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inforonline-my.sharepoint.com/personal/iwanvan_gils_infor_com/Documents/Data/Migration/INSTALLATION/Logic/A2LN/Base/A2LNCE2023.10/documents/"/>
    </mc:Choice>
  </mc:AlternateContent>
  <xr:revisionPtr revIDLastSave="328" documentId="13_ncr:1_{E2BD5C4C-D5EE-476C-B55A-F2B889EACA06}" xr6:coauthVersionLast="47" xr6:coauthVersionMax="47" xr10:uidLastSave="{DD9F06ED-A38F-4C48-B982-4CC7F8214DE8}"/>
  <bookViews>
    <workbookView xWindow="36135" yWindow="-1815" windowWidth="30165" windowHeight="15630" activeTab="5" xr2:uid="{00000000-000D-0000-FFFF-FFFF00000000}"/>
  </bookViews>
  <sheets>
    <sheet name="UserGuide" sheetId="22" r:id="rId1"/>
    <sheet name="StagingData" sheetId="20" r:id="rId2"/>
    <sheet name="Howto" sheetId="27" r:id="rId3"/>
    <sheet name="objects" sheetId="25" r:id="rId4"/>
    <sheet name="Sheet2" sheetId="26" r:id="rId5"/>
    <sheet name="ProcessData" sheetId="21" r:id="rId6"/>
    <sheet name="General Parameter List" sheetId="23" r:id="rId7"/>
    <sheet name=" Issue nr" sheetId="24" r:id="rId8"/>
    <sheet name="ImportResults" sheetId="6" r:id="rId9"/>
    <sheet name="Validation" sheetId="9" r:id="rId10"/>
    <sheet name="Duplicates" sheetId="8" r:id="rId11"/>
    <sheet name="Rec Count LN" sheetId="14" r:id="rId12"/>
    <sheet name="Table Names" sheetId="4" r:id="rId13"/>
  </sheets>
  <definedNames>
    <definedName name="_xlnm._FilterDatabase" localSheetId="7" hidden="1">' Issue nr'!$A$5:$L$249</definedName>
    <definedName name="_xlnm._FilterDatabase" localSheetId="6" hidden="1">'General Parameter List'!$B$5:$N$204</definedName>
    <definedName name="_xlnm._FilterDatabase" localSheetId="5" hidden="1">ProcessData!$A$5:$AC$1219</definedName>
    <definedName name="_xlnm._FilterDatabase" localSheetId="4" hidden="1">Sheet2!$J$1:$V$1191</definedName>
    <definedName name="_xlnm._FilterDatabase" localSheetId="1" hidden="1">StagingData!$B$5:$Q$301</definedName>
    <definedName name="_xlnm._FilterDatabase" localSheetId="12" hidden="1">'Table Names'!$A$1:$B$6996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01" i="20" l="1"/>
  <c r="O301" i="20" s="1"/>
  <c r="M301" i="20"/>
  <c r="N300" i="20"/>
  <c r="O300" i="20" s="1"/>
  <c r="M300" i="20"/>
  <c r="N299" i="20"/>
  <c r="O299" i="20" s="1"/>
  <c r="M299" i="20"/>
  <c r="N298" i="20"/>
  <c r="O298" i="20" s="1"/>
  <c r="M298" i="20"/>
  <c r="N297" i="20"/>
  <c r="O297" i="20" s="1"/>
  <c r="M297" i="20"/>
  <c r="N296" i="20"/>
  <c r="O296" i="20" s="1"/>
  <c r="M296" i="20"/>
  <c r="N295" i="20"/>
  <c r="O295" i="20" s="1"/>
  <c r="M295" i="20"/>
  <c r="N294" i="20"/>
  <c r="O294" i="20" s="1"/>
  <c r="M294" i="20"/>
  <c r="N293" i="20"/>
  <c r="O293" i="20" s="1"/>
  <c r="M293" i="20"/>
  <c r="N292" i="20"/>
  <c r="O292" i="20" s="1"/>
  <c r="M292" i="20"/>
  <c r="N291" i="20"/>
  <c r="O291" i="20" s="1"/>
  <c r="M291" i="20"/>
  <c r="N290" i="20"/>
  <c r="O290" i="20" s="1"/>
  <c r="M290" i="20"/>
  <c r="N289" i="20"/>
  <c r="O289" i="20" s="1"/>
  <c r="M289" i="20"/>
  <c r="N288" i="20"/>
  <c r="O288" i="20" s="1"/>
  <c r="M288" i="20"/>
  <c r="N287" i="20"/>
  <c r="O287" i="20" s="1"/>
  <c r="M287" i="20"/>
  <c r="N286" i="20"/>
  <c r="O286" i="20" s="1"/>
  <c r="M286" i="20"/>
  <c r="N285" i="20"/>
  <c r="O285" i="20" s="1"/>
  <c r="M285" i="20"/>
  <c r="N284" i="20"/>
  <c r="O284" i="20" s="1"/>
  <c r="M284" i="20"/>
  <c r="N283" i="20"/>
  <c r="O283" i="20" s="1"/>
  <c r="M283" i="20"/>
  <c r="F213" i="20"/>
  <c r="F212" i="20"/>
  <c r="F211" i="20"/>
  <c r="F210" i="20"/>
  <c r="F209" i="20"/>
  <c r="F208" i="20"/>
  <c r="F207" i="20"/>
  <c r="F206" i="20"/>
  <c r="F205" i="20"/>
  <c r="F204" i="20"/>
  <c r="F203" i="20"/>
  <c r="F200" i="20"/>
  <c r="F173" i="20"/>
  <c r="F170" i="20"/>
  <c r="F169" i="20"/>
  <c r="M1157" i="21"/>
  <c r="L1157" i="21"/>
  <c r="K1157" i="21"/>
  <c r="J1157" i="21"/>
  <c r="M1156" i="21"/>
  <c r="L1156" i="21"/>
  <c r="K1156" i="21"/>
  <c r="J1156" i="21"/>
  <c r="M1155" i="21"/>
  <c r="L1155" i="21"/>
  <c r="K1155" i="21"/>
  <c r="J1155" i="21"/>
  <c r="M1154" i="21"/>
  <c r="L1154" i="21"/>
  <c r="K1154" i="21"/>
  <c r="J1154" i="21"/>
  <c r="M1153" i="21"/>
  <c r="L1153" i="21"/>
  <c r="K1153" i="21"/>
  <c r="J1153" i="21"/>
  <c r="M1152" i="21"/>
  <c r="L1152" i="21"/>
  <c r="K1152" i="21"/>
  <c r="J1152" i="21"/>
  <c r="M1151" i="21"/>
  <c r="L1151" i="21"/>
  <c r="K1151" i="21"/>
  <c r="J1151" i="21"/>
  <c r="M1150" i="21"/>
  <c r="L1150" i="21"/>
  <c r="K1150" i="21"/>
  <c r="J1150" i="21"/>
  <c r="M1149" i="21"/>
  <c r="L1149" i="21"/>
  <c r="K1149" i="21"/>
  <c r="J1149" i="21"/>
  <c r="M1148" i="21"/>
  <c r="L1148" i="21"/>
  <c r="K1148" i="21"/>
  <c r="J1148" i="21"/>
  <c r="M1147" i="21"/>
  <c r="L1147" i="21"/>
  <c r="K1147" i="21"/>
  <c r="J1147" i="21"/>
  <c r="M1146" i="21"/>
  <c r="L1146" i="21"/>
  <c r="K1146" i="21"/>
  <c r="J1146" i="21"/>
  <c r="M1145" i="21"/>
  <c r="L1145" i="21"/>
  <c r="K1145" i="21"/>
  <c r="J1145" i="21"/>
  <c r="M1144" i="21"/>
  <c r="L1144" i="21"/>
  <c r="K1144" i="21"/>
  <c r="J1144" i="21"/>
  <c r="M1143" i="21"/>
  <c r="L1143" i="21"/>
  <c r="K1143" i="21"/>
  <c r="J1143" i="21"/>
  <c r="M1142" i="21"/>
  <c r="L1142" i="21"/>
  <c r="K1142" i="21"/>
  <c r="J1142" i="21"/>
  <c r="M1141" i="21"/>
  <c r="L1141" i="21"/>
  <c r="K1141" i="21"/>
  <c r="J1141" i="21"/>
  <c r="M1140" i="21"/>
  <c r="L1140" i="21"/>
  <c r="K1140" i="21"/>
  <c r="J1140" i="21"/>
  <c r="M1139" i="21"/>
  <c r="L1139" i="21"/>
  <c r="K1139" i="21"/>
  <c r="J1139" i="21"/>
  <c r="M1138" i="21"/>
  <c r="L1138" i="21"/>
  <c r="K1138" i="21"/>
  <c r="J1138" i="21"/>
  <c r="M1137" i="21"/>
  <c r="L1137" i="21"/>
  <c r="K1137" i="21"/>
  <c r="J1137" i="21"/>
  <c r="M1136" i="21"/>
  <c r="L1136" i="21"/>
  <c r="K1136" i="21"/>
  <c r="J1136" i="21"/>
  <c r="M1135" i="21"/>
  <c r="L1135" i="21"/>
  <c r="K1135" i="21"/>
  <c r="J1135" i="21"/>
  <c r="M1134" i="21"/>
  <c r="L1134" i="21"/>
  <c r="K1134" i="21"/>
  <c r="J1134" i="21"/>
  <c r="M1133" i="21"/>
  <c r="L1133" i="21"/>
  <c r="K1133" i="21"/>
  <c r="J1133" i="21"/>
  <c r="M1132" i="21"/>
  <c r="L1132" i="21"/>
  <c r="K1132" i="21"/>
  <c r="J1132" i="21"/>
  <c r="M1131" i="21"/>
  <c r="L1131" i="21"/>
  <c r="K1131" i="21"/>
  <c r="J1131" i="21"/>
  <c r="M1130" i="21"/>
  <c r="L1130" i="21"/>
  <c r="K1130" i="21"/>
  <c r="J1130" i="21"/>
  <c r="M1129" i="21"/>
  <c r="L1129" i="21"/>
  <c r="K1129" i="21"/>
  <c r="J1129" i="21"/>
  <c r="M1128" i="21"/>
  <c r="L1128" i="21"/>
  <c r="K1128" i="21"/>
  <c r="J1128" i="21"/>
  <c r="M1127" i="21"/>
  <c r="L1127" i="21"/>
  <c r="K1127" i="21"/>
  <c r="J1127" i="21"/>
  <c r="M1126" i="21"/>
  <c r="L1126" i="21"/>
  <c r="K1126" i="21"/>
  <c r="J1126" i="21"/>
  <c r="M1125" i="21"/>
  <c r="L1125" i="21"/>
  <c r="K1125" i="21"/>
  <c r="J1125" i="21"/>
  <c r="M1124" i="21"/>
  <c r="L1124" i="21"/>
  <c r="K1124" i="21"/>
  <c r="J1124" i="21"/>
  <c r="M1123" i="21"/>
  <c r="L1123" i="21"/>
  <c r="K1123" i="21"/>
  <c r="J1123" i="21"/>
  <c r="M1122" i="21"/>
  <c r="L1122" i="21"/>
  <c r="K1122" i="21"/>
  <c r="J1122" i="21"/>
  <c r="M1121" i="21"/>
  <c r="L1121" i="21"/>
  <c r="K1121" i="21"/>
  <c r="J1121" i="21"/>
  <c r="M1120" i="21"/>
  <c r="L1120" i="21"/>
  <c r="K1120" i="21"/>
  <c r="J1120" i="21"/>
  <c r="M1119" i="21"/>
  <c r="L1119" i="21"/>
  <c r="K1119" i="21"/>
  <c r="J1119" i="21"/>
  <c r="M1118" i="21"/>
  <c r="L1118" i="21"/>
  <c r="K1118" i="21"/>
  <c r="J1118" i="21"/>
  <c r="M1117" i="21"/>
  <c r="L1117" i="21"/>
  <c r="K1117" i="21"/>
  <c r="J1117" i="21"/>
  <c r="M1116" i="21"/>
  <c r="L1116" i="21"/>
  <c r="K1116" i="21"/>
  <c r="J1116" i="21"/>
  <c r="M1115" i="21"/>
  <c r="L1115" i="21"/>
  <c r="K1115" i="21"/>
  <c r="J1115" i="21"/>
  <c r="M1114" i="21"/>
  <c r="L1114" i="21"/>
  <c r="K1114" i="21"/>
  <c r="J1114" i="21"/>
  <c r="M1113" i="21"/>
  <c r="L1113" i="21"/>
  <c r="K1113" i="21"/>
  <c r="J1113" i="21"/>
  <c r="M1112" i="21"/>
  <c r="L1112" i="21"/>
  <c r="K1112" i="21"/>
  <c r="J1112" i="21"/>
  <c r="M1111" i="21"/>
  <c r="L1111" i="21"/>
  <c r="K1111" i="21"/>
  <c r="J1111" i="21"/>
  <c r="M1110" i="21"/>
  <c r="L1110" i="21"/>
  <c r="K1110" i="21"/>
  <c r="J1110" i="21"/>
  <c r="M1109" i="21"/>
  <c r="L1109" i="21"/>
  <c r="K1109" i="21"/>
  <c r="J1109" i="21"/>
  <c r="M1108" i="21"/>
  <c r="L1108" i="21"/>
  <c r="K1108" i="21"/>
  <c r="J1108" i="21"/>
  <c r="M1107" i="21"/>
  <c r="L1107" i="21"/>
  <c r="K1107" i="21"/>
  <c r="J1107" i="21"/>
  <c r="M1106" i="21"/>
  <c r="L1106" i="21"/>
  <c r="K1106" i="21"/>
  <c r="J1106" i="21"/>
  <c r="M1105" i="21"/>
  <c r="L1105" i="21"/>
  <c r="K1105" i="21"/>
  <c r="J1105" i="21"/>
  <c r="M1104" i="21"/>
  <c r="L1104" i="21"/>
  <c r="K1104" i="21"/>
  <c r="J1104" i="21"/>
  <c r="M1103" i="21"/>
  <c r="L1103" i="21"/>
  <c r="K1103" i="21"/>
  <c r="J1103" i="21"/>
  <c r="M1102" i="21"/>
  <c r="L1102" i="21"/>
  <c r="K1102" i="21"/>
  <c r="J1102" i="21"/>
  <c r="M1101" i="21"/>
  <c r="L1101" i="21"/>
  <c r="K1101" i="21"/>
  <c r="J1101" i="21"/>
  <c r="M1100" i="21"/>
  <c r="L1100" i="21"/>
  <c r="K1100" i="21"/>
  <c r="J1100" i="21"/>
  <c r="M1099" i="21"/>
  <c r="L1099" i="21"/>
  <c r="K1099" i="21"/>
  <c r="J1099" i="21"/>
  <c r="M1098" i="21"/>
  <c r="L1098" i="21"/>
  <c r="K1098" i="21"/>
  <c r="J1098" i="21"/>
  <c r="M1097" i="21"/>
  <c r="L1097" i="21"/>
  <c r="K1097" i="21"/>
  <c r="J1097" i="21"/>
  <c r="M1096" i="21"/>
  <c r="L1096" i="21"/>
  <c r="K1096" i="21"/>
  <c r="J1096" i="21"/>
  <c r="M1095" i="21"/>
  <c r="L1095" i="21"/>
  <c r="K1095" i="21"/>
  <c r="J1095" i="21"/>
  <c r="M1094" i="21"/>
  <c r="L1094" i="21"/>
  <c r="K1094" i="21"/>
  <c r="J1094" i="21"/>
  <c r="M1093" i="21"/>
  <c r="L1093" i="21"/>
  <c r="K1093" i="21"/>
  <c r="J1093" i="21"/>
  <c r="M1092" i="21"/>
  <c r="L1092" i="21"/>
  <c r="K1092" i="21"/>
  <c r="J1092" i="21"/>
  <c r="M1091" i="21"/>
  <c r="L1091" i="21"/>
  <c r="K1091" i="21"/>
  <c r="J1091" i="21"/>
  <c r="M1090" i="21"/>
  <c r="L1090" i="21"/>
  <c r="K1090" i="21"/>
  <c r="J1090" i="21"/>
  <c r="M1089" i="21"/>
  <c r="L1089" i="21"/>
  <c r="K1089" i="21"/>
  <c r="J1089" i="21"/>
  <c r="M1088" i="21"/>
  <c r="L1088" i="21"/>
  <c r="K1088" i="21"/>
  <c r="J1088" i="21"/>
  <c r="M1087" i="21"/>
  <c r="L1087" i="21"/>
  <c r="K1087" i="21"/>
  <c r="J1087" i="21"/>
  <c r="M1086" i="21"/>
  <c r="L1086" i="21"/>
  <c r="K1086" i="21"/>
  <c r="J1086" i="21"/>
  <c r="M1085" i="21"/>
  <c r="L1085" i="21"/>
  <c r="K1085" i="21"/>
  <c r="J1085" i="21"/>
  <c r="M1084" i="21"/>
  <c r="L1084" i="21"/>
  <c r="K1084" i="21"/>
  <c r="J1084" i="21"/>
  <c r="M1083" i="21"/>
  <c r="L1083" i="21"/>
  <c r="K1083" i="21"/>
  <c r="J1083" i="21"/>
  <c r="M1082" i="21"/>
  <c r="L1082" i="21"/>
  <c r="K1082" i="21"/>
  <c r="J1082" i="21"/>
  <c r="M1081" i="21"/>
  <c r="L1081" i="21"/>
  <c r="K1081" i="21"/>
  <c r="J1081" i="21"/>
  <c r="M1080" i="21"/>
  <c r="L1080" i="21"/>
  <c r="K1080" i="21"/>
  <c r="J1080" i="21"/>
  <c r="M1079" i="21"/>
  <c r="L1079" i="21"/>
  <c r="K1079" i="21"/>
  <c r="J1079" i="21"/>
  <c r="M1078" i="21"/>
  <c r="L1078" i="21"/>
  <c r="K1078" i="21"/>
  <c r="J1078" i="21"/>
  <c r="M1077" i="21"/>
  <c r="L1077" i="21"/>
  <c r="K1077" i="21"/>
  <c r="J1077" i="21"/>
  <c r="M1076" i="21"/>
  <c r="L1076" i="21"/>
  <c r="K1076" i="21"/>
  <c r="J1076" i="21"/>
  <c r="M1075" i="21"/>
  <c r="L1075" i="21"/>
  <c r="K1075" i="21"/>
  <c r="J1075" i="21"/>
  <c r="M1074" i="21"/>
  <c r="L1074" i="21"/>
  <c r="K1074" i="21"/>
  <c r="J1074" i="21"/>
  <c r="M1073" i="21"/>
  <c r="L1073" i="21"/>
  <c r="K1073" i="21"/>
  <c r="J1073" i="21"/>
  <c r="M1072" i="21"/>
  <c r="L1072" i="21"/>
  <c r="K1072" i="21"/>
  <c r="J1072" i="21"/>
  <c r="M1071" i="21"/>
  <c r="L1071" i="21"/>
  <c r="K1071" i="21"/>
  <c r="J1071" i="21"/>
  <c r="M1070" i="21"/>
  <c r="L1070" i="21"/>
  <c r="K1070" i="21"/>
  <c r="J1070" i="21"/>
  <c r="M1069" i="21"/>
  <c r="L1069" i="21"/>
  <c r="K1069" i="21"/>
  <c r="J1069" i="21"/>
  <c r="M1068" i="21"/>
  <c r="L1068" i="21"/>
  <c r="K1068" i="21"/>
  <c r="J1068" i="21"/>
  <c r="M1067" i="21"/>
  <c r="L1067" i="21"/>
  <c r="K1067" i="21"/>
  <c r="J1067" i="21"/>
  <c r="M1066" i="21"/>
  <c r="L1066" i="21"/>
  <c r="K1066" i="21"/>
  <c r="J1066" i="21"/>
  <c r="M1065" i="21"/>
  <c r="L1065" i="21"/>
  <c r="K1065" i="21"/>
  <c r="J1065" i="21"/>
  <c r="M1064" i="21"/>
  <c r="L1064" i="21"/>
  <c r="K1064" i="21"/>
  <c r="J1064" i="21"/>
  <c r="M1063" i="21"/>
  <c r="L1063" i="21"/>
  <c r="K1063" i="21"/>
  <c r="J1063" i="21"/>
  <c r="M1062" i="21"/>
  <c r="L1062" i="21"/>
  <c r="K1062" i="21"/>
  <c r="J1062" i="21"/>
  <c r="M1061" i="21"/>
  <c r="L1061" i="21"/>
  <c r="K1061" i="21"/>
  <c r="J1061" i="21"/>
  <c r="M1060" i="21"/>
  <c r="L1060" i="21"/>
  <c r="K1060" i="21"/>
  <c r="J1060" i="21"/>
  <c r="M1059" i="21"/>
  <c r="L1059" i="21"/>
  <c r="K1059" i="21"/>
  <c r="J1059" i="21"/>
  <c r="M1058" i="21"/>
  <c r="L1058" i="21"/>
  <c r="K1058" i="21"/>
  <c r="J1058" i="21"/>
  <c r="M1057" i="21"/>
  <c r="L1057" i="21"/>
  <c r="K1057" i="21"/>
  <c r="J1057" i="21"/>
  <c r="M1056" i="21"/>
  <c r="L1056" i="21"/>
  <c r="K1056" i="21"/>
  <c r="J1056" i="21"/>
  <c r="M1055" i="21"/>
  <c r="L1055" i="21"/>
  <c r="K1055" i="21"/>
  <c r="J1055" i="21"/>
  <c r="M1054" i="21"/>
  <c r="L1054" i="21"/>
  <c r="K1054" i="21"/>
  <c r="J1054" i="21"/>
  <c r="M1053" i="21"/>
  <c r="L1053" i="21"/>
  <c r="K1053" i="21"/>
  <c r="J1053" i="21"/>
  <c r="M1052" i="21"/>
  <c r="L1052" i="21"/>
  <c r="K1052" i="21"/>
  <c r="J1052" i="21"/>
  <c r="M1051" i="21"/>
  <c r="L1051" i="21"/>
  <c r="K1051" i="21"/>
  <c r="J1051" i="21"/>
  <c r="M1050" i="21"/>
  <c r="L1050" i="21"/>
  <c r="K1050" i="21"/>
  <c r="J1050" i="21"/>
  <c r="M1049" i="21"/>
  <c r="L1049" i="21"/>
  <c r="K1049" i="21"/>
  <c r="J1049" i="21"/>
  <c r="M1048" i="21"/>
  <c r="L1048" i="21"/>
  <c r="K1048" i="21"/>
  <c r="J1048" i="21"/>
  <c r="M1047" i="21"/>
  <c r="L1047" i="21"/>
  <c r="K1047" i="21"/>
  <c r="J1047" i="21"/>
  <c r="M1046" i="21"/>
  <c r="L1046" i="21"/>
  <c r="K1046" i="21"/>
  <c r="J1046" i="21"/>
  <c r="M1045" i="21"/>
  <c r="L1045" i="21"/>
  <c r="K1045" i="21"/>
  <c r="J1045" i="21"/>
  <c r="M1044" i="21"/>
  <c r="L1044" i="21"/>
  <c r="K1044" i="21"/>
  <c r="J1044" i="21"/>
  <c r="M1043" i="21"/>
  <c r="L1043" i="21"/>
  <c r="K1043" i="21"/>
  <c r="J1043" i="21"/>
  <c r="M1042" i="21"/>
  <c r="L1042" i="21"/>
  <c r="K1042" i="21"/>
  <c r="J1042" i="21"/>
  <c r="M1041" i="21"/>
  <c r="L1041" i="21"/>
  <c r="K1041" i="21"/>
  <c r="J1041" i="21"/>
  <c r="M1040" i="21"/>
  <c r="L1040" i="21"/>
  <c r="K1040" i="21"/>
  <c r="J1040" i="21"/>
  <c r="M1039" i="21"/>
  <c r="L1039" i="21"/>
  <c r="K1039" i="21"/>
  <c r="J1039" i="21"/>
  <c r="M1038" i="21"/>
  <c r="L1038" i="21"/>
  <c r="K1038" i="21"/>
  <c r="J1038" i="21"/>
  <c r="M1037" i="21"/>
  <c r="L1037" i="21"/>
  <c r="K1037" i="21"/>
  <c r="J1037" i="21"/>
  <c r="M1036" i="21"/>
  <c r="L1036" i="21"/>
  <c r="K1036" i="21"/>
  <c r="J1036" i="21"/>
  <c r="M1035" i="21"/>
  <c r="L1035" i="21"/>
  <c r="K1035" i="21"/>
  <c r="J1035" i="21"/>
  <c r="M1034" i="21"/>
  <c r="L1034" i="21"/>
  <c r="K1034" i="21"/>
  <c r="J1034" i="21"/>
  <c r="M1033" i="21"/>
  <c r="L1033" i="21"/>
  <c r="K1033" i="21"/>
  <c r="J1033" i="21"/>
  <c r="M1032" i="21"/>
  <c r="L1032" i="21"/>
  <c r="K1032" i="21"/>
  <c r="J1032" i="21"/>
  <c r="M1031" i="21"/>
  <c r="L1031" i="21"/>
  <c r="K1031" i="21"/>
  <c r="J1031" i="21"/>
  <c r="M1030" i="21"/>
  <c r="L1030" i="21"/>
  <c r="K1030" i="21"/>
  <c r="J1030" i="21"/>
  <c r="M1029" i="21"/>
  <c r="L1029" i="21"/>
  <c r="K1029" i="21"/>
  <c r="J1029" i="21"/>
  <c r="M1028" i="21"/>
  <c r="L1028" i="21"/>
  <c r="K1028" i="21"/>
  <c r="J1028" i="21"/>
  <c r="M1027" i="21"/>
  <c r="L1027" i="21"/>
  <c r="K1027" i="21"/>
  <c r="J1027" i="21"/>
  <c r="M1026" i="21"/>
  <c r="L1026" i="21"/>
  <c r="K1026" i="21"/>
  <c r="J1026" i="21"/>
  <c r="M1025" i="21"/>
  <c r="L1025" i="21"/>
  <c r="K1025" i="21"/>
  <c r="J1025" i="21"/>
  <c r="M1024" i="21"/>
  <c r="L1024" i="21"/>
  <c r="K1024" i="21"/>
  <c r="J1024" i="21"/>
  <c r="M1023" i="21"/>
  <c r="L1023" i="21"/>
  <c r="K1023" i="21"/>
  <c r="J1023" i="21"/>
  <c r="M1022" i="21"/>
  <c r="L1022" i="21"/>
  <c r="K1022" i="21"/>
  <c r="J1022" i="21"/>
  <c r="M1021" i="21"/>
  <c r="L1021" i="21"/>
  <c r="K1021" i="21"/>
  <c r="J1021" i="21"/>
  <c r="M1020" i="21"/>
  <c r="L1020" i="21"/>
  <c r="K1020" i="21"/>
  <c r="J1020" i="21"/>
  <c r="M1019" i="21"/>
  <c r="L1019" i="21"/>
  <c r="K1019" i="21"/>
  <c r="J1019" i="21"/>
  <c r="M1018" i="21"/>
  <c r="L1018" i="21"/>
  <c r="K1018" i="21"/>
  <c r="J1018" i="21"/>
  <c r="M1017" i="21"/>
  <c r="L1017" i="21"/>
  <c r="K1017" i="21"/>
  <c r="J1017" i="21"/>
  <c r="M1016" i="21"/>
  <c r="L1016" i="21"/>
  <c r="K1016" i="21"/>
  <c r="J1016" i="21"/>
  <c r="M1015" i="21"/>
  <c r="L1015" i="21"/>
  <c r="K1015" i="21"/>
  <c r="J1015" i="21"/>
  <c r="M1014" i="21"/>
  <c r="L1014" i="21"/>
  <c r="K1014" i="21"/>
  <c r="J1014" i="21"/>
  <c r="M1013" i="21"/>
  <c r="L1013" i="21"/>
  <c r="K1013" i="21"/>
  <c r="J1013" i="21"/>
  <c r="M1012" i="21"/>
  <c r="L1012" i="21"/>
  <c r="K1012" i="21"/>
  <c r="J1012" i="21"/>
  <c r="M1011" i="21"/>
  <c r="L1011" i="21"/>
  <c r="K1011" i="21"/>
  <c r="J1011" i="21"/>
  <c r="M1010" i="21"/>
  <c r="L1010" i="21"/>
  <c r="K1010" i="21"/>
  <c r="J1010" i="21"/>
  <c r="M1009" i="21"/>
  <c r="L1009" i="21"/>
  <c r="K1009" i="21"/>
  <c r="J1009" i="21"/>
  <c r="M1008" i="21"/>
  <c r="L1008" i="21"/>
  <c r="K1008" i="21"/>
  <c r="J1008" i="21"/>
  <c r="M1007" i="21"/>
  <c r="L1007" i="21"/>
  <c r="K1007" i="21"/>
  <c r="J1007" i="21"/>
  <c r="M1006" i="21"/>
  <c r="L1006" i="21"/>
  <c r="K1006" i="21"/>
  <c r="J1006" i="21"/>
  <c r="M1005" i="21"/>
  <c r="L1005" i="21"/>
  <c r="K1005" i="21"/>
  <c r="J1005" i="21"/>
  <c r="M1004" i="21"/>
  <c r="L1004" i="21"/>
  <c r="K1004" i="21"/>
  <c r="J1004" i="21"/>
  <c r="M1003" i="21"/>
  <c r="L1003" i="21"/>
  <c r="K1003" i="21"/>
  <c r="J1003" i="21"/>
  <c r="M1002" i="21"/>
  <c r="L1002" i="21"/>
  <c r="K1002" i="21"/>
  <c r="J1002" i="21"/>
  <c r="M1001" i="21"/>
  <c r="L1001" i="21"/>
  <c r="K1001" i="21"/>
  <c r="J1001" i="21"/>
  <c r="M1000" i="21"/>
  <c r="L1000" i="21"/>
  <c r="K1000" i="21"/>
  <c r="J1000" i="21"/>
  <c r="M999" i="21"/>
  <c r="L999" i="21"/>
  <c r="K999" i="21"/>
  <c r="J999" i="21"/>
  <c r="M998" i="21"/>
  <c r="L998" i="21"/>
  <c r="K998" i="21"/>
  <c r="J998" i="21"/>
  <c r="M997" i="21"/>
  <c r="L997" i="21"/>
  <c r="K997" i="21"/>
  <c r="J997" i="21"/>
  <c r="M996" i="21"/>
  <c r="L996" i="21"/>
  <c r="K996" i="21"/>
  <c r="J996" i="21"/>
  <c r="M995" i="21"/>
  <c r="L995" i="21"/>
  <c r="K995" i="21"/>
  <c r="J995" i="21"/>
  <c r="M994" i="21"/>
  <c r="L994" i="21"/>
  <c r="K994" i="21"/>
  <c r="J994" i="21"/>
  <c r="M993" i="21"/>
  <c r="L993" i="21"/>
  <c r="K993" i="21"/>
  <c r="J993" i="21"/>
  <c r="M992" i="21"/>
  <c r="L992" i="21"/>
  <c r="K992" i="21"/>
  <c r="J992" i="21"/>
  <c r="M991" i="21"/>
  <c r="L991" i="21"/>
  <c r="K991" i="21"/>
  <c r="J991" i="21"/>
  <c r="M990" i="21"/>
  <c r="L990" i="21"/>
  <c r="K990" i="21"/>
  <c r="J990" i="21"/>
  <c r="M989" i="21"/>
  <c r="L989" i="21"/>
  <c r="K989" i="21"/>
  <c r="J989" i="21"/>
  <c r="M988" i="21"/>
  <c r="L988" i="21"/>
  <c r="K988" i="21"/>
  <c r="J988" i="21"/>
  <c r="M987" i="21"/>
  <c r="L987" i="21"/>
  <c r="K987" i="21"/>
  <c r="J987" i="21"/>
  <c r="M986" i="21"/>
  <c r="L986" i="21"/>
  <c r="K986" i="21"/>
  <c r="J986" i="21"/>
  <c r="M985" i="21"/>
  <c r="L985" i="21"/>
  <c r="K985" i="21"/>
  <c r="J985" i="21"/>
  <c r="M984" i="21"/>
  <c r="L984" i="21"/>
  <c r="K984" i="21"/>
  <c r="J984" i="21"/>
  <c r="M983" i="21"/>
  <c r="L983" i="21"/>
  <c r="K983" i="21"/>
  <c r="J983" i="21"/>
  <c r="M982" i="21"/>
  <c r="L982" i="21"/>
  <c r="K982" i="21"/>
  <c r="J982" i="21"/>
  <c r="M981" i="21"/>
  <c r="L981" i="21"/>
  <c r="K981" i="21"/>
  <c r="J981" i="21"/>
  <c r="M980" i="21"/>
  <c r="L980" i="21"/>
  <c r="K980" i="21"/>
  <c r="J980" i="21"/>
  <c r="M979" i="21"/>
  <c r="L979" i="21"/>
  <c r="K979" i="21"/>
  <c r="J979" i="21"/>
  <c r="M978" i="21"/>
  <c r="L978" i="21"/>
  <c r="K978" i="21"/>
  <c r="J978" i="21"/>
  <c r="M977" i="21"/>
  <c r="L977" i="21"/>
  <c r="K977" i="21"/>
  <c r="J977" i="21"/>
  <c r="M976" i="21"/>
  <c r="L976" i="21"/>
  <c r="K976" i="21"/>
  <c r="J976" i="21"/>
  <c r="M975" i="21"/>
  <c r="L975" i="21"/>
  <c r="K975" i="21"/>
  <c r="J975" i="21"/>
  <c r="M974" i="21"/>
  <c r="L974" i="21"/>
  <c r="K974" i="21"/>
  <c r="J974" i="21"/>
  <c r="M973" i="21"/>
  <c r="L973" i="21"/>
  <c r="K973" i="21"/>
  <c r="J973" i="21"/>
  <c r="M972" i="21"/>
  <c r="L972" i="21"/>
  <c r="K972" i="21"/>
  <c r="J972" i="21"/>
  <c r="M971" i="21"/>
  <c r="L971" i="21"/>
  <c r="K971" i="21"/>
  <c r="J971" i="21"/>
  <c r="M970" i="21"/>
  <c r="L970" i="21"/>
  <c r="K970" i="21"/>
  <c r="J970" i="21"/>
  <c r="M969" i="21"/>
  <c r="L969" i="21"/>
  <c r="K969" i="21"/>
  <c r="J969" i="21"/>
  <c r="M968" i="21"/>
  <c r="L968" i="21"/>
  <c r="K968" i="21"/>
  <c r="J968" i="21"/>
  <c r="M967" i="21"/>
  <c r="L967" i="21"/>
  <c r="K967" i="21"/>
  <c r="J967" i="21"/>
  <c r="M966" i="21"/>
  <c r="L966" i="21"/>
  <c r="K966" i="21"/>
  <c r="J966" i="21"/>
  <c r="M965" i="21"/>
  <c r="L965" i="21"/>
  <c r="K965" i="21"/>
  <c r="J965" i="21"/>
  <c r="M964" i="21"/>
  <c r="L964" i="21"/>
  <c r="K964" i="21"/>
  <c r="J964" i="21"/>
  <c r="M963" i="21"/>
  <c r="L963" i="21"/>
  <c r="K963" i="21"/>
  <c r="J963" i="21"/>
  <c r="M962" i="21"/>
  <c r="L962" i="21"/>
  <c r="K962" i="21"/>
  <c r="J962" i="21"/>
  <c r="M961" i="21"/>
  <c r="L961" i="21"/>
  <c r="K961" i="21"/>
  <c r="J961" i="21"/>
  <c r="M960" i="21"/>
  <c r="L960" i="21"/>
  <c r="K960" i="21"/>
  <c r="J960" i="21"/>
  <c r="M959" i="21"/>
  <c r="L959" i="21"/>
  <c r="K959" i="21"/>
  <c r="J959" i="21"/>
  <c r="M958" i="21"/>
  <c r="L958" i="21"/>
  <c r="K958" i="21"/>
  <c r="J958" i="21"/>
  <c r="M957" i="21"/>
  <c r="L957" i="21"/>
  <c r="K957" i="21"/>
  <c r="J957" i="21"/>
  <c r="M956" i="21"/>
  <c r="L956" i="21"/>
  <c r="K956" i="21"/>
  <c r="J956" i="21"/>
  <c r="M955" i="21"/>
  <c r="L955" i="21"/>
  <c r="K955" i="21"/>
  <c r="J955" i="21"/>
  <c r="M954" i="21"/>
  <c r="L954" i="21"/>
  <c r="K954" i="21"/>
  <c r="J954" i="21"/>
  <c r="M953" i="21"/>
  <c r="L953" i="21"/>
  <c r="K953" i="21"/>
  <c r="J953" i="21"/>
  <c r="M952" i="21"/>
  <c r="L952" i="21"/>
  <c r="K952" i="21"/>
  <c r="J952" i="21"/>
  <c r="M951" i="21"/>
  <c r="L951" i="21"/>
  <c r="K951" i="21"/>
  <c r="J951" i="21"/>
  <c r="M950" i="21"/>
  <c r="L950" i="21"/>
  <c r="K950" i="21"/>
  <c r="J950" i="21"/>
  <c r="M949" i="21"/>
  <c r="L949" i="21"/>
  <c r="K949" i="21"/>
  <c r="J949" i="21"/>
  <c r="M948" i="21"/>
  <c r="L948" i="21"/>
  <c r="K948" i="21"/>
  <c r="J948" i="21"/>
  <c r="M947" i="21"/>
  <c r="L947" i="21"/>
  <c r="K947" i="21"/>
  <c r="J947" i="21"/>
  <c r="M946" i="21"/>
  <c r="L946" i="21"/>
  <c r="K946" i="21"/>
  <c r="J946" i="21"/>
  <c r="M945" i="21"/>
  <c r="L945" i="21"/>
  <c r="K945" i="21"/>
  <c r="J945" i="21"/>
  <c r="M944" i="21"/>
  <c r="L944" i="21"/>
  <c r="K944" i="21"/>
  <c r="J944" i="21"/>
  <c r="M943" i="21"/>
  <c r="L943" i="21"/>
  <c r="K943" i="21"/>
  <c r="J943" i="21"/>
  <c r="M942" i="21"/>
  <c r="L942" i="21"/>
  <c r="K942" i="21"/>
  <c r="J942" i="21"/>
  <c r="M941" i="21"/>
  <c r="L941" i="21"/>
  <c r="K941" i="21"/>
  <c r="J941" i="21"/>
  <c r="M940" i="21"/>
  <c r="L940" i="21"/>
  <c r="K940" i="21"/>
  <c r="J940" i="21"/>
  <c r="M939" i="21"/>
  <c r="L939" i="21"/>
  <c r="K939" i="21"/>
  <c r="J939" i="21"/>
  <c r="M938" i="21"/>
  <c r="L938" i="21"/>
  <c r="K938" i="21"/>
  <c r="J938" i="21"/>
  <c r="M937" i="21"/>
  <c r="L937" i="21"/>
  <c r="K937" i="21"/>
  <c r="J937" i="21"/>
  <c r="M936" i="21"/>
  <c r="L936" i="21"/>
  <c r="K936" i="21"/>
  <c r="J936" i="21"/>
  <c r="M935" i="21"/>
  <c r="L935" i="21"/>
  <c r="K935" i="21"/>
  <c r="J935" i="21"/>
  <c r="M934" i="21"/>
  <c r="L934" i="21"/>
  <c r="K934" i="21"/>
  <c r="J934" i="21"/>
  <c r="M933" i="21"/>
  <c r="L933" i="21"/>
  <c r="K933" i="21"/>
  <c r="J933" i="21"/>
  <c r="M932" i="21"/>
  <c r="L932" i="21"/>
  <c r="K932" i="21"/>
  <c r="J932" i="21"/>
  <c r="M931" i="21"/>
  <c r="L931" i="21"/>
  <c r="K931" i="21"/>
  <c r="J931" i="21"/>
  <c r="M930" i="21"/>
  <c r="L930" i="21"/>
  <c r="K930" i="21"/>
  <c r="J930" i="21"/>
  <c r="M929" i="21"/>
  <c r="L929" i="21"/>
  <c r="K929" i="21"/>
  <c r="J929" i="21"/>
  <c r="M928" i="21"/>
  <c r="L928" i="21"/>
  <c r="K928" i="21"/>
  <c r="J928" i="21"/>
  <c r="M927" i="21"/>
  <c r="L927" i="21"/>
  <c r="K927" i="21"/>
  <c r="J927" i="21"/>
  <c r="M926" i="21"/>
  <c r="L926" i="21"/>
  <c r="K926" i="21"/>
  <c r="J926" i="21"/>
  <c r="M925" i="21"/>
  <c r="L925" i="21"/>
  <c r="K925" i="21"/>
  <c r="J925" i="21"/>
  <c r="M924" i="21"/>
  <c r="L924" i="21"/>
  <c r="K924" i="21"/>
  <c r="J924" i="21"/>
  <c r="M923" i="21"/>
  <c r="L923" i="21"/>
  <c r="K923" i="21"/>
  <c r="J923" i="21"/>
  <c r="M922" i="21"/>
  <c r="L922" i="21"/>
  <c r="K922" i="21"/>
  <c r="J922" i="21"/>
  <c r="M921" i="21"/>
  <c r="L921" i="21"/>
  <c r="K921" i="21"/>
  <c r="J921" i="21"/>
  <c r="M920" i="21"/>
  <c r="L920" i="21"/>
  <c r="K920" i="21"/>
  <c r="J920" i="21"/>
  <c r="M919" i="21"/>
  <c r="L919" i="21"/>
  <c r="K919" i="21"/>
  <c r="J919" i="21"/>
  <c r="M918" i="21"/>
  <c r="L918" i="21"/>
  <c r="K918" i="21"/>
  <c r="J918" i="21"/>
  <c r="M917" i="21"/>
  <c r="L917" i="21"/>
  <c r="K917" i="21"/>
  <c r="J917" i="21"/>
  <c r="M916" i="21"/>
  <c r="L916" i="21"/>
  <c r="K916" i="21"/>
  <c r="J916" i="21"/>
  <c r="M915" i="21"/>
  <c r="L915" i="21"/>
  <c r="K915" i="21"/>
  <c r="J915" i="21"/>
  <c r="M914" i="21"/>
  <c r="L914" i="21"/>
  <c r="K914" i="21"/>
  <c r="J914" i="21"/>
  <c r="M913" i="21"/>
  <c r="L913" i="21"/>
  <c r="K913" i="21"/>
  <c r="J913" i="21"/>
  <c r="M912" i="21"/>
  <c r="L912" i="21"/>
  <c r="K912" i="21"/>
  <c r="J912" i="21"/>
  <c r="M911" i="21"/>
  <c r="L911" i="21"/>
  <c r="K911" i="21"/>
  <c r="J911" i="21"/>
  <c r="M910" i="21"/>
  <c r="L910" i="21"/>
  <c r="K910" i="21"/>
  <c r="J910" i="21"/>
  <c r="M909" i="21"/>
  <c r="L909" i="21"/>
  <c r="K909" i="21"/>
  <c r="J909" i="21"/>
  <c r="M908" i="21"/>
  <c r="L908" i="21"/>
  <c r="K908" i="21"/>
  <c r="J908" i="21"/>
  <c r="M907" i="21"/>
  <c r="L907" i="21"/>
  <c r="K907" i="21"/>
  <c r="J907" i="21"/>
  <c r="M906" i="21"/>
  <c r="L906" i="21"/>
  <c r="K906" i="21"/>
  <c r="J906" i="21"/>
  <c r="M905" i="21"/>
  <c r="L905" i="21"/>
  <c r="K905" i="21"/>
  <c r="J905" i="21"/>
  <c r="M904" i="21"/>
  <c r="L904" i="21"/>
  <c r="K904" i="21"/>
  <c r="J904" i="21"/>
  <c r="M903" i="21"/>
  <c r="L903" i="21"/>
  <c r="K903" i="21"/>
  <c r="J903" i="21"/>
  <c r="M902" i="21"/>
  <c r="L902" i="21"/>
  <c r="K902" i="21"/>
  <c r="J902" i="21"/>
  <c r="M901" i="21"/>
  <c r="L901" i="21"/>
  <c r="K901" i="21"/>
  <c r="J901" i="21"/>
  <c r="M900" i="21"/>
  <c r="L900" i="21"/>
  <c r="K900" i="21"/>
  <c r="J900" i="21"/>
  <c r="M899" i="21"/>
  <c r="L899" i="21"/>
  <c r="K899" i="21"/>
  <c r="J899" i="21"/>
  <c r="M898" i="21"/>
  <c r="L898" i="21"/>
  <c r="K898" i="21"/>
  <c r="J898" i="21"/>
  <c r="M897" i="21"/>
  <c r="L897" i="21"/>
  <c r="K897" i="21"/>
  <c r="J897" i="21"/>
  <c r="M896" i="21"/>
  <c r="L896" i="21"/>
  <c r="K896" i="21"/>
  <c r="J896" i="21"/>
  <c r="M895" i="21"/>
  <c r="L895" i="21"/>
  <c r="K895" i="21"/>
  <c r="J895" i="21"/>
  <c r="M894" i="21"/>
  <c r="L894" i="21"/>
  <c r="K894" i="21"/>
  <c r="J894" i="21"/>
  <c r="M893" i="21"/>
  <c r="L893" i="21"/>
  <c r="K893" i="21"/>
  <c r="J893" i="21"/>
  <c r="M892" i="21"/>
  <c r="L892" i="21"/>
  <c r="K892" i="21"/>
  <c r="J892" i="21"/>
  <c r="M891" i="21"/>
  <c r="L891" i="21"/>
  <c r="K891" i="21"/>
  <c r="J891" i="21"/>
  <c r="M890" i="21"/>
  <c r="L890" i="21"/>
  <c r="K890" i="21"/>
  <c r="J890" i="21"/>
  <c r="M889" i="21"/>
  <c r="L889" i="21"/>
  <c r="K889" i="21"/>
  <c r="J889" i="21"/>
  <c r="M888" i="21"/>
  <c r="L888" i="21"/>
  <c r="K888" i="21"/>
  <c r="J888" i="21"/>
  <c r="M887" i="21"/>
  <c r="L887" i="21"/>
  <c r="K887" i="21"/>
  <c r="J887" i="21"/>
  <c r="M886" i="21"/>
  <c r="L886" i="21"/>
  <c r="K886" i="21"/>
  <c r="J886" i="21"/>
  <c r="M885" i="21"/>
  <c r="L885" i="21"/>
  <c r="K885" i="21"/>
  <c r="J885" i="21"/>
  <c r="M884" i="21"/>
  <c r="L884" i="21"/>
  <c r="K884" i="21"/>
  <c r="J884" i="21"/>
  <c r="M883" i="21"/>
  <c r="L883" i="21"/>
  <c r="K883" i="21"/>
  <c r="J883" i="21"/>
  <c r="M882" i="21"/>
  <c r="L882" i="21"/>
  <c r="K882" i="21"/>
  <c r="J882" i="21"/>
  <c r="M881" i="21"/>
  <c r="L881" i="21"/>
  <c r="K881" i="21"/>
  <c r="J881" i="21"/>
  <c r="M880" i="21"/>
  <c r="L880" i="21"/>
  <c r="K880" i="21"/>
  <c r="J880" i="21"/>
  <c r="M879" i="21"/>
  <c r="L879" i="21"/>
  <c r="K879" i="21"/>
  <c r="J879" i="21"/>
  <c r="M878" i="21"/>
  <c r="L878" i="21"/>
  <c r="K878" i="21"/>
  <c r="J878" i="21"/>
  <c r="M877" i="21"/>
  <c r="L877" i="21"/>
  <c r="K877" i="21"/>
  <c r="J877" i="21"/>
  <c r="M876" i="21"/>
  <c r="L876" i="21"/>
  <c r="K876" i="21"/>
  <c r="J876" i="21"/>
  <c r="M875" i="21"/>
  <c r="L875" i="21"/>
  <c r="K875" i="21"/>
  <c r="J875" i="21"/>
  <c r="M874" i="21"/>
  <c r="L874" i="21"/>
  <c r="K874" i="21"/>
  <c r="J874" i="21"/>
  <c r="M873" i="21"/>
  <c r="L873" i="21"/>
  <c r="K873" i="21"/>
  <c r="J873" i="21"/>
  <c r="M872" i="21"/>
  <c r="L872" i="21"/>
  <c r="K872" i="21"/>
  <c r="J872" i="21"/>
  <c r="M871" i="21"/>
  <c r="L871" i="21"/>
  <c r="K871" i="21"/>
  <c r="J871" i="21"/>
  <c r="M870" i="21"/>
  <c r="L870" i="21"/>
  <c r="K870" i="21"/>
  <c r="J870" i="21"/>
  <c r="M869" i="21"/>
  <c r="L869" i="21"/>
  <c r="K869" i="21"/>
  <c r="J869" i="21"/>
  <c r="M868" i="21"/>
  <c r="L868" i="21"/>
  <c r="K868" i="21"/>
  <c r="J868" i="21"/>
  <c r="M867" i="21"/>
  <c r="L867" i="21"/>
  <c r="K867" i="21"/>
  <c r="J867" i="21"/>
  <c r="M866" i="21"/>
  <c r="L866" i="21"/>
  <c r="K866" i="21"/>
  <c r="J866" i="21"/>
  <c r="M865" i="21"/>
  <c r="L865" i="21"/>
  <c r="K865" i="21"/>
  <c r="J865" i="21"/>
  <c r="M864" i="21"/>
  <c r="L864" i="21"/>
  <c r="K864" i="21"/>
  <c r="J864" i="21"/>
  <c r="M863" i="21"/>
  <c r="L863" i="21"/>
  <c r="K863" i="21"/>
  <c r="J863" i="21"/>
  <c r="M862" i="21"/>
  <c r="L862" i="21"/>
  <c r="K862" i="21"/>
  <c r="J862" i="21"/>
  <c r="M861" i="21"/>
  <c r="L861" i="21"/>
  <c r="K861" i="21"/>
  <c r="J861" i="21"/>
  <c r="M860" i="21"/>
  <c r="L860" i="21"/>
  <c r="K860" i="21"/>
  <c r="J860" i="21"/>
  <c r="M859" i="21"/>
  <c r="L859" i="21"/>
  <c r="K859" i="21"/>
  <c r="J859" i="21"/>
  <c r="M858" i="21"/>
  <c r="L858" i="21"/>
  <c r="K858" i="21"/>
  <c r="J858" i="21"/>
  <c r="M857" i="21"/>
  <c r="L857" i="21"/>
  <c r="K857" i="21"/>
  <c r="J857" i="21"/>
  <c r="M856" i="21"/>
  <c r="L856" i="21"/>
  <c r="K856" i="21"/>
  <c r="J856" i="21"/>
  <c r="M855" i="21"/>
  <c r="L855" i="21"/>
  <c r="K855" i="21"/>
  <c r="J855" i="21"/>
  <c r="M854" i="21"/>
  <c r="L854" i="21"/>
  <c r="K854" i="21"/>
  <c r="J854" i="21"/>
  <c r="M853" i="21"/>
  <c r="L853" i="21"/>
  <c r="K853" i="21"/>
  <c r="J853" i="21"/>
  <c r="M852" i="21"/>
  <c r="L852" i="21"/>
  <c r="K852" i="21"/>
  <c r="J852" i="21"/>
  <c r="M851" i="21"/>
  <c r="L851" i="21"/>
  <c r="K851" i="21"/>
  <c r="J851" i="21"/>
  <c r="M850" i="21"/>
  <c r="L850" i="21"/>
  <c r="K850" i="21"/>
  <c r="J850" i="21"/>
  <c r="M849" i="21"/>
  <c r="L849" i="21"/>
  <c r="K849" i="21"/>
  <c r="J849" i="21"/>
  <c r="M848" i="21"/>
  <c r="L848" i="21"/>
  <c r="K848" i="21"/>
  <c r="J848" i="21"/>
  <c r="M847" i="21"/>
  <c r="L847" i="21"/>
  <c r="K847" i="21"/>
  <c r="J847" i="21"/>
  <c r="M846" i="21"/>
  <c r="L846" i="21"/>
  <c r="K846" i="21"/>
  <c r="J846" i="21"/>
  <c r="M845" i="21"/>
  <c r="L845" i="21"/>
  <c r="K845" i="21"/>
  <c r="J845" i="21"/>
  <c r="M844" i="21"/>
  <c r="L844" i="21"/>
  <c r="K844" i="21"/>
  <c r="J844" i="21"/>
  <c r="M843" i="21"/>
  <c r="L843" i="21"/>
  <c r="K843" i="21"/>
  <c r="J843" i="21"/>
  <c r="M842" i="21"/>
  <c r="L842" i="21"/>
  <c r="K842" i="21"/>
  <c r="J842" i="21"/>
  <c r="M841" i="21"/>
  <c r="L841" i="21"/>
  <c r="K841" i="21"/>
  <c r="J841" i="21"/>
  <c r="M840" i="21"/>
  <c r="L840" i="21"/>
  <c r="K840" i="21"/>
  <c r="J840" i="21"/>
  <c r="M839" i="21"/>
  <c r="L839" i="21"/>
  <c r="K839" i="21"/>
  <c r="J839" i="21"/>
  <c r="M838" i="21"/>
  <c r="L838" i="21"/>
  <c r="K838" i="21"/>
  <c r="J838" i="21"/>
  <c r="M837" i="21"/>
  <c r="L837" i="21"/>
  <c r="K837" i="21"/>
  <c r="J837" i="21"/>
  <c r="M836" i="21"/>
  <c r="L836" i="21"/>
  <c r="K836" i="21"/>
  <c r="J836" i="21"/>
  <c r="M835" i="21"/>
  <c r="L835" i="21"/>
  <c r="K835" i="21"/>
  <c r="J835" i="21"/>
  <c r="M834" i="21"/>
  <c r="L834" i="21"/>
  <c r="K834" i="21"/>
  <c r="J834" i="21"/>
  <c r="M833" i="21"/>
  <c r="L833" i="21"/>
  <c r="K833" i="21"/>
  <c r="J833" i="21"/>
  <c r="M832" i="21"/>
  <c r="L832" i="21"/>
  <c r="K832" i="21"/>
  <c r="J832" i="21"/>
  <c r="M831" i="21"/>
  <c r="L831" i="21"/>
  <c r="K831" i="21"/>
  <c r="J831" i="21"/>
  <c r="M830" i="21"/>
  <c r="L830" i="21"/>
  <c r="K830" i="21"/>
  <c r="J830" i="21"/>
  <c r="M829" i="21"/>
  <c r="L829" i="21"/>
  <c r="K829" i="21"/>
  <c r="J829" i="21"/>
  <c r="M828" i="21"/>
  <c r="L828" i="21"/>
  <c r="K828" i="21"/>
  <c r="J828" i="21"/>
  <c r="M827" i="21"/>
  <c r="L827" i="21"/>
  <c r="K827" i="21"/>
  <c r="J827" i="21"/>
  <c r="M826" i="21"/>
  <c r="L826" i="21"/>
  <c r="K826" i="21"/>
  <c r="J826" i="21"/>
  <c r="M825" i="21"/>
  <c r="L825" i="21"/>
  <c r="K825" i="21"/>
  <c r="J825" i="21"/>
  <c r="M824" i="21"/>
  <c r="L824" i="21"/>
  <c r="K824" i="21"/>
  <c r="J824" i="21"/>
  <c r="M823" i="21"/>
  <c r="L823" i="21"/>
  <c r="K823" i="21"/>
  <c r="J823" i="21"/>
  <c r="M822" i="21"/>
  <c r="L822" i="21"/>
  <c r="K822" i="21"/>
  <c r="J822" i="21"/>
  <c r="M821" i="21"/>
  <c r="L821" i="21"/>
  <c r="K821" i="21"/>
  <c r="J821" i="21"/>
  <c r="M820" i="21"/>
  <c r="L820" i="21"/>
  <c r="K820" i="21"/>
  <c r="J820" i="21"/>
  <c r="M819" i="21"/>
  <c r="L819" i="21"/>
  <c r="K819" i="21"/>
  <c r="J819" i="21"/>
  <c r="M818" i="21"/>
  <c r="L818" i="21"/>
  <c r="K818" i="21"/>
  <c r="J818" i="21"/>
  <c r="M817" i="21"/>
  <c r="L817" i="21"/>
  <c r="K817" i="21"/>
  <c r="J817" i="21"/>
  <c r="M816" i="21"/>
  <c r="L816" i="21"/>
  <c r="K816" i="21"/>
  <c r="J816" i="21"/>
  <c r="M815" i="21"/>
  <c r="L815" i="21"/>
  <c r="K815" i="21"/>
  <c r="J815" i="21"/>
  <c r="M814" i="21"/>
  <c r="L814" i="21"/>
  <c r="K814" i="21"/>
  <c r="J814" i="21"/>
  <c r="M813" i="21"/>
  <c r="L813" i="21"/>
  <c r="K813" i="21"/>
  <c r="J813" i="21"/>
  <c r="M812" i="21"/>
  <c r="L812" i="21"/>
  <c r="K812" i="21"/>
  <c r="J812" i="21"/>
  <c r="M811" i="21"/>
  <c r="L811" i="21"/>
  <c r="K811" i="21"/>
  <c r="J811" i="21"/>
  <c r="M810" i="21"/>
  <c r="L810" i="21"/>
  <c r="K810" i="21"/>
  <c r="J810" i="21"/>
  <c r="M809" i="21"/>
  <c r="L809" i="21"/>
  <c r="K809" i="21"/>
  <c r="J809" i="21"/>
  <c r="M808" i="21"/>
  <c r="L808" i="21"/>
  <c r="K808" i="21"/>
  <c r="J808" i="21"/>
  <c r="M807" i="21"/>
  <c r="L807" i="21"/>
  <c r="K807" i="21"/>
  <c r="J807" i="21"/>
  <c r="M806" i="21"/>
  <c r="L806" i="21"/>
  <c r="K806" i="21"/>
  <c r="J806" i="21"/>
  <c r="M805" i="21"/>
  <c r="L805" i="21"/>
  <c r="K805" i="21"/>
  <c r="J805" i="21"/>
  <c r="M804" i="21"/>
  <c r="L804" i="21"/>
  <c r="K804" i="21"/>
  <c r="J804" i="21"/>
  <c r="M803" i="21"/>
  <c r="L803" i="21"/>
  <c r="K803" i="21"/>
  <c r="J803" i="21"/>
  <c r="M802" i="21"/>
  <c r="L802" i="21"/>
  <c r="K802" i="21"/>
  <c r="J802" i="21"/>
  <c r="M801" i="21"/>
  <c r="L801" i="21"/>
  <c r="K801" i="21"/>
  <c r="J801" i="21"/>
  <c r="M800" i="21"/>
  <c r="L800" i="21"/>
  <c r="K800" i="21"/>
  <c r="J800" i="21"/>
  <c r="M799" i="21"/>
  <c r="L799" i="21"/>
  <c r="K799" i="21"/>
  <c r="J799" i="21"/>
  <c r="M798" i="21"/>
  <c r="L798" i="21"/>
  <c r="K798" i="21"/>
  <c r="J798" i="21"/>
  <c r="M797" i="21"/>
  <c r="L797" i="21"/>
  <c r="K797" i="21"/>
  <c r="J797" i="21"/>
  <c r="M796" i="21"/>
  <c r="L796" i="21"/>
  <c r="K796" i="21"/>
  <c r="J796" i="21"/>
  <c r="M795" i="21"/>
  <c r="L795" i="21"/>
  <c r="K795" i="21"/>
  <c r="J795" i="21"/>
  <c r="M794" i="21"/>
  <c r="L794" i="21"/>
  <c r="K794" i="21"/>
  <c r="J794" i="21"/>
  <c r="M793" i="21"/>
  <c r="L793" i="21"/>
  <c r="K793" i="21"/>
  <c r="J793" i="21"/>
  <c r="M792" i="21"/>
  <c r="L792" i="21"/>
  <c r="K792" i="21"/>
  <c r="J792" i="21"/>
  <c r="M791" i="21"/>
  <c r="L791" i="21"/>
  <c r="K791" i="21"/>
  <c r="J791" i="21"/>
  <c r="M790" i="21"/>
  <c r="L790" i="21"/>
  <c r="K790" i="21"/>
  <c r="J790" i="21"/>
  <c r="M789" i="21"/>
  <c r="L789" i="21"/>
  <c r="K789" i="21"/>
  <c r="J789" i="21"/>
  <c r="M788" i="21"/>
  <c r="L788" i="21"/>
  <c r="K788" i="21"/>
  <c r="J788" i="21"/>
  <c r="M787" i="21"/>
  <c r="L787" i="21"/>
  <c r="K787" i="21"/>
  <c r="J787" i="21"/>
  <c r="M786" i="21"/>
  <c r="L786" i="21"/>
  <c r="K786" i="21"/>
  <c r="J786" i="21"/>
  <c r="M785" i="21"/>
  <c r="L785" i="21"/>
  <c r="K785" i="21"/>
  <c r="J785" i="21"/>
  <c r="M784" i="21"/>
  <c r="L784" i="21"/>
  <c r="K784" i="21"/>
  <c r="J784" i="21"/>
  <c r="M783" i="21"/>
  <c r="L783" i="21"/>
  <c r="K783" i="21"/>
  <c r="J783" i="21"/>
  <c r="M782" i="21"/>
  <c r="L782" i="21"/>
  <c r="K782" i="21"/>
  <c r="J782" i="21"/>
  <c r="M781" i="21"/>
  <c r="L781" i="21"/>
  <c r="K781" i="21"/>
  <c r="J781" i="21"/>
  <c r="M780" i="21"/>
  <c r="L780" i="21"/>
  <c r="K780" i="21"/>
  <c r="J780" i="21"/>
  <c r="M779" i="21"/>
  <c r="L779" i="21"/>
  <c r="K779" i="21"/>
  <c r="J779" i="21"/>
  <c r="M778" i="21"/>
  <c r="L778" i="21"/>
  <c r="K778" i="21"/>
  <c r="J778" i="21"/>
  <c r="M777" i="21"/>
  <c r="L777" i="21"/>
  <c r="K777" i="21"/>
  <c r="J777" i="21"/>
  <c r="M776" i="21"/>
  <c r="L776" i="21"/>
  <c r="K776" i="21"/>
  <c r="J776" i="21"/>
  <c r="M775" i="21"/>
  <c r="L775" i="21"/>
  <c r="K775" i="21"/>
  <c r="J775" i="21"/>
  <c r="M774" i="21"/>
  <c r="L774" i="21"/>
  <c r="K774" i="21"/>
  <c r="J774" i="21"/>
  <c r="M773" i="21"/>
  <c r="L773" i="21"/>
  <c r="K773" i="21"/>
  <c r="J773" i="21"/>
  <c r="M772" i="21"/>
  <c r="L772" i="21"/>
  <c r="K772" i="21"/>
  <c r="J772" i="21"/>
  <c r="M771" i="21"/>
  <c r="L771" i="21"/>
  <c r="K771" i="21"/>
  <c r="J771" i="21"/>
  <c r="M770" i="21"/>
  <c r="L770" i="21"/>
  <c r="K770" i="21"/>
  <c r="J770" i="21"/>
  <c r="M769" i="21"/>
  <c r="L769" i="21"/>
  <c r="K769" i="21"/>
  <c r="J769" i="21"/>
  <c r="M768" i="21"/>
  <c r="L768" i="21"/>
  <c r="K768" i="21"/>
  <c r="J768" i="21"/>
  <c r="M767" i="21"/>
  <c r="L767" i="21"/>
  <c r="K767" i="21"/>
  <c r="J767" i="21"/>
  <c r="M766" i="21"/>
  <c r="L766" i="21"/>
  <c r="K766" i="21"/>
  <c r="J766" i="21"/>
  <c r="M765" i="21"/>
  <c r="L765" i="21"/>
  <c r="K765" i="21"/>
  <c r="J765" i="21"/>
  <c r="M764" i="21"/>
  <c r="L764" i="21"/>
  <c r="K764" i="21"/>
  <c r="J764" i="21"/>
  <c r="M763" i="21"/>
  <c r="L763" i="21"/>
  <c r="K763" i="21"/>
  <c r="J763" i="21"/>
  <c r="M762" i="21"/>
  <c r="L762" i="21"/>
  <c r="K762" i="21"/>
  <c r="J762" i="21"/>
  <c r="M761" i="21"/>
  <c r="L761" i="21"/>
  <c r="K761" i="21"/>
  <c r="J761" i="21"/>
  <c r="M760" i="21"/>
  <c r="L760" i="21"/>
  <c r="K760" i="21"/>
  <c r="J760" i="21"/>
  <c r="M759" i="21"/>
  <c r="L759" i="21"/>
  <c r="K759" i="21"/>
  <c r="J759" i="21"/>
  <c r="M758" i="21"/>
  <c r="L758" i="21"/>
  <c r="K758" i="21"/>
  <c r="J758" i="21"/>
  <c r="M757" i="21"/>
  <c r="L757" i="21"/>
  <c r="K757" i="21"/>
  <c r="J757" i="21"/>
  <c r="M756" i="21"/>
  <c r="L756" i="21"/>
  <c r="K756" i="21"/>
  <c r="J756" i="21"/>
  <c r="M755" i="21"/>
  <c r="L755" i="21"/>
  <c r="K755" i="21"/>
  <c r="J755" i="21"/>
  <c r="M754" i="21"/>
  <c r="L754" i="21"/>
  <c r="K754" i="21"/>
  <c r="J754" i="21"/>
  <c r="M753" i="21"/>
  <c r="L753" i="21"/>
  <c r="K753" i="21"/>
  <c r="J753" i="21"/>
  <c r="M752" i="21"/>
  <c r="L752" i="21"/>
  <c r="K752" i="21"/>
  <c r="J752" i="21"/>
  <c r="M751" i="21"/>
  <c r="L751" i="21"/>
  <c r="K751" i="21"/>
  <c r="J751" i="21"/>
  <c r="M750" i="21"/>
  <c r="L750" i="21"/>
  <c r="K750" i="21"/>
  <c r="J750" i="21"/>
  <c r="M749" i="21"/>
  <c r="L749" i="21"/>
  <c r="K749" i="21"/>
  <c r="J749" i="21"/>
  <c r="M748" i="21"/>
  <c r="L748" i="21"/>
  <c r="K748" i="21"/>
  <c r="J748" i="21"/>
  <c r="M747" i="21"/>
  <c r="L747" i="21"/>
  <c r="K747" i="21"/>
  <c r="J747" i="21"/>
  <c r="M746" i="21"/>
  <c r="L746" i="21"/>
  <c r="K746" i="21"/>
  <c r="J746" i="21"/>
  <c r="M745" i="21"/>
  <c r="L745" i="21"/>
  <c r="K745" i="21"/>
  <c r="J745" i="21"/>
  <c r="M744" i="21"/>
  <c r="L744" i="21"/>
  <c r="K744" i="21"/>
  <c r="J744" i="21"/>
  <c r="M743" i="21"/>
  <c r="L743" i="21"/>
  <c r="K743" i="21"/>
  <c r="J743" i="21"/>
  <c r="M742" i="21"/>
  <c r="L742" i="21"/>
  <c r="K742" i="21"/>
  <c r="J742" i="21"/>
  <c r="M741" i="21"/>
  <c r="L741" i="21"/>
  <c r="K741" i="21"/>
  <c r="J741" i="21"/>
  <c r="M740" i="21"/>
  <c r="L740" i="21"/>
  <c r="K740" i="21"/>
  <c r="J740" i="21"/>
  <c r="M739" i="21"/>
  <c r="L739" i="21"/>
  <c r="K739" i="21"/>
  <c r="J739" i="21"/>
  <c r="M738" i="21"/>
  <c r="L738" i="21"/>
  <c r="K738" i="21"/>
  <c r="J738" i="21"/>
  <c r="M737" i="21"/>
  <c r="L737" i="21"/>
  <c r="K737" i="21"/>
  <c r="J737" i="21"/>
  <c r="M736" i="21"/>
  <c r="L736" i="21"/>
  <c r="K736" i="21"/>
  <c r="J736" i="21"/>
  <c r="M735" i="21"/>
  <c r="L735" i="21"/>
  <c r="K735" i="21"/>
  <c r="J735" i="21"/>
  <c r="M734" i="21"/>
  <c r="L734" i="21"/>
  <c r="K734" i="21"/>
  <c r="J734" i="21"/>
  <c r="M733" i="21"/>
  <c r="L733" i="21"/>
  <c r="K733" i="21"/>
  <c r="J733" i="21"/>
  <c r="M732" i="21"/>
  <c r="L732" i="21"/>
  <c r="K732" i="21"/>
  <c r="J732" i="21"/>
  <c r="M731" i="21"/>
  <c r="L731" i="21"/>
  <c r="K731" i="21"/>
  <c r="J731" i="21"/>
  <c r="M730" i="21"/>
  <c r="L730" i="21"/>
  <c r="K730" i="21"/>
  <c r="J730" i="21"/>
  <c r="M729" i="21"/>
  <c r="L729" i="21"/>
  <c r="K729" i="21"/>
  <c r="J729" i="21"/>
  <c r="M728" i="21"/>
  <c r="L728" i="21"/>
  <c r="K728" i="21"/>
  <c r="J728" i="21"/>
  <c r="M727" i="21"/>
  <c r="L727" i="21"/>
  <c r="K727" i="21"/>
  <c r="J727" i="21"/>
  <c r="M726" i="21"/>
  <c r="L726" i="21"/>
  <c r="K726" i="21"/>
  <c r="J726" i="21"/>
  <c r="M725" i="21"/>
  <c r="L725" i="21"/>
  <c r="K725" i="21"/>
  <c r="J725" i="21"/>
  <c r="M724" i="21"/>
  <c r="L724" i="21"/>
  <c r="K724" i="21"/>
  <c r="J724" i="21"/>
  <c r="M723" i="21"/>
  <c r="L723" i="21"/>
  <c r="K723" i="21"/>
  <c r="J723" i="21"/>
  <c r="M722" i="21"/>
  <c r="L722" i="21"/>
  <c r="K722" i="21"/>
  <c r="J722" i="21"/>
  <c r="M721" i="21"/>
  <c r="L721" i="21"/>
  <c r="K721" i="21"/>
  <c r="J721" i="21"/>
  <c r="M720" i="21"/>
  <c r="L720" i="21"/>
  <c r="K720" i="21"/>
  <c r="J720" i="21"/>
  <c r="M719" i="21"/>
  <c r="L719" i="21"/>
  <c r="K719" i="21"/>
  <c r="J719" i="21"/>
  <c r="M718" i="21"/>
  <c r="L718" i="21"/>
  <c r="K718" i="21"/>
  <c r="J718" i="21"/>
  <c r="M717" i="21"/>
  <c r="L717" i="21"/>
  <c r="K717" i="21"/>
  <c r="J717" i="21"/>
  <c r="M716" i="21"/>
  <c r="L716" i="21"/>
  <c r="K716" i="21"/>
  <c r="J716" i="21"/>
  <c r="M715" i="21"/>
  <c r="L715" i="21"/>
  <c r="K715" i="21"/>
  <c r="J715" i="21"/>
  <c r="M714" i="21"/>
  <c r="L714" i="21"/>
  <c r="K714" i="21"/>
  <c r="J714" i="21"/>
  <c r="M713" i="21"/>
  <c r="L713" i="21"/>
  <c r="K713" i="21"/>
  <c r="J713" i="21"/>
  <c r="M712" i="21"/>
  <c r="L712" i="21"/>
  <c r="K712" i="21"/>
  <c r="J712" i="21"/>
  <c r="M711" i="21"/>
  <c r="L711" i="21"/>
  <c r="K711" i="21"/>
  <c r="J711" i="21"/>
  <c r="M710" i="21"/>
  <c r="L710" i="21"/>
  <c r="K710" i="21"/>
  <c r="J710" i="21"/>
  <c r="M709" i="21"/>
  <c r="L709" i="21"/>
  <c r="K709" i="21"/>
  <c r="J709" i="21"/>
  <c r="M708" i="21"/>
  <c r="L708" i="21"/>
  <c r="K708" i="21"/>
  <c r="J708" i="21"/>
  <c r="M707" i="21"/>
  <c r="L707" i="21"/>
  <c r="K707" i="21"/>
  <c r="J707" i="21"/>
  <c r="M706" i="21"/>
  <c r="L706" i="21"/>
  <c r="K706" i="21"/>
  <c r="J706" i="21"/>
  <c r="M705" i="21"/>
  <c r="L705" i="21"/>
  <c r="K705" i="21"/>
  <c r="J705" i="21"/>
  <c r="M704" i="21"/>
  <c r="L704" i="21"/>
  <c r="K704" i="21"/>
  <c r="J704" i="21"/>
  <c r="M703" i="21"/>
  <c r="L703" i="21"/>
  <c r="K703" i="21"/>
  <c r="J703" i="21"/>
  <c r="M702" i="21"/>
  <c r="L702" i="21"/>
  <c r="K702" i="21"/>
  <c r="J702" i="21"/>
  <c r="M701" i="21"/>
  <c r="L701" i="21"/>
  <c r="K701" i="21"/>
  <c r="J701" i="21"/>
  <c r="M700" i="21"/>
  <c r="L700" i="21"/>
  <c r="K700" i="21"/>
  <c r="J700" i="21"/>
  <c r="M699" i="21"/>
  <c r="L699" i="21"/>
  <c r="K699" i="21"/>
  <c r="J699" i="21"/>
  <c r="M698" i="21"/>
  <c r="L698" i="21"/>
  <c r="K698" i="21"/>
  <c r="J698" i="21"/>
  <c r="M697" i="21"/>
  <c r="L697" i="21"/>
  <c r="K697" i="21"/>
  <c r="J697" i="21"/>
  <c r="M696" i="21"/>
  <c r="L696" i="21"/>
  <c r="K696" i="21"/>
  <c r="J696" i="21"/>
  <c r="M695" i="21"/>
  <c r="L695" i="21"/>
  <c r="K695" i="21"/>
  <c r="J695" i="21"/>
  <c r="M694" i="21"/>
  <c r="L694" i="21"/>
  <c r="K694" i="21"/>
  <c r="J694" i="21"/>
  <c r="M693" i="21"/>
  <c r="L693" i="21"/>
  <c r="K693" i="21"/>
  <c r="J693" i="21"/>
  <c r="M692" i="21"/>
  <c r="L692" i="21"/>
  <c r="K692" i="21"/>
  <c r="J692" i="21"/>
  <c r="M691" i="21"/>
  <c r="L691" i="21"/>
  <c r="K691" i="21"/>
  <c r="J691" i="21"/>
  <c r="M690" i="21"/>
  <c r="L690" i="21"/>
  <c r="K690" i="21"/>
  <c r="J690" i="21"/>
  <c r="M689" i="21"/>
  <c r="L689" i="21"/>
  <c r="K689" i="21"/>
  <c r="J689" i="21"/>
  <c r="M688" i="21"/>
  <c r="L688" i="21"/>
  <c r="K688" i="21"/>
  <c r="J688" i="21"/>
  <c r="M687" i="21"/>
  <c r="L687" i="21"/>
  <c r="K687" i="21"/>
  <c r="J687" i="21"/>
  <c r="M686" i="21"/>
  <c r="L686" i="21"/>
  <c r="K686" i="21"/>
  <c r="J686" i="21"/>
  <c r="M685" i="21"/>
  <c r="L685" i="21"/>
  <c r="K685" i="21"/>
  <c r="J685" i="21"/>
  <c r="M684" i="21"/>
  <c r="L684" i="21"/>
  <c r="K684" i="21"/>
  <c r="J684" i="21"/>
  <c r="M683" i="21"/>
  <c r="L683" i="21"/>
  <c r="K683" i="21"/>
  <c r="J683" i="21"/>
  <c r="M682" i="21"/>
  <c r="L682" i="21"/>
  <c r="K682" i="21"/>
  <c r="J682" i="21"/>
  <c r="M681" i="21"/>
  <c r="L681" i="21"/>
  <c r="K681" i="21"/>
  <c r="J681" i="21"/>
  <c r="M680" i="21"/>
  <c r="L680" i="21"/>
  <c r="K680" i="21"/>
  <c r="J680" i="21"/>
  <c r="M679" i="21"/>
  <c r="L679" i="21"/>
  <c r="K679" i="21"/>
  <c r="J679" i="21"/>
  <c r="M678" i="21"/>
  <c r="L678" i="21"/>
  <c r="K678" i="21"/>
  <c r="J678" i="21"/>
  <c r="M677" i="21"/>
  <c r="L677" i="21"/>
  <c r="K677" i="21"/>
  <c r="J677" i="21"/>
  <c r="M676" i="21"/>
  <c r="L676" i="21"/>
  <c r="K676" i="21"/>
  <c r="J676" i="21"/>
  <c r="M675" i="21"/>
  <c r="L675" i="21"/>
  <c r="K675" i="21"/>
  <c r="J675" i="21"/>
  <c r="M674" i="21"/>
  <c r="L674" i="21"/>
  <c r="K674" i="21"/>
  <c r="J674" i="21"/>
  <c r="M673" i="21"/>
  <c r="L673" i="21"/>
  <c r="K673" i="21"/>
  <c r="J673" i="21"/>
  <c r="M672" i="21"/>
  <c r="L672" i="21"/>
  <c r="K672" i="21"/>
  <c r="J672" i="21"/>
  <c r="M671" i="21"/>
  <c r="L671" i="21"/>
  <c r="K671" i="21"/>
  <c r="J671" i="21"/>
  <c r="M670" i="21"/>
  <c r="L670" i="21"/>
  <c r="K670" i="21"/>
  <c r="J670" i="21"/>
  <c r="M669" i="21"/>
  <c r="L669" i="21"/>
  <c r="K669" i="21"/>
  <c r="J669" i="21"/>
  <c r="M668" i="21"/>
  <c r="L668" i="21"/>
  <c r="K668" i="21"/>
  <c r="J668" i="21"/>
  <c r="M667" i="21"/>
  <c r="L667" i="21"/>
  <c r="K667" i="21"/>
  <c r="J667" i="21"/>
  <c r="M666" i="21"/>
  <c r="L666" i="21"/>
  <c r="K666" i="21"/>
  <c r="J666" i="21"/>
  <c r="M665" i="21"/>
  <c r="L665" i="21"/>
  <c r="K665" i="21"/>
  <c r="J665" i="21"/>
  <c r="M664" i="21"/>
  <c r="L664" i="21"/>
  <c r="K664" i="21"/>
  <c r="J664" i="21"/>
  <c r="M663" i="21"/>
  <c r="L663" i="21"/>
  <c r="K663" i="21"/>
  <c r="J663" i="21"/>
  <c r="M662" i="21"/>
  <c r="L662" i="21"/>
  <c r="K662" i="21"/>
  <c r="J662" i="21"/>
  <c r="M661" i="21"/>
  <c r="L661" i="21"/>
  <c r="K661" i="21"/>
  <c r="J661" i="21"/>
  <c r="M660" i="21"/>
  <c r="L660" i="21"/>
  <c r="K660" i="21"/>
  <c r="J660" i="21"/>
  <c r="M659" i="21"/>
  <c r="L659" i="21"/>
  <c r="K659" i="21"/>
  <c r="J659" i="21"/>
  <c r="M658" i="21"/>
  <c r="L658" i="21"/>
  <c r="K658" i="21"/>
  <c r="J658" i="21"/>
  <c r="M657" i="21"/>
  <c r="L657" i="21"/>
  <c r="K657" i="21"/>
  <c r="J657" i="21"/>
  <c r="M656" i="21"/>
  <c r="L656" i="21"/>
  <c r="K656" i="21"/>
  <c r="J656" i="21"/>
  <c r="M655" i="21"/>
  <c r="L655" i="21"/>
  <c r="K655" i="21"/>
  <c r="J655" i="21"/>
  <c r="M654" i="21"/>
  <c r="L654" i="21"/>
  <c r="K654" i="21"/>
  <c r="J654" i="21"/>
  <c r="M653" i="21"/>
  <c r="L653" i="21"/>
  <c r="K653" i="21"/>
  <c r="J653" i="21"/>
  <c r="M652" i="21"/>
  <c r="L652" i="21"/>
  <c r="K652" i="21"/>
  <c r="J652" i="21"/>
  <c r="M651" i="21"/>
  <c r="L651" i="21"/>
  <c r="K651" i="21"/>
  <c r="J651" i="21"/>
  <c r="M650" i="21"/>
  <c r="L650" i="21"/>
  <c r="K650" i="21"/>
  <c r="J650" i="21"/>
  <c r="M649" i="21"/>
  <c r="L649" i="21"/>
  <c r="K649" i="21"/>
  <c r="J649" i="21"/>
  <c r="M648" i="21"/>
  <c r="L648" i="21"/>
  <c r="K648" i="21"/>
  <c r="J648" i="21"/>
  <c r="M647" i="21"/>
  <c r="L647" i="21"/>
  <c r="K647" i="21"/>
  <c r="J647" i="21"/>
  <c r="M646" i="21"/>
  <c r="L646" i="21"/>
  <c r="K646" i="21"/>
  <c r="J646" i="21"/>
  <c r="M645" i="21"/>
  <c r="L645" i="21"/>
  <c r="K645" i="21"/>
  <c r="J645" i="21"/>
  <c r="M644" i="21"/>
  <c r="L644" i="21"/>
  <c r="K644" i="21"/>
  <c r="J644" i="21"/>
  <c r="M643" i="21"/>
  <c r="L643" i="21"/>
  <c r="K643" i="21"/>
  <c r="J643" i="21"/>
  <c r="M642" i="21"/>
  <c r="L642" i="21"/>
  <c r="K642" i="21"/>
  <c r="J642" i="21"/>
  <c r="M641" i="21"/>
  <c r="L641" i="21"/>
  <c r="K641" i="21"/>
  <c r="J641" i="21"/>
  <c r="M640" i="21"/>
  <c r="L640" i="21"/>
  <c r="K640" i="21"/>
  <c r="J640" i="21"/>
  <c r="M639" i="21"/>
  <c r="L639" i="21"/>
  <c r="K639" i="21"/>
  <c r="J639" i="21"/>
  <c r="M638" i="21"/>
  <c r="L638" i="21"/>
  <c r="K638" i="21"/>
  <c r="J638" i="21"/>
  <c r="M637" i="21"/>
  <c r="L637" i="21"/>
  <c r="K637" i="21"/>
  <c r="J637" i="21"/>
  <c r="M636" i="21"/>
  <c r="L636" i="21"/>
  <c r="K636" i="21"/>
  <c r="J636" i="21"/>
  <c r="M635" i="21"/>
  <c r="L635" i="21"/>
  <c r="K635" i="21"/>
  <c r="J635" i="21"/>
  <c r="M634" i="21"/>
  <c r="L634" i="21"/>
  <c r="K634" i="21"/>
  <c r="J634" i="21"/>
  <c r="M633" i="21"/>
  <c r="L633" i="21"/>
  <c r="K633" i="21"/>
  <c r="J633" i="21"/>
  <c r="M632" i="21"/>
  <c r="L632" i="21"/>
  <c r="K632" i="21"/>
  <c r="J632" i="21"/>
  <c r="M631" i="21"/>
  <c r="L631" i="21"/>
  <c r="K631" i="21"/>
  <c r="J631" i="21"/>
  <c r="M630" i="21"/>
  <c r="L630" i="21"/>
  <c r="K630" i="21"/>
  <c r="J630" i="21"/>
  <c r="M629" i="21"/>
  <c r="L629" i="21"/>
  <c r="K629" i="21"/>
  <c r="J629" i="21"/>
  <c r="M628" i="21"/>
  <c r="L628" i="21"/>
  <c r="K628" i="21"/>
  <c r="J628" i="21"/>
  <c r="M627" i="21"/>
  <c r="L627" i="21"/>
  <c r="K627" i="21"/>
  <c r="J627" i="21"/>
  <c r="M626" i="21"/>
  <c r="L626" i="21"/>
  <c r="K626" i="21"/>
  <c r="J626" i="21"/>
  <c r="M625" i="21"/>
  <c r="L625" i="21"/>
  <c r="K625" i="21"/>
  <c r="J625" i="21"/>
  <c r="M624" i="21"/>
  <c r="L624" i="21"/>
  <c r="K624" i="21"/>
  <c r="J624" i="21"/>
  <c r="M623" i="21"/>
  <c r="L623" i="21"/>
  <c r="K623" i="21"/>
  <c r="J623" i="21"/>
  <c r="M622" i="21"/>
  <c r="L622" i="21"/>
  <c r="K622" i="21"/>
  <c r="J622" i="21"/>
  <c r="M621" i="21"/>
  <c r="L621" i="21"/>
  <c r="K621" i="21"/>
  <c r="J621" i="21"/>
  <c r="M620" i="21"/>
  <c r="L620" i="21"/>
  <c r="K620" i="21"/>
  <c r="J620" i="21"/>
  <c r="M619" i="21"/>
  <c r="L619" i="21"/>
  <c r="K619" i="21"/>
  <c r="J619" i="21"/>
  <c r="M618" i="21"/>
  <c r="L618" i="21"/>
  <c r="K618" i="21"/>
  <c r="J618" i="21"/>
  <c r="M617" i="21"/>
  <c r="L617" i="21"/>
  <c r="K617" i="21"/>
  <c r="J617" i="21"/>
  <c r="M616" i="21"/>
  <c r="L616" i="21"/>
  <c r="K616" i="21"/>
  <c r="J616" i="21"/>
  <c r="M615" i="21"/>
  <c r="L615" i="21"/>
  <c r="K615" i="21"/>
  <c r="J615" i="21"/>
  <c r="M614" i="21"/>
  <c r="L614" i="21"/>
  <c r="K614" i="21"/>
  <c r="J614" i="21"/>
  <c r="M613" i="21"/>
  <c r="L613" i="21"/>
  <c r="K613" i="21"/>
  <c r="J613" i="21"/>
  <c r="M612" i="21"/>
  <c r="L612" i="21"/>
  <c r="K612" i="21"/>
  <c r="J612" i="21"/>
  <c r="M611" i="21"/>
  <c r="L611" i="21"/>
  <c r="K611" i="21"/>
  <c r="J611" i="21"/>
  <c r="M610" i="21"/>
  <c r="L610" i="21"/>
  <c r="K610" i="21"/>
  <c r="J610" i="21"/>
  <c r="M609" i="21"/>
  <c r="L609" i="21"/>
  <c r="K609" i="21"/>
  <c r="J609" i="21"/>
  <c r="M608" i="21"/>
  <c r="L608" i="21"/>
  <c r="K608" i="21"/>
  <c r="J608" i="21"/>
  <c r="M607" i="21"/>
  <c r="L607" i="21"/>
  <c r="K607" i="21"/>
  <c r="J607" i="21"/>
  <c r="M606" i="21"/>
  <c r="L606" i="21"/>
  <c r="K606" i="21"/>
  <c r="J606" i="21"/>
  <c r="M605" i="21"/>
  <c r="L605" i="21"/>
  <c r="K605" i="21"/>
  <c r="J605" i="21"/>
  <c r="M604" i="21"/>
  <c r="L604" i="21"/>
  <c r="K604" i="21"/>
  <c r="J604" i="21"/>
  <c r="M603" i="21"/>
  <c r="L603" i="21"/>
  <c r="K603" i="21"/>
  <c r="J603" i="21"/>
  <c r="M602" i="21"/>
  <c r="L602" i="21"/>
  <c r="K602" i="21"/>
  <c r="J602" i="21"/>
  <c r="M601" i="21"/>
  <c r="L601" i="21"/>
  <c r="K601" i="21"/>
  <c r="J601" i="21"/>
  <c r="M600" i="21"/>
  <c r="L600" i="21"/>
  <c r="K600" i="21"/>
  <c r="J600" i="21"/>
  <c r="M599" i="21"/>
  <c r="L599" i="21"/>
  <c r="K599" i="21"/>
  <c r="J599" i="21"/>
  <c r="M598" i="21"/>
  <c r="L598" i="21"/>
  <c r="K598" i="21"/>
  <c r="J598" i="21"/>
  <c r="M597" i="21"/>
  <c r="L597" i="21"/>
  <c r="K597" i="21"/>
  <c r="J597" i="21"/>
  <c r="M596" i="21"/>
  <c r="L596" i="21"/>
  <c r="K596" i="21"/>
  <c r="J596" i="21"/>
  <c r="M595" i="21"/>
  <c r="L595" i="21"/>
  <c r="K595" i="21"/>
  <c r="J595" i="21"/>
  <c r="M594" i="21"/>
  <c r="L594" i="21"/>
  <c r="K594" i="21"/>
  <c r="J594" i="21"/>
  <c r="M593" i="21"/>
  <c r="L593" i="21"/>
  <c r="K593" i="21"/>
  <c r="J593" i="21"/>
  <c r="M592" i="21"/>
  <c r="L592" i="21"/>
  <c r="K592" i="21"/>
  <c r="J592" i="21"/>
  <c r="M591" i="21"/>
  <c r="L591" i="21"/>
  <c r="K591" i="21"/>
  <c r="J591" i="21"/>
  <c r="M590" i="21"/>
  <c r="L590" i="21"/>
  <c r="K590" i="21"/>
  <c r="J590" i="21"/>
  <c r="M589" i="21"/>
  <c r="L589" i="21"/>
  <c r="K589" i="21"/>
  <c r="J589" i="21"/>
  <c r="M588" i="21"/>
  <c r="L588" i="21"/>
  <c r="K588" i="21"/>
  <c r="J588" i="21"/>
  <c r="M587" i="21"/>
  <c r="L587" i="21"/>
  <c r="K587" i="21"/>
  <c r="J587" i="21"/>
  <c r="M586" i="21"/>
  <c r="L586" i="21"/>
  <c r="K586" i="21"/>
  <c r="J586" i="21"/>
  <c r="M585" i="21"/>
  <c r="L585" i="21"/>
  <c r="K585" i="21"/>
  <c r="J585" i="21"/>
  <c r="M584" i="21"/>
  <c r="L584" i="21"/>
  <c r="K584" i="21"/>
  <c r="J584" i="21"/>
  <c r="M583" i="21"/>
  <c r="L583" i="21"/>
  <c r="K583" i="21"/>
  <c r="J583" i="21"/>
  <c r="M582" i="21"/>
  <c r="L582" i="21"/>
  <c r="K582" i="21"/>
  <c r="J582" i="21"/>
  <c r="M581" i="21"/>
  <c r="L581" i="21"/>
  <c r="K581" i="21"/>
  <c r="J581" i="21"/>
  <c r="M580" i="21"/>
  <c r="L580" i="21"/>
  <c r="K580" i="21"/>
  <c r="J580" i="21"/>
  <c r="M579" i="21"/>
  <c r="L579" i="21"/>
  <c r="K579" i="21"/>
  <c r="J579" i="21"/>
  <c r="M578" i="21"/>
  <c r="L578" i="21"/>
  <c r="K578" i="21"/>
  <c r="J578" i="21"/>
  <c r="M577" i="21"/>
  <c r="L577" i="21"/>
  <c r="K577" i="21"/>
  <c r="J577" i="21"/>
  <c r="M576" i="21"/>
  <c r="L576" i="21"/>
  <c r="K576" i="21"/>
  <c r="J576" i="21"/>
  <c r="M575" i="21"/>
  <c r="L575" i="21"/>
  <c r="K575" i="21"/>
  <c r="J575" i="21"/>
  <c r="M574" i="21"/>
  <c r="L574" i="21"/>
  <c r="K574" i="21"/>
  <c r="J574" i="21"/>
  <c r="M573" i="21"/>
  <c r="L573" i="21"/>
  <c r="K573" i="21"/>
  <c r="J573" i="21"/>
  <c r="M572" i="21"/>
  <c r="L572" i="21"/>
  <c r="K572" i="21"/>
  <c r="J572" i="21"/>
  <c r="M571" i="21"/>
  <c r="L571" i="21"/>
  <c r="K571" i="21"/>
  <c r="J571" i="21"/>
  <c r="M570" i="21"/>
  <c r="L570" i="21"/>
  <c r="K570" i="21"/>
  <c r="J570" i="21"/>
  <c r="M569" i="21"/>
  <c r="L569" i="21"/>
  <c r="K569" i="21"/>
  <c r="J569" i="21"/>
  <c r="M568" i="21"/>
  <c r="L568" i="21"/>
  <c r="K568" i="21"/>
  <c r="J568" i="21"/>
  <c r="M567" i="21"/>
  <c r="L567" i="21"/>
  <c r="K567" i="21"/>
  <c r="J567" i="21"/>
  <c r="M566" i="21"/>
  <c r="L566" i="21"/>
  <c r="K566" i="21"/>
  <c r="J566" i="21"/>
  <c r="M565" i="21"/>
  <c r="L565" i="21"/>
  <c r="K565" i="21"/>
  <c r="J565" i="21"/>
  <c r="M564" i="21"/>
  <c r="L564" i="21"/>
  <c r="K564" i="21"/>
  <c r="J564" i="21"/>
  <c r="M563" i="21"/>
  <c r="L563" i="21"/>
  <c r="K563" i="21"/>
  <c r="J563" i="21"/>
  <c r="M562" i="21"/>
  <c r="L562" i="21"/>
  <c r="K562" i="21"/>
  <c r="J562" i="21"/>
  <c r="M561" i="21"/>
  <c r="L561" i="21"/>
  <c r="K561" i="21"/>
  <c r="J561" i="21"/>
  <c r="M560" i="21"/>
  <c r="L560" i="21"/>
  <c r="K560" i="21"/>
  <c r="J560" i="21"/>
  <c r="M559" i="21"/>
  <c r="L559" i="21"/>
  <c r="K559" i="21"/>
  <c r="J559" i="21"/>
  <c r="M558" i="21"/>
  <c r="L558" i="21"/>
  <c r="K558" i="21"/>
  <c r="J558" i="21"/>
  <c r="M557" i="21"/>
  <c r="L557" i="21"/>
  <c r="K557" i="21"/>
  <c r="J557" i="21"/>
  <c r="M556" i="21"/>
  <c r="L556" i="21"/>
  <c r="K556" i="21"/>
  <c r="J556" i="21"/>
  <c r="M555" i="21"/>
  <c r="L555" i="21"/>
  <c r="K555" i="21"/>
  <c r="J555" i="21"/>
  <c r="M554" i="21"/>
  <c r="L554" i="21"/>
  <c r="K554" i="21"/>
  <c r="J554" i="21"/>
  <c r="M553" i="21"/>
  <c r="L553" i="21"/>
  <c r="K553" i="21"/>
  <c r="J553" i="21"/>
  <c r="M552" i="21"/>
  <c r="L552" i="21"/>
  <c r="K552" i="21"/>
  <c r="J552" i="21"/>
  <c r="M551" i="21"/>
  <c r="L551" i="21"/>
  <c r="K551" i="21"/>
  <c r="J551" i="21"/>
  <c r="M550" i="21"/>
  <c r="L550" i="21"/>
  <c r="K550" i="21"/>
  <c r="J550" i="21"/>
  <c r="M549" i="21"/>
  <c r="L549" i="21"/>
  <c r="K549" i="21"/>
  <c r="J549" i="21"/>
  <c r="M548" i="21"/>
  <c r="L548" i="21"/>
  <c r="K548" i="21"/>
  <c r="J548" i="21"/>
  <c r="M547" i="21"/>
  <c r="L547" i="21"/>
  <c r="K547" i="21"/>
  <c r="J547" i="21"/>
  <c r="M546" i="21"/>
  <c r="L546" i="21"/>
  <c r="K546" i="21"/>
  <c r="J546" i="21"/>
  <c r="M545" i="21"/>
  <c r="L545" i="21"/>
  <c r="K545" i="21"/>
  <c r="J545" i="21"/>
  <c r="M544" i="21"/>
  <c r="L544" i="21"/>
  <c r="K544" i="21"/>
  <c r="J544" i="21"/>
  <c r="M543" i="21"/>
  <c r="L543" i="21"/>
  <c r="K543" i="21"/>
  <c r="J543" i="21"/>
  <c r="M542" i="21"/>
  <c r="L542" i="21"/>
  <c r="K542" i="21"/>
  <c r="J542" i="21"/>
  <c r="M541" i="21"/>
  <c r="L541" i="21"/>
  <c r="K541" i="21"/>
  <c r="J541" i="21"/>
  <c r="M540" i="21"/>
  <c r="L540" i="21"/>
  <c r="K540" i="21"/>
  <c r="J540" i="21"/>
  <c r="M539" i="21"/>
  <c r="L539" i="21"/>
  <c r="K539" i="21"/>
  <c r="J539" i="21"/>
  <c r="M538" i="21"/>
  <c r="L538" i="21"/>
  <c r="K538" i="21"/>
  <c r="J538" i="21"/>
  <c r="M537" i="21"/>
  <c r="L537" i="21"/>
  <c r="K537" i="21"/>
  <c r="J537" i="21"/>
  <c r="M536" i="21"/>
  <c r="L536" i="21"/>
  <c r="K536" i="21"/>
  <c r="J536" i="21"/>
  <c r="M535" i="21"/>
  <c r="L535" i="21"/>
  <c r="K535" i="21"/>
  <c r="J535" i="21"/>
  <c r="M534" i="21"/>
  <c r="L534" i="21"/>
  <c r="K534" i="21"/>
  <c r="J534" i="21"/>
  <c r="M533" i="21"/>
  <c r="L533" i="21"/>
  <c r="K533" i="21"/>
  <c r="J533" i="21"/>
  <c r="M532" i="21"/>
  <c r="L532" i="21"/>
  <c r="K532" i="21"/>
  <c r="J532" i="21"/>
  <c r="M531" i="21"/>
  <c r="L531" i="21"/>
  <c r="K531" i="21"/>
  <c r="J531" i="21"/>
  <c r="M530" i="21"/>
  <c r="L530" i="21"/>
  <c r="K530" i="21"/>
  <c r="J530" i="21"/>
  <c r="M529" i="21"/>
  <c r="L529" i="21"/>
  <c r="K529" i="21"/>
  <c r="J529" i="21"/>
  <c r="M528" i="21"/>
  <c r="L528" i="21"/>
  <c r="K528" i="21"/>
  <c r="J528" i="21"/>
  <c r="M527" i="21"/>
  <c r="L527" i="21"/>
  <c r="K527" i="21"/>
  <c r="J527" i="21"/>
  <c r="M526" i="21"/>
  <c r="L526" i="21"/>
  <c r="K526" i="21"/>
  <c r="J526" i="21"/>
  <c r="M525" i="21"/>
  <c r="L525" i="21"/>
  <c r="K525" i="21"/>
  <c r="J525" i="21"/>
  <c r="M524" i="21"/>
  <c r="L524" i="21"/>
  <c r="K524" i="21"/>
  <c r="J524" i="21"/>
  <c r="M523" i="21"/>
  <c r="L523" i="21"/>
  <c r="K523" i="21"/>
  <c r="J523" i="21"/>
  <c r="M522" i="21"/>
  <c r="L522" i="21"/>
  <c r="K522" i="21"/>
  <c r="J522" i="21"/>
  <c r="M521" i="21"/>
  <c r="L521" i="21"/>
  <c r="K521" i="21"/>
  <c r="J521" i="21"/>
  <c r="M520" i="21"/>
  <c r="L520" i="21"/>
  <c r="K520" i="21"/>
  <c r="J520" i="21"/>
  <c r="M519" i="21"/>
  <c r="L519" i="21"/>
  <c r="K519" i="21"/>
  <c r="J519" i="21"/>
  <c r="M518" i="21"/>
  <c r="L518" i="21"/>
  <c r="K518" i="21"/>
  <c r="J518" i="21"/>
  <c r="M517" i="21"/>
  <c r="L517" i="21"/>
  <c r="K517" i="21"/>
  <c r="J517" i="21"/>
  <c r="M516" i="21"/>
  <c r="L516" i="21"/>
  <c r="K516" i="21"/>
  <c r="J516" i="21"/>
  <c r="M515" i="21"/>
  <c r="L515" i="21"/>
  <c r="K515" i="21"/>
  <c r="J515" i="21"/>
  <c r="M514" i="21"/>
  <c r="L514" i="21"/>
  <c r="K514" i="21"/>
  <c r="J514" i="21"/>
  <c r="M513" i="21"/>
  <c r="L513" i="21"/>
  <c r="K513" i="21"/>
  <c r="J513" i="21"/>
  <c r="M512" i="21"/>
  <c r="L512" i="21"/>
  <c r="K512" i="21"/>
  <c r="J512" i="21"/>
  <c r="M511" i="21"/>
  <c r="L511" i="21"/>
  <c r="K511" i="21"/>
  <c r="J511" i="21"/>
  <c r="M510" i="21"/>
  <c r="L510" i="21"/>
  <c r="K510" i="21"/>
  <c r="J510" i="21"/>
  <c r="M509" i="21"/>
  <c r="L509" i="21"/>
  <c r="K509" i="21"/>
  <c r="J509" i="21"/>
  <c r="M508" i="21"/>
  <c r="L508" i="21"/>
  <c r="K508" i="21"/>
  <c r="J508" i="21"/>
  <c r="M507" i="21"/>
  <c r="L507" i="21"/>
  <c r="K507" i="21"/>
  <c r="J507" i="21"/>
  <c r="M506" i="21"/>
  <c r="L506" i="21"/>
  <c r="K506" i="21"/>
  <c r="J506" i="21"/>
  <c r="M505" i="21"/>
  <c r="L505" i="21"/>
  <c r="K505" i="21"/>
  <c r="J505" i="21"/>
  <c r="M504" i="21"/>
  <c r="L504" i="21"/>
  <c r="K504" i="21"/>
  <c r="J504" i="21"/>
  <c r="M503" i="21"/>
  <c r="L503" i="21"/>
  <c r="K503" i="21"/>
  <c r="J503" i="21"/>
  <c r="M502" i="21"/>
  <c r="L502" i="21"/>
  <c r="K502" i="21"/>
  <c r="J502" i="21"/>
  <c r="M501" i="21"/>
  <c r="L501" i="21"/>
  <c r="K501" i="21"/>
  <c r="J501" i="21"/>
  <c r="M500" i="21"/>
  <c r="L500" i="21"/>
  <c r="K500" i="21"/>
  <c r="J500" i="21"/>
  <c r="M499" i="21"/>
  <c r="L499" i="21"/>
  <c r="K499" i="21"/>
  <c r="J499" i="21"/>
  <c r="M498" i="21"/>
  <c r="L498" i="21"/>
  <c r="K498" i="21"/>
  <c r="J498" i="21"/>
  <c r="M497" i="21"/>
  <c r="L497" i="21"/>
  <c r="K497" i="21"/>
  <c r="J497" i="21"/>
  <c r="M496" i="21"/>
  <c r="L496" i="21"/>
  <c r="K496" i="21"/>
  <c r="J496" i="21"/>
  <c r="M495" i="21"/>
  <c r="L495" i="21"/>
  <c r="K495" i="21"/>
  <c r="J495" i="21"/>
  <c r="M494" i="21"/>
  <c r="L494" i="21"/>
  <c r="K494" i="21"/>
  <c r="J494" i="21"/>
  <c r="M493" i="21"/>
  <c r="L493" i="21"/>
  <c r="K493" i="21"/>
  <c r="J493" i="21"/>
  <c r="M492" i="21"/>
  <c r="L492" i="21"/>
  <c r="K492" i="21"/>
  <c r="J492" i="21"/>
  <c r="M491" i="21"/>
  <c r="L491" i="21"/>
  <c r="K491" i="21"/>
  <c r="J491" i="21"/>
  <c r="M490" i="21"/>
  <c r="L490" i="21"/>
  <c r="K490" i="21"/>
  <c r="J490" i="21"/>
  <c r="M489" i="21"/>
  <c r="L489" i="21"/>
  <c r="K489" i="21"/>
  <c r="J489" i="21"/>
  <c r="M488" i="21"/>
  <c r="L488" i="21"/>
  <c r="K488" i="21"/>
  <c r="J488" i="21"/>
  <c r="M487" i="21"/>
  <c r="L487" i="21"/>
  <c r="K487" i="21"/>
  <c r="J487" i="21"/>
  <c r="M486" i="21"/>
  <c r="L486" i="21"/>
  <c r="K486" i="21"/>
  <c r="J486" i="21"/>
  <c r="M485" i="21"/>
  <c r="L485" i="21"/>
  <c r="K485" i="21"/>
  <c r="J485" i="21"/>
  <c r="M484" i="21"/>
  <c r="L484" i="21"/>
  <c r="K484" i="21"/>
  <c r="J484" i="21"/>
  <c r="M483" i="21"/>
  <c r="L483" i="21"/>
  <c r="K483" i="21"/>
  <c r="J483" i="21"/>
  <c r="M482" i="21"/>
  <c r="L482" i="21"/>
  <c r="K482" i="21"/>
  <c r="J482" i="21"/>
  <c r="M481" i="21"/>
  <c r="L481" i="21"/>
  <c r="K481" i="21"/>
  <c r="J481" i="21"/>
  <c r="M480" i="21"/>
  <c r="L480" i="21"/>
  <c r="K480" i="21"/>
  <c r="J480" i="21"/>
  <c r="M479" i="21"/>
  <c r="L479" i="21"/>
  <c r="K479" i="21"/>
  <c r="J479" i="21"/>
  <c r="M478" i="21"/>
  <c r="L478" i="21"/>
  <c r="K478" i="21"/>
  <c r="J478" i="21"/>
  <c r="M477" i="21"/>
  <c r="L477" i="21"/>
  <c r="K477" i="21"/>
  <c r="J477" i="21"/>
  <c r="M476" i="21"/>
  <c r="L476" i="21"/>
  <c r="K476" i="21"/>
  <c r="J476" i="21"/>
  <c r="M475" i="21"/>
  <c r="L475" i="21"/>
  <c r="K475" i="21"/>
  <c r="J475" i="21"/>
  <c r="M474" i="21"/>
  <c r="L474" i="21"/>
  <c r="K474" i="21"/>
  <c r="J474" i="21"/>
  <c r="M473" i="21"/>
  <c r="L473" i="21"/>
  <c r="K473" i="21"/>
  <c r="J473" i="21"/>
  <c r="M472" i="21"/>
  <c r="L472" i="21"/>
  <c r="K472" i="21"/>
  <c r="J472" i="21"/>
  <c r="M471" i="21"/>
  <c r="L471" i="21"/>
  <c r="K471" i="21"/>
  <c r="J471" i="21"/>
  <c r="M470" i="21"/>
  <c r="L470" i="21"/>
  <c r="K470" i="21"/>
  <c r="J470" i="21"/>
  <c r="M469" i="21"/>
  <c r="L469" i="21"/>
  <c r="K469" i="21"/>
  <c r="J469" i="21"/>
  <c r="M468" i="21"/>
  <c r="L468" i="21"/>
  <c r="K468" i="21"/>
  <c r="J468" i="21"/>
  <c r="M467" i="21"/>
  <c r="L467" i="21"/>
  <c r="K467" i="21"/>
  <c r="J467" i="21"/>
  <c r="M466" i="21"/>
  <c r="L466" i="21"/>
  <c r="K466" i="21"/>
  <c r="J466" i="21"/>
  <c r="M465" i="21"/>
  <c r="L465" i="21"/>
  <c r="K465" i="21"/>
  <c r="J465" i="21"/>
  <c r="M464" i="21"/>
  <c r="L464" i="21"/>
  <c r="K464" i="21"/>
  <c r="J464" i="21"/>
  <c r="M463" i="21"/>
  <c r="L463" i="21"/>
  <c r="K463" i="21"/>
  <c r="J463" i="21"/>
  <c r="M462" i="21"/>
  <c r="L462" i="21"/>
  <c r="K462" i="21"/>
  <c r="J462" i="21"/>
  <c r="M461" i="21"/>
  <c r="L461" i="21"/>
  <c r="K461" i="21"/>
  <c r="J461" i="21"/>
  <c r="M460" i="21"/>
  <c r="L460" i="21"/>
  <c r="K460" i="21"/>
  <c r="J460" i="21"/>
  <c r="M459" i="21"/>
  <c r="L459" i="21"/>
  <c r="K459" i="21"/>
  <c r="J459" i="21"/>
  <c r="M458" i="21"/>
  <c r="L458" i="21"/>
  <c r="K458" i="21"/>
  <c r="J458" i="21"/>
  <c r="M457" i="21"/>
  <c r="L457" i="21"/>
  <c r="K457" i="21"/>
  <c r="J457" i="21"/>
  <c r="M456" i="21"/>
  <c r="L456" i="21"/>
  <c r="K456" i="21"/>
  <c r="J456" i="21"/>
  <c r="M455" i="21"/>
  <c r="L455" i="21"/>
  <c r="K455" i="21"/>
  <c r="J455" i="21"/>
  <c r="M454" i="21"/>
  <c r="L454" i="21"/>
  <c r="K454" i="21"/>
  <c r="J454" i="21"/>
  <c r="M453" i="21"/>
  <c r="L453" i="21"/>
  <c r="K453" i="21"/>
  <c r="J453" i="21"/>
  <c r="M452" i="21"/>
  <c r="L452" i="21"/>
  <c r="K452" i="21"/>
  <c r="J452" i="21"/>
  <c r="M451" i="21"/>
  <c r="L451" i="21"/>
  <c r="K451" i="21"/>
  <c r="J451" i="21"/>
  <c r="M450" i="21"/>
  <c r="L450" i="21"/>
  <c r="K450" i="21"/>
  <c r="J450" i="21"/>
  <c r="M449" i="21"/>
  <c r="L449" i="21"/>
  <c r="K449" i="21"/>
  <c r="J449" i="21"/>
  <c r="M448" i="21"/>
  <c r="L448" i="21"/>
  <c r="K448" i="21"/>
  <c r="J448" i="21"/>
  <c r="M447" i="21"/>
  <c r="L447" i="21"/>
  <c r="K447" i="21"/>
  <c r="J447" i="21"/>
  <c r="M446" i="21"/>
  <c r="L446" i="21"/>
  <c r="K446" i="21"/>
  <c r="J446" i="21"/>
  <c r="M445" i="21"/>
  <c r="L445" i="21"/>
  <c r="K445" i="21"/>
  <c r="J445" i="21"/>
  <c r="M444" i="21"/>
  <c r="L444" i="21"/>
  <c r="K444" i="21"/>
  <c r="J444" i="21"/>
  <c r="M443" i="21"/>
  <c r="L443" i="21"/>
  <c r="K443" i="21"/>
  <c r="J443" i="21"/>
  <c r="M442" i="21"/>
  <c r="L442" i="21"/>
  <c r="K442" i="21"/>
  <c r="J442" i="21"/>
  <c r="M441" i="21"/>
  <c r="L441" i="21"/>
  <c r="K441" i="21"/>
  <c r="J441" i="21"/>
  <c r="M440" i="21"/>
  <c r="L440" i="21"/>
  <c r="K440" i="21"/>
  <c r="J440" i="21"/>
  <c r="M439" i="21"/>
  <c r="L439" i="21"/>
  <c r="K439" i="21"/>
  <c r="J439" i="21"/>
  <c r="M438" i="21"/>
  <c r="L438" i="21"/>
  <c r="K438" i="21"/>
  <c r="J438" i="21"/>
  <c r="M437" i="21"/>
  <c r="L437" i="21"/>
  <c r="K437" i="21"/>
  <c r="J437" i="21"/>
  <c r="M436" i="21"/>
  <c r="L436" i="21"/>
  <c r="K436" i="21"/>
  <c r="J436" i="21"/>
  <c r="M435" i="21"/>
  <c r="L435" i="21"/>
  <c r="K435" i="21"/>
  <c r="J435" i="21"/>
  <c r="M434" i="21"/>
  <c r="L434" i="21"/>
  <c r="K434" i="21"/>
  <c r="J434" i="21"/>
  <c r="M433" i="21"/>
  <c r="L433" i="21"/>
  <c r="K433" i="21"/>
  <c r="J433" i="21"/>
  <c r="M432" i="21"/>
  <c r="L432" i="21"/>
  <c r="K432" i="21"/>
  <c r="J432" i="21"/>
  <c r="M431" i="21"/>
  <c r="L431" i="21"/>
  <c r="K431" i="21"/>
  <c r="J431" i="21"/>
  <c r="M430" i="21"/>
  <c r="L430" i="21"/>
  <c r="K430" i="21"/>
  <c r="J430" i="21"/>
  <c r="M429" i="21"/>
  <c r="L429" i="21"/>
  <c r="K429" i="21"/>
  <c r="J429" i="21"/>
  <c r="M428" i="21"/>
  <c r="L428" i="21"/>
  <c r="K428" i="21"/>
  <c r="J428" i="21"/>
  <c r="M427" i="21"/>
  <c r="L427" i="21"/>
  <c r="K427" i="21"/>
  <c r="J427" i="21"/>
  <c r="M426" i="21"/>
  <c r="L426" i="21"/>
  <c r="K426" i="21"/>
  <c r="J426" i="21"/>
  <c r="M425" i="21"/>
  <c r="L425" i="21"/>
  <c r="K425" i="21"/>
  <c r="J425" i="21"/>
  <c r="M424" i="21"/>
  <c r="L424" i="21"/>
  <c r="K424" i="21"/>
  <c r="J424" i="21"/>
  <c r="M423" i="21"/>
  <c r="L423" i="21"/>
  <c r="K423" i="21"/>
  <c r="J423" i="21"/>
  <c r="M422" i="21"/>
  <c r="L422" i="21"/>
  <c r="K422" i="21"/>
  <c r="J422" i="21"/>
  <c r="M421" i="21"/>
  <c r="L421" i="21"/>
  <c r="K421" i="21"/>
  <c r="J421" i="21"/>
  <c r="M420" i="21"/>
  <c r="L420" i="21"/>
  <c r="K420" i="21"/>
  <c r="J420" i="21"/>
  <c r="M419" i="21"/>
  <c r="L419" i="21"/>
  <c r="K419" i="21"/>
  <c r="J419" i="21"/>
  <c r="M418" i="21"/>
  <c r="L418" i="21"/>
  <c r="K418" i="21"/>
  <c r="J418" i="21"/>
  <c r="M417" i="21"/>
  <c r="L417" i="21"/>
  <c r="K417" i="21"/>
  <c r="J417" i="21"/>
  <c r="M416" i="21"/>
  <c r="L416" i="21"/>
  <c r="K416" i="21"/>
  <c r="J416" i="21"/>
  <c r="M415" i="21"/>
  <c r="L415" i="21"/>
  <c r="K415" i="21"/>
  <c r="J415" i="21"/>
  <c r="M414" i="21"/>
  <c r="L414" i="21"/>
  <c r="K414" i="21"/>
  <c r="J414" i="21"/>
  <c r="M413" i="21"/>
  <c r="L413" i="21"/>
  <c r="K413" i="21"/>
  <c r="J413" i="21"/>
  <c r="M412" i="21"/>
  <c r="L412" i="21"/>
  <c r="K412" i="21"/>
  <c r="J412" i="21"/>
  <c r="M411" i="21"/>
  <c r="L411" i="21"/>
  <c r="K411" i="21"/>
  <c r="J411" i="21"/>
  <c r="M410" i="21"/>
  <c r="L410" i="21"/>
  <c r="K410" i="21"/>
  <c r="J410" i="21"/>
  <c r="M409" i="21"/>
  <c r="L409" i="21"/>
  <c r="K409" i="21"/>
  <c r="J409" i="21"/>
  <c r="M408" i="21"/>
  <c r="L408" i="21"/>
  <c r="K408" i="21"/>
  <c r="J408" i="21"/>
  <c r="M407" i="21"/>
  <c r="L407" i="21"/>
  <c r="K407" i="21"/>
  <c r="J407" i="21"/>
  <c r="M406" i="21"/>
  <c r="L406" i="21"/>
  <c r="K406" i="21"/>
  <c r="J406" i="21"/>
  <c r="M405" i="21"/>
  <c r="L405" i="21"/>
  <c r="K405" i="21"/>
  <c r="J405" i="21"/>
  <c r="M404" i="21"/>
  <c r="L404" i="21"/>
  <c r="K404" i="21"/>
  <c r="J404" i="21"/>
  <c r="M403" i="21"/>
  <c r="L403" i="21"/>
  <c r="K403" i="21"/>
  <c r="J403" i="21"/>
  <c r="M402" i="21"/>
  <c r="L402" i="21"/>
  <c r="K402" i="21"/>
  <c r="J402" i="21"/>
  <c r="M401" i="21"/>
  <c r="L401" i="21"/>
  <c r="K401" i="21"/>
  <c r="J401" i="21"/>
  <c r="M400" i="21"/>
  <c r="L400" i="21"/>
  <c r="K400" i="21"/>
  <c r="J400" i="21"/>
  <c r="M399" i="21"/>
  <c r="L399" i="21"/>
  <c r="K399" i="21"/>
  <c r="J399" i="21"/>
  <c r="M398" i="21"/>
  <c r="L398" i="21"/>
  <c r="K398" i="21"/>
  <c r="J398" i="21"/>
  <c r="M397" i="21"/>
  <c r="L397" i="21"/>
  <c r="K397" i="21"/>
  <c r="J397" i="21"/>
  <c r="M396" i="21"/>
  <c r="L396" i="21"/>
  <c r="K396" i="21"/>
  <c r="J396" i="21"/>
  <c r="M395" i="21"/>
  <c r="L395" i="21"/>
  <c r="K395" i="21"/>
  <c r="J395" i="21"/>
  <c r="M394" i="21"/>
  <c r="L394" i="21"/>
  <c r="K394" i="21"/>
  <c r="J394" i="21"/>
  <c r="M393" i="21"/>
  <c r="L393" i="21"/>
  <c r="K393" i="21"/>
  <c r="J393" i="21"/>
  <c r="M392" i="21"/>
  <c r="L392" i="21"/>
  <c r="K392" i="21"/>
  <c r="J392" i="21"/>
  <c r="M391" i="21"/>
  <c r="L391" i="21"/>
  <c r="K391" i="21"/>
  <c r="J391" i="21"/>
  <c r="M390" i="21"/>
  <c r="L390" i="21"/>
  <c r="K390" i="21"/>
  <c r="J390" i="21"/>
  <c r="M389" i="21"/>
  <c r="L389" i="21"/>
  <c r="K389" i="21"/>
  <c r="J389" i="21"/>
  <c r="M388" i="21"/>
  <c r="L388" i="21"/>
  <c r="K388" i="21"/>
  <c r="J388" i="21"/>
  <c r="M387" i="21"/>
  <c r="L387" i="21"/>
  <c r="K387" i="21"/>
  <c r="J387" i="21"/>
  <c r="M386" i="21"/>
  <c r="L386" i="21"/>
  <c r="K386" i="21"/>
  <c r="J386" i="21"/>
  <c r="M385" i="21"/>
  <c r="L385" i="21"/>
  <c r="K385" i="21"/>
  <c r="J385" i="21"/>
  <c r="M384" i="21"/>
  <c r="L384" i="21"/>
  <c r="K384" i="21"/>
  <c r="J384" i="21"/>
  <c r="M383" i="21"/>
  <c r="L383" i="21"/>
  <c r="K383" i="21"/>
  <c r="J383" i="21"/>
  <c r="M382" i="21"/>
  <c r="L382" i="21"/>
  <c r="K382" i="21"/>
  <c r="J382" i="21"/>
  <c r="M381" i="21"/>
  <c r="L381" i="21"/>
  <c r="K381" i="21"/>
  <c r="J381" i="21"/>
  <c r="M380" i="21"/>
  <c r="L380" i="21"/>
  <c r="K380" i="21"/>
  <c r="J380" i="21"/>
  <c r="M379" i="21"/>
  <c r="L379" i="21"/>
  <c r="K379" i="21"/>
  <c r="J379" i="21"/>
  <c r="M378" i="21"/>
  <c r="L378" i="21"/>
  <c r="K378" i="21"/>
  <c r="J378" i="21"/>
  <c r="M377" i="21"/>
  <c r="L377" i="21"/>
  <c r="K377" i="21"/>
  <c r="J377" i="21"/>
  <c r="M376" i="21"/>
  <c r="L376" i="21"/>
  <c r="K376" i="21"/>
  <c r="J376" i="21"/>
  <c r="M375" i="21"/>
  <c r="L375" i="21"/>
  <c r="K375" i="21"/>
  <c r="J375" i="21"/>
  <c r="M374" i="21"/>
  <c r="L374" i="21"/>
  <c r="K374" i="21"/>
  <c r="J374" i="21"/>
  <c r="M373" i="21"/>
  <c r="L373" i="21"/>
  <c r="K373" i="21"/>
  <c r="J373" i="21"/>
  <c r="M372" i="21"/>
  <c r="L372" i="21"/>
  <c r="K372" i="21"/>
  <c r="J372" i="21"/>
  <c r="M371" i="21"/>
  <c r="L371" i="21"/>
  <c r="K371" i="21"/>
  <c r="J371" i="21"/>
  <c r="M370" i="21"/>
  <c r="L370" i="21"/>
  <c r="K370" i="21"/>
  <c r="J370" i="21"/>
  <c r="M369" i="21"/>
  <c r="L369" i="21"/>
  <c r="K369" i="21"/>
  <c r="J369" i="21"/>
  <c r="M368" i="21"/>
  <c r="L368" i="21"/>
  <c r="K368" i="21"/>
  <c r="J368" i="21"/>
  <c r="M367" i="21"/>
  <c r="L367" i="21"/>
  <c r="K367" i="21"/>
  <c r="J367" i="21"/>
  <c r="M366" i="21"/>
  <c r="L366" i="21"/>
  <c r="K366" i="21"/>
  <c r="J366" i="21"/>
  <c r="M365" i="21"/>
  <c r="L365" i="21"/>
  <c r="K365" i="21"/>
  <c r="J365" i="21"/>
  <c r="M364" i="21"/>
  <c r="L364" i="21"/>
  <c r="K364" i="21"/>
  <c r="J364" i="21"/>
  <c r="M363" i="21"/>
  <c r="L363" i="21"/>
  <c r="K363" i="21"/>
  <c r="J363" i="21"/>
  <c r="M362" i="21"/>
  <c r="L362" i="21"/>
  <c r="K362" i="21"/>
  <c r="J362" i="21"/>
  <c r="M361" i="21"/>
  <c r="L361" i="21"/>
  <c r="K361" i="21"/>
  <c r="J361" i="21"/>
  <c r="M360" i="21"/>
  <c r="L360" i="21"/>
  <c r="K360" i="21"/>
  <c r="J360" i="21"/>
  <c r="M359" i="21"/>
  <c r="L359" i="21"/>
  <c r="K359" i="21"/>
  <c r="J359" i="21"/>
  <c r="M358" i="21"/>
  <c r="L358" i="21"/>
  <c r="K358" i="21"/>
  <c r="J358" i="21"/>
  <c r="M357" i="21"/>
  <c r="L357" i="21"/>
  <c r="K357" i="21"/>
  <c r="J357" i="21"/>
  <c r="M356" i="21"/>
  <c r="L356" i="21"/>
  <c r="K356" i="21"/>
  <c r="J356" i="21"/>
  <c r="M355" i="21"/>
  <c r="L355" i="21"/>
  <c r="K355" i="21"/>
  <c r="J355" i="21"/>
  <c r="M354" i="21"/>
  <c r="L354" i="21"/>
  <c r="K354" i="21"/>
  <c r="J354" i="21"/>
  <c r="M353" i="21"/>
  <c r="L353" i="21"/>
  <c r="K353" i="21"/>
  <c r="J353" i="21"/>
  <c r="M352" i="21"/>
  <c r="L352" i="21"/>
  <c r="K352" i="21"/>
  <c r="J352" i="21"/>
  <c r="M351" i="21"/>
  <c r="L351" i="21"/>
  <c r="K351" i="21"/>
  <c r="J351" i="21"/>
  <c r="M350" i="21"/>
  <c r="L350" i="21"/>
  <c r="K350" i="21"/>
  <c r="J350" i="21"/>
  <c r="M349" i="21"/>
  <c r="L349" i="21"/>
  <c r="K349" i="21"/>
  <c r="J349" i="21"/>
  <c r="M348" i="21"/>
  <c r="L348" i="21"/>
  <c r="K348" i="21"/>
  <c r="J348" i="21"/>
  <c r="M347" i="21"/>
  <c r="L347" i="21"/>
  <c r="K347" i="21"/>
  <c r="J347" i="21"/>
  <c r="M346" i="21"/>
  <c r="L346" i="21"/>
  <c r="K346" i="21"/>
  <c r="J346" i="21"/>
  <c r="M345" i="21"/>
  <c r="L345" i="21"/>
  <c r="K345" i="21"/>
  <c r="J345" i="21"/>
  <c r="M344" i="21"/>
  <c r="L344" i="21"/>
  <c r="K344" i="21"/>
  <c r="J344" i="21"/>
  <c r="M343" i="21"/>
  <c r="L343" i="21"/>
  <c r="K343" i="21"/>
  <c r="J343" i="21"/>
  <c r="M342" i="21"/>
  <c r="L342" i="21"/>
  <c r="K342" i="21"/>
  <c r="J342" i="21"/>
  <c r="M341" i="21"/>
  <c r="L341" i="21"/>
  <c r="K341" i="21"/>
  <c r="J341" i="21"/>
  <c r="M340" i="21"/>
  <c r="L340" i="21"/>
  <c r="K340" i="21"/>
  <c r="J340" i="21"/>
  <c r="M339" i="21"/>
  <c r="L339" i="21"/>
  <c r="K339" i="21"/>
  <c r="J339" i="21"/>
  <c r="M338" i="21"/>
  <c r="L338" i="21"/>
  <c r="K338" i="21"/>
  <c r="J338" i="21"/>
  <c r="M337" i="21"/>
  <c r="L337" i="21"/>
  <c r="K337" i="21"/>
  <c r="J337" i="21"/>
  <c r="M336" i="21"/>
  <c r="L336" i="21"/>
  <c r="K336" i="21"/>
  <c r="J336" i="21"/>
  <c r="M335" i="21"/>
  <c r="L335" i="21"/>
  <c r="K335" i="21"/>
  <c r="J335" i="21"/>
  <c r="M334" i="21"/>
  <c r="L334" i="21"/>
  <c r="K334" i="21"/>
  <c r="J334" i="21"/>
  <c r="M333" i="21"/>
  <c r="L333" i="21"/>
  <c r="K333" i="21"/>
  <c r="J333" i="21"/>
  <c r="M332" i="21"/>
  <c r="L332" i="21"/>
  <c r="K332" i="21"/>
  <c r="J332" i="21"/>
  <c r="M331" i="21"/>
  <c r="L331" i="21"/>
  <c r="K331" i="21"/>
  <c r="J331" i="21"/>
  <c r="M330" i="21"/>
  <c r="L330" i="21"/>
  <c r="K330" i="21"/>
  <c r="J330" i="21"/>
  <c r="M329" i="21"/>
  <c r="L329" i="21"/>
  <c r="K329" i="21"/>
  <c r="J329" i="21"/>
  <c r="M328" i="21"/>
  <c r="L328" i="21"/>
  <c r="K328" i="21"/>
  <c r="J328" i="21"/>
  <c r="M327" i="21"/>
  <c r="L327" i="21"/>
  <c r="K327" i="21"/>
  <c r="J327" i="21"/>
  <c r="M326" i="21"/>
  <c r="L326" i="21"/>
  <c r="K326" i="21"/>
  <c r="J326" i="21"/>
  <c r="M325" i="21"/>
  <c r="L325" i="21"/>
  <c r="K325" i="21"/>
  <c r="J325" i="21"/>
  <c r="M324" i="21"/>
  <c r="L324" i="21"/>
  <c r="K324" i="21"/>
  <c r="J324" i="21"/>
  <c r="M323" i="21"/>
  <c r="L323" i="21"/>
  <c r="K323" i="21"/>
  <c r="J323" i="21"/>
  <c r="M322" i="21"/>
  <c r="L322" i="21"/>
  <c r="K322" i="21"/>
  <c r="J322" i="21"/>
  <c r="M321" i="21"/>
  <c r="L321" i="21"/>
  <c r="K321" i="21"/>
  <c r="J321" i="21"/>
  <c r="M320" i="21"/>
  <c r="L320" i="21"/>
  <c r="K320" i="21"/>
  <c r="J320" i="21"/>
  <c r="M319" i="21"/>
  <c r="L319" i="21"/>
  <c r="K319" i="21"/>
  <c r="J319" i="21"/>
  <c r="M318" i="21"/>
  <c r="L318" i="21"/>
  <c r="K318" i="21"/>
  <c r="J318" i="21"/>
  <c r="M317" i="21"/>
  <c r="L317" i="21"/>
  <c r="K317" i="21"/>
  <c r="J317" i="21"/>
  <c r="M316" i="21"/>
  <c r="L316" i="21"/>
  <c r="K316" i="21"/>
  <c r="J316" i="21"/>
  <c r="M315" i="21"/>
  <c r="L315" i="21"/>
  <c r="K315" i="21"/>
  <c r="J315" i="21"/>
  <c r="M314" i="21"/>
  <c r="L314" i="21"/>
  <c r="K314" i="21"/>
  <c r="J314" i="21"/>
  <c r="M313" i="21"/>
  <c r="L313" i="21"/>
  <c r="K313" i="21"/>
  <c r="J313" i="21"/>
  <c r="M312" i="21"/>
  <c r="L312" i="21"/>
  <c r="K312" i="21"/>
  <c r="J312" i="21"/>
  <c r="M311" i="21"/>
  <c r="L311" i="21"/>
  <c r="K311" i="21"/>
  <c r="J311" i="21"/>
  <c r="M310" i="21"/>
  <c r="L310" i="21"/>
  <c r="K310" i="21"/>
  <c r="J310" i="21"/>
  <c r="M309" i="21"/>
  <c r="L309" i="21"/>
  <c r="K309" i="21"/>
  <c r="J309" i="21"/>
  <c r="M308" i="21"/>
  <c r="L308" i="21"/>
  <c r="K308" i="21"/>
  <c r="J308" i="21"/>
  <c r="M307" i="21"/>
  <c r="L307" i="21"/>
  <c r="K307" i="21"/>
  <c r="J307" i="21"/>
  <c r="M306" i="21"/>
  <c r="L306" i="21"/>
  <c r="K306" i="21"/>
  <c r="J306" i="21"/>
  <c r="M305" i="21"/>
  <c r="L305" i="21"/>
  <c r="K305" i="21"/>
  <c r="J305" i="21"/>
  <c r="M304" i="21"/>
  <c r="L304" i="21"/>
  <c r="K304" i="21"/>
  <c r="J304" i="21"/>
  <c r="M303" i="21"/>
  <c r="L303" i="21"/>
  <c r="K303" i="21"/>
  <c r="J303" i="21"/>
  <c r="M302" i="21"/>
  <c r="L302" i="21"/>
  <c r="K302" i="21"/>
  <c r="J302" i="21"/>
  <c r="M301" i="21"/>
  <c r="L301" i="21"/>
  <c r="K301" i="21"/>
  <c r="J301" i="21"/>
  <c r="M300" i="21"/>
  <c r="L300" i="21"/>
  <c r="K300" i="21"/>
  <c r="J300" i="21"/>
  <c r="M299" i="21"/>
  <c r="L299" i="21"/>
  <c r="K299" i="21"/>
  <c r="J299" i="21"/>
  <c r="M298" i="21"/>
  <c r="L298" i="21"/>
  <c r="K298" i="21"/>
  <c r="J298" i="21"/>
  <c r="M297" i="21"/>
  <c r="L297" i="21"/>
  <c r="K297" i="21"/>
  <c r="J297" i="21"/>
  <c r="M296" i="21"/>
  <c r="L296" i="21"/>
  <c r="K296" i="21"/>
  <c r="J296" i="21"/>
  <c r="M295" i="21"/>
  <c r="L295" i="21"/>
  <c r="K295" i="21"/>
  <c r="J295" i="21"/>
  <c r="M294" i="21"/>
  <c r="L294" i="21"/>
  <c r="K294" i="21"/>
  <c r="J294" i="21"/>
  <c r="M293" i="21"/>
  <c r="L293" i="21"/>
  <c r="K293" i="21"/>
  <c r="J293" i="21"/>
  <c r="M292" i="21"/>
  <c r="L292" i="21"/>
  <c r="K292" i="21"/>
  <c r="J292" i="21"/>
  <c r="M291" i="21"/>
  <c r="L291" i="21"/>
  <c r="K291" i="21"/>
  <c r="J291" i="21"/>
  <c r="M290" i="21"/>
  <c r="L290" i="21"/>
  <c r="K290" i="21"/>
  <c r="J290" i="21"/>
  <c r="M289" i="21"/>
  <c r="L289" i="21"/>
  <c r="K289" i="21"/>
  <c r="J289" i="21"/>
  <c r="M288" i="21"/>
  <c r="L288" i="21"/>
  <c r="K288" i="21"/>
  <c r="J288" i="21"/>
  <c r="M287" i="21"/>
  <c r="L287" i="21"/>
  <c r="K287" i="21"/>
  <c r="J287" i="21"/>
  <c r="M286" i="21"/>
  <c r="L286" i="21"/>
  <c r="K286" i="21"/>
  <c r="J286" i="21"/>
  <c r="M285" i="21"/>
  <c r="L285" i="21"/>
  <c r="K285" i="21"/>
  <c r="J285" i="21"/>
  <c r="M284" i="21"/>
  <c r="L284" i="21"/>
  <c r="K284" i="21"/>
  <c r="J284" i="21"/>
  <c r="M283" i="21"/>
  <c r="L283" i="21"/>
  <c r="K283" i="21"/>
  <c r="J283" i="21"/>
  <c r="M282" i="21"/>
  <c r="L282" i="21"/>
  <c r="K282" i="21"/>
  <c r="J282" i="21"/>
  <c r="M281" i="21"/>
  <c r="L281" i="21"/>
  <c r="K281" i="21"/>
  <c r="J281" i="21"/>
  <c r="M280" i="21"/>
  <c r="L280" i="21"/>
  <c r="K280" i="21"/>
  <c r="J280" i="21"/>
  <c r="M279" i="21"/>
  <c r="L279" i="21"/>
  <c r="K279" i="21"/>
  <c r="J279" i="21"/>
  <c r="M278" i="21"/>
  <c r="L278" i="21"/>
  <c r="K278" i="21"/>
  <c r="J278" i="21"/>
  <c r="M277" i="21"/>
  <c r="L277" i="21"/>
  <c r="K277" i="21"/>
  <c r="J277" i="21"/>
  <c r="M276" i="21"/>
  <c r="L276" i="21"/>
  <c r="K276" i="21"/>
  <c r="J276" i="21"/>
  <c r="M275" i="21"/>
  <c r="L275" i="21"/>
  <c r="K275" i="21"/>
  <c r="J275" i="21"/>
  <c r="M274" i="21"/>
  <c r="L274" i="21"/>
  <c r="K274" i="21"/>
  <c r="J274" i="21"/>
  <c r="M273" i="21"/>
  <c r="L273" i="21"/>
  <c r="K273" i="21"/>
  <c r="J273" i="21"/>
  <c r="M272" i="21"/>
  <c r="L272" i="21"/>
  <c r="K272" i="21"/>
  <c r="J272" i="21"/>
  <c r="M271" i="21"/>
  <c r="L271" i="21"/>
  <c r="K271" i="21"/>
  <c r="J271" i="21"/>
  <c r="M270" i="21"/>
  <c r="L270" i="21"/>
  <c r="K270" i="21"/>
  <c r="J270" i="21"/>
  <c r="M269" i="21"/>
  <c r="L269" i="21"/>
  <c r="K269" i="21"/>
  <c r="J269" i="21"/>
  <c r="M268" i="21"/>
  <c r="L268" i="21"/>
  <c r="K268" i="21"/>
  <c r="J268" i="21"/>
  <c r="M267" i="21"/>
  <c r="L267" i="21"/>
  <c r="K267" i="21"/>
  <c r="J267" i="21"/>
  <c r="M266" i="21"/>
  <c r="L266" i="21"/>
  <c r="K266" i="21"/>
  <c r="J266" i="21"/>
  <c r="M265" i="21"/>
  <c r="L265" i="21"/>
  <c r="K265" i="21"/>
  <c r="J265" i="21"/>
  <c r="M264" i="21"/>
  <c r="L264" i="21"/>
  <c r="K264" i="21"/>
  <c r="J264" i="21"/>
  <c r="M263" i="21"/>
  <c r="L263" i="21"/>
  <c r="K263" i="21"/>
  <c r="J263" i="21"/>
  <c r="M262" i="21"/>
  <c r="L262" i="21"/>
  <c r="K262" i="21"/>
  <c r="J262" i="21"/>
  <c r="M261" i="21"/>
  <c r="L261" i="21"/>
  <c r="K261" i="21"/>
  <c r="J261" i="21"/>
  <c r="M260" i="21"/>
  <c r="L260" i="21"/>
  <c r="K260" i="21"/>
  <c r="J260" i="21"/>
  <c r="M259" i="21"/>
  <c r="L259" i="21"/>
  <c r="K259" i="21"/>
  <c r="J259" i="21"/>
  <c r="M258" i="21"/>
  <c r="L258" i="21"/>
  <c r="K258" i="21"/>
  <c r="J258" i="21"/>
  <c r="M257" i="21"/>
  <c r="L257" i="21"/>
  <c r="K257" i="21"/>
  <c r="J257" i="21"/>
  <c r="M256" i="21"/>
  <c r="L256" i="21"/>
  <c r="K256" i="21"/>
  <c r="J256" i="21"/>
  <c r="M255" i="21"/>
  <c r="L255" i="21"/>
  <c r="K255" i="21"/>
  <c r="J255" i="21"/>
  <c r="M254" i="21"/>
  <c r="L254" i="21"/>
  <c r="K254" i="21"/>
  <c r="J254" i="21"/>
  <c r="M253" i="21"/>
  <c r="L253" i="21"/>
  <c r="K253" i="21"/>
  <c r="J253" i="21"/>
  <c r="M252" i="21"/>
  <c r="L252" i="21"/>
  <c r="K252" i="21"/>
  <c r="J252" i="21"/>
  <c r="M251" i="21"/>
  <c r="L251" i="21"/>
  <c r="K251" i="21"/>
  <c r="J251" i="21"/>
  <c r="M250" i="21"/>
  <c r="L250" i="21"/>
  <c r="K250" i="21"/>
  <c r="J250" i="21"/>
  <c r="M249" i="21"/>
  <c r="L249" i="21"/>
  <c r="K249" i="21"/>
  <c r="J249" i="21"/>
  <c r="M248" i="21"/>
  <c r="L248" i="21"/>
  <c r="K248" i="21"/>
  <c r="J248" i="21"/>
  <c r="M247" i="21"/>
  <c r="L247" i="21"/>
  <c r="K247" i="21"/>
  <c r="J247" i="21"/>
  <c r="M246" i="21"/>
  <c r="L246" i="21"/>
  <c r="K246" i="21"/>
  <c r="J246" i="21"/>
  <c r="M245" i="21"/>
  <c r="L245" i="21"/>
  <c r="K245" i="21"/>
  <c r="J245" i="21"/>
  <c r="M244" i="21"/>
  <c r="L244" i="21"/>
  <c r="K244" i="21"/>
  <c r="J244" i="21"/>
  <c r="M243" i="21"/>
  <c r="L243" i="21"/>
  <c r="K243" i="21"/>
  <c r="J243" i="21"/>
  <c r="M242" i="21"/>
  <c r="L242" i="21"/>
  <c r="K242" i="21"/>
  <c r="J242" i="21"/>
  <c r="M241" i="21"/>
  <c r="L241" i="21"/>
  <c r="K241" i="21"/>
  <c r="J241" i="21"/>
  <c r="M240" i="21"/>
  <c r="L240" i="21"/>
  <c r="K240" i="21"/>
  <c r="J240" i="21"/>
  <c r="M239" i="21"/>
  <c r="L239" i="21"/>
  <c r="K239" i="21"/>
  <c r="J239" i="21"/>
  <c r="M238" i="21"/>
  <c r="L238" i="21"/>
  <c r="K238" i="21"/>
  <c r="J238" i="21"/>
  <c r="M237" i="21"/>
  <c r="L237" i="21"/>
  <c r="K237" i="21"/>
  <c r="J237" i="21"/>
  <c r="M236" i="21"/>
  <c r="L236" i="21"/>
  <c r="K236" i="21"/>
  <c r="J236" i="21"/>
  <c r="M235" i="21"/>
  <c r="L235" i="21"/>
  <c r="K235" i="21"/>
  <c r="J235" i="21"/>
  <c r="M234" i="21"/>
  <c r="L234" i="21"/>
  <c r="K234" i="21"/>
  <c r="J234" i="21"/>
  <c r="M233" i="21"/>
  <c r="L233" i="21"/>
  <c r="K233" i="21"/>
  <c r="J233" i="21"/>
  <c r="M232" i="21"/>
  <c r="L232" i="21"/>
  <c r="K232" i="21"/>
  <c r="J232" i="21"/>
  <c r="M231" i="21"/>
  <c r="L231" i="21"/>
  <c r="K231" i="21"/>
  <c r="J231" i="21"/>
  <c r="M230" i="21"/>
  <c r="L230" i="21"/>
  <c r="K230" i="21"/>
  <c r="J230" i="21"/>
  <c r="M229" i="21"/>
  <c r="L229" i="21"/>
  <c r="K229" i="21"/>
  <c r="J229" i="21"/>
  <c r="M228" i="21"/>
  <c r="L228" i="21"/>
  <c r="K228" i="21"/>
  <c r="J228" i="21"/>
  <c r="M227" i="21"/>
  <c r="L227" i="21"/>
  <c r="K227" i="21"/>
  <c r="J227" i="21"/>
  <c r="M226" i="21"/>
  <c r="L226" i="21"/>
  <c r="K226" i="21"/>
  <c r="J226" i="21"/>
  <c r="M225" i="21"/>
  <c r="L225" i="21"/>
  <c r="K225" i="21"/>
  <c r="J225" i="21"/>
  <c r="M224" i="21"/>
  <c r="L224" i="21"/>
  <c r="K224" i="21"/>
  <c r="J224" i="21"/>
  <c r="M223" i="21"/>
  <c r="L223" i="21"/>
  <c r="K223" i="21"/>
  <c r="J223" i="21"/>
  <c r="M222" i="21"/>
  <c r="L222" i="21"/>
  <c r="K222" i="21"/>
  <c r="J222" i="21"/>
  <c r="M221" i="21"/>
  <c r="L221" i="21"/>
  <c r="K221" i="21"/>
  <c r="J221" i="21"/>
  <c r="M220" i="21"/>
  <c r="L220" i="21"/>
  <c r="K220" i="21"/>
  <c r="J220" i="21"/>
  <c r="M219" i="21"/>
  <c r="L219" i="21"/>
  <c r="K219" i="21"/>
  <c r="J219" i="21"/>
  <c r="M218" i="21"/>
  <c r="L218" i="21"/>
  <c r="K218" i="21"/>
  <c r="J218" i="21"/>
  <c r="M217" i="21"/>
  <c r="L217" i="21"/>
  <c r="K217" i="21"/>
  <c r="J217" i="21"/>
  <c r="M216" i="21"/>
  <c r="L216" i="21"/>
  <c r="K216" i="21"/>
  <c r="J216" i="21"/>
  <c r="M215" i="21"/>
  <c r="L215" i="21"/>
  <c r="K215" i="21"/>
  <c r="J215" i="21"/>
  <c r="M214" i="21"/>
  <c r="L214" i="21"/>
  <c r="K214" i="21"/>
  <c r="J214" i="21"/>
  <c r="M213" i="21"/>
  <c r="L213" i="21"/>
  <c r="K213" i="21"/>
  <c r="J213" i="21"/>
  <c r="M212" i="21"/>
  <c r="L212" i="21"/>
  <c r="K212" i="21"/>
  <c r="J212" i="21"/>
  <c r="M211" i="21"/>
  <c r="L211" i="21"/>
  <c r="K211" i="21"/>
  <c r="J211" i="21"/>
  <c r="M210" i="21"/>
  <c r="L210" i="21"/>
  <c r="K210" i="21"/>
  <c r="J210" i="21"/>
  <c r="M209" i="21"/>
  <c r="L209" i="21"/>
  <c r="K209" i="21"/>
  <c r="J209" i="21"/>
  <c r="M208" i="21"/>
  <c r="L208" i="21"/>
  <c r="K208" i="21"/>
  <c r="J208" i="21"/>
  <c r="M207" i="21"/>
  <c r="L207" i="21"/>
  <c r="K207" i="21"/>
  <c r="J207" i="21"/>
  <c r="M206" i="21"/>
  <c r="L206" i="21"/>
  <c r="K206" i="21"/>
  <c r="J206" i="21"/>
  <c r="M205" i="21"/>
  <c r="L205" i="21"/>
  <c r="K205" i="21"/>
  <c r="J205" i="21"/>
  <c r="M204" i="21"/>
  <c r="L204" i="21"/>
  <c r="K204" i="21"/>
  <c r="J204" i="21"/>
  <c r="M203" i="21"/>
  <c r="L203" i="21"/>
  <c r="K203" i="21"/>
  <c r="J203" i="21"/>
  <c r="M202" i="21"/>
  <c r="L202" i="21"/>
  <c r="K202" i="21"/>
  <c r="J202" i="21"/>
  <c r="M201" i="21"/>
  <c r="L201" i="21"/>
  <c r="K201" i="21"/>
  <c r="J201" i="21"/>
  <c r="M200" i="21"/>
  <c r="L200" i="21"/>
  <c r="K200" i="21"/>
  <c r="J200" i="21"/>
  <c r="M199" i="21"/>
  <c r="L199" i="21"/>
  <c r="K199" i="21"/>
  <c r="J199" i="21"/>
  <c r="M198" i="21"/>
  <c r="L198" i="21"/>
  <c r="K198" i="21"/>
  <c r="J198" i="21"/>
  <c r="M197" i="21"/>
  <c r="L197" i="21"/>
  <c r="K197" i="21"/>
  <c r="J197" i="21"/>
  <c r="M196" i="21"/>
  <c r="L196" i="21"/>
  <c r="K196" i="21"/>
  <c r="J196" i="21"/>
  <c r="M195" i="21"/>
  <c r="L195" i="21"/>
  <c r="K195" i="21"/>
  <c r="J195" i="21"/>
  <c r="M194" i="21"/>
  <c r="L194" i="21"/>
  <c r="K194" i="21"/>
  <c r="J194" i="21"/>
  <c r="M193" i="21"/>
  <c r="L193" i="21"/>
  <c r="K193" i="21"/>
  <c r="J193" i="21"/>
  <c r="M192" i="21"/>
  <c r="L192" i="21"/>
  <c r="K192" i="21"/>
  <c r="J192" i="21"/>
  <c r="M191" i="21"/>
  <c r="L191" i="21"/>
  <c r="K191" i="21"/>
  <c r="J191" i="21"/>
  <c r="M190" i="21"/>
  <c r="L190" i="21"/>
  <c r="K190" i="21"/>
  <c r="J190" i="21"/>
  <c r="M189" i="21"/>
  <c r="L189" i="21"/>
  <c r="K189" i="21"/>
  <c r="J189" i="21"/>
  <c r="M188" i="21"/>
  <c r="L188" i="21"/>
  <c r="K188" i="21"/>
  <c r="J188" i="21"/>
  <c r="M187" i="21"/>
  <c r="L187" i="21"/>
  <c r="K187" i="21"/>
  <c r="J187" i="21"/>
  <c r="M186" i="21"/>
  <c r="L186" i="21"/>
  <c r="K186" i="21"/>
  <c r="J186" i="21"/>
  <c r="M185" i="21"/>
  <c r="L185" i="21"/>
  <c r="K185" i="21"/>
  <c r="J185" i="21"/>
  <c r="M184" i="21"/>
  <c r="L184" i="21"/>
  <c r="K184" i="21"/>
  <c r="J184" i="21"/>
  <c r="M183" i="21"/>
  <c r="L183" i="21"/>
  <c r="K183" i="21"/>
  <c r="J183" i="21"/>
  <c r="M182" i="21"/>
  <c r="L182" i="21"/>
  <c r="K182" i="21"/>
  <c r="J182" i="21"/>
  <c r="M181" i="21"/>
  <c r="L181" i="21"/>
  <c r="K181" i="21"/>
  <c r="J181" i="21"/>
  <c r="M180" i="21"/>
  <c r="L180" i="21"/>
  <c r="K180" i="21"/>
  <c r="J180" i="21"/>
  <c r="M179" i="21"/>
  <c r="L179" i="21"/>
  <c r="K179" i="21"/>
  <c r="J179" i="21"/>
  <c r="M178" i="21"/>
  <c r="L178" i="21"/>
  <c r="K178" i="21"/>
  <c r="J178" i="21"/>
  <c r="M177" i="21"/>
  <c r="L177" i="21"/>
  <c r="K177" i="21"/>
  <c r="J177" i="21"/>
  <c r="M176" i="21"/>
  <c r="L176" i="21"/>
  <c r="K176" i="21"/>
  <c r="J176" i="21"/>
  <c r="M175" i="21"/>
  <c r="L175" i="21"/>
  <c r="K175" i="21"/>
  <c r="J175" i="21"/>
  <c r="M174" i="21"/>
  <c r="L174" i="21"/>
  <c r="K174" i="21"/>
  <c r="J174" i="21"/>
  <c r="M173" i="21"/>
  <c r="L173" i="21"/>
  <c r="K173" i="21"/>
  <c r="J173" i="21"/>
  <c r="M172" i="21"/>
  <c r="L172" i="21"/>
  <c r="K172" i="21"/>
  <c r="J172" i="21"/>
  <c r="M171" i="21"/>
  <c r="L171" i="21"/>
  <c r="K171" i="21"/>
  <c r="J171" i="21"/>
  <c r="M170" i="21"/>
  <c r="L170" i="21"/>
  <c r="K170" i="21"/>
  <c r="J170" i="21"/>
  <c r="M169" i="21"/>
  <c r="L169" i="21"/>
  <c r="K169" i="21"/>
  <c r="J169" i="21"/>
  <c r="M168" i="21"/>
  <c r="L168" i="21"/>
  <c r="K168" i="21"/>
  <c r="J168" i="21"/>
  <c r="M167" i="21"/>
  <c r="L167" i="21"/>
  <c r="K167" i="21"/>
  <c r="J167" i="21"/>
  <c r="M166" i="21"/>
  <c r="L166" i="21"/>
  <c r="K166" i="21"/>
  <c r="J166" i="21"/>
  <c r="M165" i="21"/>
  <c r="L165" i="21"/>
  <c r="K165" i="21"/>
  <c r="J165" i="21"/>
  <c r="M164" i="21"/>
  <c r="L164" i="21"/>
  <c r="K164" i="21"/>
  <c r="J164" i="21"/>
  <c r="M163" i="21"/>
  <c r="L163" i="21"/>
  <c r="K163" i="21"/>
  <c r="J163" i="21"/>
  <c r="M162" i="21"/>
  <c r="L162" i="21"/>
  <c r="K162" i="21"/>
  <c r="J162" i="21"/>
  <c r="M161" i="21"/>
  <c r="L161" i="21"/>
  <c r="K161" i="21"/>
  <c r="J161" i="21"/>
  <c r="M160" i="21"/>
  <c r="L160" i="21"/>
  <c r="K160" i="21"/>
  <c r="J160" i="21"/>
  <c r="M159" i="21"/>
  <c r="L159" i="21"/>
  <c r="K159" i="21"/>
  <c r="J159" i="21"/>
  <c r="M158" i="21"/>
  <c r="L158" i="21"/>
  <c r="K158" i="21"/>
  <c r="J158" i="21"/>
  <c r="M157" i="21"/>
  <c r="L157" i="21"/>
  <c r="K157" i="21"/>
  <c r="J157" i="21"/>
  <c r="M156" i="21"/>
  <c r="L156" i="21"/>
  <c r="K156" i="21"/>
  <c r="J156" i="21"/>
  <c r="M155" i="21"/>
  <c r="L155" i="21"/>
  <c r="K155" i="21"/>
  <c r="J155" i="21"/>
  <c r="M154" i="21"/>
  <c r="L154" i="21"/>
  <c r="K154" i="21"/>
  <c r="J154" i="21"/>
  <c r="M153" i="21"/>
  <c r="L153" i="21"/>
  <c r="K153" i="21"/>
  <c r="J153" i="21"/>
  <c r="M152" i="21"/>
  <c r="L152" i="21"/>
  <c r="K152" i="21"/>
  <c r="J152" i="21"/>
  <c r="M151" i="21"/>
  <c r="L151" i="21"/>
  <c r="K151" i="21"/>
  <c r="J151" i="21"/>
  <c r="M150" i="21"/>
  <c r="L150" i="21"/>
  <c r="K150" i="21"/>
  <c r="J150" i="21"/>
  <c r="M149" i="21"/>
  <c r="L149" i="21"/>
  <c r="K149" i="21"/>
  <c r="J149" i="21"/>
  <c r="M148" i="21"/>
  <c r="L148" i="21"/>
  <c r="K148" i="21"/>
  <c r="J148" i="21"/>
  <c r="M147" i="21"/>
  <c r="L147" i="21"/>
  <c r="K147" i="21"/>
  <c r="J147" i="21"/>
  <c r="M146" i="21"/>
  <c r="L146" i="21"/>
  <c r="K146" i="21"/>
  <c r="J146" i="21"/>
  <c r="M145" i="21"/>
  <c r="L145" i="21"/>
  <c r="K145" i="21"/>
  <c r="J145" i="21"/>
  <c r="M144" i="21"/>
  <c r="L144" i="21"/>
  <c r="K144" i="21"/>
  <c r="J144" i="21"/>
  <c r="M143" i="21"/>
  <c r="L143" i="21"/>
  <c r="K143" i="21"/>
  <c r="J143" i="21"/>
  <c r="M142" i="21"/>
  <c r="L142" i="21"/>
  <c r="K142" i="21"/>
  <c r="J142" i="21"/>
  <c r="M141" i="21"/>
  <c r="L141" i="21"/>
  <c r="K141" i="21"/>
  <c r="J141" i="21"/>
  <c r="M140" i="21"/>
  <c r="L140" i="21"/>
  <c r="K140" i="21"/>
  <c r="J140" i="21"/>
  <c r="M139" i="21"/>
  <c r="L139" i="21"/>
  <c r="K139" i="21"/>
  <c r="J139" i="21"/>
  <c r="M138" i="21"/>
  <c r="L138" i="21"/>
  <c r="K138" i="21"/>
  <c r="J138" i="21"/>
  <c r="M137" i="21"/>
  <c r="L137" i="21"/>
  <c r="K137" i="21"/>
  <c r="J137" i="21"/>
  <c r="M136" i="21"/>
  <c r="L136" i="21"/>
  <c r="K136" i="21"/>
  <c r="J136" i="21"/>
  <c r="M135" i="21"/>
  <c r="L135" i="21"/>
  <c r="K135" i="21"/>
  <c r="J135" i="21"/>
  <c r="M134" i="21"/>
  <c r="L134" i="21"/>
  <c r="K134" i="21"/>
  <c r="J134" i="21"/>
  <c r="M133" i="21"/>
  <c r="L133" i="21"/>
  <c r="K133" i="21"/>
  <c r="J133" i="21"/>
  <c r="M132" i="21"/>
  <c r="L132" i="21"/>
  <c r="K132" i="21"/>
  <c r="J132" i="21"/>
  <c r="M131" i="21"/>
  <c r="L131" i="21"/>
  <c r="K131" i="21"/>
  <c r="J131" i="21"/>
  <c r="M130" i="21"/>
  <c r="L130" i="21"/>
  <c r="K130" i="21"/>
  <c r="J130" i="21"/>
  <c r="M129" i="21"/>
  <c r="L129" i="21"/>
  <c r="K129" i="21"/>
  <c r="J129" i="21"/>
  <c r="M128" i="21"/>
  <c r="L128" i="21"/>
  <c r="K128" i="21"/>
  <c r="J128" i="21"/>
  <c r="M127" i="21"/>
  <c r="L127" i="21"/>
  <c r="K127" i="21"/>
  <c r="J127" i="21"/>
  <c r="M126" i="21"/>
  <c r="L126" i="21"/>
  <c r="K126" i="21"/>
  <c r="J126" i="21"/>
  <c r="M125" i="21"/>
  <c r="L125" i="21"/>
  <c r="K125" i="21"/>
  <c r="J125" i="21"/>
  <c r="M124" i="21"/>
  <c r="L124" i="21"/>
  <c r="K124" i="21"/>
  <c r="J124" i="21"/>
  <c r="M123" i="21"/>
  <c r="L123" i="21"/>
  <c r="K123" i="21"/>
  <c r="J123" i="21"/>
  <c r="M122" i="21"/>
  <c r="L122" i="21"/>
  <c r="K122" i="21"/>
  <c r="J122" i="21"/>
  <c r="M121" i="21"/>
  <c r="L121" i="21"/>
  <c r="K121" i="21"/>
  <c r="J121" i="21"/>
  <c r="M120" i="21"/>
  <c r="L120" i="21"/>
  <c r="K120" i="21"/>
  <c r="J120" i="21"/>
  <c r="M119" i="21"/>
  <c r="L119" i="21"/>
  <c r="K119" i="21"/>
  <c r="J119" i="21"/>
  <c r="M118" i="21"/>
  <c r="L118" i="21"/>
  <c r="K118" i="21"/>
  <c r="J118" i="21"/>
  <c r="M117" i="21"/>
  <c r="L117" i="21"/>
  <c r="K117" i="21"/>
  <c r="J117" i="21"/>
  <c r="M116" i="21"/>
  <c r="L116" i="21"/>
  <c r="K116" i="21"/>
  <c r="J116" i="21"/>
  <c r="M115" i="21"/>
  <c r="L115" i="21"/>
  <c r="K115" i="21"/>
  <c r="J115" i="21"/>
  <c r="M114" i="21"/>
  <c r="L114" i="21"/>
  <c r="K114" i="21"/>
  <c r="J114" i="21"/>
  <c r="M113" i="21"/>
  <c r="L113" i="21"/>
  <c r="K113" i="21"/>
  <c r="J113" i="21"/>
  <c r="M112" i="21"/>
  <c r="L112" i="21"/>
  <c r="K112" i="21"/>
  <c r="J112" i="21"/>
  <c r="M111" i="21"/>
  <c r="L111" i="21"/>
  <c r="K111" i="21"/>
  <c r="J111" i="21"/>
  <c r="M110" i="21"/>
  <c r="L110" i="21"/>
  <c r="K110" i="21"/>
  <c r="J110" i="21"/>
  <c r="M109" i="21"/>
  <c r="L109" i="21"/>
  <c r="K109" i="21"/>
  <c r="J109" i="21"/>
  <c r="M108" i="21"/>
  <c r="L108" i="21"/>
  <c r="K108" i="21"/>
  <c r="J108" i="21"/>
  <c r="M107" i="21"/>
  <c r="L107" i="21"/>
  <c r="K107" i="21"/>
  <c r="J107" i="21"/>
  <c r="M106" i="21"/>
  <c r="L106" i="21"/>
  <c r="K106" i="21"/>
  <c r="J106" i="21"/>
  <c r="M105" i="21"/>
  <c r="L105" i="21"/>
  <c r="K105" i="21"/>
  <c r="J105" i="21"/>
  <c r="M104" i="21"/>
  <c r="L104" i="21"/>
  <c r="K104" i="21"/>
  <c r="J104" i="21"/>
  <c r="M103" i="21"/>
  <c r="L103" i="21"/>
  <c r="K103" i="21"/>
  <c r="J103" i="21"/>
  <c r="M102" i="21"/>
  <c r="L102" i="21"/>
  <c r="K102" i="21"/>
  <c r="J102" i="21"/>
  <c r="M101" i="21"/>
  <c r="L101" i="21"/>
  <c r="K101" i="21"/>
  <c r="J101" i="21"/>
  <c r="M100" i="21"/>
  <c r="L100" i="21"/>
  <c r="K100" i="21"/>
  <c r="J100" i="21"/>
  <c r="M99" i="21"/>
  <c r="L99" i="21"/>
  <c r="K99" i="21"/>
  <c r="J99" i="21"/>
  <c r="M98" i="21"/>
  <c r="L98" i="21"/>
  <c r="K98" i="21"/>
  <c r="J98" i="21"/>
  <c r="M97" i="21"/>
  <c r="L97" i="21"/>
  <c r="K97" i="21"/>
  <c r="J97" i="21"/>
  <c r="M96" i="21"/>
  <c r="L96" i="21"/>
  <c r="K96" i="21"/>
  <c r="J96" i="21"/>
  <c r="M95" i="21"/>
  <c r="L95" i="21"/>
  <c r="K95" i="21"/>
  <c r="J95" i="21"/>
  <c r="M94" i="21"/>
  <c r="L94" i="21"/>
  <c r="K94" i="21"/>
  <c r="J94" i="21"/>
  <c r="M93" i="21"/>
  <c r="L93" i="21"/>
  <c r="K93" i="21"/>
  <c r="J93" i="21"/>
  <c r="M92" i="21"/>
  <c r="L92" i="21"/>
  <c r="K92" i="21"/>
  <c r="J92" i="21"/>
  <c r="M91" i="21"/>
  <c r="L91" i="21"/>
  <c r="K91" i="21"/>
  <c r="J91" i="21"/>
  <c r="M90" i="21"/>
  <c r="L90" i="21"/>
  <c r="K90" i="21"/>
  <c r="J90" i="21"/>
  <c r="M89" i="21"/>
  <c r="L89" i="21"/>
  <c r="K89" i="21"/>
  <c r="J89" i="21"/>
  <c r="M88" i="21"/>
  <c r="L88" i="21"/>
  <c r="K88" i="21"/>
  <c r="J88" i="21"/>
  <c r="M87" i="21"/>
  <c r="L87" i="21"/>
  <c r="K87" i="21"/>
  <c r="J87" i="21"/>
  <c r="M86" i="21"/>
  <c r="L86" i="21"/>
  <c r="K86" i="21"/>
  <c r="J86" i="21"/>
  <c r="M85" i="21"/>
  <c r="L85" i="21"/>
  <c r="K85" i="21"/>
  <c r="J85" i="21"/>
  <c r="M84" i="21"/>
  <c r="L84" i="21"/>
  <c r="K84" i="21"/>
  <c r="J84" i="21"/>
  <c r="M83" i="21"/>
  <c r="L83" i="21"/>
  <c r="K83" i="21"/>
  <c r="J83" i="21"/>
  <c r="M82" i="21"/>
  <c r="L82" i="21"/>
  <c r="K82" i="21"/>
  <c r="J82" i="21"/>
  <c r="M81" i="21"/>
  <c r="L81" i="21"/>
  <c r="K81" i="21"/>
  <c r="J81" i="21"/>
  <c r="M80" i="21"/>
  <c r="L80" i="21"/>
  <c r="K80" i="21"/>
  <c r="J80" i="21"/>
  <c r="M79" i="21"/>
  <c r="L79" i="21"/>
  <c r="K79" i="21"/>
  <c r="J79" i="21"/>
  <c r="M78" i="21"/>
  <c r="L78" i="21"/>
  <c r="K78" i="21"/>
  <c r="J78" i="21"/>
  <c r="M77" i="21"/>
  <c r="L77" i="21"/>
  <c r="K77" i="21"/>
  <c r="J77" i="21"/>
  <c r="M76" i="21"/>
  <c r="L76" i="21"/>
  <c r="K76" i="21"/>
  <c r="J76" i="21"/>
  <c r="M75" i="21"/>
  <c r="L75" i="21"/>
  <c r="K75" i="21"/>
  <c r="J75" i="21"/>
  <c r="M74" i="21"/>
  <c r="L74" i="21"/>
  <c r="K74" i="21"/>
  <c r="J74" i="21"/>
  <c r="M73" i="21"/>
  <c r="L73" i="21"/>
  <c r="K73" i="21"/>
  <c r="J73" i="21"/>
  <c r="M72" i="21"/>
  <c r="L72" i="21"/>
  <c r="K72" i="21"/>
  <c r="J72" i="21"/>
  <c r="M71" i="21"/>
  <c r="L71" i="21"/>
  <c r="K71" i="21"/>
  <c r="J71" i="21"/>
  <c r="M70" i="21"/>
  <c r="L70" i="21"/>
  <c r="K70" i="21"/>
  <c r="J70" i="21"/>
  <c r="M69" i="21"/>
  <c r="L69" i="21"/>
  <c r="K69" i="21"/>
  <c r="J69" i="21"/>
  <c r="M68" i="21"/>
  <c r="L68" i="21"/>
  <c r="K68" i="21"/>
  <c r="J68" i="21"/>
  <c r="M67" i="21"/>
  <c r="L67" i="21"/>
  <c r="K67" i="21"/>
  <c r="J67" i="21"/>
  <c r="M66" i="21"/>
  <c r="L66" i="21"/>
  <c r="K66" i="21"/>
  <c r="J66" i="21"/>
  <c r="M65" i="21"/>
  <c r="L65" i="21"/>
  <c r="K65" i="21"/>
  <c r="J65" i="21"/>
  <c r="M64" i="21"/>
  <c r="L64" i="21"/>
  <c r="K64" i="21"/>
  <c r="J64" i="21"/>
  <c r="M63" i="21"/>
  <c r="L63" i="21"/>
  <c r="K63" i="21"/>
  <c r="J63" i="21"/>
  <c r="M62" i="21"/>
  <c r="L62" i="21"/>
  <c r="K62" i="21"/>
  <c r="J62" i="21"/>
  <c r="M61" i="21"/>
  <c r="L61" i="21"/>
  <c r="K61" i="21"/>
  <c r="J61" i="21"/>
  <c r="M60" i="21"/>
  <c r="L60" i="21"/>
  <c r="K60" i="21"/>
  <c r="J60" i="21"/>
  <c r="M59" i="21"/>
  <c r="L59" i="21"/>
  <c r="K59" i="21"/>
  <c r="J59" i="21"/>
  <c r="M58" i="21"/>
  <c r="L58" i="21"/>
  <c r="K58" i="21"/>
  <c r="J58" i="21"/>
  <c r="M57" i="21"/>
  <c r="L57" i="21"/>
  <c r="K57" i="21"/>
  <c r="J57" i="21"/>
  <c r="M56" i="21"/>
  <c r="L56" i="21"/>
  <c r="K56" i="21"/>
  <c r="J56" i="21"/>
  <c r="M55" i="21"/>
  <c r="L55" i="21"/>
  <c r="K55" i="21"/>
  <c r="J55" i="21"/>
  <c r="M54" i="21"/>
  <c r="L54" i="21"/>
  <c r="K54" i="21"/>
  <c r="J54" i="21"/>
  <c r="M53" i="21"/>
  <c r="L53" i="21"/>
  <c r="K53" i="21"/>
  <c r="J53" i="21"/>
  <c r="M52" i="21"/>
  <c r="L52" i="21"/>
  <c r="K52" i="21"/>
  <c r="J52" i="21"/>
  <c r="M51" i="21"/>
  <c r="L51" i="21"/>
  <c r="K51" i="21"/>
  <c r="J51" i="21"/>
  <c r="M50" i="21"/>
  <c r="L50" i="21"/>
  <c r="K50" i="21"/>
  <c r="J50" i="21"/>
  <c r="M49" i="21"/>
  <c r="L49" i="21"/>
  <c r="K49" i="21"/>
  <c r="J49" i="21"/>
  <c r="M48" i="21"/>
  <c r="L48" i="21"/>
  <c r="K48" i="21"/>
  <c r="J48" i="21"/>
  <c r="M47" i="21"/>
  <c r="L47" i="21"/>
  <c r="K47" i="21"/>
  <c r="J47" i="21"/>
  <c r="M46" i="21"/>
  <c r="L46" i="21"/>
  <c r="K46" i="21"/>
  <c r="J46" i="21"/>
  <c r="M45" i="21"/>
  <c r="L45" i="21"/>
  <c r="K45" i="21"/>
  <c r="J45" i="21"/>
  <c r="M44" i="21"/>
  <c r="L44" i="21"/>
  <c r="K44" i="21"/>
  <c r="J44" i="21"/>
  <c r="M43" i="21"/>
  <c r="L43" i="21"/>
  <c r="K43" i="21"/>
  <c r="J43" i="21"/>
  <c r="M42" i="21"/>
  <c r="L42" i="21"/>
  <c r="K42" i="21"/>
  <c r="J42" i="21"/>
  <c r="M41" i="21"/>
  <c r="L41" i="21"/>
  <c r="K41" i="21"/>
  <c r="J41" i="21"/>
  <c r="M40" i="21"/>
  <c r="L40" i="21"/>
  <c r="K40" i="21"/>
  <c r="J40" i="21"/>
  <c r="M39" i="21"/>
  <c r="L39" i="21"/>
  <c r="K39" i="21"/>
  <c r="J39" i="21"/>
  <c r="M38" i="21"/>
  <c r="L38" i="21"/>
  <c r="K38" i="21"/>
  <c r="J38" i="21"/>
  <c r="M37" i="21"/>
  <c r="L37" i="21"/>
  <c r="K37" i="21"/>
  <c r="J37" i="21"/>
  <c r="M36" i="21"/>
  <c r="L36" i="21"/>
  <c r="K36" i="21"/>
  <c r="J36" i="21"/>
  <c r="M35" i="21"/>
  <c r="L35" i="21"/>
  <c r="K35" i="21"/>
  <c r="J35" i="21"/>
  <c r="M34" i="21"/>
  <c r="L34" i="21"/>
  <c r="K34" i="21"/>
  <c r="J34" i="21"/>
  <c r="M33" i="21"/>
  <c r="L33" i="21"/>
  <c r="K33" i="21"/>
  <c r="J33" i="21"/>
  <c r="M32" i="21"/>
  <c r="L32" i="21"/>
  <c r="K32" i="21"/>
  <c r="J32" i="21"/>
  <c r="M31" i="21"/>
  <c r="L31" i="21"/>
  <c r="K31" i="21"/>
  <c r="J31" i="21"/>
  <c r="M30" i="21"/>
  <c r="L30" i="21"/>
  <c r="K30" i="21"/>
  <c r="J30" i="21"/>
  <c r="M29" i="21"/>
  <c r="L29" i="21"/>
  <c r="K29" i="21"/>
  <c r="J29" i="21"/>
  <c r="M28" i="21"/>
  <c r="L28" i="21"/>
  <c r="K28" i="21"/>
  <c r="J28" i="21"/>
  <c r="M27" i="21"/>
  <c r="L27" i="21"/>
  <c r="K27" i="21"/>
  <c r="J27" i="21"/>
  <c r="M26" i="21"/>
  <c r="L26" i="21"/>
  <c r="K26" i="21"/>
  <c r="J26" i="21"/>
  <c r="R1154" i="26"/>
  <c r="R1153" i="26"/>
  <c r="R1152" i="26"/>
  <c r="R1151" i="26"/>
  <c r="R1150" i="26"/>
  <c r="R1149" i="26"/>
  <c r="R1148" i="26"/>
  <c r="R1147" i="26"/>
  <c r="R1146" i="26"/>
  <c r="R1145" i="26"/>
  <c r="R1144" i="26"/>
  <c r="R1143" i="26"/>
  <c r="R1142" i="26"/>
  <c r="R1141" i="26"/>
  <c r="R1140" i="26"/>
  <c r="R1139" i="26"/>
  <c r="R1138" i="26"/>
  <c r="R1137" i="26"/>
  <c r="R1136" i="26"/>
  <c r="R1135" i="26"/>
  <c r="R1134" i="26"/>
  <c r="R1133" i="26"/>
  <c r="R1132" i="26"/>
  <c r="R1131" i="26"/>
  <c r="R1130" i="26"/>
  <c r="R1129" i="26"/>
  <c r="R1128" i="26"/>
  <c r="R1127" i="26"/>
  <c r="R1126" i="26"/>
  <c r="R1125" i="26"/>
  <c r="R1124" i="26"/>
  <c r="R1123" i="26"/>
  <c r="R1122" i="26"/>
  <c r="R1121" i="26"/>
  <c r="R1120" i="26"/>
  <c r="R1119" i="26"/>
  <c r="R1118" i="26"/>
  <c r="R1117" i="26"/>
  <c r="R1116" i="26"/>
  <c r="R1115" i="26"/>
  <c r="R1114" i="26"/>
  <c r="R1113" i="26"/>
  <c r="R1112" i="26"/>
  <c r="R1111" i="26"/>
  <c r="R1110" i="26"/>
  <c r="R1109" i="26"/>
  <c r="R1108" i="26"/>
  <c r="R1107" i="26"/>
  <c r="R1106" i="26"/>
  <c r="R1105" i="26"/>
  <c r="R1104" i="26"/>
  <c r="R1103" i="26"/>
  <c r="R1102" i="26"/>
  <c r="R1101" i="26"/>
  <c r="R1100" i="26"/>
  <c r="R1099" i="26"/>
  <c r="R1098" i="26"/>
  <c r="R1097" i="26"/>
  <c r="R1096" i="26"/>
  <c r="R1095" i="26"/>
  <c r="R1094" i="26"/>
  <c r="R1093" i="26"/>
  <c r="R1092" i="26"/>
  <c r="R1091" i="26"/>
  <c r="R1090" i="26"/>
  <c r="R1089" i="26"/>
  <c r="R1088" i="26"/>
  <c r="R1087" i="26"/>
  <c r="R1086" i="26"/>
  <c r="R1085" i="26"/>
  <c r="R1084" i="26"/>
  <c r="R1083" i="26"/>
  <c r="R1082" i="26"/>
  <c r="R1081" i="26"/>
  <c r="R1080" i="26"/>
  <c r="R1079" i="26"/>
  <c r="R1078" i="26"/>
  <c r="R1077" i="26"/>
  <c r="R1076" i="26"/>
  <c r="R1075" i="26"/>
  <c r="R1074" i="26"/>
  <c r="R1073" i="26"/>
  <c r="R1072" i="26"/>
  <c r="R1071" i="26"/>
  <c r="R1070" i="26"/>
  <c r="R1069" i="26"/>
  <c r="R1068" i="26"/>
  <c r="R1067" i="26"/>
  <c r="R1066" i="26"/>
  <c r="R1065" i="26"/>
  <c r="R1064" i="26"/>
  <c r="R1063" i="26"/>
  <c r="R1062" i="26"/>
  <c r="R1061" i="26"/>
  <c r="R1060" i="26"/>
  <c r="R1059" i="26"/>
  <c r="R1058" i="26"/>
  <c r="R1057" i="26"/>
  <c r="R1056" i="26"/>
  <c r="R1055" i="26"/>
  <c r="R1054" i="26"/>
  <c r="R1053" i="26"/>
  <c r="R1052" i="26"/>
  <c r="R1051" i="26"/>
  <c r="R1050" i="26"/>
  <c r="R1049" i="26"/>
  <c r="R1048" i="26"/>
  <c r="R1047" i="26"/>
  <c r="R1046" i="26"/>
  <c r="R1045" i="26"/>
  <c r="R1044" i="26"/>
  <c r="R1043" i="26"/>
  <c r="R1042" i="26"/>
  <c r="R1041" i="26"/>
  <c r="R1040" i="26"/>
  <c r="R1039" i="26"/>
  <c r="R1038" i="26"/>
  <c r="R1037" i="26"/>
  <c r="R1036" i="26"/>
  <c r="R1035" i="26"/>
  <c r="R1034" i="26"/>
  <c r="R1033" i="26"/>
  <c r="R1032" i="26"/>
  <c r="R1031" i="26"/>
  <c r="R1030" i="26"/>
  <c r="R1029" i="26"/>
  <c r="R1028" i="26"/>
  <c r="R1027" i="26"/>
  <c r="R1026" i="26"/>
  <c r="R1025" i="26"/>
  <c r="R1024" i="26"/>
  <c r="R1023" i="26"/>
  <c r="R1022" i="26"/>
  <c r="R1021" i="26"/>
  <c r="R1020" i="26"/>
  <c r="R1019" i="26"/>
  <c r="R1018" i="26"/>
  <c r="R1017" i="26"/>
  <c r="R1016" i="26"/>
  <c r="R1015" i="26"/>
  <c r="R1014" i="26"/>
  <c r="R1013" i="26"/>
  <c r="R1012" i="26"/>
  <c r="R1011" i="26"/>
  <c r="R1010" i="26"/>
  <c r="R1009" i="26"/>
  <c r="R1008" i="26"/>
  <c r="R1007" i="26"/>
  <c r="R1006" i="26"/>
  <c r="R1005" i="26"/>
  <c r="R1004" i="26"/>
  <c r="R1003" i="26"/>
  <c r="R1002" i="26"/>
  <c r="R1001" i="26"/>
  <c r="R1000" i="26"/>
  <c r="R999" i="26"/>
  <c r="R998" i="26"/>
  <c r="R997" i="26"/>
  <c r="R996" i="26"/>
  <c r="R995" i="26"/>
  <c r="R994" i="26"/>
  <c r="R993" i="26"/>
  <c r="R992" i="26"/>
  <c r="R991" i="26"/>
  <c r="R990" i="26"/>
  <c r="R989" i="26"/>
  <c r="R988" i="26"/>
  <c r="R987" i="26"/>
  <c r="R986" i="26"/>
  <c r="R985" i="26"/>
  <c r="R984" i="26"/>
  <c r="R983" i="26"/>
  <c r="R982" i="26"/>
  <c r="R981" i="26"/>
  <c r="R980" i="26"/>
  <c r="R979" i="26"/>
  <c r="R978" i="26"/>
  <c r="R977" i="26"/>
  <c r="R976" i="26"/>
  <c r="R975" i="26"/>
  <c r="R974" i="26"/>
  <c r="R973" i="26"/>
  <c r="R972" i="26"/>
  <c r="R971" i="26"/>
  <c r="R970" i="26"/>
  <c r="R969" i="26"/>
  <c r="R968" i="26"/>
  <c r="R967" i="26"/>
  <c r="R966" i="26"/>
  <c r="R965" i="26"/>
  <c r="R964" i="26"/>
  <c r="R963" i="26"/>
  <c r="R962" i="26"/>
  <c r="R961" i="26"/>
  <c r="R960" i="26"/>
  <c r="R959" i="26"/>
  <c r="R958" i="26"/>
  <c r="R957" i="26"/>
  <c r="R956" i="26"/>
  <c r="R955" i="26"/>
  <c r="R954" i="26"/>
  <c r="R953" i="26"/>
  <c r="R952" i="26"/>
  <c r="R951" i="26"/>
  <c r="R950" i="26"/>
  <c r="R949" i="26"/>
  <c r="R948" i="26"/>
  <c r="R947" i="26"/>
  <c r="R946" i="26"/>
  <c r="R945" i="26"/>
  <c r="R944" i="26"/>
  <c r="R943" i="26"/>
  <c r="R942" i="26"/>
  <c r="R941" i="26"/>
  <c r="R940" i="26"/>
  <c r="R939" i="26"/>
  <c r="R938" i="26"/>
  <c r="R937" i="26"/>
  <c r="R936" i="26"/>
  <c r="R935" i="26"/>
  <c r="R934" i="26"/>
  <c r="R933" i="26"/>
  <c r="R932" i="26"/>
  <c r="R931" i="26"/>
  <c r="R930" i="26"/>
  <c r="R929" i="26"/>
  <c r="R928" i="26"/>
  <c r="R927" i="26"/>
  <c r="R926" i="26"/>
  <c r="R925" i="26"/>
  <c r="R924" i="26"/>
  <c r="R923" i="26"/>
  <c r="R922" i="26"/>
  <c r="R921" i="26"/>
  <c r="R920" i="26"/>
  <c r="R919" i="26"/>
  <c r="R918" i="26"/>
  <c r="R917" i="26"/>
  <c r="R916" i="26"/>
  <c r="R915" i="26"/>
  <c r="R914" i="26"/>
  <c r="R913" i="26"/>
  <c r="R912" i="26"/>
  <c r="R911" i="26"/>
  <c r="R910" i="26"/>
  <c r="R909" i="26"/>
  <c r="R908" i="26"/>
  <c r="R907" i="26"/>
  <c r="R906" i="26"/>
  <c r="R905" i="26"/>
  <c r="R904" i="26"/>
  <c r="R903" i="26"/>
  <c r="R902" i="26"/>
  <c r="R901" i="26"/>
  <c r="R900" i="26"/>
  <c r="R899" i="26"/>
  <c r="R898" i="26"/>
  <c r="R897" i="26"/>
  <c r="R896" i="26"/>
  <c r="R895" i="26"/>
  <c r="R894" i="26"/>
  <c r="R893" i="26"/>
  <c r="R892" i="26"/>
  <c r="R891" i="26"/>
  <c r="R890" i="26"/>
  <c r="R889" i="26"/>
  <c r="R888" i="26"/>
  <c r="R887" i="26"/>
  <c r="R886" i="26"/>
  <c r="R885" i="26"/>
  <c r="R884" i="26"/>
  <c r="R883" i="26"/>
  <c r="R882" i="26"/>
  <c r="R881" i="26"/>
  <c r="R880" i="26"/>
  <c r="R879" i="26"/>
  <c r="R878" i="26"/>
  <c r="R877" i="26"/>
  <c r="R876" i="26"/>
  <c r="R875" i="26"/>
  <c r="R874" i="26"/>
  <c r="R873" i="26"/>
  <c r="R872" i="26"/>
  <c r="R871" i="26"/>
  <c r="R870" i="26"/>
  <c r="R869" i="26"/>
  <c r="R868" i="26"/>
  <c r="R867" i="26"/>
  <c r="R866" i="26"/>
  <c r="R865" i="26"/>
  <c r="R864" i="26"/>
  <c r="R863" i="26"/>
  <c r="R862" i="26"/>
  <c r="R861" i="26"/>
  <c r="R860" i="26"/>
  <c r="R859" i="26"/>
  <c r="R858" i="26"/>
  <c r="R857" i="26"/>
  <c r="R856" i="26"/>
  <c r="R855" i="26"/>
  <c r="R854" i="26"/>
  <c r="R853" i="26"/>
  <c r="R852" i="26"/>
  <c r="R851" i="26"/>
  <c r="R850" i="26"/>
  <c r="R849" i="26"/>
  <c r="R848" i="26"/>
  <c r="R847" i="26"/>
  <c r="R846" i="26"/>
  <c r="R845" i="26"/>
  <c r="R844" i="26"/>
  <c r="R843" i="26"/>
  <c r="R842" i="26"/>
  <c r="R841" i="26"/>
  <c r="R840" i="26"/>
  <c r="R839" i="26"/>
  <c r="R838" i="26"/>
  <c r="R837" i="26"/>
  <c r="R836" i="26"/>
  <c r="R835" i="26"/>
  <c r="R834" i="26"/>
  <c r="R833" i="26"/>
  <c r="R832" i="26"/>
  <c r="R831" i="26"/>
  <c r="R830" i="26"/>
  <c r="R829" i="26"/>
  <c r="R828" i="26"/>
  <c r="R827" i="26"/>
  <c r="R826" i="26"/>
  <c r="R825" i="26"/>
  <c r="R824" i="26"/>
  <c r="R823" i="26"/>
  <c r="R822" i="26"/>
  <c r="R821" i="26"/>
  <c r="R820" i="26"/>
  <c r="R819" i="26"/>
  <c r="R818" i="26"/>
  <c r="R817" i="26"/>
  <c r="R816" i="26"/>
  <c r="R815" i="26"/>
  <c r="R814" i="26"/>
  <c r="R813" i="26"/>
  <c r="R812" i="26"/>
  <c r="R811" i="26"/>
  <c r="R810" i="26"/>
  <c r="R809" i="26"/>
  <c r="R808" i="26"/>
  <c r="R807" i="26"/>
  <c r="R806" i="26"/>
  <c r="R805" i="26"/>
  <c r="R804" i="26"/>
  <c r="R803" i="26"/>
  <c r="R802" i="26"/>
  <c r="R801" i="26"/>
  <c r="R800" i="26"/>
  <c r="R799" i="26"/>
  <c r="R798" i="26"/>
  <c r="R797" i="26"/>
  <c r="R796" i="26"/>
  <c r="R795" i="26"/>
  <c r="R794" i="26"/>
  <c r="R793" i="26"/>
  <c r="R792" i="26"/>
  <c r="R791" i="26"/>
  <c r="R790" i="26"/>
  <c r="R789" i="26"/>
  <c r="R788" i="26"/>
  <c r="R787" i="26"/>
  <c r="R786" i="26"/>
  <c r="R785" i="26"/>
  <c r="R784" i="26"/>
  <c r="R783" i="26"/>
  <c r="R782" i="26"/>
  <c r="R781" i="26"/>
  <c r="R780" i="26"/>
  <c r="R779" i="26"/>
  <c r="R778" i="26"/>
  <c r="R777" i="26"/>
  <c r="R776" i="26"/>
  <c r="R775" i="26"/>
  <c r="R774" i="26"/>
  <c r="R773" i="26"/>
  <c r="R772" i="26"/>
  <c r="R771" i="26"/>
  <c r="R770" i="26"/>
  <c r="R769" i="26"/>
  <c r="R768" i="26"/>
  <c r="R767" i="26"/>
  <c r="R766" i="26"/>
  <c r="R765" i="26"/>
  <c r="R764" i="26"/>
  <c r="R763" i="26"/>
  <c r="R762" i="26"/>
  <c r="R761" i="26"/>
  <c r="R760" i="26"/>
  <c r="R759" i="26"/>
  <c r="R758" i="26"/>
  <c r="R757" i="26"/>
  <c r="R756" i="26"/>
  <c r="R755" i="26"/>
  <c r="R754" i="26"/>
  <c r="R753" i="26"/>
  <c r="R752" i="26"/>
  <c r="R751" i="26"/>
  <c r="R750" i="26"/>
  <c r="R749" i="26"/>
  <c r="R748" i="26"/>
  <c r="R747" i="26"/>
  <c r="R746" i="26"/>
  <c r="R745" i="26"/>
  <c r="R744" i="26"/>
  <c r="R743" i="26"/>
  <c r="R742" i="26"/>
  <c r="R741" i="26"/>
  <c r="R740" i="26"/>
  <c r="R739" i="26"/>
  <c r="R738" i="26"/>
  <c r="R737" i="26"/>
  <c r="R736" i="26"/>
  <c r="R735" i="26"/>
  <c r="R734" i="26"/>
  <c r="R733" i="26"/>
  <c r="R732" i="26"/>
  <c r="R731" i="26"/>
  <c r="R730" i="26"/>
  <c r="R729" i="26"/>
  <c r="R728" i="26"/>
  <c r="R727" i="26"/>
  <c r="R726" i="26"/>
  <c r="R725" i="26"/>
  <c r="R724" i="26"/>
  <c r="R723" i="26"/>
  <c r="R722" i="26"/>
  <c r="R721" i="26"/>
  <c r="R720" i="26"/>
  <c r="R719" i="26"/>
  <c r="R718" i="26"/>
  <c r="R717" i="26"/>
  <c r="R716" i="26"/>
  <c r="R715" i="26"/>
  <c r="R714" i="26"/>
  <c r="R713" i="26"/>
  <c r="R712" i="26"/>
  <c r="R711" i="26"/>
  <c r="R710" i="26"/>
  <c r="R709" i="26"/>
  <c r="R708" i="26"/>
  <c r="R707" i="26"/>
  <c r="R706" i="26"/>
  <c r="R705" i="26"/>
  <c r="R704" i="26"/>
  <c r="R703" i="26"/>
  <c r="R702" i="26"/>
  <c r="R701" i="26"/>
  <c r="R700" i="26"/>
  <c r="R699" i="26"/>
  <c r="R698" i="26"/>
  <c r="R697" i="26"/>
  <c r="R696" i="26"/>
  <c r="R695" i="26"/>
  <c r="R694" i="26"/>
  <c r="R693" i="26"/>
  <c r="R692" i="26"/>
  <c r="R691" i="26"/>
  <c r="R690" i="26"/>
  <c r="R689" i="26"/>
  <c r="R688" i="26"/>
  <c r="R687" i="26"/>
  <c r="R686" i="26"/>
  <c r="R685" i="26"/>
  <c r="R684" i="26"/>
  <c r="R683" i="26"/>
  <c r="R682" i="26"/>
  <c r="R681" i="26"/>
  <c r="R680" i="26"/>
  <c r="R679" i="26"/>
  <c r="R678" i="26"/>
  <c r="R677" i="26"/>
  <c r="R676" i="26"/>
  <c r="R675" i="26"/>
  <c r="R674" i="26"/>
  <c r="R673" i="26"/>
  <c r="R672" i="26"/>
  <c r="R671" i="26"/>
  <c r="R670" i="26"/>
  <c r="R669" i="26"/>
  <c r="R668" i="26"/>
  <c r="R667" i="26"/>
  <c r="R666" i="26"/>
  <c r="R665" i="26"/>
  <c r="R664" i="26"/>
  <c r="R663" i="26"/>
  <c r="R662" i="26"/>
  <c r="R661" i="26"/>
  <c r="R660" i="26"/>
  <c r="R659" i="26"/>
  <c r="R658" i="26"/>
  <c r="R657" i="26"/>
  <c r="R656" i="26"/>
  <c r="R655" i="26"/>
  <c r="R654" i="26"/>
  <c r="R653" i="26"/>
  <c r="R652" i="26"/>
  <c r="R651" i="26"/>
  <c r="R650" i="26"/>
  <c r="R649" i="26"/>
  <c r="R648" i="26"/>
  <c r="R647" i="26"/>
  <c r="R646" i="26"/>
  <c r="R645" i="26"/>
  <c r="R644" i="26"/>
  <c r="R643" i="26"/>
  <c r="R642" i="26"/>
  <c r="R641" i="26"/>
  <c r="R640" i="26"/>
  <c r="R639" i="26"/>
  <c r="R638" i="26"/>
  <c r="R637" i="26"/>
  <c r="R636" i="26"/>
  <c r="R635" i="26"/>
  <c r="R634" i="26"/>
  <c r="R633" i="26"/>
  <c r="R632" i="26"/>
  <c r="R631" i="26"/>
  <c r="R630" i="26"/>
  <c r="R629" i="26"/>
  <c r="R628" i="26"/>
  <c r="R627" i="26"/>
  <c r="R626" i="26"/>
  <c r="R625" i="26"/>
  <c r="R624" i="26"/>
  <c r="R623" i="26"/>
  <c r="R622" i="26"/>
  <c r="R621" i="26"/>
  <c r="R620" i="26"/>
  <c r="R619" i="26"/>
  <c r="R618" i="26"/>
  <c r="R617" i="26"/>
  <c r="R616" i="26"/>
  <c r="R615" i="26"/>
  <c r="R614" i="26"/>
  <c r="R613" i="26"/>
  <c r="R612" i="26"/>
  <c r="R611" i="26"/>
  <c r="R610" i="26"/>
  <c r="R609" i="26"/>
  <c r="R608" i="26"/>
  <c r="R607" i="26"/>
  <c r="R606" i="26"/>
  <c r="R605" i="26"/>
  <c r="R604" i="26"/>
  <c r="R603" i="26"/>
  <c r="R602" i="26"/>
  <c r="R601" i="26"/>
  <c r="R600" i="26"/>
  <c r="R599" i="26"/>
  <c r="R598" i="26"/>
  <c r="R597" i="26"/>
  <c r="R596" i="26"/>
  <c r="R595" i="26"/>
  <c r="R594" i="26"/>
  <c r="R593" i="26"/>
  <c r="R592" i="26"/>
  <c r="R591" i="26"/>
  <c r="R590" i="26"/>
  <c r="R589" i="26"/>
  <c r="R588" i="26"/>
  <c r="R587" i="26"/>
  <c r="R586" i="26"/>
  <c r="R585" i="26"/>
  <c r="R584" i="26"/>
  <c r="R583" i="26"/>
  <c r="R582" i="26"/>
  <c r="R581" i="26"/>
  <c r="R580" i="26"/>
  <c r="R579" i="26"/>
  <c r="R578" i="26"/>
  <c r="R577" i="26"/>
  <c r="R576" i="26"/>
  <c r="R575" i="26"/>
  <c r="R574" i="26"/>
  <c r="R573" i="26"/>
  <c r="R572" i="26"/>
  <c r="R571" i="26"/>
  <c r="R570" i="26"/>
  <c r="R569" i="26"/>
  <c r="R568" i="26"/>
  <c r="R567" i="26"/>
  <c r="R566" i="26"/>
  <c r="R565" i="26"/>
  <c r="R564" i="26"/>
  <c r="R563" i="26"/>
  <c r="R562" i="26"/>
  <c r="R561" i="26"/>
  <c r="R560" i="26"/>
  <c r="R559" i="26"/>
  <c r="R558" i="26"/>
  <c r="R557" i="26"/>
  <c r="R556" i="26"/>
  <c r="R555" i="26"/>
  <c r="R554" i="26"/>
  <c r="R553" i="26"/>
  <c r="R552" i="26"/>
  <c r="R551" i="26"/>
  <c r="R550" i="26"/>
  <c r="R549" i="26"/>
  <c r="R548" i="26"/>
  <c r="R547" i="26"/>
  <c r="R546" i="26"/>
  <c r="R545" i="26"/>
  <c r="R544" i="26"/>
  <c r="R543" i="26"/>
  <c r="R542" i="26"/>
  <c r="R541" i="26"/>
  <c r="R540" i="26"/>
  <c r="R539" i="26"/>
  <c r="R538" i="26"/>
  <c r="R537" i="26"/>
  <c r="R536" i="26"/>
  <c r="R535" i="26"/>
  <c r="R534" i="26"/>
  <c r="R533" i="26"/>
  <c r="R532" i="26"/>
  <c r="R531" i="26"/>
  <c r="R530" i="26"/>
  <c r="R529" i="26"/>
  <c r="R528" i="26"/>
  <c r="R527" i="26"/>
  <c r="R526" i="26"/>
  <c r="R525" i="26"/>
  <c r="R524" i="26"/>
  <c r="R523" i="26"/>
  <c r="R522" i="26"/>
  <c r="R521" i="26"/>
  <c r="R520" i="26"/>
  <c r="R519" i="26"/>
  <c r="R518" i="26"/>
  <c r="R517" i="26"/>
  <c r="R516" i="26"/>
  <c r="R515" i="26"/>
  <c r="R514" i="26"/>
  <c r="R513" i="26"/>
  <c r="R512" i="26"/>
  <c r="R511" i="26"/>
  <c r="R510" i="26"/>
  <c r="R509" i="26"/>
  <c r="R508" i="26"/>
  <c r="R507" i="26"/>
  <c r="R506" i="26"/>
  <c r="R505" i="26"/>
  <c r="R504" i="26"/>
  <c r="R503" i="26"/>
  <c r="R502" i="26"/>
  <c r="R501" i="26"/>
  <c r="R500" i="26"/>
  <c r="R499" i="26"/>
  <c r="R498" i="26"/>
  <c r="R497" i="26"/>
  <c r="R496" i="26"/>
  <c r="R495" i="26"/>
  <c r="R494" i="26"/>
  <c r="R493" i="26"/>
  <c r="R492" i="26"/>
  <c r="R491" i="26"/>
  <c r="R490" i="26"/>
  <c r="R489" i="26"/>
  <c r="R488" i="26"/>
  <c r="R487" i="26"/>
  <c r="R486" i="26"/>
  <c r="R485" i="26"/>
  <c r="R484" i="26"/>
  <c r="R483" i="26"/>
  <c r="R482" i="26"/>
  <c r="R481" i="26"/>
  <c r="R480" i="26"/>
  <c r="R479" i="26"/>
  <c r="R478" i="26"/>
  <c r="R477" i="26"/>
  <c r="R476" i="26"/>
  <c r="R475" i="26"/>
  <c r="R474" i="26"/>
  <c r="R473" i="26"/>
  <c r="R472" i="26"/>
  <c r="R471" i="26"/>
  <c r="R470" i="26"/>
  <c r="R469" i="26"/>
  <c r="R468" i="26"/>
  <c r="R467" i="26"/>
  <c r="R466" i="26"/>
  <c r="R465" i="26"/>
  <c r="R464" i="26"/>
  <c r="R463" i="26"/>
  <c r="R462" i="26"/>
  <c r="R461" i="26"/>
  <c r="R460" i="26"/>
  <c r="R459" i="26"/>
  <c r="R458" i="26"/>
  <c r="R457" i="26"/>
  <c r="R456" i="26"/>
  <c r="R455" i="26"/>
  <c r="R454" i="26"/>
  <c r="R453" i="26"/>
  <c r="R452" i="26"/>
  <c r="R451" i="26"/>
  <c r="R450" i="26"/>
  <c r="R449" i="26"/>
  <c r="R448" i="26"/>
  <c r="R447" i="26"/>
  <c r="R446" i="26"/>
  <c r="R445" i="26"/>
  <c r="R444" i="26"/>
  <c r="R443" i="26"/>
  <c r="R442" i="26"/>
  <c r="R441" i="26"/>
  <c r="R440" i="26"/>
  <c r="R439" i="26"/>
  <c r="R438" i="26"/>
  <c r="R437" i="26"/>
  <c r="R436" i="26"/>
  <c r="R435" i="26"/>
  <c r="R434" i="26"/>
  <c r="R433" i="26"/>
  <c r="R432" i="26"/>
  <c r="R431" i="26"/>
  <c r="R430" i="26"/>
  <c r="R429" i="26"/>
  <c r="R428" i="26"/>
  <c r="R427" i="26"/>
  <c r="R426" i="26"/>
  <c r="R425" i="26"/>
  <c r="R424" i="26"/>
  <c r="R423" i="26"/>
  <c r="R422" i="26"/>
  <c r="R421" i="26"/>
  <c r="R420" i="26"/>
  <c r="R419" i="26"/>
  <c r="R418" i="26"/>
  <c r="R417" i="26"/>
  <c r="R416" i="26"/>
  <c r="R415" i="26"/>
  <c r="R414" i="26"/>
  <c r="R413" i="26"/>
  <c r="R412" i="26"/>
  <c r="R411" i="26"/>
  <c r="R410" i="26"/>
  <c r="R409" i="26"/>
  <c r="R408" i="26"/>
  <c r="R407" i="26"/>
  <c r="R406" i="26"/>
  <c r="R405" i="26"/>
  <c r="R404" i="26"/>
  <c r="R403" i="26"/>
  <c r="R402" i="26"/>
  <c r="R401" i="26"/>
  <c r="R400" i="26"/>
  <c r="R399" i="26"/>
  <c r="R398" i="26"/>
  <c r="R397" i="26"/>
  <c r="R396" i="26"/>
  <c r="R395" i="26"/>
  <c r="R394" i="26"/>
  <c r="R393" i="26"/>
  <c r="R392" i="26"/>
  <c r="R391" i="26"/>
  <c r="R390" i="26"/>
  <c r="R389" i="26"/>
  <c r="R388" i="26"/>
  <c r="R387" i="26"/>
  <c r="R386" i="26"/>
  <c r="R385" i="26"/>
  <c r="R384" i="26"/>
  <c r="R383" i="26"/>
  <c r="R382" i="26"/>
  <c r="R381" i="26"/>
  <c r="R380" i="26"/>
  <c r="R379" i="26"/>
  <c r="R378" i="26"/>
  <c r="R377" i="26"/>
  <c r="R376" i="26"/>
  <c r="R375" i="26"/>
  <c r="R374" i="26"/>
  <c r="R373" i="26"/>
  <c r="R372" i="26"/>
  <c r="R371" i="26"/>
  <c r="R370" i="26"/>
  <c r="R369" i="26"/>
  <c r="R368" i="26"/>
  <c r="R367" i="26"/>
  <c r="R366" i="26"/>
  <c r="R365" i="26"/>
  <c r="R364" i="26"/>
  <c r="R363" i="26"/>
  <c r="R362" i="26"/>
  <c r="R361" i="26"/>
  <c r="R360" i="26"/>
  <c r="R359" i="26"/>
  <c r="R358" i="26"/>
  <c r="R357" i="26"/>
  <c r="R356" i="26"/>
  <c r="R355" i="26"/>
  <c r="R354" i="26"/>
  <c r="R353" i="26"/>
  <c r="R352" i="26"/>
  <c r="R351" i="26"/>
  <c r="R350" i="26"/>
  <c r="R349" i="26"/>
  <c r="R348" i="26"/>
  <c r="R347" i="26"/>
  <c r="R346" i="26"/>
  <c r="R345" i="26"/>
  <c r="R344" i="26"/>
  <c r="R343" i="26"/>
  <c r="R342" i="26"/>
  <c r="R341" i="26"/>
  <c r="R340" i="26"/>
  <c r="R339" i="26"/>
  <c r="R338" i="26"/>
  <c r="R337" i="26"/>
  <c r="R336" i="26"/>
  <c r="R335" i="26"/>
  <c r="R334" i="26"/>
  <c r="R333" i="26"/>
  <c r="R332" i="26"/>
  <c r="R331" i="26"/>
  <c r="R330" i="26"/>
  <c r="R329" i="26"/>
  <c r="R328" i="26"/>
  <c r="R327" i="26"/>
  <c r="R326" i="26"/>
  <c r="R325" i="26"/>
  <c r="R324" i="26"/>
  <c r="R323" i="26"/>
  <c r="R322" i="26"/>
  <c r="R321" i="26"/>
  <c r="R320" i="26"/>
  <c r="R319" i="26"/>
  <c r="R318" i="26"/>
  <c r="R317" i="26"/>
  <c r="R316" i="26"/>
  <c r="R315" i="26"/>
  <c r="R314" i="26"/>
  <c r="R313" i="26"/>
  <c r="R312" i="26"/>
  <c r="R311" i="26"/>
  <c r="R310" i="26"/>
  <c r="R309" i="26"/>
  <c r="R308" i="26"/>
  <c r="R307" i="26"/>
  <c r="R306" i="26"/>
  <c r="R305" i="26"/>
  <c r="R304" i="26"/>
  <c r="R303" i="26"/>
  <c r="R302" i="26"/>
  <c r="R301" i="26"/>
  <c r="R300" i="26"/>
  <c r="R299" i="26"/>
  <c r="R298" i="26"/>
  <c r="R297" i="26"/>
  <c r="R296" i="26"/>
  <c r="R295" i="26"/>
  <c r="R294" i="26"/>
  <c r="R293" i="26"/>
  <c r="R292" i="26"/>
  <c r="R291" i="26"/>
  <c r="R290" i="26"/>
  <c r="R289" i="26"/>
  <c r="R288" i="26"/>
  <c r="R287" i="26"/>
  <c r="R286" i="26"/>
  <c r="R285" i="26"/>
  <c r="R284" i="26"/>
  <c r="R283" i="26"/>
  <c r="R282" i="26"/>
  <c r="R281" i="26"/>
  <c r="R280" i="26"/>
  <c r="R279" i="26"/>
  <c r="R278" i="26"/>
  <c r="R277" i="26"/>
  <c r="R276" i="26"/>
  <c r="R275" i="26"/>
  <c r="R274" i="26"/>
  <c r="R273" i="26"/>
  <c r="R272" i="26"/>
  <c r="R271" i="26"/>
  <c r="R270" i="26"/>
  <c r="R269" i="26"/>
  <c r="R268" i="26"/>
  <c r="R267" i="26"/>
  <c r="R266" i="26"/>
  <c r="R265" i="26"/>
  <c r="R264" i="26"/>
  <c r="R263" i="26"/>
  <c r="R262" i="26"/>
  <c r="R261" i="26"/>
  <c r="R260" i="26"/>
  <c r="R259" i="26"/>
  <c r="R258" i="26"/>
  <c r="R257" i="26"/>
  <c r="R256" i="26"/>
  <c r="R255" i="26"/>
  <c r="R254" i="26"/>
  <c r="R253" i="26"/>
  <c r="R252" i="26"/>
  <c r="R251" i="26"/>
  <c r="R250" i="26"/>
  <c r="R249" i="26"/>
  <c r="R248" i="26"/>
  <c r="R247" i="26"/>
  <c r="R246" i="26"/>
  <c r="R245" i="26"/>
  <c r="R244" i="26"/>
  <c r="R243" i="26"/>
  <c r="R242" i="26"/>
  <c r="R241" i="26"/>
  <c r="R240" i="26"/>
  <c r="R239" i="26"/>
  <c r="R238" i="26"/>
  <c r="R237" i="26"/>
  <c r="R236" i="26"/>
  <c r="R235" i="26"/>
  <c r="R234" i="26"/>
  <c r="R233" i="26"/>
  <c r="R232" i="26"/>
  <c r="R231" i="26"/>
  <c r="R230" i="26"/>
  <c r="R229" i="26"/>
  <c r="R228" i="26"/>
  <c r="R227" i="26"/>
  <c r="R226" i="26"/>
  <c r="R225" i="26"/>
  <c r="R224" i="26"/>
  <c r="R223" i="26"/>
  <c r="R222" i="26"/>
  <c r="R221" i="26"/>
  <c r="R220" i="26"/>
  <c r="R219" i="26"/>
  <c r="R218" i="26"/>
  <c r="R217" i="26"/>
  <c r="R216" i="26"/>
  <c r="R215" i="26"/>
  <c r="R214" i="26"/>
  <c r="R213" i="26"/>
  <c r="R212" i="26"/>
  <c r="R211" i="26"/>
  <c r="R210" i="26"/>
  <c r="R209" i="26"/>
  <c r="R208" i="26"/>
  <c r="R207" i="26"/>
  <c r="R206" i="26"/>
  <c r="R205" i="26"/>
  <c r="R204" i="26"/>
  <c r="R203" i="26"/>
  <c r="R202" i="26"/>
  <c r="R201" i="26"/>
  <c r="R200" i="26"/>
  <c r="R199" i="26"/>
  <c r="R198" i="26"/>
  <c r="R197" i="26"/>
  <c r="R196" i="26"/>
  <c r="R195" i="26"/>
  <c r="R194" i="26"/>
  <c r="R193" i="26"/>
  <c r="R192" i="26"/>
  <c r="R191" i="26"/>
  <c r="R190" i="26"/>
  <c r="R189" i="26"/>
  <c r="R188" i="26"/>
  <c r="R187" i="26"/>
  <c r="R186" i="26"/>
  <c r="R185" i="26"/>
  <c r="R184" i="26"/>
  <c r="R183" i="26"/>
  <c r="R182" i="26"/>
  <c r="R181" i="26"/>
  <c r="R180" i="26"/>
  <c r="R179" i="26"/>
  <c r="R178" i="26"/>
  <c r="R177" i="26"/>
  <c r="R176" i="26"/>
  <c r="R175" i="26"/>
  <c r="R174" i="26"/>
  <c r="R173" i="26"/>
  <c r="R172" i="26"/>
  <c r="R171" i="26"/>
  <c r="R170" i="26"/>
  <c r="R169" i="26"/>
  <c r="R168" i="26"/>
  <c r="R167" i="26"/>
  <c r="R166" i="26"/>
  <c r="R165" i="26"/>
  <c r="R164" i="26"/>
  <c r="R163" i="26"/>
  <c r="R162" i="26"/>
  <c r="R161" i="26"/>
  <c r="R160" i="26"/>
  <c r="R159" i="26"/>
  <c r="R158" i="26"/>
  <c r="R157" i="26"/>
  <c r="R156" i="26"/>
  <c r="R155" i="26"/>
  <c r="R154" i="26"/>
  <c r="R153" i="26"/>
  <c r="R152" i="26"/>
  <c r="R151" i="26"/>
  <c r="R150" i="26"/>
  <c r="R149" i="26"/>
  <c r="R148" i="26"/>
  <c r="R147" i="26"/>
  <c r="R146" i="26"/>
  <c r="R145" i="26"/>
  <c r="R144" i="26"/>
  <c r="R143" i="26"/>
  <c r="R142" i="26"/>
  <c r="R141" i="26"/>
  <c r="R140" i="26"/>
  <c r="R139" i="26"/>
  <c r="R138" i="26"/>
  <c r="R137" i="26"/>
  <c r="R136" i="26"/>
  <c r="R135" i="26"/>
  <c r="R134" i="26"/>
  <c r="R133" i="26"/>
  <c r="R132" i="26"/>
  <c r="R131" i="26"/>
  <c r="R130" i="26"/>
  <c r="R129" i="26"/>
  <c r="R128" i="26"/>
  <c r="R127" i="26"/>
  <c r="R126" i="26"/>
  <c r="R125" i="26"/>
  <c r="R124" i="26"/>
  <c r="R123" i="26"/>
  <c r="R122" i="26"/>
  <c r="R121" i="26"/>
  <c r="R120" i="26"/>
  <c r="R119" i="26"/>
  <c r="R118" i="26"/>
  <c r="R117" i="26"/>
  <c r="R116" i="26"/>
  <c r="R115" i="26"/>
  <c r="R114" i="26"/>
  <c r="R113" i="26"/>
  <c r="R112" i="26"/>
  <c r="R111" i="26"/>
  <c r="R110" i="26"/>
  <c r="R109" i="26"/>
  <c r="R108" i="26"/>
  <c r="R107" i="26"/>
  <c r="R106" i="26"/>
  <c r="R105" i="26"/>
  <c r="R104" i="26"/>
  <c r="R103" i="26"/>
  <c r="R102" i="26"/>
  <c r="R101" i="26"/>
  <c r="R100" i="26"/>
  <c r="R99" i="26"/>
  <c r="R98" i="26"/>
  <c r="R97" i="26"/>
  <c r="R96" i="26"/>
  <c r="R95" i="26"/>
  <c r="R94" i="26"/>
  <c r="R93" i="26"/>
  <c r="R92" i="26"/>
  <c r="R91" i="26"/>
  <c r="R90" i="26"/>
  <c r="R89" i="26"/>
  <c r="R88" i="26"/>
  <c r="R87" i="26"/>
  <c r="R86" i="26"/>
  <c r="R85" i="26"/>
  <c r="R84" i="26"/>
  <c r="R83" i="26"/>
  <c r="R82" i="26"/>
  <c r="R81" i="26"/>
  <c r="R80" i="26"/>
  <c r="R79" i="26"/>
  <c r="R78" i="26"/>
  <c r="R77" i="26"/>
  <c r="R76" i="26"/>
  <c r="R75" i="26"/>
  <c r="R74" i="26"/>
  <c r="R73" i="26"/>
  <c r="R72" i="26"/>
  <c r="R71" i="26"/>
  <c r="R70" i="26"/>
  <c r="R69" i="26"/>
  <c r="R68" i="26"/>
  <c r="R67" i="26"/>
  <c r="R66" i="26"/>
  <c r="R65" i="26"/>
  <c r="R64" i="26"/>
  <c r="R63" i="26"/>
  <c r="R62" i="26"/>
  <c r="R61" i="26"/>
  <c r="R60" i="26"/>
  <c r="R59" i="26"/>
  <c r="R58" i="26"/>
  <c r="R57" i="26"/>
  <c r="R56" i="26"/>
  <c r="R55" i="26"/>
  <c r="R54" i="26"/>
  <c r="R53" i="26"/>
  <c r="R52" i="26"/>
  <c r="R51" i="26"/>
  <c r="R50" i="26"/>
  <c r="R49" i="26"/>
  <c r="R48" i="26"/>
  <c r="R47" i="26"/>
  <c r="R46" i="26"/>
  <c r="R45" i="26"/>
  <c r="R44" i="26"/>
  <c r="R43" i="26"/>
  <c r="R42" i="26"/>
  <c r="R41" i="26"/>
  <c r="R40" i="26"/>
  <c r="R39" i="26"/>
  <c r="R38" i="26"/>
  <c r="R37" i="26"/>
  <c r="R36" i="26"/>
  <c r="R35" i="26"/>
  <c r="R34" i="26"/>
  <c r="R33" i="26"/>
  <c r="R32" i="26"/>
  <c r="R31" i="26"/>
  <c r="R30" i="26"/>
  <c r="R29" i="26"/>
  <c r="R28" i="26"/>
  <c r="R27" i="26"/>
  <c r="R26" i="26"/>
  <c r="R25" i="26"/>
  <c r="R24" i="26"/>
  <c r="R23" i="26"/>
  <c r="R22" i="26"/>
  <c r="R21" i="26"/>
  <c r="R20" i="26"/>
  <c r="R19" i="26"/>
  <c r="R18" i="26"/>
  <c r="R17" i="26"/>
  <c r="R16" i="26"/>
  <c r="R15" i="26"/>
  <c r="R14" i="26"/>
  <c r="R13" i="26"/>
  <c r="R12" i="26"/>
  <c r="R11" i="26"/>
  <c r="R10" i="26"/>
  <c r="R9" i="26"/>
  <c r="R8" i="26"/>
  <c r="R7" i="26"/>
  <c r="R6" i="26"/>
  <c r="R5" i="26"/>
  <c r="R4" i="26"/>
  <c r="T1155" i="26" l="1"/>
  <c r="R3" i="26"/>
  <c r="H4" i="25"/>
  <c r="H5" i="25"/>
  <c r="H6" i="25"/>
  <c r="H7" i="25"/>
  <c r="H8" i="25"/>
  <c r="H9" i="25"/>
  <c r="J878" i="26" s="1"/>
  <c r="S878" i="26" s="1"/>
  <c r="T878" i="26" s="1"/>
  <c r="H10" i="25"/>
  <c r="J876" i="26" s="1"/>
  <c r="S876" i="26" s="1"/>
  <c r="T876" i="26" s="1"/>
  <c r="H11" i="25"/>
  <c r="J875" i="26" s="1"/>
  <c r="S875" i="26" s="1"/>
  <c r="T875" i="26" s="1"/>
  <c r="H12" i="25"/>
  <c r="J404" i="26" s="1"/>
  <c r="S404" i="26" s="1"/>
  <c r="T404" i="26" s="1"/>
  <c r="H13" i="25"/>
  <c r="J676" i="26" s="1"/>
  <c r="S676" i="26" s="1"/>
  <c r="T676" i="26" s="1"/>
  <c r="H14" i="25"/>
  <c r="J677" i="26" s="1"/>
  <c r="S677" i="26" s="1"/>
  <c r="T677" i="26" s="1"/>
  <c r="H15" i="25"/>
  <c r="J877" i="26" s="1"/>
  <c r="S877" i="26" s="1"/>
  <c r="T877" i="26" s="1"/>
  <c r="H16" i="25"/>
  <c r="J214" i="26" s="1"/>
  <c r="S214" i="26" s="1"/>
  <c r="T214" i="26" s="1"/>
  <c r="H17" i="25"/>
  <c r="J215" i="26" s="1"/>
  <c r="S215" i="26" s="1"/>
  <c r="T215" i="26" s="1"/>
  <c r="H18" i="25"/>
  <c r="J139" i="26" s="1"/>
  <c r="S139" i="26" s="1"/>
  <c r="T139" i="26" s="1"/>
  <c r="H19" i="25"/>
  <c r="J140" i="26" s="1"/>
  <c r="S140" i="26" s="1"/>
  <c r="T140" i="26" s="1"/>
  <c r="H20" i="25"/>
  <c r="J1106" i="26" s="1"/>
  <c r="S1106" i="26" s="1"/>
  <c r="T1106" i="26" s="1"/>
  <c r="H21" i="25"/>
  <c r="J226" i="26" s="1"/>
  <c r="S226" i="26" s="1"/>
  <c r="T226" i="26" s="1"/>
  <c r="H22" i="25"/>
  <c r="J1083" i="26" s="1"/>
  <c r="S1083" i="26" s="1"/>
  <c r="T1083" i="26" s="1"/>
  <c r="H23" i="25"/>
  <c r="J1082" i="26" s="1"/>
  <c r="S1082" i="26" s="1"/>
  <c r="T1082" i="26" s="1"/>
  <c r="H24" i="25"/>
  <c r="H25" i="25"/>
  <c r="H26" i="25"/>
  <c r="J1104" i="26" s="1"/>
  <c r="S1104" i="26" s="1"/>
  <c r="T1104" i="26" s="1"/>
  <c r="H27" i="25"/>
  <c r="J1081" i="26" s="1"/>
  <c r="S1081" i="26" s="1"/>
  <c r="T1081" i="26" s="1"/>
  <c r="H28" i="25"/>
  <c r="J1103" i="26" s="1"/>
  <c r="S1103" i="26" s="1"/>
  <c r="T1103" i="26" s="1"/>
  <c r="H29" i="25"/>
  <c r="J166" i="26" s="1"/>
  <c r="S166" i="26" s="1"/>
  <c r="T166" i="26" s="1"/>
  <c r="H30" i="25"/>
  <c r="H31" i="25"/>
  <c r="H32" i="25"/>
  <c r="H33" i="25"/>
  <c r="H34" i="25"/>
  <c r="H35" i="25"/>
  <c r="J67" i="26" s="1"/>
  <c r="S67" i="26" s="1"/>
  <c r="T67" i="26" s="1"/>
  <c r="H36" i="25"/>
  <c r="J136" i="26" s="1"/>
  <c r="S136" i="26" s="1"/>
  <c r="T136" i="26" s="1"/>
  <c r="H37" i="25"/>
  <c r="J1099" i="26" s="1"/>
  <c r="S1099" i="26" s="1"/>
  <c r="T1099" i="26" s="1"/>
  <c r="H38" i="25"/>
  <c r="H39" i="25"/>
  <c r="H40" i="25"/>
  <c r="H41" i="25"/>
  <c r="H42" i="25"/>
  <c r="J83" i="26" s="1"/>
  <c r="S83" i="26" s="1"/>
  <c r="T83" i="26" s="1"/>
  <c r="H43" i="25"/>
  <c r="J858" i="26" s="1"/>
  <c r="S858" i="26" s="1"/>
  <c r="T858" i="26" s="1"/>
  <c r="H44" i="25"/>
  <c r="J15" i="26" s="1"/>
  <c r="S15" i="26" s="1"/>
  <c r="T15" i="26" s="1"/>
  <c r="H45" i="25"/>
  <c r="H46" i="25"/>
  <c r="J154" i="26" s="1"/>
  <c r="S154" i="26" s="1"/>
  <c r="T154" i="26" s="1"/>
  <c r="H47" i="25"/>
  <c r="J16" i="26" s="1"/>
  <c r="S16" i="26" s="1"/>
  <c r="T16" i="26" s="1"/>
  <c r="H48" i="25"/>
  <c r="J17" i="26" s="1"/>
  <c r="S17" i="26" s="1"/>
  <c r="T17" i="26" s="1"/>
  <c r="H49" i="25"/>
  <c r="J147" i="26" s="1"/>
  <c r="S147" i="26" s="1"/>
  <c r="T147" i="26" s="1"/>
  <c r="H50" i="25"/>
  <c r="H51" i="25"/>
  <c r="H52" i="25"/>
  <c r="H53" i="25"/>
  <c r="H54" i="25"/>
  <c r="H55" i="25"/>
  <c r="H56" i="25"/>
  <c r="H57" i="25"/>
  <c r="H58" i="25"/>
  <c r="H59" i="25"/>
  <c r="H60" i="25"/>
  <c r="H61" i="25"/>
  <c r="H62" i="25"/>
  <c r="H63" i="25"/>
  <c r="J396" i="26" s="1"/>
  <c r="S396" i="26" s="1"/>
  <c r="T396" i="26" s="1"/>
  <c r="H64" i="25"/>
  <c r="H65" i="25"/>
  <c r="H66" i="25"/>
  <c r="H67" i="25"/>
  <c r="H68" i="25"/>
  <c r="H69" i="25"/>
  <c r="H70" i="25"/>
  <c r="J1111" i="26" s="1"/>
  <c r="S1111" i="26" s="1"/>
  <c r="T1111" i="26" s="1"/>
  <c r="H71" i="25"/>
  <c r="J1112" i="26" s="1"/>
  <c r="S1112" i="26" s="1"/>
  <c r="T1112" i="26" s="1"/>
  <c r="H72" i="25"/>
  <c r="J959" i="26" s="1"/>
  <c r="S959" i="26" s="1"/>
  <c r="T959" i="26" s="1"/>
  <c r="H73" i="25"/>
  <c r="H74" i="25"/>
  <c r="J19" i="26" s="1"/>
  <c r="S19" i="26" s="1"/>
  <c r="T19" i="26" s="1"/>
  <c r="H75" i="25"/>
  <c r="H76" i="25"/>
  <c r="H77" i="25"/>
  <c r="H78" i="25"/>
  <c r="H79" i="25"/>
  <c r="H80" i="25"/>
  <c r="H81" i="25"/>
  <c r="H82" i="25"/>
  <c r="H83" i="25"/>
  <c r="H84" i="25"/>
  <c r="H85" i="25"/>
  <c r="H86" i="25"/>
  <c r="H87" i="25"/>
  <c r="H88" i="25"/>
  <c r="H89" i="25"/>
  <c r="H90" i="25"/>
  <c r="H91" i="25"/>
  <c r="J882" i="26" s="1"/>
  <c r="S882" i="26" s="1"/>
  <c r="T882" i="26" s="1"/>
  <c r="H92" i="25"/>
  <c r="J160" i="26" s="1"/>
  <c r="S160" i="26" s="1"/>
  <c r="T160" i="26" s="1"/>
  <c r="H93" i="25"/>
  <c r="J830" i="26" s="1"/>
  <c r="S830" i="26" s="1"/>
  <c r="T830" i="26" s="1"/>
  <c r="H94" i="25"/>
  <c r="J161" i="26" s="1"/>
  <c r="S161" i="26" s="1"/>
  <c r="T161" i="26" s="1"/>
  <c r="H95" i="25"/>
  <c r="H96" i="25"/>
  <c r="H97" i="25"/>
  <c r="J998" i="26" s="1"/>
  <c r="S998" i="26" s="1"/>
  <c r="T998" i="26" s="1"/>
  <c r="H98" i="25"/>
  <c r="J999" i="26" s="1"/>
  <c r="S999" i="26" s="1"/>
  <c r="T999" i="26" s="1"/>
  <c r="H99" i="25"/>
  <c r="J979" i="26" s="1"/>
  <c r="S979" i="26" s="1"/>
  <c r="T979" i="26" s="1"/>
  <c r="H100" i="25"/>
  <c r="H101" i="25"/>
  <c r="H102" i="25"/>
  <c r="J982" i="26" s="1"/>
  <c r="S982" i="26" s="1"/>
  <c r="T982" i="26" s="1"/>
  <c r="H103" i="25"/>
  <c r="H104" i="25"/>
  <c r="J1003" i="26" s="1"/>
  <c r="S1003" i="26" s="1"/>
  <c r="T1003" i="26" s="1"/>
  <c r="H105" i="25"/>
  <c r="H106" i="25"/>
  <c r="H107" i="25"/>
  <c r="H108" i="25"/>
  <c r="J1008" i="26" s="1"/>
  <c r="S1008" i="26" s="1"/>
  <c r="T1008" i="26" s="1"/>
  <c r="H109" i="25"/>
  <c r="H110" i="25"/>
  <c r="J836" i="26" s="1"/>
  <c r="S836" i="26" s="1"/>
  <c r="T836" i="26" s="1"/>
  <c r="H111" i="25"/>
  <c r="J839" i="26" s="1"/>
  <c r="S839" i="26" s="1"/>
  <c r="T839" i="26" s="1"/>
  <c r="H112" i="25"/>
  <c r="J842" i="26" s="1"/>
  <c r="S842" i="26" s="1"/>
  <c r="T842" i="26" s="1"/>
  <c r="H113" i="25"/>
  <c r="J213" i="26" s="1"/>
  <c r="S213" i="26" s="1"/>
  <c r="T213" i="26" s="1"/>
  <c r="H114" i="25"/>
  <c r="J60" i="26" s="1"/>
  <c r="S60" i="26" s="1"/>
  <c r="T60" i="26" s="1"/>
  <c r="H115" i="25"/>
  <c r="J56" i="26" s="1"/>
  <c r="S56" i="26" s="1"/>
  <c r="T56" i="26" s="1"/>
  <c r="H116" i="25"/>
  <c r="H117" i="25"/>
  <c r="J59" i="26" s="1"/>
  <c r="S59" i="26" s="1"/>
  <c r="T59" i="26" s="1"/>
  <c r="H118" i="25"/>
  <c r="J89" i="26" s="1"/>
  <c r="S89" i="26" s="1"/>
  <c r="T89" i="26" s="1"/>
  <c r="H119" i="25"/>
  <c r="J212" i="26" s="1"/>
  <c r="S212" i="26" s="1"/>
  <c r="T212" i="26" s="1"/>
  <c r="H120" i="25"/>
  <c r="H121" i="25"/>
  <c r="J867" i="26" s="1"/>
  <c r="S867" i="26" s="1"/>
  <c r="T867" i="26" s="1"/>
  <c r="H122" i="25"/>
  <c r="J171" i="26" s="1"/>
  <c r="S171" i="26" s="1"/>
  <c r="T171" i="26" s="1"/>
  <c r="H123" i="25"/>
  <c r="J868" i="26" s="1"/>
  <c r="S868" i="26" s="1"/>
  <c r="T868" i="26" s="1"/>
  <c r="H124" i="25"/>
  <c r="J141" i="26" s="1"/>
  <c r="S141" i="26" s="1"/>
  <c r="T141" i="26" s="1"/>
  <c r="H125" i="25"/>
  <c r="J155" i="26" s="1"/>
  <c r="S155" i="26" s="1"/>
  <c r="T155" i="26" s="1"/>
  <c r="H126" i="25"/>
  <c r="H127" i="25"/>
  <c r="J172" i="26" s="1"/>
  <c r="S172" i="26" s="1"/>
  <c r="T172" i="26" s="1"/>
  <c r="H128" i="25"/>
  <c r="H129" i="25"/>
  <c r="J152" i="26" s="1"/>
  <c r="S152" i="26" s="1"/>
  <c r="T152" i="26" s="1"/>
  <c r="H130" i="25"/>
  <c r="J153" i="26" s="1"/>
  <c r="S153" i="26" s="1"/>
  <c r="T153" i="26" s="1"/>
  <c r="H131" i="25"/>
  <c r="J173" i="26" s="1"/>
  <c r="S173" i="26" s="1"/>
  <c r="T173" i="26" s="1"/>
  <c r="H132" i="25"/>
  <c r="H133" i="25"/>
  <c r="H134" i="25"/>
  <c r="J174" i="26" s="1"/>
  <c r="S174" i="26" s="1"/>
  <c r="T174" i="26" s="1"/>
  <c r="H135" i="25"/>
  <c r="H136" i="25"/>
  <c r="H137" i="25"/>
  <c r="J843" i="26" s="1"/>
  <c r="S843" i="26" s="1"/>
  <c r="T843" i="26" s="1"/>
  <c r="H138" i="25"/>
  <c r="J844" i="26" s="1"/>
  <c r="S844" i="26" s="1"/>
  <c r="T844" i="26" s="1"/>
  <c r="H139" i="25"/>
  <c r="H140" i="25"/>
  <c r="J845" i="26" s="1"/>
  <c r="S845" i="26" s="1"/>
  <c r="T845" i="26" s="1"/>
  <c r="H141" i="25"/>
  <c r="J219" i="26" s="1"/>
  <c r="S219" i="26" s="1"/>
  <c r="T219" i="26" s="1"/>
  <c r="H142" i="25"/>
  <c r="J53" i="26" s="1"/>
  <c r="S53" i="26" s="1"/>
  <c r="T53" i="26" s="1"/>
  <c r="H143" i="25"/>
  <c r="J54" i="26" s="1"/>
  <c r="S54" i="26" s="1"/>
  <c r="T54" i="26" s="1"/>
  <c r="H144" i="25"/>
  <c r="J55" i="26" s="1"/>
  <c r="S55" i="26" s="1"/>
  <c r="T55" i="26" s="1"/>
  <c r="H145" i="25"/>
  <c r="H146" i="25"/>
  <c r="H147" i="25"/>
  <c r="H148" i="25"/>
  <c r="J52" i="26" s="1"/>
  <c r="S52" i="26" s="1"/>
  <c r="T52" i="26" s="1"/>
  <c r="H149" i="25"/>
  <c r="J788" i="26" s="1"/>
  <c r="S788" i="26" s="1"/>
  <c r="T788" i="26" s="1"/>
  <c r="H150" i="25"/>
  <c r="J789" i="26" s="1"/>
  <c r="S789" i="26" s="1"/>
  <c r="T789" i="26" s="1"/>
  <c r="H151" i="25"/>
  <c r="H152" i="25"/>
  <c r="H153" i="25"/>
  <c r="H154" i="25"/>
  <c r="H155" i="25"/>
  <c r="H156" i="25"/>
  <c r="H157" i="25"/>
  <c r="H158" i="25"/>
  <c r="H159" i="25"/>
  <c r="H160" i="25"/>
  <c r="H161" i="25"/>
  <c r="H162" i="25"/>
  <c r="H163" i="25"/>
  <c r="H164" i="25"/>
  <c r="H165" i="25"/>
  <c r="H166" i="25"/>
  <c r="H167" i="25"/>
  <c r="H168" i="25"/>
  <c r="H169" i="25"/>
  <c r="H170" i="25"/>
  <c r="H171" i="25"/>
  <c r="H172" i="25"/>
  <c r="H173" i="25"/>
  <c r="H174" i="25"/>
  <c r="H175" i="25"/>
  <c r="H176" i="25"/>
  <c r="H177" i="25"/>
  <c r="H178" i="25"/>
  <c r="H179" i="25"/>
  <c r="H180" i="25"/>
  <c r="H181" i="25"/>
  <c r="H182" i="25"/>
  <c r="H183" i="25"/>
  <c r="H184" i="25"/>
  <c r="H185" i="25"/>
  <c r="J891" i="26" s="1"/>
  <c r="S891" i="26" s="1"/>
  <c r="T891" i="26" s="1"/>
  <c r="H186" i="25"/>
  <c r="J892" i="26" s="1"/>
  <c r="S892" i="26" s="1"/>
  <c r="T892" i="26" s="1"/>
  <c r="H187" i="25"/>
  <c r="J889" i="26" s="1"/>
  <c r="S889" i="26" s="1"/>
  <c r="T889" i="26" s="1"/>
  <c r="H188" i="25"/>
  <c r="J890" i="26" s="1"/>
  <c r="S890" i="26" s="1"/>
  <c r="T890" i="26" s="1"/>
  <c r="H189" i="25"/>
  <c r="H190" i="25"/>
  <c r="H191" i="25"/>
  <c r="H192" i="25"/>
  <c r="H193" i="25"/>
  <c r="H194" i="25"/>
  <c r="H195" i="25"/>
  <c r="J146" i="26" s="1"/>
  <c r="S146" i="26" s="1"/>
  <c r="T146" i="26" s="1"/>
  <c r="H196" i="25"/>
  <c r="H197" i="25"/>
  <c r="H198" i="25"/>
  <c r="H199" i="25"/>
  <c r="H200" i="25"/>
  <c r="H201" i="25"/>
  <c r="J887" i="26" s="1"/>
  <c r="S887" i="26" s="1"/>
  <c r="T887" i="26" s="1"/>
  <c r="H202" i="25"/>
  <c r="J886" i="26" s="1"/>
  <c r="S886" i="26" s="1"/>
  <c r="T886" i="26" s="1"/>
  <c r="H203" i="25"/>
  <c r="H204" i="25"/>
  <c r="H205" i="25"/>
  <c r="J850" i="26" s="1"/>
  <c r="S850" i="26" s="1"/>
  <c r="T850" i="26" s="1"/>
  <c r="H206" i="25"/>
  <c r="J1012" i="26" s="1"/>
  <c r="S1012" i="26" s="1"/>
  <c r="T1012" i="26" s="1"/>
  <c r="H207" i="25"/>
  <c r="J864" i="26" s="1"/>
  <c r="S864" i="26" s="1"/>
  <c r="T864" i="26" s="1"/>
  <c r="H208" i="25"/>
  <c r="H209" i="25"/>
  <c r="J866" i="26" s="1"/>
  <c r="S866" i="26" s="1"/>
  <c r="T866" i="26" s="1"/>
  <c r="H210" i="25"/>
  <c r="J865" i="26" s="1"/>
  <c r="S865" i="26" s="1"/>
  <c r="T865" i="26" s="1"/>
  <c r="H211" i="25"/>
  <c r="J861" i="26" s="1"/>
  <c r="S861" i="26" s="1"/>
  <c r="T861" i="26" s="1"/>
  <c r="H212" i="25"/>
  <c r="J859" i="26" s="1"/>
  <c r="S859" i="26" s="1"/>
  <c r="T859" i="26" s="1"/>
  <c r="H213" i="25"/>
  <c r="J860" i="26" s="1"/>
  <c r="S860" i="26" s="1"/>
  <c r="T860" i="26" s="1"/>
  <c r="H214" i="25"/>
  <c r="H215" i="25"/>
  <c r="H216" i="25"/>
  <c r="J797" i="26" s="1"/>
  <c r="S797" i="26" s="1"/>
  <c r="T797" i="26" s="1"/>
  <c r="H217" i="25"/>
  <c r="J1101" i="26" s="1"/>
  <c r="S1101" i="26" s="1"/>
  <c r="T1101" i="26" s="1"/>
  <c r="H218" i="25"/>
  <c r="J1102" i="26" s="1"/>
  <c r="S1102" i="26" s="1"/>
  <c r="T1102" i="26" s="1"/>
  <c r="H219" i="25"/>
  <c r="J888" i="26" s="1"/>
  <c r="S888" i="26" s="1"/>
  <c r="T888" i="26" s="1"/>
  <c r="H220" i="25"/>
  <c r="H221" i="25"/>
  <c r="H222" i="25"/>
  <c r="H223" i="25"/>
  <c r="H224" i="25"/>
  <c r="H225" i="25"/>
  <c r="H226" i="25"/>
  <c r="J992" i="26" s="1"/>
  <c r="S992" i="26" s="1"/>
  <c r="T992" i="26" s="1"/>
  <c r="H227" i="25"/>
  <c r="J800" i="26" s="1"/>
  <c r="S800" i="26" s="1"/>
  <c r="T800" i="26" s="1"/>
  <c r="H228" i="25"/>
  <c r="J798" i="26" s="1"/>
  <c r="S798" i="26" s="1"/>
  <c r="T798" i="26" s="1"/>
  <c r="H229" i="25"/>
  <c r="J799" i="26" s="1"/>
  <c r="S799" i="26" s="1"/>
  <c r="T799" i="26" s="1"/>
  <c r="H230" i="25"/>
  <c r="H231" i="25"/>
  <c r="H232" i="25"/>
  <c r="H233" i="25"/>
  <c r="H234" i="25"/>
  <c r="H235" i="25"/>
  <c r="H236" i="25"/>
  <c r="J925" i="26" s="1"/>
  <c r="S925" i="26" s="1"/>
  <c r="T925" i="26" s="1"/>
  <c r="H237" i="25"/>
  <c r="J86" i="26" s="1"/>
  <c r="S86" i="26" s="1"/>
  <c r="T86" i="26" s="1"/>
  <c r="H238" i="25"/>
  <c r="J930" i="26" s="1"/>
  <c r="S930" i="26" s="1"/>
  <c r="T930" i="26" s="1"/>
  <c r="H239" i="25"/>
  <c r="H240" i="25"/>
  <c r="H241" i="25"/>
  <c r="H242" i="25"/>
  <c r="J1058" i="26" s="1"/>
  <c r="S1058" i="26" s="1"/>
  <c r="T1058" i="26" s="1"/>
  <c r="H243" i="25"/>
  <c r="J1110" i="26" s="1"/>
  <c r="S1110" i="26" s="1"/>
  <c r="T1110" i="26" s="1"/>
  <c r="H244" i="25"/>
  <c r="J1055" i="26" s="1"/>
  <c r="S1055" i="26" s="1"/>
  <c r="T1055" i="26" s="1"/>
  <c r="H245" i="25"/>
  <c r="J1070" i="26" s="1"/>
  <c r="S1070" i="26" s="1"/>
  <c r="T1070" i="26" s="1"/>
  <c r="H246" i="25"/>
  <c r="J1073" i="26" s="1"/>
  <c r="S1073" i="26" s="1"/>
  <c r="T1073" i="26" s="1"/>
  <c r="H247" i="25"/>
  <c r="J169" i="26" s="1"/>
  <c r="S169" i="26" s="1"/>
  <c r="T169" i="26" s="1"/>
  <c r="H248" i="25"/>
  <c r="J1042" i="26" s="1"/>
  <c r="S1042" i="26" s="1"/>
  <c r="T1042" i="26" s="1"/>
  <c r="H249" i="25"/>
  <c r="J1040" i="26" s="1"/>
  <c r="S1040" i="26" s="1"/>
  <c r="T1040" i="26" s="1"/>
  <c r="H250" i="25"/>
  <c r="J1041" i="26" s="1"/>
  <c r="S1041" i="26" s="1"/>
  <c r="T1041" i="26" s="1"/>
  <c r="H251" i="25"/>
  <c r="J926" i="26" s="1"/>
  <c r="S926" i="26" s="1"/>
  <c r="T926" i="26" s="1"/>
  <c r="H252" i="25"/>
  <c r="J1043" i="26" s="1"/>
  <c r="S1043" i="26" s="1"/>
  <c r="T1043" i="26" s="1"/>
  <c r="H253" i="25"/>
  <c r="J927" i="26" s="1"/>
  <c r="S927" i="26" s="1"/>
  <c r="T927" i="26" s="1"/>
  <c r="H254" i="25"/>
  <c r="H255" i="25"/>
  <c r="J1080" i="26" s="1"/>
  <c r="S1080" i="26" s="1"/>
  <c r="T1080" i="26" s="1"/>
  <c r="H256" i="25"/>
  <c r="J1074" i="26" s="1"/>
  <c r="S1074" i="26" s="1"/>
  <c r="T1074" i="26" s="1"/>
  <c r="H257" i="25"/>
  <c r="H258" i="25"/>
  <c r="J1076" i="26" s="1"/>
  <c r="S1076" i="26" s="1"/>
  <c r="T1076" i="26" s="1"/>
  <c r="H259" i="25"/>
  <c r="J1075" i="26" s="1"/>
  <c r="S1075" i="26" s="1"/>
  <c r="T1075" i="26" s="1"/>
  <c r="H260" i="25"/>
  <c r="J1078" i="26" s="1"/>
  <c r="S1078" i="26" s="1"/>
  <c r="T1078" i="26" s="1"/>
  <c r="H261" i="25"/>
  <c r="J1079" i="26" s="1"/>
  <c r="S1079" i="26" s="1"/>
  <c r="T1079" i="26" s="1"/>
  <c r="H262" i="25"/>
  <c r="J960" i="26" s="1"/>
  <c r="S960" i="26" s="1"/>
  <c r="T960" i="26" s="1"/>
  <c r="H263" i="25"/>
  <c r="J932" i="26" s="1"/>
  <c r="S932" i="26" s="1"/>
  <c r="T932" i="26" s="1"/>
  <c r="H264" i="25"/>
  <c r="J952" i="26" s="1"/>
  <c r="S952" i="26" s="1"/>
  <c r="T952" i="26" s="1"/>
  <c r="H265" i="25"/>
  <c r="J949" i="26" s="1"/>
  <c r="S949" i="26" s="1"/>
  <c r="T949" i="26" s="1"/>
  <c r="H266" i="25"/>
  <c r="J973" i="26" s="1"/>
  <c r="S973" i="26" s="1"/>
  <c r="T973" i="26" s="1"/>
  <c r="H267" i="25"/>
  <c r="J976" i="26" s="1"/>
  <c r="S976" i="26" s="1"/>
  <c r="T976" i="26" s="1"/>
  <c r="H268" i="25"/>
  <c r="J955" i="26" s="1"/>
  <c r="S955" i="26" s="1"/>
  <c r="T955" i="26" s="1"/>
  <c r="H269" i="25"/>
  <c r="J170" i="26" s="1"/>
  <c r="S170" i="26" s="1"/>
  <c r="T170" i="26" s="1"/>
  <c r="H270" i="25"/>
  <c r="H271" i="25"/>
  <c r="H272" i="25"/>
  <c r="J137" i="26" s="1"/>
  <c r="S137" i="26" s="1"/>
  <c r="T137" i="26" s="1"/>
  <c r="H273" i="25"/>
  <c r="J159" i="26" s="1"/>
  <c r="S159" i="26" s="1"/>
  <c r="T159" i="26" s="1"/>
  <c r="H274" i="25"/>
  <c r="J1113" i="26" s="1"/>
  <c r="S1113" i="26" s="1"/>
  <c r="T1113" i="26" s="1"/>
  <c r="H275" i="25"/>
  <c r="H276" i="25"/>
  <c r="J167" i="26" s="1"/>
  <c r="S167" i="26" s="1"/>
  <c r="T167" i="26" s="1"/>
  <c r="H277" i="25"/>
  <c r="H278" i="25"/>
  <c r="H279" i="25"/>
  <c r="H280" i="25"/>
  <c r="H281" i="25"/>
  <c r="H282" i="25"/>
  <c r="J954" i="26" s="1"/>
  <c r="S954" i="26" s="1"/>
  <c r="T954" i="26" s="1"/>
  <c r="H283" i="25"/>
  <c r="J953" i="26" s="1"/>
  <c r="S953" i="26" s="1"/>
  <c r="T953" i="26" s="1"/>
  <c r="H284" i="25"/>
  <c r="J87" i="26" s="1"/>
  <c r="S87" i="26" s="1"/>
  <c r="T87" i="26" s="1"/>
  <c r="H285" i="25"/>
  <c r="H286" i="25"/>
  <c r="J4" i="26" s="1"/>
  <c r="S4" i="26" s="1"/>
  <c r="T4" i="26" s="1"/>
  <c r="H287" i="25"/>
  <c r="J211" i="26" s="1"/>
  <c r="S211" i="26" s="1"/>
  <c r="T211" i="26" s="1"/>
  <c r="H288" i="25"/>
  <c r="J164" i="26" s="1"/>
  <c r="S164" i="26" s="1"/>
  <c r="T164" i="26" s="1"/>
  <c r="H289" i="25"/>
  <c r="J163" i="26" s="1"/>
  <c r="S163" i="26" s="1"/>
  <c r="T163" i="26" s="1"/>
  <c r="H290" i="25"/>
  <c r="H291" i="25"/>
  <c r="H292" i="25"/>
  <c r="H293" i="25"/>
  <c r="H294" i="25"/>
  <c r="H295" i="25"/>
  <c r="H296" i="25"/>
  <c r="H297" i="25"/>
  <c r="H298" i="25"/>
  <c r="H299" i="25"/>
  <c r="H300" i="25"/>
  <c r="H301" i="25"/>
  <c r="H302" i="25"/>
  <c r="H303" i="25"/>
  <c r="H304" i="25"/>
  <c r="H305" i="25"/>
  <c r="J1022" i="26" s="1"/>
  <c r="S1022" i="26" s="1"/>
  <c r="T1022" i="26" s="1"/>
  <c r="H306" i="25"/>
  <c r="J1023" i="26" s="1"/>
  <c r="S1023" i="26" s="1"/>
  <c r="T1023" i="26" s="1"/>
  <c r="H307" i="25"/>
  <c r="H308" i="25"/>
  <c r="H309" i="25"/>
  <c r="J802" i="26" s="1"/>
  <c r="S802" i="26" s="1"/>
  <c r="T802" i="26" s="1"/>
  <c r="H310" i="25"/>
  <c r="J801" i="26" s="1"/>
  <c r="S801" i="26" s="1"/>
  <c r="T801" i="26" s="1"/>
  <c r="H311" i="25"/>
  <c r="J168" i="26" s="1"/>
  <c r="S168" i="26" s="1"/>
  <c r="T168" i="26" s="1"/>
  <c r="H312" i="25"/>
  <c r="H313" i="25"/>
  <c r="H314" i="25"/>
  <c r="H315" i="25"/>
  <c r="H316" i="25"/>
  <c r="H317" i="25"/>
  <c r="H318" i="25"/>
  <c r="H319" i="25"/>
  <c r="H320" i="25"/>
  <c r="H321" i="25"/>
  <c r="H322" i="25"/>
  <c r="H323" i="25"/>
  <c r="J1107" i="26" s="1"/>
  <c r="S1107" i="26" s="1"/>
  <c r="T1107" i="26" s="1"/>
  <c r="H324" i="25"/>
  <c r="J1108" i="26" s="1"/>
  <c r="S1108" i="26" s="1"/>
  <c r="T1108" i="26" s="1"/>
  <c r="H325" i="25"/>
  <c r="J1109" i="26" s="1"/>
  <c r="S1109" i="26" s="1"/>
  <c r="T1109" i="26" s="1"/>
  <c r="H326" i="25"/>
  <c r="H327" i="25"/>
  <c r="H328" i="25"/>
  <c r="H329" i="25"/>
  <c r="H330" i="25"/>
  <c r="H331" i="25"/>
  <c r="H332" i="25"/>
  <c r="H333" i="25"/>
  <c r="H334" i="25"/>
  <c r="J1094" i="26" s="1"/>
  <c r="S1094" i="26" s="1"/>
  <c r="T1094" i="26" s="1"/>
  <c r="H335" i="25"/>
  <c r="H336" i="25"/>
  <c r="H337" i="25"/>
  <c r="H338" i="25"/>
  <c r="H339" i="25"/>
  <c r="H340" i="25"/>
  <c r="H341" i="25"/>
  <c r="J794" i="26" s="1"/>
  <c r="S794" i="26" s="1"/>
  <c r="T794" i="26" s="1"/>
  <c r="H342" i="25"/>
  <c r="H343" i="25"/>
  <c r="H344" i="25"/>
  <c r="H345" i="25"/>
  <c r="H346" i="25"/>
  <c r="H347" i="25"/>
  <c r="H348" i="25"/>
  <c r="H349" i="25"/>
  <c r="H350" i="25"/>
  <c r="H351" i="25"/>
  <c r="H352" i="25"/>
  <c r="H353" i="25"/>
  <c r="H354" i="25"/>
  <c r="H355" i="25"/>
  <c r="H356" i="25"/>
  <c r="H357" i="25"/>
  <c r="H358" i="25"/>
  <c r="H3" i="25"/>
  <c r="H2" i="25"/>
  <c r="J165" i="26" s="1"/>
  <c r="S165" i="26" s="1"/>
  <c r="T165" i="26" s="1"/>
  <c r="G357" i="25"/>
  <c r="G356" i="25"/>
  <c r="G355" i="25"/>
  <c r="G354" i="25"/>
  <c r="G353" i="25"/>
  <c r="G352" i="25"/>
  <c r="G351" i="25"/>
  <c r="G350" i="25"/>
  <c r="G349" i="25"/>
  <c r="G348" i="25"/>
  <c r="G347" i="25"/>
  <c r="G346" i="25"/>
  <c r="G345" i="25"/>
  <c r="G344" i="25"/>
  <c r="G343" i="25"/>
  <c r="G342" i="25"/>
  <c r="G341" i="25"/>
  <c r="G340" i="25"/>
  <c r="G339" i="25"/>
  <c r="G338" i="25"/>
  <c r="G337" i="25"/>
  <c r="G336" i="25"/>
  <c r="G335" i="25"/>
  <c r="G334" i="25"/>
  <c r="G333" i="25"/>
  <c r="G332" i="25"/>
  <c r="G331" i="25"/>
  <c r="G330" i="25"/>
  <c r="G329" i="25"/>
  <c r="G328" i="25"/>
  <c r="G327" i="25"/>
  <c r="G326" i="25"/>
  <c r="G325" i="25"/>
  <c r="G324" i="25"/>
  <c r="G323" i="25"/>
  <c r="G322" i="25"/>
  <c r="G321" i="25"/>
  <c r="G320" i="25"/>
  <c r="G319" i="25"/>
  <c r="G318" i="25"/>
  <c r="G317" i="25"/>
  <c r="G316" i="25"/>
  <c r="G315" i="25"/>
  <c r="G314" i="25"/>
  <c r="G313" i="25"/>
  <c r="G312" i="25"/>
  <c r="G311" i="25"/>
  <c r="G310" i="25"/>
  <c r="G309" i="25"/>
  <c r="G308" i="25"/>
  <c r="G307" i="25"/>
  <c r="G306" i="25"/>
  <c r="G305" i="25"/>
  <c r="G304" i="25"/>
  <c r="G303" i="25"/>
  <c r="G302" i="25"/>
  <c r="G301" i="25"/>
  <c r="G300" i="25"/>
  <c r="G299" i="25"/>
  <c r="G298" i="25"/>
  <c r="G297" i="25"/>
  <c r="G296" i="25"/>
  <c r="G295" i="25"/>
  <c r="G294" i="25"/>
  <c r="G293" i="25"/>
  <c r="G292" i="25"/>
  <c r="G291" i="25"/>
  <c r="G290" i="25"/>
  <c r="G289" i="25"/>
  <c r="G288" i="25"/>
  <c r="G287" i="25"/>
  <c r="G286" i="25"/>
  <c r="G285" i="25"/>
  <c r="G284" i="25"/>
  <c r="G283" i="25"/>
  <c r="G282" i="25"/>
  <c r="G281" i="25"/>
  <c r="G280" i="25"/>
  <c r="G279" i="25"/>
  <c r="G278" i="25"/>
  <c r="G277" i="25"/>
  <c r="G276" i="25"/>
  <c r="G275" i="25"/>
  <c r="G274" i="25"/>
  <c r="G273" i="25"/>
  <c r="G272" i="25"/>
  <c r="G271" i="25"/>
  <c r="G270" i="25"/>
  <c r="G269" i="25"/>
  <c r="G268" i="25"/>
  <c r="G267" i="25"/>
  <c r="G266" i="25"/>
  <c r="G265" i="25"/>
  <c r="G264" i="25"/>
  <c r="G263" i="25"/>
  <c r="G262" i="25"/>
  <c r="G261" i="25"/>
  <c r="G260" i="25"/>
  <c r="G259" i="25"/>
  <c r="G258" i="25"/>
  <c r="G257" i="25"/>
  <c r="G256" i="25"/>
  <c r="G255" i="25"/>
  <c r="G254" i="25"/>
  <c r="G253" i="25"/>
  <c r="G252" i="25"/>
  <c r="G251" i="25"/>
  <c r="G250" i="25"/>
  <c r="G249" i="25"/>
  <c r="G248" i="25"/>
  <c r="G247" i="25"/>
  <c r="G246" i="25"/>
  <c r="G245" i="25"/>
  <c r="G244" i="25"/>
  <c r="G243" i="25"/>
  <c r="G242" i="25"/>
  <c r="G241" i="25"/>
  <c r="G240" i="25"/>
  <c r="G239" i="25"/>
  <c r="G238" i="25"/>
  <c r="G237" i="25"/>
  <c r="G236" i="25"/>
  <c r="G235" i="25"/>
  <c r="G234" i="25"/>
  <c r="G233" i="25"/>
  <c r="G232" i="25"/>
  <c r="G231" i="25"/>
  <c r="G230" i="25"/>
  <c r="G229" i="25"/>
  <c r="G228" i="25"/>
  <c r="G227" i="25"/>
  <c r="G226" i="25"/>
  <c r="G225" i="25"/>
  <c r="G224" i="25"/>
  <c r="G223" i="25"/>
  <c r="G222" i="25"/>
  <c r="G221" i="25"/>
  <c r="G220" i="25"/>
  <c r="G219" i="25"/>
  <c r="G218" i="25"/>
  <c r="G217" i="25"/>
  <c r="G216" i="25"/>
  <c r="G215" i="25"/>
  <c r="G214" i="25"/>
  <c r="G213" i="25"/>
  <c r="G212" i="25"/>
  <c r="G211" i="25"/>
  <c r="G210" i="25"/>
  <c r="G209" i="25"/>
  <c r="G208" i="25"/>
  <c r="G207" i="25"/>
  <c r="G206" i="25"/>
  <c r="G205" i="25"/>
  <c r="G204" i="25"/>
  <c r="G203" i="25"/>
  <c r="G202" i="25"/>
  <c r="G201" i="25"/>
  <c r="G200" i="25"/>
  <c r="G199" i="25"/>
  <c r="G198" i="25"/>
  <c r="G197" i="25"/>
  <c r="G196" i="25"/>
  <c r="G195" i="25"/>
  <c r="G194" i="25"/>
  <c r="G193" i="25"/>
  <c r="G192" i="25"/>
  <c r="G191" i="25"/>
  <c r="G190" i="25"/>
  <c r="G189" i="25"/>
  <c r="G188" i="25"/>
  <c r="G187" i="25"/>
  <c r="G186" i="25"/>
  <c r="G185" i="25"/>
  <c r="G184" i="25"/>
  <c r="G183" i="25"/>
  <c r="G182" i="25"/>
  <c r="G181" i="25"/>
  <c r="G180" i="25"/>
  <c r="G179" i="25"/>
  <c r="G178" i="25"/>
  <c r="G177" i="25"/>
  <c r="G176" i="25"/>
  <c r="G175" i="25"/>
  <c r="G174" i="25"/>
  <c r="G173" i="25"/>
  <c r="G172" i="25"/>
  <c r="G171" i="25"/>
  <c r="G170" i="25"/>
  <c r="G169" i="25"/>
  <c r="G168" i="25"/>
  <c r="G167" i="25"/>
  <c r="G166" i="25"/>
  <c r="G165" i="25"/>
  <c r="G164" i="25"/>
  <c r="G163" i="25"/>
  <c r="G162" i="25"/>
  <c r="G161" i="25"/>
  <c r="G160" i="25"/>
  <c r="G159" i="25"/>
  <c r="G158" i="25"/>
  <c r="G157" i="25"/>
  <c r="G156" i="25"/>
  <c r="G155" i="25"/>
  <c r="G154" i="25"/>
  <c r="G153" i="25"/>
  <c r="G152" i="25"/>
  <c r="G151" i="25"/>
  <c r="G150" i="25"/>
  <c r="G149" i="25"/>
  <c r="G148" i="25"/>
  <c r="G147" i="25"/>
  <c r="G146" i="25"/>
  <c r="G145" i="25"/>
  <c r="G144" i="25"/>
  <c r="G143" i="25"/>
  <c r="G142" i="25"/>
  <c r="G141" i="25"/>
  <c r="G140" i="25"/>
  <c r="G139" i="25"/>
  <c r="G138" i="25"/>
  <c r="G137" i="25"/>
  <c r="G136" i="25"/>
  <c r="G135" i="25"/>
  <c r="G134" i="25"/>
  <c r="G133" i="25"/>
  <c r="G132" i="25"/>
  <c r="G131" i="25"/>
  <c r="G130" i="25"/>
  <c r="G129" i="25"/>
  <c r="G128" i="25"/>
  <c r="G127" i="25"/>
  <c r="G126" i="25"/>
  <c r="G125" i="25"/>
  <c r="G124" i="25"/>
  <c r="G123" i="25"/>
  <c r="G122" i="25"/>
  <c r="G121" i="25"/>
  <c r="G120" i="25"/>
  <c r="G119" i="25"/>
  <c r="G118" i="25"/>
  <c r="G117" i="25"/>
  <c r="G116" i="25"/>
  <c r="G115" i="25"/>
  <c r="G114" i="25"/>
  <c r="G113" i="25"/>
  <c r="G112" i="25"/>
  <c r="G111" i="25"/>
  <c r="G110" i="25"/>
  <c r="G109" i="25"/>
  <c r="G108" i="25"/>
  <c r="G107" i="25"/>
  <c r="G106" i="25"/>
  <c r="G105" i="25"/>
  <c r="G104" i="25"/>
  <c r="G103" i="25"/>
  <c r="G102" i="25"/>
  <c r="G101" i="25"/>
  <c r="G100" i="25"/>
  <c r="G99" i="25"/>
  <c r="G98" i="25"/>
  <c r="G97" i="25"/>
  <c r="G96" i="25"/>
  <c r="G95" i="25"/>
  <c r="G94" i="25"/>
  <c r="G93" i="25"/>
  <c r="G92" i="25"/>
  <c r="G91" i="25"/>
  <c r="G90" i="25"/>
  <c r="G89" i="25"/>
  <c r="G88" i="25"/>
  <c r="G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G13" i="25"/>
  <c r="G12" i="25"/>
  <c r="G11" i="25"/>
  <c r="G10" i="25"/>
  <c r="G9" i="25"/>
  <c r="G8" i="25"/>
  <c r="G7" i="25"/>
  <c r="G6" i="25"/>
  <c r="G5" i="25"/>
  <c r="G4" i="25"/>
  <c r="G3" i="25"/>
  <c r="G2" i="25"/>
  <c r="J368" i="26" l="1"/>
  <c r="S368" i="26" s="1"/>
  <c r="T368" i="26" s="1"/>
  <c r="J997" i="26"/>
  <c r="S997" i="26" s="1"/>
  <c r="T997" i="26" s="1"/>
  <c r="J1027" i="26"/>
  <c r="S1027" i="26" s="1"/>
  <c r="T1027" i="26" s="1"/>
  <c r="J1019" i="26"/>
  <c r="S1019" i="26" s="1"/>
  <c r="T1019" i="26" s="1"/>
  <c r="J353" i="26"/>
  <c r="S353" i="26" s="1"/>
  <c r="T353" i="26" s="1"/>
  <c r="J872" i="26"/>
  <c r="S872" i="26" s="1"/>
  <c r="T872" i="26" s="1"/>
  <c r="J319" i="26"/>
  <c r="S319" i="26" s="1"/>
  <c r="T319" i="26" s="1"/>
  <c r="J205" i="26"/>
  <c r="S205" i="26" s="1"/>
  <c r="T205" i="26" s="1"/>
  <c r="J245" i="26"/>
  <c r="S245" i="26" s="1"/>
  <c r="T245" i="26" s="1"/>
  <c r="J779" i="26"/>
  <c r="S779" i="26" s="1"/>
  <c r="T779" i="26" s="1"/>
  <c r="J899" i="26"/>
  <c r="S899" i="26" s="1"/>
  <c r="T899" i="26" s="1"/>
  <c r="J901" i="26"/>
  <c r="S901" i="26" s="1"/>
  <c r="T901" i="26" s="1"/>
  <c r="J769" i="26"/>
  <c r="S769" i="26" s="1"/>
  <c r="T769" i="26" s="1"/>
  <c r="J412" i="26"/>
  <c r="S412" i="26" s="1"/>
  <c r="T412" i="26" s="1"/>
  <c r="J297" i="26"/>
  <c r="S297" i="26" s="1"/>
  <c r="T297" i="26" s="1"/>
  <c r="J704" i="26"/>
  <c r="S704" i="26" s="1"/>
  <c r="T704" i="26" s="1"/>
  <c r="J466" i="26"/>
  <c r="S466" i="26" s="1"/>
  <c r="T466" i="26" s="1"/>
  <c r="J507" i="26"/>
  <c r="S507" i="26" s="1"/>
  <c r="T507" i="26" s="1"/>
  <c r="J547" i="26"/>
  <c r="S547" i="26" s="1"/>
  <c r="T547" i="26" s="1"/>
  <c r="J587" i="26"/>
  <c r="S587" i="26" s="1"/>
  <c r="T587" i="26" s="1"/>
  <c r="J268" i="26"/>
  <c r="S268" i="26" s="1"/>
  <c r="T268" i="26" s="1"/>
  <c r="J1128" i="26"/>
  <c r="S1128" i="26" s="1"/>
  <c r="T1128" i="26" s="1"/>
  <c r="J629" i="26"/>
  <c r="S629" i="26" s="1"/>
  <c r="T629" i="26" s="1"/>
  <c r="J669" i="26"/>
  <c r="S669" i="26" s="1"/>
  <c r="T669" i="26" s="1"/>
  <c r="J811" i="26"/>
  <c r="S811" i="26" s="1"/>
  <c r="T811" i="26" s="1"/>
  <c r="J738" i="26"/>
  <c r="S738" i="26" s="1"/>
  <c r="T738" i="26" s="1"/>
  <c r="J399" i="26"/>
  <c r="S399" i="26" s="1"/>
  <c r="T399" i="26" s="1"/>
  <c r="J439" i="26"/>
  <c r="S439" i="26" s="1"/>
  <c r="T439" i="26" s="1"/>
  <c r="J522" i="26"/>
  <c r="S522" i="26" s="1"/>
  <c r="T522" i="26" s="1"/>
  <c r="J562" i="26"/>
  <c r="S562" i="26" s="1"/>
  <c r="T562" i="26" s="1"/>
  <c r="J602" i="26"/>
  <c r="S602" i="26" s="1"/>
  <c r="T602" i="26" s="1"/>
  <c r="J762" i="26"/>
  <c r="S762" i="26" s="1"/>
  <c r="T762" i="26" s="1"/>
  <c r="J753" i="26"/>
  <c r="S753" i="26" s="1"/>
  <c r="T753" i="26" s="1"/>
  <c r="J454" i="26"/>
  <c r="S454" i="26" s="1"/>
  <c r="T454" i="26" s="1"/>
  <c r="J654" i="26"/>
  <c r="S654" i="26" s="1"/>
  <c r="T654" i="26" s="1"/>
  <c r="J481" i="26"/>
  <c r="S481" i="26" s="1"/>
  <c r="T481" i="26" s="1"/>
  <c r="J614" i="26"/>
  <c r="S614" i="26" s="1"/>
  <c r="T614" i="26" s="1"/>
  <c r="J36" i="26"/>
  <c r="S36" i="26" s="1"/>
  <c r="T36" i="26" s="1"/>
  <c r="J257" i="26"/>
  <c r="S257" i="26" s="1"/>
  <c r="T257" i="26" s="1"/>
  <c r="J373" i="26"/>
  <c r="S373" i="26" s="1"/>
  <c r="T373" i="26" s="1"/>
  <c r="J674" i="26"/>
  <c r="S674" i="26" s="1"/>
  <c r="T674" i="26" s="1"/>
  <c r="J29" i="26"/>
  <c r="S29" i="26" s="1"/>
  <c r="T29" i="26" s="1"/>
  <c r="J372" i="26"/>
  <c r="S372" i="26" s="1"/>
  <c r="T372" i="26" s="1"/>
  <c r="J1117" i="26"/>
  <c r="S1117" i="26" s="1"/>
  <c r="T1117" i="26" s="1"/>
  <c r="J719" i="26"/>
  <c r="S719" i="26" s="1"/>
  <c r="T719" i="26" s="1"/>
  <c r="J387" i="26"/>
  <c r="S387" i="26" s="1"/>
  <c r="T387" i="26" s="1"/>
  <c r="J857" i="26"/>
  <c r="S857" i="26" s="1"/>
  <c r="T857" i="26" s="1"/>
  <c r="J367" i="26"/>
  <c r="S367" i="26" s="1"/>
  <c r="T367" i="26" s="1"/>
  <c r="J880" i="26"/>
  <c r="S880" i="26" s="1"/>
  <c r="T880" i="26" s="1"/>
  <c r="J1026" i="26"/>
  <c r="S1026" i="26" s="1"/>
  <c r="T1026" i="26" s="1"/>
  <c r="J352" i="26"/>
  <c r="S352" i="26" s="1"/>
  <c r="T352" i="26" s="1"/>
  <c r="J1018" i="26"/>
  <c r="S1018" i="26" s="1"/>
  <c r="T1018" i="26" s="1"/>
  <c r="J937" i="26"/>
  <c r="S937" i="26" s="1"/>
  <c r="T937" i="26" s="1"/>
  <c r="J339" i="26"/>
  <c r="S339" i="26" s="1"/>
  <c r="T339" i="26" s="1"/>
  <c r="J44" i="26"/>
  <c r="S44" i="26" s="1"/>
  <c r="T44" i="26" s="1"/>
  <c r="J644" i="26"/>
  <c r="S644" i="26" s="1"/>
  <c r="T644" i="26" s="1"/>
  <c r="J746" i="26"/>
  <c r="S746" i="26" s="1"/>
  <c r="T746" i="26" s="1"/>
  <c r="J447" i="26"/>
  <c r="S447" i="26" s="1"/>
  <c r="T447" i="26" s="1"/>
  <c r="J188" i="26"/>
  <c r="S188" i="26" s="1"/>
  <c r="T188" i="26" s="1"/>
  <c r="J208" i="26"/>
  <c r="S208" i="26" s="1"/>
  <c r="T208" i="26" s="1"/>
  <c r="J948" i="26"/>
  <c r="S948" i="26" s="1"/>
  <c r="T948" i="26" s="1"/>
  <c r="J329" i="26"/>
  <c r="S329" i="26" s="1"/>
  <c r="T329" i="26" s="1"/>
  <c r="J429" i="26"/>
  <c r="S429" i="26" s="1"/>
  <c r="T429" i="26" s="1"/>
  <c r="J1069" i="26"/>
  <c r="S1069" i="26" s="1"/>
  <c r="T1069" i="26" s="1"/>
  <c r="J692" i="26"/>
  <c r="S692" i="26" s="1"/>
  <c r="T692" i="26" s="1"/>
  <c r="J972" i="26"/>
  <c r="S972" i="26" s="1"/>
  <c r="T972" i="26" s="1"/>
  <c r="J515" i="26"/>
  <c r="S515" i="26" s="1"/>
  <c r="T515" i="26" s="1"/>
  <c r="J555" i="26"/>
  <c r="S555" i="26" s="1"/>
  <c r="T555" i="26" s="1"/>
  <c r="J595" i="26"/>
  <c r="S595" i="26" s="1"/>
  <c r="T595" i="26" s="1"/>
  <c r="J416" i="26"/>
  <c r="S416" i="26" s="1"/>
  <c r="T416" i="26" s="1"/>
  <c r="J1136" i="26"/>
  <c r="S1136" i="26" s="1"/>
  <c r="T1136" i="26" s="1"/>
  <c r="J497" i="26"/>
  <c r="S497" i="26" s="1"/>
  <c r="T497" i="26" s="1"/>
  <c r="J537" i="26"/>
  <c r="S537" i="26" s="1"/>
  <c r="T537" i="26" s="1"/>
  <c r="J577" i="26"/>
  <c r="S577" i="26" s="1"/>
  <c r="T577" i="26" s="1"/>
  <c r="J819" i="26"/>
  <c r="S819" i="26" s="1"/>
  <c r="T819" i="26" s="1"/>
  <c r="J622" i="26"/>
  <c r="S622" i="26" s="1"/>
  <c r="T622" i="26" s="1"/>
  <c r="J662" i="26"/>
  <c r="S662" i="26" s="1"/>
  <c r="T662" i="26" s="1"/>
  <c r="J474" i="26"/>
  <c r="S474" i="26" s="1"/>
  <c r="T474" i="26" s="1"/>
  <c r="J1054" i="26"/>
  <c r="S1054" i="26" s="1"/>
  <c r="T1054" i="26" s="1"/>
  <c r="J713" i="26"/>
  <c r="S713" i="26" s="1"/>
  <c r="T713" i="26" s="1"/>
  <c r="J995" i="26"/>
  <c r="S995" i="26" s="1"/>
  <c r="T995" i="26" s="1"/>
  <c r="J996" i="26"/>
  <c r="S996" i="26" s="1"/>
  <c r="T996" i="26" s="1"/>
  <c r="J318" i="26"/>
  <c r="S318" i="26" s="1"/>
  <c r="T318" i="26" s="1"/>
  <c r="J204" i="26"/>
  <c r="S204" i="26" s="1"/>
  <c r="T204" i="26" s="1"/>
  <c r="J244" i="26"/>
  <c r="S244" i="26" s="1"/>
  <c r="T244" i="26" s="1"/>
  <c r="J785" i="26"/>
  <c r="S785" i="26" s="1"/>
  <c r="T785" i="26" s="1"/>
  <c r="J778" i="26"/>
  <c r="S778" i="26" s="1"/>
  <c r="T778" i="26" s="1"/>
  <c r="J898" i="26"/>
  <c r="S898" i="26" s="1"/>
  <c r="T898" i="26" s="1"/>
  <c r="J826" i="26"/>
  <c r="S826" i="26" s="1"/>
  <c r="T826" i="26" s="1"/>
  <c r="J296" i="26"/>
  <c r="S296" i="26" s="1"/>
  <c r="T296" i="26" s="1"/>
  <c r="J978" i="26"/>
  <c r="S978" i="26" s="1"/>
  <c r="T978" i="26" s="1"/>
  <c r="J279" i="26"/>
  <c r="S279" i="26" s="1"/>
  <c r="T279" i="26" s="1"/>
  <c r="J981" i="26"/>
  <c r="S981" i="26" s="1"/>
  <c r="T981" i="26" s="1"/>
  <c r="J267" i="26"/>
  <c r="S267" i="26" s="1"/>
  <c r="T267" i="26" s="1"/>
  <c r="J737" i="26"/>
  <c r="S737" i="26" s="1"/>
  <c r="T737" i="26" s="1"/>
  <c r="J227" i="26"/>
  <c r="S227" i="26" s="1"/>
  <c r="T227" i="26" s="1"/>
  <c r="J256" i="26"/>
  <c r="S256" i="26" s="1"/>
  <c r="T256" i="26" s="1"/>
  <c r="J71" i="26"/>
  <c r="S71" i="26" s="1"/>
  <c r="T71" i="26" s="1"/>
  <c r="J132" i="26"/>
  <c r="S132" i="26" s="1"/>
  <c r="T132" i="26" s="1"/>
  <c r="J14" i="26"/>
  <c r="S14" i="26" s="1"/>
  <c r="T14" i="26" s="1"/>
  <c r="J116" i="26"/>
  <c r="S116" i="26" s="1"/>
  <c r="T116" i="26" s="1"/>
  <c r="J98" i="26"/>
  <c r="S98" i="26" s="1"/>
  <c r="T98" i="26" s="1"/>
  <c r="J82" i="26"/>
  <c r="S82" i="26" s="1"/>
  <c r="T82" i="26" s="1"/>
  <c r="J366" i="26"/>
  <c r="S366" i="26" s="1"/>
  <c r="T366" i="26" s="1"/>
  <c r="J881" i="26"/>
  <c r="S881" i="26" s="1"/>
  <c r="T881" i="26" s="1"/>
  <c r="J1025" i="26"/>
  <c r="S1025" i="26" s="1"/>
  <c r="T1025" i="26" s="1"/>
  <c r="J351" i="26"/>
  <c r="S351" i="26" s="1"/>
  <c r="T351" i="26" s="1"/>
  <c r="J1017" i="26"/>
  <c r="S1017" i="26" s="1"/>
  <c r="T1017" i="26" s="1"/>
  <c r="J936" i="26"/>
  <c r="S936" i="26" s="1"/>
  <c r="T936" i="26" s="1"/>
  <c r="J338" i="26"/>
  <c r="S338" i="26" s="1"/>
  <c r="T338" i="26" s="1"/>
  <c r="J745" i="26"/>
  <c r="S745" i="26" s="1"/>
  <c r="T745" i="26" s="1"/>
  <c r="J446" i="26"/>
  <c r="S446" i="26" s="1"/>
  <c r="T446" i="26" s="1"/>
  <c r="J187" i="26"/>
  <c r="S187" i="26" s="1"/>
  <c r="T187" i="26" s="1"/>
  <c r="J207" i="26"/>
  <c r="S207" i="26" s="1"/>
  <c r="T207" i="26" s="1"/>
  <c r="J947" i="26"/>
  <c r="S947" i="26" s="1"/>
  <c r="T947" i="26" s="1"/>
  <c r="J328" i="26"/>
  <c r="S328" i="26" s="1"/>
  <c r="T328" i="26" s="1"/>
  <c r="J428" i="26"/>
  <c r="S428" i="26" s="1"/>
  <c r="T428" i="26" s="1"/>
  <c r="J1068" i="26"/>
  <c r="S1068" i="26" s="1"/>
  <c r="T1068" i="26" s="1"/>
  <c r="J691" i="26"/>
  <c r="S691" i="26" s="1"/>
  <c r="T691" i="26" s="1"/>
  <c r="J971" i="26"/>
  <c r="S971" i="26" s="1"/>
  <c r="T971" i="26" s="1"/>
  <c r="J712" i="26"/>
  <c r="S712" i="26" s="1"/>
  <c r="T712" i="26" s="1"/>
  <c r="J415" i="26"/>
  <c r="S415" i="26" s="1"/>
  <c r="T415" i="26" s="1"/>
  <c r="J1135" i="26"/>
  <c r="S1135" i="26" s="1"/>
  <c r="T1135" i="26" s="1"/>
  <c r="J496" i="26"/>
  <c r="S496" i="26" s="1"/>
  <c r="T496" i="26" s="1"/>
  <c r="J536" i="26"/>
  <c r="S536" i="26" s="1"/>
  <c r="T536" i="26" s="1"/>
  <c r="J576" i="26"/>
  <c r="S576" i="26" s="1"/>
  <c r="T576" i="26" s="1"/>
  <c r="J818" i="26"/>
  <c r="S818" i="26" s="1"/>
  <c r="T818" i="26" s="1"/>
  <c r="J621" i="26"/>
  <c r="S621" i="26" s="1"/>
  <c r="T621" i="26" s="1"/>
  <c r="J43" i="26"/>
  <c r="S43" i="26" s="1"/>
  <c r="T43" i="26" s="1"/>
  <c r="J643" i="26"/>
  <c r="S643" i="26" s="1"/>
  <c r="T643" i="26" s="1"/>
  <c r="J554" i="26"/>
  <c r="S554" i="26" s="1"/>
  <c r="T554" i="26" s="1"/>
  <c r="J661" i="26"/>
  <c r="S661" i="26" s="1"/>
  <c r="T661" i="26" s="1"/>
  <c r="J473" i="26"/>
  <c r="S473" i="26" s="1"/>
  <c r="T473" i="26" s="1"/>
  <c r="J594" i="26"/>
  <c r="S594" i="26" s="1"/>
  <c r="T594" i="26" s="1"/>
  <c r="J1053" i="26"/>
  <c r="S1053" i="26" s="1"/>
  <c r="T1053" i="26" s="1"/>
  <c r="J514" i="26"/>
  <c r="S514" i="26" s="1"/>
  <c r="T514" i="26" s="1"/>
  <c r="J317" i="26"/>
  <c r="S317" i="26" s="1"/>
  <c r="T317" i="26" s="1"/>
  <c r="J994" i="26"/>
  <c r="S994" i="26" s="1"/>
  <c r="T994" i="26" s="1"/>
  <c r="J885" i="26"/>
  <c r="S885" i="26" s="1"/>
  <c r="T885" i="26" s="1"/>
  <c r="J312" i="26"/>
  <c r="S312" i="26" s="1"/>
  <c r="T312" i="26" s="1"/>
  <c r="J777" i="26"/>
  <c r="S777" i="26" s="1"/>
  <c r="T777" i="26" s="1"/>
  <c r="J897" i="26"/>
  <c r="S897" i="26" s="1"/>
  <c r="T897" i="26" s="1"/>
  <c r="J900" i="26"/>
  <c r="S900" i="26" s="1"/>
  <c r="T900" i="26" s="1"/>
  <c r="J243" i="26"/>
  <c r="S243" i="26" s="1"/>
  <c r="T243" i="26" s="1"/>
  <c r="J203" i="26"/>
  <c r="S203" i="26" s="1"/>
  <c r="T203" i="26" s="1"/>
  <c r="J987" i="26"/>
  <c r="S987" i="26" s="1"/>
  <c r="T987" i="26" s="1"/>
  <c r="J295" i="26"/>
  <c r="S295" i="26" s="1"/>
  <c r="T295" i="26" s="1"/>
  <c r="J977" i="26"/>
  <c r="S977" i="26" s="1"/>
  <c r="T977" i="26" s="1"/>
  <c r="J278" i="26"/>
  <c r="S278" i="26" s="1"/>
  <c r="T278" i="26" s="1"/>
  <c r="J980" i="26"/>
  <c r="S980" i="26" s="1"/>
  <c r="T980" i="26" s="1"/>
  <c r="J266" i="26"/>
  <c r="S266" i="26" s="1"/>
  <c r="T266" i="26" s="1"/>
  <c r="J835" i="26"/>
  <c r="S835" i="26" s="1"/>
  <c r="T835" i="26" s="1"/>
  <c r="J150" i="26"/>
  <c r="S150" i="26" s="1"/>
  <c r="T150" i="26" s="1"/>
  <c r="J151" i="26"/>
  <c r="S151" i="26" s="1"/>
  <c r="T151" i="26" s="1"/>
  <c r="J255" i="26"/>
  <c r="S255" i="26" s="1"/>
  <c r="T255" i="26" s="1"/>
  <c r="J70" i="26"/>
  <c r="S70" i="26" s="1"/>
  <c r="T70" i="26" s="1"/>
  <c r="J131" i="26"/>
  <c r="S131" i="26" s="1"/>
  <c r="T131" i="26" s="1"/>
  <c r="J13" i="26"/>
  <c r="S13" i="26" s="1"/>
  <c r="T13" i="26" s="1"/>
  <c r="J115" i="26"/>
  <c r="S115" i="26" s="1"/>
  <c r="T115" i="26" s="1"/>
  <c r="J97" i="26"/>
  <c r="S97" i="26" s="1"/>
  <c r="T97" i="26" s="1"/>
  <c r="J81" i="26"/>
  <c r="S81" i="26" s="1"/>
  <c r="T81" i="26" s="1"/>
  <c r="J365" i="26"/>
  <c r="S365" i="26" s="1"/>
  <c r="T365" i="26" s="1"/>
  <c r="J879" i="26"/>
  <c r="S879" i="26" s="1"/>
  <c r="T879" i="26" s="1"/>
  <c r="J1024" i="26"/>
  <c r="S1024" i="26" s="1"/>
  <c r="T1024" i="26" s="1"/>
  <c r="J350" i="26"/>
  <c r="S350" i="26" s="1"/>
  <c r="T350" i="26" s="1"/>
  <c r="J1016" i="26"/>
  <c r="S1016" i="26" s="1"/>
  <c r="T1016" i="26" s="1"/>
  <c r="J935" i="26"/>
  <c r="S935" i="26" s="1"/>
  <c r="T935" i="26" s="1"/>
  <c r="J337" i="26"/>
  <c r="S337" i="26" s="1"/>
  <c r="T337" i="26" s="1"/>
  <c r="J929" i="26"/>
  <c r="S929" i="26" s="1"/>
  <c r="T929" i="26" s="1"/>
  <c r="J931" i="26"/>
  <c r="S931" i="26" s="1"/>
  <c r="T931" i="26" s="1"/>
  <c r="J311" i="26"/>
  <c r="S311" i="26" s="1"/>
  <c r="T311" i="26" s="1"/>
  <c r="J217" i="26"/>
  <c r="S217" i="26" s="1"/>
  <c r="T217" i="26" s="1"/>
  <c r="J49" i="26"/>
  <c r="S49" i="26" s="1"/>
  <c r="T49" i="26" s="1"/>
  <c r="J242" i="26"/>
  <c r="S242" i="26" s="1"/>
  <c r="T242" i="26" s="1"/>
  <c r="J784" i="26"/>
  <c r="S784" i="26" s="1"/>
  <c r="T784" i="26" s="1"/>
  <c r="J294" i="26"/>
  <c r="S294" i="26" s="1"/>
  <c r="T294" i="26" s="1"/>
  <c r="J871" i="26"/>
  <c r="S871" i="26" s="1"/>
  <c r="T871" i="26" s="1"/>
  <c r="J158" i="26"/>
  <c r="S158" i="26" s="1"/>
  <c r="T158" i="26" s="1"/>
  <c r="J265" i="26"/>
  <c r="S265" i="26" s="1"/>
  <c r="T265" i="26" s="1"/>
  <c r="J810" i="26"/>
  <c r="S810" i="26" s="1"/>
  <c r="T810" i="26" s="1"/>
  <c r="J684" i="26"/>
  <c r="S684" i="26" s="1"/>
  <c r="T684" i="26" s="1"/>
  <c r="J964" i="26"/>
  <c r="S964" i="26" s="1"/>
  <c r="T964" i="26" s="1"/>
  <c r="J805" i="26"/>
  <c r="S805" i="26" s="1"/>
  <c r="T805" i="26" s="1"/>
  <c r="J1046" i="26"/>
  <c r="S1046" i="26" s="1"/>
  <c r="T1046" i="26" s="1"/>
  <c r="J407" i="26"/>
  <c r="S407" i="26" s="1"/>
  <c r="T407" i="26" s="1"/>
  <c r="J489" i="26"/>
  <c r="S489" i="26" s="1"/>
  <c r="T489" i="26" s="1"/>
  <c r="J529" i="26"/>
  <c r="S529" i="26" s="1"/>
  <c r="T529" i="26" s="1"/>
  <c r="J569" i="26"/>
  <c r="S569" i="26" s="1"/>
  <c r="T569" i="26" s="1"/>
  <c r="J609" i="26"/>
  <c r="S609" i="26" s="1"/>
  <c r="T609" i="26" s="1"/>
  <c r="J649" i="26"/>
  <c r="S649" i="26" s="1"/>
  <c r="T649" i="26" s="1"/>
  <c r="J732" i="26"/>
  <c r="S732" i="26" s="1"/>
  <c r="T732" i="26" s="1"/>
  <c r="J35" i="26"/>
  <c r="S35" i="26" s="1"/>
  <c r="T35" i="26" s="1"/>
  <c r="J636" i="26"/>
  <c r="S636" i="26" s="1"/>
  <c r="T636" i="26" s="1"/>
  <c r="J698" i="26"/>
  <c r="S698" i="26" s="1"/>
  <c r="T698" i="26" s="1"/>
  <c r="J179" i="26"/>
  <c r="S179" i="26" s="1"/>
  <c r="T179" i="26" s="1"/>
  <c r="J502" i="26"/>
  <c r="S502" i="26" s="1"/>
  <c r="T502" i="26" s="1"/>
  <c r="J542" i="26"/>
  <c r="S542" i="26" s="1"/>
  <c r="T542" i="26" s="1"/>
  <c r="J582" i="26"/>
  <c r="S582" i="26" s="1"/>
  <c r="T582" i="26" s="1"/>
  <c r="J421" i="26"/>
  <c r="S421" i="26" s="1"/>
  <c r="T421" i="26" s="1"/>
  <c r="J434" i="26"/>
  <c r="S434" i="26" s="1"/>
  <c r="T434" i="26" s="1"/>
  <c r="J940" i="26"/>
  <c r="S940" i="26" s="1"/>
  <c r="T940" i="26" s="1"/>
  <c r="J254" i="26"/>
  <c r="S254" i="26" s="1"/>
  <c r="T254" i="26" s="1"/>
  <c r="J461" i="26"/>
  <c r="S461" i="26" s="1"/>
  <c r="T461" i="26" s="1"/>
  <c r="J194" i="26"/>
  <c r="S194" i="26" s="1"/>
  <c r="T194" i="26" s="1"/>
  <c r="J1061" i="26"/>
  <c r="S1061" i="26" s="1"/>
  <c r="T1061" i="26" s="1"/>
  <c r="J1123" i="26"/>
  <c r="S1123" i="26" s="1"/>
  <c r="T1123" i="26" s="1"/>
  <c r="J69" i="26"/>
  <c r="S69" i="26" s="1"/>
  <c r="T69" i="26" s="1"/>
  <c r="J130" i="26"/>
  <c r="S130" i="26" s="1"/>
  <c r="T130" i="26" s="1"/>
  <c r="J12" i="26"/>
  <c r="S12" i="26" s="1"/>
  <c r="T12" i="26" s="1"/>
  <c r="J96" i="26"/>
  <c r="S96" i="26" s="1"/>
  <c r="T96" i="26" s="1"/>
  <c r="J80" i="26"/>
  <c r="S80" i="26" s="1"/>
  <c r="T80" i="26" s="1"/>
  <c r="J114" i="26"/>
  <c r="S114" i="26" s="1"/>
  <c r="T114" i="26" s="1"/>
  <c r="J364" i="26"/>
  <c r="S364" i="26" s="1"/>
  <c r="T364" i="26" s="1"/>
  <c r="J1035" i="26"/>
  <c r="S1035" i="26" s="1"/>
  <c r="T1035" i="26" s="1"/>
  <c r="J349" i="26"/>
  <c r="S349" i="26" s="1"/>
  <c r="T349" i="26" s="1"/>
  <c r="J143" i="26"/>
  <c r="S143" i="26" s="1"/>
  <c r="T143" i="26" s="1"/>
  <c r="J336" i="26"/>
  <c r="S336" i="26" s="1"/>
  <c r="T336" i="26" s="1"/>
  <c r="J934" i="26"/>
  <c r="S934" i="26" s="1"/>
  <c r="T934" i="26" s="1"/>
  <c r="J310" i="26"/>
  <c r="S310" i="26" s="1"/>
  <c r="T310" i="26" s="1"/>
  <c r="J218" i="26"/>
  <c r="S218" i="26" s="1"/>
  <c r="T218" i="26" s="1"/>
  <c r="J48" i="26"/>
  <c r="S48" i="26" s="1"/>
  <c r="T48" i="26" s="1"/>
  <c r="J241" i="26"/>
  <c r="S241" i="26" s="1"/>
  <c r="T241" i="26" s="1"/>
  <c r="J896" i="26"/>
  <c r="S896" i="26" s="1"/>
  <c r="T896" i="26" s="1"/>
  <c r="J200" i="26"/>
  <c r="S200" i="26" s="1"/>
  <c r="T200" i="26" s="1"/>
  <c r="J783" i="26"/>
  <c r="S783" i="26" s="1"/>
  <c r="T783" i="26" s="1"/>
  <c r="J774" i="26"/>
  <c r="S774" i="26" s="1"/>
  <c r="T774" i="26" s="1"/>
  <c r="J293" i="26"/>
  <c r="S293" i="26" s="1"/>
  <c r="T293" i="26" s="1"/>
  <c r="J264" i="26"/>
  <c r="S264" i="26" s="1"/>
  <c r="T264" i="26" s="1"/>
  <c r="J678" i="26"/>
  <c r="S678" i="26" s="1"/>
  <c r="T678" i="26" s="1"/>
  <c r="J680" i="26"/>
  <c r="S680" i="26" s="1"/>
  <c r="T680" i="26" s="1"/>
  <c r="J703" i="26"/>
  <c r="S703" i="26" s="1"/>
  <c r="T703" i="26" s="1"/>
  <c r="J906" i="26"/>
  <c r="S906" i="26" s="1"/>
  <c r="T906" i="26" s="1"/>
  <c r="J1087" i="26"/>
  <c r="S1087" i="26" s="1"/>
  <c r="T1087" i="26" s="1"/>
  <c r="J1147" i="26"/>
  <c r="S1147" i="26" s="1"/>
  <c r="T1147" i="26" s="1"/>
  <c r="J958" i="26"/>
  <c r="S958" i="26" s="1"/>
  <c r="T958" i="26" s="1"/>
  <c r="J68" i="26"/>
  <c r="S68" i="26" s="1"/>
  <c r="T68" i="26" s="1"/>
  <c r="J129" i="26"/>
  <c r="S129" i="26" s="1"/>
  <c r="T129" i="26" s="1"/>
  <c r="J11" i="26"/>
  <c r="S11" i="26" s="1"/>
  <c r="T11" i="26" s="1"/>
  <c r="J95" i="26"/>
  <c r="S95" i="26" s="1"/>
  <c r="T95" i="26" s="1"/>
  <c r="J79" i="26"/>
  <c r="S79" i="26" s="1"/>
  <c r="T79" i="26" s="1"/>
  <c r="J113" i="26"/>
  <c r="S113" i="26" s="1"/>
  <c r="T113" i="26" s="1"/>
  <c r="J363" i="26"/>
  <c r="S363" i="26" s="1"/>
  <c r="T363" i="26" s="1"/>
  <c r="J1034" i="26"/>
  <c r="S1034" i="26" s="1"/>
  <c r="T1034" i="26" s="1"/>
  <c r="J348" i="26"/>
  <c r="S348" i="26" s="1"/>
  <c r="T348" i="26" s="1"/>
  <c r="J142" i="26"/>
  <c r="S142" i="26" s="1"/>
  <c r="T142" i="26" s="1"/>
  <c r="J335" i="26"/>
  <c r="S335" i="26" s="1"/>
  <c r="T335" i="26" s="1"/>
  <c r="J933" i="26"/>
  <c r="S933" i="26" s="1"/>
  <c r="T933" i="26" s="1"/>
  <c r="J331" i="26"/>
  <c r="S331" i="26" s="1"/>
  <c r="T331" i="26" s="1"/>
  <c r="J1077" i="26"/>
  <c r="S1077" i="26" s="1"/>
  <c r="T1077" i="26" s="1"/>
  <c r="J309" i="26"/>
  <c r="S309" i="26" s="1"/>
  <c r="T309" i="26" s="1"/>
  <c r="J216" i="26"/>
  <c r="S216" i="26" s="1"/>
  <c r="T216" i="26" s="1"/>
  <c r="J915" i="26"/>
  <c r="S915" i="26" s="1"/>
  <c r="T915" i="26" s="1"/>
  <c r="J776" i="26"/>
  <c r="S776" i="26" s="1"/>
  <c r="T776" i="26" s="1"/>
  <c r="J240" i="26"/>
  <c r="S240" i="26" s="1"/>
  <c r="T240" i="26" s="1"/>
  <c r="J292" i="26"/>
  <c r="S292" i="26" s="1"/>
  <c r="T292" i="26" s="1"/>
  <c r="J895" i="26"/>
  <c r="S895" i="26" s="1"/>
  <c r="T895" i="26" s="1"/>
  <c r="J199" i="26"/>
  <c r="S199" i="26" s="1"/>
  <c r="T199" i="26" s="1"/>
  <c r="J782" i="26"/>
  <c r="S782" i="26" s="1"/>
  <c r="T782" i="26" s="1"/>
  <c r="J773" i="26"/>
  <c r="S773" i="26" s="1"/>
  <c r="T773" i="26" s="1"/>
  <c r="J465" i="26"/>
  <c r="S465" i="26" s="1"/>
  <c r="T465" i="26" s="1"/>
  <c r="J506" i="26"/>
  <c r="S506" i="26" s="1"/>
  <c r="T506" i="26" s="1"/>
  <c r="J546" i="26"/>
  <c r="S546" i="26" s="1"/>
  <c r="T546" i="26" s="1"/>
  <c r="J586" i="26"/>
  <c r="S586" i="26" s="1"/>
  <c r="T586" i="26" s="1"/>
  <c r="J686" i="26"/>
  <c r="S686" i="26" s="1"/>
  <c r="T686" i="26" s="1"/>
  <c r="J966" i="26"/>
  <c r="S966" i="26" s="1"/>
  <c r="T966" i="26" s="1"/>
  <c r="J1127" i="26"/>
  <c r="S1127" i="26" s="1"/>
  <c r="T1127" i="26" s="1"/>
  <c r="J1048" i="26"/>
  <c r="S1048" i="26" s="1"/>
  <c r="T1048" i="26" s="1"/>
  <c r="J409" i="26"/>
  <c r="S409" i="26" s="1"/>
  <c r="T409" i="26" s="1"/>
  <c r="J809" i="26"/>
  <c r="S809" i="26" s="1"/>
  <c r="T809" i="26" s="1"/>
  <c r="J491" i="26"/>
  <c r="S491" i="26" s="1"/>
  <c r="T491" i="26" s="1"/>
  <c r="J531" i="26"/>
  <c r="S531" i="26" s="1"/>
  <c r="T531" i="26" s="1"/>
  <c r="J571" i="26"/>
  <c r="S571" i="26" s="1"/>
  <c r="T571" i="26" s="1"/>
  <c r="J196" i="26"/>
  <c r="S196" i="26" s="1"/>
  <c r="T196" i="26" s="1"/>
  <c r="J736" i="26"/>
  <c r="S736" i="26" s="1"/>
  <c r="T736" i="26" s="1"/>
  <c r="J38" i="26"/>
  <c r="S38" i="26" s="1"/>
  <c r="T38" i="26" s="1"/>
  <c r="J438" i="26"/>
  <c r="S438" i="26" s="1"/>
  <c r="T438" i="26" s="1"/>
  <c r="J638" i="26"/>
  <c r="S638" i="26" s="1"/>
  <c r="T638" i="26" s="1"/>
  <c r="J702" i="26"/>
  <c r="S702" i="26" s="1"/>
  <c r="T702" i="26" s="1"/>
  <c r="J942" i="26"/>
  <c r="S942" i="26" s="1"/>
  <c r="T942" i="26" s="1"/>
  <c r="J1063" i="26"/>
  <c r="S1063" i="26" s="1"/>
  <c r="T1063" i="26" s="1"/>
  <c r="J423" i="26"/>
  <c r="S423" i="26" s="1"/>
  <c r="T423" i="26" s="1"/>
  <c r="J653" i="26"/>
  <c r="S653" i="26" s="1"/>
  <c r="T653" i="26" s="1"/>
  <c r="J263" i="26"/>
  <c r="S263" i="26" s="1"/>
  <c r="T263" i="26" s="1"/>
  <c r="J181" i="26"/>
  <c r="S181" i="26" s="1"/>
  <c r="T181" i="26" s="1"/>
  <c r="J613" i="26"/>
  <c r="S613" i="26" s="1"/>
  <c r="T613" i="26" s="1"/>
  <c r="J905" i="26"/>
  <c r="S905" i="26" s="1"/>
  <c r="T905" i="26" s="1"/>
  <c r="J1086" i="26"/>
  <c r="S1086" i="26" s="1"/>
  <c r="T1086" i="26" s="1"/>
  <c r="J1146" i="26"/>
  <c r="S1146" i="26" s="1"/>
  <c r="T1146" i="26" s="1"/>
  <c r="J957" i="26"/>
  <c r="S957" i="26" s="1"/>
  <c r="T957" i="26" s="1"/>
  <c r="J28" i="26"/>
  <c r="S28" i="26" s="1"/>
  <c r="T28" i="26" s="1"/>
  <c r="J371" i="26"/>
  <c r="S371" i="26" s="1"/>
  <c r="T371" i="26" s="1"/>
  <c r="J1116" i="26"/>
  <c r="S1116" i="26" s="1"/>
  <c r="T1116" i="26" s="1"/>
  <c r="J718" i="26"/>
  <c r="S718" i="26" s="1"/>
  <c r="T718" i="26" s="1"/>
  <c r="J27" i="26"/>
  <c r="S27" i="26" s="1"/>
  <c r="T27" i="26" s="1"/>
  <c r="J370" i="26"/>
  <c r="S370" i="26" s="1"/>
  <c r="T370" i="26" s="1"/>
  <c r="J1115" i="26"/>
  <c r="S1115" i="26" s="1"/>
  <c r="T1115" i="26" s="1"/>
  <c r="J717" i="26"/>
  <c r="S717" i="26" s="1"/>
  <c r="T717" i="26" s="1"/>
  <c r="J26" i="26"/>
  <c r="S26" i="26" s="1"/>
  <c r="T26" i="26" s="1"/>
  <c r="J369" i="26"/>
  <c r="S369" i="26" s="1"/>
  <c r="T369" i="26" s="1"/>
  <c r="J716" i="26"/>
  <c r="S716" i="26" s="1"/>
  <c r="T716" i="26" s="1"/>
  <c r="J1114" i="26"/>
  <c r="S1114" i="26" s="1"/>
  <c r="T1114" i="26" s="1"/>
  <c r="J384" i="26"/>
  <c r="S384" i="26" s="1"/>
  <c r="T384" i="26" s="1"/>
  <c r="J724" i="26"/>
  <c r="S724" i="26" s="1"/>
  <c r="T724" i="26" s="1"/>
  <c r="J485" i="26"/>
  <c r="S485" i="26" s="1"/>
  <c r="T485" i="26" s="1"/>
  <c r="J526" i="26"/>
  <c r="S526" i="26" s="1"/>
  <c r="T526" i="26" s="1"/>
  <c r="J566" i="26"/>
  <c r="S566" i="26" s="1"/>
  <c r="T566" i="26" s="1"/>
  <c r="J606" i="26"/>
  <c r="S606" i="26" s="1"/>
  <c r="T606" i="26" s="1"/>
  <c r="J626" i="26"/>
  <c r="S626" i="26" s="1"/>
  <c r="T626" i="26" s="1"/>
  <c r="J666" i="26"/>
  <c r="S666" i="26" s="1"/>
  <c r="T666" i="26" s="1"/>
  <c r="J768" i="26"/>
  <c r="S768" i="26" s="1"/>
  <c r="T768" i="26" s="1"/>
  <c r="J750" i="26"/>
  <c r="S750" i="26" s="1"/>
  <c r="T750" i="26" s="1"/>
  <c r="J451" i="26"/>
  <c r="S451" i="26" s="1"/>
  <c r="T451" i="26" s="1"/>
  <c r="J458" i="26"/>
  <c r="S458" i="26" s="1"/>
  <c r="T458" i="26" s="1"/>
  <c r="J478" i="26"/>
  <c r="S478" i="26" s="1"/>
  <c r="T478" i="26" s="1"/>
  <c r="J758" i="26"/>
  <c r="S758" i="26" s="1"/>
  <c r="T758" i="26" s="1"/>
  <c r="J519" i="26"/>
  <c r="S519" i="26" s="1"/>
  <c r="T519" i="26" s="1"/>
  <c r="J559" i="26"/>
  <c r="S559" i="26" s="1"/>
  <c r="T559" i="26" s="1"/>
  <c r="J599" i="26"/>
  <c r="S599" i="26" s="1"/>
  <c r="T599" i="26" s="1"/>
  <c r="J823" i="26"/>
  <c r="S823" i="26" s="1"/>
  <c r="T823" i="26" s="1"/>
  <c r="J633" i="26"/>
  <c r="S633" i="26" s="1"/>
  <c r="T633" i="26" s="1"/>
  <c r="J1143" i="26"/>
  <c r="S1143" i="26" s="1"/>
  <c r="T1143" i="26" s="1"/>
  <c r="J673" i="26"/>
  <c r="S673" i="26" s="1"/>
  <c r="T673" i="26" s="1"/>
  <c r="J403" i="26"/>
  <c r="S403" i="26" s="1"/>
  <c r="T403" i="26" s="1"/>
  <c r="J1153" i="26"/>
  <c r="S1153" i="26" s="1"/>
  <c r="T1153" i="26" s="1"/>
  <c r="J1154" i="26"/>
  <c r="S1154" i="26" s="1"/>
  <c r="T1154" i="26" s="1"/>
  <c r="J792" i="26"/>
  <c r="S792" i="26" s="1"/>
  <c r="T792" i="26" s="1"/>
  <c r="J382" i="26"/>
  <c r="S382" i="26" s="1"/>
  <c r="T382" i="26" s="1"/>
  <c r="J791" i="26"/>
  <c r="S791" i="26" s="1"/>
  <c r="T791" i="26" s="1"/>
  <c r="J795" i="26"/>
  <c r="S795" i="26" s="1"/>
  <c r="T795" i="26" s="1"/>
  <c r="J793" i="26"/>
  <c r="S793" i="26" s="1"/>
  <c r="T793" i="26" s="1"/>
  <c r="J486" i="26"/>
  <c r="S486" i="26" s="1"/>
  <c r="T486" i="26" s="1"/>
  <c r="J247" i="26"/>
  <c r="S247" i="26" s="1"/>
  <c r="T247" i="26" s="1"/>
  <c r="J770" i="26"/>
  <c r="S770" i="26" s="1"/>
  <c r="T770" i="26" s="1"/>
  <c r="J695" i="26"/>
  <c r="S695" i="26" s="1"/>
  <c r="T695" i="26" s="1"/>
  <c r="J759" i="26"/>
  <c r="S759" i="26" s="1"/>
  <c r="T759" i="26" s="1"/>
  <c r="J162" i="26"/>
  <c r="S162" i="26" s="1"/>
  <c r="T162" i="26" s="1"/>
  <c r="J381" i="26"/>
  <c r="S381" i="26" s="1"/>
  <c r="T381" i="26" s="1"/>
  <c r="J32" i="26"/>
  <c r="S32" i="26" s="1"/>
  <c r="T32" i="26" s="1"/>
  <c r="J380" i="26"/>
  <c r="S380" i="26" s="1"/>
  <c r="T380" i="26" s="1"/>
  <c r="J722" i="26"/>
  <c r="S722" i="26" s="1"/>
  <c r="T722" i="26" s="1"/>
  <c r="J1141" i="26"/>
  <c r="S1141" i="26" s="1"/>
  <c r="T1141" i="26" s="1"/>
  <c r="J1120" i="26"/>
  <c r="S1120" i="26" s="1"/>
  <c r="T1120" i="26" s="1"/>
  <c r="J395" i="26"/>
  <c r="S395" i="26" s="1"/>
  <c r="T395" i="26" s="1"/>
  <c r="J221" i="26"/>
  <c r="S221" i="26" s="1"/>
  <c r="T221" i="26" s="1"/>
  <c r="J31" i="26"/>
  <c r="S31" i="26" s="1"/>
  <c r="T31" i="26" s="1"/>
  <c r="J379" i="26"/>
  <c r="S379" i="26" s="1"/>
  <c r="T379" i="26" s="1"/>
  <c r="J1119" i="26"/>
  <c r="S1119" i="26" s="1"/>
  <c r="T1119" i="26" s="1"/>
  <c r="J721" i="26"/>
  <c r="S721" i="26" s="1"/>
  <c r="T721" i="26" s="1"/>
  <c r="J1140" i="26"/>
  <c r="S1140" i="26" s="1"/>
  <c r="T1140" i="26" s="1"/>
  <c r="J61" i="26"/>
  <c r="S61" i="26" s="1"/>
  <c r="T61" i="26" s="1"/>
  <c r="J394" i="26"/>
  <c r="S394" i="26" s="1"/>
  <c r="T394" i="26" s="1"/>
  <c r="J30" i="26"/>
  <c r="S30" i="26" s="1"/>
  <c r="T30" i="26" s="1"/>
  <c r="J378" i="26"/>
  <c r="S378" i="26" s="1"/>
  <c r="T378" i="26" s="1"/>
  <c r="J1118" i="26"/>
  <c r="S1118" i="26" s="1"/>
  <c r="T1118" i="26" s="1"/>
  <c r="J1139" i="26"/>
  <c r="S1139" i="26" s="1"/>
  <c r="T1139" i="26" s="1"/>
  <c r="J720" i="26"/>
  <c r="S720" i="26" s="1"/>
  <c r="T720" i="26" s="1"/>
  <c r="J362" i="26"/>
  <c r="S362" i="26" s="1"/>
  <c r="T362" i="26" s="1"/>
  <c r="J1033" i="26"/>
  <c r="S1033" i="26" s="1"/>
  <c r="T1033" i="26" s="1"/>
  <c r="J347" i="26"/>
  <c r="S347" i="26" s="1"/>
  <c r="T347" i="26" s="1"/>
  <c r="J873" i="26"/>
  <c r="S873" i="26" s="1"/>
  <c r="T873" i="26" s="1"/>
  <c r="J308" i="26"/>
  <c r="S308" i="26" s="1"/>
  <c r="T308" i="26" s="1"/>
  <c r="J1037" i="26"/>
  <c r="S1037" i="26" s="1"/>
  <c r="T1037" i="26" s="1"/>
  <c r="J444" i="26"/>
  <c r="S444" i="26" s="1"/>
  <c r="T444" i="26" s="1"/>
  <c r="J524" i="26"/>
  <c r="S524" i="26" s="1"/>
  <c r="T524" i="26" s="1"/>
  <c r="J564" i="26"/>
  <c r="S564" i="26" s="1"/>
  <c r="T564" i="26" s="1"/>
  <c r="J604" i="26"/>
  <c r="S604" i="26" s="1"/>
  <c r="T604" i="26" s="1"/>
  <c r="J766" i="26"/>
  <c r="S766" i="26" s="1"/>
  <c r="T766" i="26" s="1"/>
  <c r="J710" i="26"/>
  <c r="S710" i="26" s="1"/>
  <c r="T710" i="26" s="1"/>
  <c r="J471" i="26"/>
  <c r="S471" i="26" s="1"/>
  <c r="T471" i="26" s="1"/>
  <c r="J631" i="26"/>
  <c r="S631" i="26" s="1"/>
  <c r="T631" i="26" s="1"/>
  <c r="J671" i="26"/>
  <c r="S671" i="26" s="1"/>
  <c r="T671" i="26" s="1"/>
  <c r="J512" i="26"/>
  <c r="S512" i="26" s="1"/>
  <c r="T512" i="26" s="1"/>
  <c r="J552" i="26"/>
  <c r="S552" i="26" s="1"/>
  <c r="T552" i="26" s="1"/>
  <c r="J592" i="26"/>
  <c r="S592" i="26" s="1"/>
  <c r="T592" i="26" s="1"/>
  <c r="J456" i="26"/>
  <c r="S456" i="26" s="1"/>
  <c r="T456" i="26" s="1"/>
  <c r="J756" i="26"/>
  <c r="S756" i="26" s="1"/>
  <c r="T756" i="26" s="1"/>
  <c r="J816" i="26"/>
  <c r="S816" i="26" s="1"/>
  <c r="T816" i="26" s="1"/>
  <c r="J239" i="26"/>
  <c r="S239" i="26" s="1"/>
  <c r="T239" i="26" s="1"/>
  <c r="J619" i="26"/>
  <c r="S619" i="26" s="1"/>
  <c r="T619" i="26" s="1"/>
  <c r="J659" i="26"/>
  <c r="S659" i="26" s="1"/>
  <c r="T659" i="26" s="1"/>
  <c r="J483" i="26"/>
  <c r="S483" i="26" s="1"/>
  <c r="T483" i="26" s="1"/>
  <c r="J743" i="26"/>
  <c r="S743" i="26" s="1"/>
  <c r="T743" i="26" s="1"/>
  <c r="J1133" i="26"/>
  <c r="S1133" i="26" s="1"/>
  <c r="T1133" i="26" s="1"/>
  <c r="J401" i="26"/>
  <c r="S401" i="26" s="1"/>
  <c r="T401" i="26" s="1"/>
  <c r="J47" i="26"/>
  <c r="S47" i="26" s="1"/>
  <c r="T47" i="26" s="1"/>
  <c r="J291" i="26"/>
  <c r="S291" i="26" s="1"/>
  <c r="T291" i="26" s="1"/>
  <c r="J870" i="26"/>
  <c r="S870" i="26" s="1"/>
  <c r="T870" i="26" s="1"/>
  <c r="J157" i="26"/>
  <c r="S157" i="26" s="1"/>
  <c r="T157" i="26" s="1"/>
  <c r="J57" i="26"/>
  <c r="S57" i="26" s="1"/>
  <c r="T57" i="26" s="1"/>
  <c r="J58" i="26"/>
  <c r="S58" i="26" s="1"/>
  <c r="T58" i="26" s="1"/>
  <c r="J884" i="26"/>
  <c r="S884" i="26" s="1"/>
  <c r="T884" i="26" s="1"/>
  <c r="J277" i="26"/>
  <c r="S277" i="26" s="1"/>
  <c r="T277" i="26" s="1"/>
  <c r="J883" i="26"/>
  <c r="S883" i="26" s="1"/>
  <c r="T883" i="26" s="1"/>
  <c r="J85" i="26"/>
  <c r="S85" i="26" s="1"/>
  <c r="T85" i="26" s="1"/>
  <c r="J107" i="26"/>
  <c r="S107" i="26" s="1"/>
  <c r="T107" i="26" s="1"/>
  <c r="J135" i="26"/>
  <c r="S135" i="26" s="1"/>
  <c r="T135" i="26" s="1"/>
  <c r="J21" i="26"/>
  <c r="S21" i="26" s="1"/>
  <c r="T21" i="26" s="1"/>
  <c r="J121" i="26"/>
  <c r="S121" i="26" s="1"/>
  <c r="T121" i="26" s="1"/>
  <c r="J73" i="26"/>
  <c r="S73" i="26" s="1"/>
  <c r="T73" i="26" s="1"/>
  <c r="J904" i="26"/>
  <c r="S904" i="26" s="1"/>
  <c r="T904" i="26" s="1"/>
  <c r="J1085" i="26"/>
  <c r="S1085" i="26" s="1"/>
  <c r="T1085" i="26" s="1"/>
  <c r="J1145" i="26"/>
  <c r="S1145" i="26" s="1"/>
  <c r="T1145" i="26" s="1"/>
  <c r="J956" i="26"/>
  <c r="S956" i="26" s="1"/>
  <c r="T956" i="26" s="1"/>
  <c r="J1032" i="26"/>
  <c r="S1032" i="26" s="1"/>
  <c r="T1032" i="26" s="1"/>
  <c r="J361" i="26"/>
  <c r="S361" i="26" s="1"/>
  <c r="T361" i="26" s="1"/>
  <c r="J346" i="26"/>
  <c r="S346" i="26" s="1"/>
  <c r="T346" i="26" s="1"/>
  <c r="J1014" i="26"/>
  <c r="S1014" i="26" s="1"/>
  <c r="T1014" i="26" s="1"/>
  <c r="J729" i="26"/>
  <c r="S729" i="26" s="1"/>
  <c r="T729" i="26" s="1"/>
  <c r="J334" i="26"/>
  <c r="S334" i="26" s="1"/>
  <c r="T334" i="26" s="1"/>
  <c r="J744" i="26"/>
  <c r="S744" i="26" s="1"/>
  <c r="T744" i="26" s="1"/>
  <c r="J445" i="26"/>
  <c r="S445" i="26" s="1"/>
  <c r="T445" i="26" s="1"/>
  <c r="J186" i="26"/>
  <c r="S186" i="26" s="1"/>
  <c r="T186" i="26" s="1"/>
  <c r="J206" i="26"/>
  <c r="S206" i="26" s="1"/>
  <c r="T206" i="26" s="1"/>
  <c r="J946" i="26"/>
  <c r="S946" i="26" s="1"/>
  <c r="T946" i="26" s="1"/>
  <c r="J327" i="26"/>
  <c r="S327" i="26" s="1"/>
  <c r="T327" i="26" s="1"/>
  <c r="J427" i="26"/>
  <c r="S427" i="26" s="1"/>
  <c r="T427" i="26" s="1"/>
  <c r="J1067" i="26"/>
  <c r="S1067" i="26" s="1"/>
  <c r="T1067" i="26" s="1"/>
  <c r="J690" i="26"/>
  <c r="S690" i="26" s="1"/>
  <c r="T690" i="26" s="1"/>
  <c r="J970" i="26"/>
  <c r="S970" i="26" s="1"/>
  <c r="T970" i="26" s="1"/>
  <c r="J711" i="26"/>
  <c r="S711" i="26" s="1"/>
  <c r="T711" i="26" s="1"/>
  <c r="J472" i="26"/>
  <c r="S472" i="26" s="1"/>
  <c r="T472" i="26" s="1"/>
  <c r="J1052" i="26"/>
  <c r="S1052" i="26" s="1"/>
  <c r="T1052" i="26" s="1"/>
  <c r="J495" i="26"/>
  <c r="S495" i="26" s="1"/>
  <c r="T495" i="26" s="1"/>
  <c r="J535" i="26"/>
  <c r="S535" i="26" s="1"/>
  <c r="T535" i="26" s="1"/>
  <c r="J575" i="26"/>
  <c r="S575" i="26" s="1"/>
  <c r="T575" i="26" s="1"/>
  <c r="J817" i="26"/>
  <c r="S817" i="26" s="1"/>
  <c r="T817" i="26" s="1"/>
  <c r="J620" i="26"/>
  <c r="S620" i="26" s="1"/>
  <c r="T620" i="26" s="1"/>
  <c r="J660" i="26"/>
  <c r="S660" i="26" s="1"/>
  <c r="T660" i="26" s="1"/>
  <c r="J42" i="26"/>
  <c r="S42" i="26" s="1"/>
  <c r="T42" i="26" s="1"/>
  <c r="J642" i="26"/>
  <c r="S642" i="26" s="1"/>
  <c r="T642" i="26" s="1"/>
  <c r="J1134" i="26"/>
  <c r="S1134" i="26" s="1"/>
  <c r="T1134" i="26" s="1"/>
  <c r="J553" i="26"/>
  <c r="S553" i="26" s="1"/>
  <c r="T553" i="26" s="1"/>
  <c r="J593" i="26"/>
  <c r="S593" i="26" s="1"/>
  <c r="T593" i="26" s="1"/>
  <c r="J513" i="26"/>
  <c r="S513" i="26" s="1"/>
  <c r="T513" i="26" s="1"/>
  <c r="J414" i="26"/>
  <c r="S414" i="26" s="1"/>
  <c r="T414" i="26" s="1"/>
  <c r="J909" i="26"/>
  <c r="S909" i="26" s="1"/>
  <c r="T909" i="26" s="1"/>
  <c r="J1150" i="26"/>
  <c r="S1150" i="26" s="1"/>
  <c r="T1150" i="26" s="1"/>
  <c r="J1091" i="26"/>
  <c r="S1091" i="26" s="1"/>
  <c r="T1091" i="26" s="1"/>
  <c r="J23" i="26"/>
  <c r="S23" i="26" s="1"/>
  <c r="T23" i="26" s="1"/>
  <c r="J185" i="26"/>
  <c r="S185" i="26" s="1"/>
  <c r="T185" i="26" s="1"/>
  <c r="J945" i="26"/>
  <c r="S945" i="26" s="1"/>
  <c r="T945" i="26" s="1"/>
  <c r="J426" i="26"/>
  <c r="S426" i="26" s="1"/>
  <c r="T426" i="26" s="1"/>
  <c r="J1066" i="26"/>
  <c r="S1066" i="26" s="1"/>
  <c r="T1066" i="26" s="1"/>
  <c r="J689" i="26"/>
  <c r="S689" i="26" s="1"/>
  <c r="T689" i="26" s="1"/>
  <c r="J709" i="26"/>
  <c r="S709" i="26" s="1"/>
  <c r="T709" i="26" s="1"/>
  <c r="J969" i="26"/>
  <c r="S969" i="26" s="1"/>
  <c r="T969" i="26" s="1"/>
  <c r="J470" i="26"/>
  <c r="S470" i="26" s="1"/>
  <c r="T470" i="26" s="1"/>
  <c r="J511" i="26"/>
  <c r="S511" i="26" s="1"/>
  <c r="T511" i="26" s="1"/>
  <c r="J551" i="26"/>
  <c r="S551" i="26" s="1"/>
  <c r="T551" i="26" s="1"/>
  <c r="J591" i="26"/>
  <c r="S591" i="26" s="1"/>
  <c r="T591" i="26" s="1"/>
  <c r="J1051" i="26"/>
  <c r="S1051" i="26" s="1"/>
  <c r="T1051" i="26" s="1"/>
  <c r="J1132" i="26"/>
  <c r="S1132" i="26" s="1"/>
  <c r="T1132" i="26" s="1"/>
  <c r="J815" i="26"/>
  <c r="S815" i="26" s="1"/>
  <c r="T815" i="26" s="1"/>
  <c r="J238" i="26"/>
  <c r="S238" i="26" s="1"/>
  <c r="T238" i="26" s="1"/>
  <c r="J618" i="26"/>
  <c r="S618" i="26" s="1"/>
  <c r="T618" i="26" s="1"/>
  <c r="J658" i="26"/>
  <c r="S658" i="26" s="1"/>
  <c r="T658" i="26" s="1"/>
  <c r="J202" i="26"/>
  <c r="S202" i="26" s="1"/>
  <c r="T202" i="26" s="1"/>
  <c r="J742" i="26"/>
  <c r="S742" i="26" s="1"/>
  <c r="T742" i="26" s="1"/>
  <c r="J534" i="26"/>
  <c r="S534" i="26" s="1"/>
  <c r="T534" i="26" s="1"/>
  <c r="J41" i="26"/>
  <c r="S41" i="26" s="1"/>
  <c r="T41" i="26" s="1"/>
  <c r="J641" i="26"/>
  <c r="S641" i="26" s="1"/>
  <c r="T641" i="26" s="1"/>
  <c r="J443" i="26"/>
  <c r="S443" i="26" s="1"/>
  <c r="T443" i="26" s="1"/>
  <c r="J574" i="26"/>
  <c r="S574" i="26" s="1"/>
  <c r="T574" i="26" s="1"/>
  <c r="J494" i="26"/>
  <c r="S494" i="26" s="1"/>
  <c r="T494" i="26" s="1"/>
  <c r="J413" i="26"/>
  <c r="S413" i="26" s="1"/>
  <c r="T413" i="26" s="1"/>
  <c r="J825" i="26"/>
  <c r="S825" i="26" s="1"/>
  <c r="T825" i="26" s="1"/>
  <c r="J290" i="26"/>
  <c r="S290" i="26" s="1"/>
  <c r="T290" i="26" s="1"/>
  <c r="J869" i="26"/>
  <c r="S869" i="26" s="1"/>
  <c r="T869" i="26" s="1"/>
  <c r="J156" i="26"/>
  <c r="S156" i="26" s="1"/>
  <c r="T156" i="26" s="1"/>
  <c r="J827" i="26"/>
  <c r="S827" i="26" s="1"/>
  <c r="T827" i="26" s="1"/>
  <c r="J276" i="26"/>
  <c r="S276" i="26" s="1"/>
  <c r="T276" i="26" s="1"/>
  <c r="J84" i="26"/>
  <c r="S84" i="26" s="1"/>
  <c r="T84" i="26" s="1"/>
  <c r="J106" i="26"/>
  <c r="S106" i="26" s="1"/>
  <c r="T106" i="26" s="1"/>
  <c r="J72" i="26"/>
  <c r="S72" i="26" s="1"/>
  <c r="T72" i="26" s="1"/>
  <c r="J20" i="26"/>
  <c r="S20" i="26" s="1"/>
  <c r="T20" i="26" s="1"/>
  <c r="J120" i="26"/>
  <c r="S120" i="26" s="1"/>
  <c r="T120" i="26" s="1"/>
  <c r="J134" i="26"/>
  <c r="S134" i="26" s="1"/>
  <c r="T134" i="26" s="1"/>
  <c r="J105" i="26"/>
  <c r="S105" i="26" s="1"/>
  <c r="T105" i="26" s="1"/>
  <c r="J123" i="26"/>
  <c r="S123" i="26" s="1"/>
  <c r="T123" i="26" s="1"/>
  <c r="J1036" i="26"/>
  <c r="S1036" i="26" s="1"/>
  <c r="T1036" i="26" s="1"/>
  <c r="J360" i="26"/>
  <c r="S360" i="26" s="1"/>
  <c r="T360" i="26" s="1"/>
  <c r="J345" i="26"/>
  <c r="S345" i="26" s="1"/>
  <c r="T345" i="26" s="1"/>
  <c r="J1031" i="26"/>
  <c r="S1031" i="26" s="1"/>
  <c r="T1031" i="26" s="1"/>
  <c r="J824" i="26"/>
  <c r="S824" i="26" s="1"/>
  <c r="T824" i="26" s="1"/>
  <c r="J330" i="26"/>
  <c r="S330" i="26" s="1"/>
  <c r="T330" i="26" s="1"/>
  <c r="J326" i="26"/>
  <c r="S326" i="26" s="1"/>
  <c r="T326" i="26" s="1"/>
  <c r="J1097" i="26"/>
  <c r="S1097" i="26" s="1"/>
  <c r="T1097" i="26" s="1"/>
  <c r="J316" i="26"/>
  <c r="S316" i="26" s="1"/>
  <c r="T316" i="26" s="1"/>
  <c r="J862" i="26"/>
  <c r="S862" i="26" s="1"/>
  <c r="T862" i="26" s="1"/>
  <c r="J145" i="26"/>
  <c r="S145" i="26" s="1"/>
  <c r="T145" i="26" s="1"/>
  <c r="J307" i="26"/>
  <c r="S307" i="26" s="1"/>
  <c r="T307" i="26" s="1"/>
  <c r="J176" i="26"/>
  <c r="S176" i="26" s="1"/>
  <c r="T176" i="26" s="1"/>
  <c r="J237" i="26"/>
  <c r="S237" i="26" s="1"/>
  <c r="T237" i="26" s="1"/>
  <c r="J986" i="26"/>
  <c r="S986" i="26" s="1"/>
  <c r="T986" i="26" s="1"/>
  <c r="J289" i="26"/>
  <c r="S289" i="26" s="1"/>
  <c r="T289" i="26" s="1"/>
  <c r="J104" i="26"/>
  <c r="S104" i="26" s="1"/>
  <c r="T104" i="26" s="1"/>
  <c r="J119" i="26"/>
  <c r="S119" i="26" s="1"/>
  <c r="T119" i="26" s="1"/>
  <c r="J66" i="26"/>
  <c r="S66" i="26" s="1"/>
  <c r="T66" i="26" s="1"/>
  <c r="J128" i="26"/>
  <c r="S128" i="26" s="1"/>
  <c r="T128" i="26" s="1"/>
  <c r="J10" i="26"/>
  <c r="S10" i="26" s="1"/>
  <c r="T10" i="26" s="1"/>
  <c r="J112" i="26"/>
  <c r="S112" i="26" s="1"/>
  <c r="T112" i="26" s="1"/>
  <c r="J78" i="26"/>
  <c r="S78" i="26" s="1"/>
  <c r="T78" i="26" s="1"/>
  <c r="J94" i="26"/>
  <c r="S94" i="26" s="1"/>
  <c r="T94" i="26" s="1"/>
  <c r="J484" i="26"/>
  <c r="S484" i="26" s="1"/>
  <c r="T484" i="26" s="1"/>
  <c r="J624" i="26"/>
  <c r="S624" i="26" s="1"/>
  <c r="T624" i="26" s="1"/>
  <c r="J664" i="26"/>
  <c r="S664" i="26" s="1"/>
  <c r="T664" i="26" s="1"/>
  <c r="J525" i="26"/>
  <c r="S525" i="26" s="1"/>
  <c r="T525" i="26" s="1"/>
  <c r="J565" i="26"/>
  <c r="S565" i="26" s="1"/>
  <c r="T565" i="26" s="1"/>
  <c r="J605" i="26"/>
  <c r="S605" i="26" s="1"/>
  <c r="T605" i="26" s="1"/>
  <c r="J767" i="26"/>
  <c r="S767" i="26" s="1"/>
  <c r="T767" i="26" s="1"/>
  <c r="J748" i="26"/>
  <c r="S748" i="26" s="1"/>
  <c r="T748" i="26" s="1"/>
  <c r="J449" i="26"/>
  <c r="S449" i="26" s="1"/>
  <c r="T449" i="26" s="1"/>
  <c r="J632" i="26"/>
  <c r="S632" i="26" s="1"/>
  <c r="T632" i="26" s="1"/>
  <c r="J672" i="26"/>
  <c r="S672" i="26" s="1"/>
  <c r="T672" i="26" s="1"/>
  <c r="J715" i="26"/>
  <c r="S715" i="26" s="1"/>
  <c r="T715" i="26" s="1"/>
  <c r="J476" i="26"/>
  <c r="S476" i="26" s="1"/>
  <c r="T476" i="26" s="1"/>
  <c r="J457" i="26"/>
  <c r="S457" i="26" s="1"/>
  <c r="T457" i="26" s="1"/>
  <c r="J517" i="26"/>
  <c r="S517" i="26" s="1"/>
  <c r="T517" i="26" s="1"/>
  <c r="J557" i="26"/>
  <c r="S557" i="26" s="1"/>
  <c r="T557" i="26" s="1"/>
  <c r="J597" i="26"/>
  <c r="S597" i="26" s="1"/>
  <c r="T597" i="26" s="1"/>
  <c r="J757" i="26"/>
  <c r="S757" i="26" s="1"/>
  <c r="T757" i="26" s="1"/>
  <c r="J1138" i="26"/>
  <c r="S1138" i="26" s="1"/>
  <c r="T1138" i="26" s="1"/>
  <c r="J359" i="26"/>
  <c r="S359" i="26" s="1"/>
  <c r="T359" i="26" s="1"/>
  <c r="J402" i="26"/>
  <c r="S402" i="26" s="1"/>
  <c r="T402" i="26" s="1"/>
  <c r="J821" i="26"/>
  <c r="S821" i="26" s="1"/>
  <c r="T821" i="26" s="1"/>
  <c r="J344" i="26"/>
  <c r="S344" i="26" s="1"/>
  <c r="T344" i="26" s="1"/>
  <c r="J1030" i="26"/>
  <c r="S1030" i="26" s="1"/>
  <c r="T1030" i="26" s="1"/>
  <c r="J325" i="26"/>
  <c r="S325" i="26" s="1"/>
  <c r="T325" i="26" s="1"/>
  <c r="J1096" i="26"/>
  <c r="S1096" i="26" s="1"/>
  <c r="T1096" i="26" s="1"/>
  <c r="J144" i="26"/>
  <c r="S144" i="26" s="1"/>
  <c r="T144" i="26" s="1"/>
  <c r="J306" i="26"/>
  <c r="S306" i="26" s="1"/>
  <c r="T306" i="26" s="1"/>
  <c r="J988" i="26"/>
  <c r="S988" i="26" s="1"/>
  <c r="T988" i="26" s="1"/>
  <c r="J236" i="26"/>
  <c r="S236" i="26" s="1"/>
  <c r="T236" i="26" s="1"/>
  <c r="J88" i="26"/>
  <c r="S88" i="26" s="1"/>
  <c r="T88" i="26" s="1"/>
  <c r="J288" i="26"/>
  <c r="S288" i="26" s="1"/>
  <c r="T288" i="26" s="1"/>
  <c r="J847" i="26"/>
  <c r="S847" i="26" s="1"/>
  <c r="T847" i="26" s="1"/>
  <c r="J838" i="26"/>
  <c r="S838" i="26" s="1"/>
  <c r="T838" i="26" s="1"/>
  <c r="J841" i="26"/>
  <c r="S841" i="26" s="1"/>
  <c r="T841" i="26" s="1"/>
  <c r="J907" i="26"/>
  <c r="S907" i="26" s="1"/>
  <c r="T907" i="26" s="1"/>
  <c r="J1088" i="26"/>
  <c r="S1088" i="26" s="1"/>
  <c r="T1088" i="26" s="1"/>
  <c r="J1148" i="26"/>
  <c r="S1148" i="26" s="1"/>
  <c r="T1148" i="26" s="1"/>
  <c r="J18" i="26"/>
  <c r="S18" i="26" s="1"/>
  <c r="T18" i="26" s="1"/>
  <c r="J122" i="26"/>
  <c r="S122" i="26" s="1"/>
  <c r="T122" i="26" s="1"/>
  <c r="J103" i="26"/>
  <c r="S103" i="26" s="1"/>
  <c r="T103" i="26" s="1"/>
  <c r="J65" i="26"/>
  <c r="S65" i="26" s="1"/>
  <c r="T65" i="26" s="1"/>
  <c r="J127" i="26"/>
  <c r="S127" i="26" s="1"/>
  <c r="T127" i="26" s="1"/>
  <c r="J9" i="26"/>
  <c r="S9" i="26" s="1"/>
  <c r="T9" i="26" s="1"/>
  <c r="J111" i="26"/>
  <c r="S111" i="26" s="1"/>
  <c r="T111" i="26" s="1"/>
  <c r="J77" i="26"/>
  <c r="S77" i="26" s="1"/>
  <c r="T77" i="26" s="1"/>
  <c r="J93" i="26"/>
  <c r="S93" i="26" s="1"/>
  <c r="T93" i="26" s="1"/>
  <c r="J45" i="26"/>
  <c r="S45" i="26" s="1"/>
  <c r="T45" i="26" s="1"/>
  <c r="J645" i="26"/>
  <c r="S645" i="26" s="1"/>
  <c r="T645" i="26" s="1"/>
  <c r="J747" i="26"/>
  <c r="S747" i="26" s="1"/>
  <c r="T747" i="26" s="1"/>
  <c r="J448" i="26"/>
  <c r="S448" i="26" s="1"/>
  <c r="T448" i="26" s="1"/>
  <c r="J189" i="26"/>
  <c r="S189" i="26" s="1"/>
  <c r="T189" i="26" s="1"/>
  <c r="J209" i="26"/>
  <c r="S209" i="26" s="1"/>
  <c r="T209" i="26" s="1"/>
  <c r="J430" i="26"/>
  <c r="S430" i="26" s="1"/>
  <c r="T430" i="26" s="1"/>
  <c r="J950" i="26"/>
  <c r="S950" i="26" s="1"/>
  <c r="T950" i="26" s="1"/>
  <c r="J1071" i="26"/>
  <c r="S1071" i="26" s="1"/>
  <c r="T1071" i="26" s="1"/>
  <c r="J475" i="26"/>
  <c r="S475" i="26" s="1"/>
  <c r="T475" i="26" s="1"/>
  <c r="J516" i="26"/>
  <c r="S516" i="26" s="1"/>
  <c r="T516" i="26" s="1"/>
  <c r="J556" i="26"/>
  <c r="S556" i="26" s="1"/>
  <c r="T556" i="26" s="1"/>
  <c r="J596" i="26"/>
  <c r="S596" i="26" s="1"/>
  <c r="T596" i="26" s="1"/>
  <c r="J1056" i="26"/>
  <c r="S1056" i="26" s="1"/>
  <c r="T1056" i="26" s="1"/>
  <c r="J417" i="26"/>
  <c r="S417" i="26" s="1"/>
  <c r="T417" i="26" s="1"/>
  <c r="J1137" i="26"/>
  <c r="S1137" i="26" s="1"/>
  <c r="T1137" i="26" s="1"/>
  <c r="J358" i="26"/>
  <c r="S358" i="26" s="1"/>
  <c r="T358" i="26" s="1"/>
  <c r="J498" i="26"/>
  <c r="S498" i="26" s="1"/>
  <c r="T498" i="26" s="1"/>
  <c r="J538" i="26"/>
  <c r="S538" i="26" s="1"/>
  <c r="T538" i="26" s="1"/>
  <c r="J578" i="26"/>
  <c r="S578" i="26" s="1"/>
  <c r="T578" i="26" s="1"/>
  <c r="J820" i="26"/>
  <c r="S820" i="26" s="1"/>
  <c r="T820" i="26" s="1"/>
  <c r="J623" i="26"/>
  <c r="S623" i="26" s="1"/>
  <c r="T623" i="26" s="1"/>
  <c r="J974" i="26"/>
  <c r="S974" i="26" s="1"/>
  <c r="T974" i="26" s="1"/>
  <c r="J663" i="26"/>
  <c r="S663" i="26" s="1"/>
  <c r="T663" i="26" s="1"/>
  <c r="J693" i="26"/>
  <c r="S693" i="26" s="1"/>
  <c r="T693" i="26" s="1"/>
  <c r="J714" i="26"/>
  <c r="S714" i="26" s="1"/>
  <c r="T714" i="26" s="1"/>
  <c r="J833" i="26"/>
  <c r="S833" i="26" s="1"/>
  <c r="T833" i="26" s="1"/>
  <c r="J343" i="26"/>
  <c r="S343" i="26" s="1"/>
  <c r="T343" i="26" s="1"/>
  <c r="J324" i="26"/>
  <c r="S324" i="26" s="1"/>
  <c r="T324" i="26" s="1"/>
  <c r="J912" i="26"/>
  <c r="S912" i="26" s="1"/>
  <c r="T912" i="26" s="1"/>
  <c r="J918" i="26"/>
  <c r="S918" i="26" s="1"/>
  <c r="T918" i="26" s="1"/>
  <c r="J305" i="26"/>
  <c r="S305" i="26" s="1"/>
  <c r="T305" i="26" s="1"/>
  <c r="J849" i="26"/>
  <c r="S849" i="26" s="1"/>
  <c r="T849" i="26" s="1"/>
  <c r="J175" i="26"/>
  <c r="S175" i="26" s="1"/>
  <c r="T175" i="26" s="1"/>
  <c r="J235" i="26"/>
  <c r="S235" i="26" s="1"/>
  <c r="T235" i="26" s="1"/>
  <c r="J1090" i="26"/>
  <c r="S1090" i="26" s="1"/>
  <c r="T1090" i="26" s="1"/>
  <c r="J1093" i="26"/>
  <c r="S1093" i="26" s="1"/>
  <c r="T1093" i="26" s="1"/>
  <c r="J846" i="26"/>
  <c r="S846" i="26" s="1"/>
  <c r="T846" i="26" s="1"/>
  <c r="J837" i="26"/>
  <c r="S837" i="26" s="1"/>
  <c r="T837" i="26" s="1"/>
  <c r="J840" i="26"/>
  <c r="S840" i="26" s="1"/>
  <c r="T840" i="26" s="1"/>
  <c r="J118" i="26"/>
  <c r="S118" i="26" s="1"/>
  <c r="T118" i="26" s="1"/>
  <c r="J102" i="26"/>
  <c r="S102" i="26" s="1"/>
  <c r="T102" i="26" s="1"/>
  <c r="J64" i="26"/>
  <c r="S64" i="26" s="1"/>
  <c r="T64" i="26" s="1"/>
  <c r="J126" i="26"/>
  <c r="S126" i="26" s="1"/>
  <c r="T126" i="26" s="1"/>
  <c r="J8" i="26"/>
  <c r="S8" i="26" s="1"/>
  <c r="T8" i="26" s="1"/>
  <c r="J110" i="26"/>
  <c r="S110" i="26" s="1"/>
  <c r="T110" i="26" s="1"/>
  <c r="J92" i="26"/>
  <c r="S92" i="26" s="1"/>
  <c r="T92" i="26" s="1"/>
  <c r="J76" i="26"/>
  <c r="S76" i="26" s="1"/>
  <c r="T76" i="26" s="1"/>
  <c r="J220" i="26"/>
  <c r="S220" i="26" s="1"/>
  <c r="T220" i="26" s="1"/>
  <c r="J393" i="26"/>
  <c r="S393" i="26" s="1"/>
  <c r="T393" i="26" s="1"/>
  <c r="J1095" i="26"/>
  <c r="S1095" i="26" s="1"/>
  <c r="T1095" i="26" s="1"/>
  <c r="J377" i="26"/>
  <c r="S377" i="26" s="1"/>
  <c r="T377" i="26" s="1"/>
  <c r="J225" i="26"/>
  <c r="S225" i="26" s="1"/>
  <c r="T225" i="26" s="1"/>
  <c r="J392" i="26"/>
  <c r="S392" i="26" s="1"/>
  <c r="T392" i="26" s="1"/>
  <c r="J224" i="26"/>
  <c r="S224" i="26" s="1"/>
  <c r="T224" i="26" s="1"/>
  <c r="J391" i="26"/>
  <c r="S391" i="26" s="1"/>
  <c r="T391" i="26" s="1"/>
  <c r="J1015" i="26"/>
  <c r="S1015" i="26" s="1"/>
  <c r="T1015" i="26" s="1"/>
  <c r="J376" i="26"/>
  <c r="S376" i="26" s="1"/>
  <c r="T376" i="26" s="1"/>
  <c r="J390" i="26"/>
  <c r="S390" i="26" s="1"/>
  <c r="T390" i="26" s="1"/>
  <c r="J852" i="26"/>
  <c r="S852" i="26" s="1"/>
  <c r="T852" i="26" s="1"/>
  <c r="J375" i="26"/>
  <c r="S375" i="26" s="1"/>
  <c r="T375" i="26" s="1"/>
  <c r="J796" i="26"/>
  <c r="S796" i="26" s="1"/>
  <c r="T796" i="26" s="1"/>
  <c r="J389" i="26"/>
  <c r="S389" i="26" s="1"/>
  <c r="T389" i="26" s="1"/>
  <c r="J223" i="26"/>
  <c r="S223" i="26" s="1"/>
  <c r="T223" i="26" s="1"/>
  <c r="J854" i="26"/>
  <c r="S854" i="26" s="1"/>
  <c r="T854" i="26" s="1"/>
  <c r="J675" i="26"/>
  <c r="S675" i="26" s="1"/>
  <c r="T675" i="26" s="1"/>
  <c r="J374" i="26"/>
  <c r="S374" i="26" s="1"/>
  <c r="T374" i="26" s="1"/>
  <c r="J342" i="26"/>
  <c r="S342" i="26" s="1"/>
  <c r="T342" i="26" s="1"/>
  <c r="J993" i="26"/>
  <c r="S993" i="26" s="1"/>
  <c r="T993" i="26" s="1"/>
  <c r="J138" i="26"/>
  <c r="S138" i="26" s="1"/>
  <c r="T138" i="26" s="1"/>
  <c r="J333" i="26"/>
  <c r="S333" i="26" s="1"/>
  <c r="T333" i="26" s="1"/>
  <c r="J917" i="26"/>
  <c r="S917" i="26" s="1"/>
  <c r="T917" i="26" s="1"/>
  <c r="J323" i="26"/>
  <c r="S323" i="26" s="1"/>
  <c r="T323" i="26" s="1"/>
  <c r="J781" i="26"/>
  <c r="S781" i="26" s="1"/>
  <c r="T781" i="26" s="1"/>
  <c r="J304" i="26"/>
  <c r="S304" i="26" s="1"/>
  <c r="T304" i="26" s="1"/>
  <c r="J848" i="26"/>
  <c r="S848" i="26" s="1"/>
  <c r="T848" i="26" s="1"/>
  <c r="J234" i="26"/>
  <c r="S234" i="26" s="1"/>
  <c r="T234" i="26" s="1"/>
  <c r="J201" i="26"/>
  <c r="S201" i="26" s="1"/>
  <c r="T201" i="26" s="1"/>
  <c r="J908" i="26"/>
  <c r="S908" i="26" s="1"/>
  <c r="T908" i="26" s="1"/>
  <c r="J1089" i="26"/>
  <c r="S1089" i="26" s="1"/>
  <c r="T1089" i="26" s="1"/>
  <c r="J1149" i="26"/>
  <c r="S1149" i="26" s="1"/>
  <c r="T1149" i="26" s="1"/>
  <c r="J22" i="26"/>
  <c r="S22" i="26" s="1"/>
  <c r="T22" i="26" s="1"/>
  <c r="J117" i="26"/>
  <c r="S117" i="26" s="1"/>
  <c r="T117" i="26" s="1"/>
  <c r="J133" i="26"/>
  <c r="S133" i="26" s="1"/>
  <c r="T133" i="26" s="1"/>
  <c r="J101" i="26"/>
  <c r="S101" i="26" s="1"/>
  <c r="T101" i="26" s="1"/>
  <c r="J125" i="26"/>
  <c r="S125" i="26" s="1"/>
  <c r="T125" i="26" s="1"/>
  <c r="J7" i="26"/>
  <c r="S7" i="26" s="1"/>
  <c r="T7" i="26" s="1"/>
  <c r="J109" i="26"/>
  <c r="S109" i="26" s="1"/>
  <c r="T109" i="26" s="1"/>
  <c r="J91" i="26"/>
  <c r="S91" i="26" s="1"/>
  <c r="T91" i="26" s="1"/>
  <c r="J75" i="26"/>
  <c r="S75" i="26" s="1"/>
  <c r="T75" i="26" s="1"/>
  <c r="J63" i="26"/>
  <c r="S63" i="26" s="1"/>
  <c r="T63" i="26" s="1"/>
  <c r="J985" i="26"/>
  <c r="S985" i="26" s="1"/>
  <c r="T985" i="26" s="1"/>
  <c r="J341" i="26"/>
  <c r="S341" i="26" s="1"/>
  <c r="T341" i="26" s="1"/>
  <c r="J928" i="26"/>
  <c r="S928" i="26" s="1"/>
  <c r="T928" i="26" s="1"/>
  <c r="J332" i="26"/>
  <c r="S332" i="26" s="1"/>
  <c r="T332" i="26" s="1"/>
  <c r="J916" i="26"/>
  <c r="S916" i="26" s="1"/>
  <c r="T916" i="26" s="1"/>
  <c r="J780" i="26"/>
  <c r="S780" i="26" s="1"/>
  <c r="T780" i="26" s="1"/>
  <c r="J322" i="26"/>
  <c r="S322" i="26" s="1"/>
  <c r="T322" i="26" s="1"/>
  <c r="J894" i="26"/>
  <c r="S894" i="26" s="1"/>
  <c r="T894" i="26" s="1"/>
  <c r="J303" i="26"/>
  <c r="S303" i="26" s="1"/>
  <c r="T303" i="26" s="1"/>
  <c r="J191" i="26"/>
  <c r="S191" i="26" s="1"/>
  <c r="T191" i="26" s="1"/>
  <c r="J233" i="26"/>
  <c r="S233" i="26" s="1"/>
  <c r="T233" i="26" s="1"/>
  <c r="J828" i="26"/>
  <c r="S828" i="26" s="1"/>
  <c r="T828" i="26" s="1"/>
  <c r="J829" i="26"/>
  <c r="S829" i="26" s="1"/>
  <c r="T829" i="26" s="1"/>
  <c r="J148" i="26"/>
  <c r="S148" i="26" s="1"/>
  <c r="T148" i="26" s="1"/>
  <c r="J149" i="26"/>
  <c r="S149" i="26" s="1"/>
  <c r="T149" i="26" s="1"/>
  <c r="J100" i="26"/>
  <c r="S100" i="26" s="1"/>
  <c r="T100" i="26" s="1"/>
  <c r="J124" i="26"/>
  <c r="S124" i="26" s="1"/>
  <c r="T124" i="26" s="1"/>
  <c r="J6" i="26"/>
  <c r="S6" i="26" s="1"/>
  <c r="T6" i="26" s="1"/>
  <c r="J108" i="26"/>
  <c r="S108" i="26" s="1"/>
  <c r="T108" i="26" s="1"/>
  <c r="J90" i="26"/>
  <c r="S90" i="26" s="1"/>
  <c r="T90" i="26" s="1"/>
  <c r="J62" i="26"/>
  <c r="S62" i="26" s="1"/>
  <c r="T62" i="26" s="1"/>
  <c r="J74" i="26"/>
  <c r="S74" i="26" s="1"/>
  <c r="T74" i="26" s="1"/>
  <c r="J302" i="26"/>
  <c r="S302" i="26" s="1"/>
  <c r="T302" i="26" s="1"/>
  <c r="J893" i="26"/>
  <c r="S893" i="26" s="1"/>
  <c r="T893" i="26" s="1"/>
  <c r="J989" i="26"/>
  <c r="S989" i="26" s="1"/>
  <c r="T989" i="26" s="1"/>
  <c r="J232" i="26"/>
  <c r="S232" i="26" s="1"/>
  <c r="T232" i="26" s="1"/>
  <c r="J284" i="26"/>
  <c r="S284" i="26" s="1"/>
  <c r="T284" i="26" s="1"/>
  <c r="J708" i="26"/>
  <c r="S708" i="26" s="1"/>
  <c r="T708" i="26" s="1"/>
  <c r="J1009" i="26"/>
  <c r="S1009" i="26" s="1"/>
  <c r="T1009" i="26" s="1"/>
  <c r="J1011" i="26"/>
  <c r="S1011" i="26" s="1"/>
  <c r="T1011" i="26" s="1"/>
  <c r="J726" i="26"/>
  <c r="S726" i="26" s="1"/>
  <c r="T726" i="26" s="1"/>
  <c r="J728" i="26"/>
  <c r="S728" i="26" s="1"/>
  <c r="T728" i="26" s="1"/>
  <c r="J275" i="26"/>
  <c r="S275" i="26" s="1"/>
  <c r="T275" i="26" s="1"/>
  <c r="J1007" i="26"/>
  <c r="S1007" i="26" s="1"/>
  <c r="T1007" i="26" s="1"/>
  <c r="J1010" i="26"/>
  <c r="S1010" i="26" s="1"/>
  <c r="T1010" i="26" s="1"/>
  <c r="J832" i="26"/>
  <c r="S832" i="26" s="1"/>
  <c r="T832" i="26" s="1"/>
  <c r="J357" i="26"/>
  <c r="S357" i="26" s="1"/>
  <c r="T357" i="26" s="1"/>
  <c r="J315" i="26"/>
  <c r="S315" i="26" s="1"/>
  <c r="T315" i="26" s="1"/>
  <c r="J863" i="26"/>
  <c r="S863" i="26" s="1"/>
  <c r="T863" i="26" s="1"/>
  <c r="J184" i="26"/>
  <c r="S184" i="26" s="1"/>
  <c r="T184" i="26" s="1"/>
  <c r="J231" i="26"/>
  <c r="S231" i="26" s="1"/>
  <c r="T231" i="26" s="1"/>
  <c r="J765" i="26"/>
  <c r="S765" i="26" s="1"/>
  <c r="T765" i="26" s="1"/>
  <c r="J707" i="26"/>
  <c r="S707" i="26" s="1"/>
  <c r="T707" i="26" s="1"/>
  <c r="J469" i="26"/>
  <c r="S469" i="26" s="1"/>
  <c r="T469" i="26" s="1"/>
  <c r="J510" i="26"/>
  <c r="S510" i="26" s="1"/>
  <c r="T510" i="26" s="1"/>
  <c r="J550" i="26"/>
  <c r="S550" i="26" s="1"/>
  <c r="T550" i="26" s="1"/>
  <c r="J590" i="26"/>
  <c r="S590" i="26" s="1"/>
  <c r="T590" i="26" s="1"/>
  <c r="J630" i="26"/>
  <c r="S630" i="26" s="1"/>
  <c r="T630" i="26" s="1"/>
  <c r="J670" i="26"/>
  <c r="S670" i="26" s="1"/>
  <c r="T670" i="26" s="1"/>
  <c r="J1131" i="26"/>
  <c r="S1131" i="26" s="1"/>
  <c r="T1131" i="26" s="1"/>
  <c r="J455" i="26"/>
  <c r="S455" i="26" s="1"/>
  <c r="T455" i="26" s="1"/>
  <c r="J755" i="26"/>
  <c r="S755" i="26" s="1"/>
  <c r="T755" i="26" s="1"/>
  <c r="J617" i="26"/>
  <c r="S617" i="26" s="1"/>
  <c r="T617" i="26" s="1"/>
  <c r="J657" i="26"/>
  <c r="S657" i="26" s="1"/>
  <c r="T657" i="26" s="1"/>
  <c r="J400" i="26"/>
  <c r="S400" i="26" s="1"/>
  <c r="T400" i="26" s="1"/>
  <c r="J442" i="26"/>
  <c r="S442" i="26" s="1"/>
  <c r="T442" i="26" s="1"/>
  <c r="J482" i="26"/>
  <c r="S482" i="26" s="1"/>
  <c r="T482" i="26" s="1"/>
  <c r="J523" i="26"/>
  <c r="S523" i="26" s="1"/>
  <c r="T523" i="26" s="1"/>
  <c r="J741" i="26"/>
  <c r="S741" i="26" s="1"/>
  <c r="T741" i="26" s="1"/>
  <c r="J563" i="26"/>
  <c r="S563" i="26" s="1"/>
  <c r="T563" i="26" s="1"/>
  <c r="J274" i="26"/>
  <c r="S274" i="26" s="1"/>
  <c r="T274" i="26" s="1"/>
  <c r="J603" i="26"/>
  <c r="S603" i="26" s="1"/>
  <c r="T603" i="26" s="1"/>
  <c r="J814" i="26"/>
  <c r="S814" i="26" s="1"/>
  <c r="T814" i="26" s="1"/>
  <c r="J262" i="26"/>
  <c r="S262" i="26" s="1"/>
  <c r="T262" i="26" s="1"/>
  <c r="J1013" i="26"/>
  <c r="S1013" i="26" s="1"/>
  <c r="T1013" i="26" s="1"/>
  <c r="J1044" i="26"/>
  <c r="S1044" i="26" s="1"/>
  <c r="T1044" i="26" s="1"/>
  <c r="J405" i="26"/>
  <c r="S405" i="26" s="1"/>
  <c r="T405" i="26" s="1"/>
  <c r="J487" i="26"/>
  <c r="S487" i="26" s="1"/>
  <c r="T487" i="26" s="1"/>
  <c r="J527" i="26"/>
  <c r="S527" i="26" s="1"/>
  <c r="T527" i="26" s="1"/>
  <c r="J567" i="26"/>
  <c r="S567" i="26" s="1"/>
  <c r="T567" i="26" s="1"/>
  <c r="J607" i="26"/>
  <c r="S607" i="26" s="1"/>
  <c r="T607" i="26" s="1"/>
  <c r="J647" i="26"/>
  <c r="S647" i="26" s="1"/>
  <c r="T647" i="26" s="1"/>
  <c r="J730" i="26"/>
  <c r="S730" i="26" s="1"/>
  <c r="T730" i="26" s="1"/>
  <c r="J251" i="26"/>
  <c r="S251" i="26" s="1"/>
  <c r="T251" i="26" s="1"/>
  <c r="J192" i="26"/>
  <c r="S192" i="26" s="1"/>
  <c r="T192" i="26" s="1"/>
  <c r="J432" i="26"/>
  <c r="S432" i="26" s="1"/>
  <c r="T432" i="26" s="1"/>
  <c r="J696" i="26"/>
  <c r="S696" i="26" s="1"/>
  <c r="T696" i="26" s="1"/>
  <c r="J177" i="26"/>
  <c r="S177" i="26" s="1"/>
  <c r="T177" i="26" s="1"/>
  <c r="J938" i="26"/>
  <c r="S938" i="26" s="1"/>
  <c r="T938" i="26" s="1"/>
  <c r="J419" i="26"/>
  <c r="S419" i="26" s="1"/>
  <c r="T419" i="26" s="1"/>
  <c r="J459" i="26"/>
  <c r="S459" i="26" s="1"/>
  <c r="T459" i="26" s="1"/>
  <c r="J1059" i="26"/>
  <c r="S1059" i="26" s="1"/>
  <c r="T1059" i="26" s="1"/>
  <c r="J500" i="26"/>
  <c r="S500" i="26" s="1"/>
  <c r="T500" i="26" s="1"/>
  <c r="J540" i="26"/>
  <c r="S540" i="26" s="1"/>
  <c r="T540" i="26" s="1"/>
  <c r="J580" i="26"/>
  <c r="S580" i="26" s="1"/>
  <c r="T580" i="26" s="1"/>
  <c r="J682" i="26"/>
  <c r="S682" i="26" s="1"/>
  <c r="T682" i="26" s="1"/>
  <c r="J962" i="26"/>
  <c r="S962" i="26" s="1"/>
  <c r="T962" i="26" s="1"/>
  <c r="J33" i="26"/>
  <c r="S33" i="26" s="1"/>
  <c r="T33" i="26" s="1"/>
  <c r="J634" i="26"/>
  <c r="S634" i="26" s="1"/>
  <c r="T634" i="26" s="1"/>
  <c r="J1121" i="26"/>
  <c r="S1121" i="26" s="1"/>
  <c r="T1121" i="26" s="1"/>
  <c r="J803" i="26"/>
  <c r="S803" i="26" s="1"/>
  <c r="T803" i="26" s="1"/>
  <c r="J831" i="26"/>
  <c r="S831" i="26" s="1"/>
  <c r="T831" i="26" s="1"/>
  <c r="J356" i="26"/>
  <c r="S356" i="26" s="1"/>
  <c r="T356" i="26" s="1"/>
  <c r="J834" i="26"/>
  <c r="S834" i="26" s="1"/>
  <c r="T834" i="26" s="1"/>
  <c r="J230" i="26"/>
  <c r="S230" i="26" s="1"/>
  <c r="T230" i="26" s="1"/>
  <c r="J775" i="26"/>
  <c r="S775" i="26" s="1"/>
  <c r="T775" i="26" s="1"/>
  <c r="J914" i="26"/>
  <c r="S914" i="26" s="1"/>
  <c r="T914" i="26" s="1"/>
  <c r="J287" i="26"/>
  <c r="S287" i="26" s="1"/>
  <c r="T287" i="26" s="1"/>
  <c r="J919" i="26"/>
  <c r="S919" i="26" s="1"/>
  <c r="T919" i="26" s="1"/>
  <c r="J922" i="26"/>
  <c r="S922" i="26" s="1"/>
  <c r="T922" i="26" s="1"/>
  <c r="J1006" i="26"/>
  <c r="S1006" i="26" s="1"/>
  <c r="T1006" i="26" s="1"/>
  <c r="J1002" i="26"/>
  <c r="S1002" i="26" s="1"/>
  <c r="T1002" i="26" s="1"/>
  <c r="J283" i="26"/>
  <c r="S283" i="26" s="1"/>
  <c r="T283" i="26" s="1"/>
  <c r="J725" i="26"/>
  <c r="S725" i="26" s="1"/>
  <c r="T725" i="26" s="1"/>
  <c r="J727" i="26"/>
  <c r="S727" i="26" s="1"/>
  <c r="T727" i="26" s="1"/>
  <c r="J273" i="26"/>
  <c r="S273" i="26" s="1"/>
  <c r="T273" i="26" s="1"/>
  <c r="J464" i="26"/>
  <c r="S464" i="26" s="1"/>
  <c r="T464" i="26" s="1"/>
  <c r="J505" i="26"/>
  <c r="S505" i="26" s="1"/>
  <c r="T505" i="26" s="1"/>
  <c r="J545" i="26"/>
  <c r="S545" i="26" s="1"/>
  <c r="T545" i="26" s="1"/>
  <c r="J585" i="26"/>
  <c r="S585" i="26" s="1"/>
  <c r="T585" i="26" s="1"/>
  <c r="J1126" i="26"/>
  <c r="S1126" i="26" s="1"/>
  <c r="T1126" i="26" s="1"/>
  <c r="J628" i="26"/>
  <c r="S628" i="26" s="1"/>
  <c r="T628" i="26" s="1"/>
  <c r="J668" i="26"/>
  <c r="S668" i="26" s="1"/>
  <c r="T668" i="26" s="1"/>
  <c r="J808" i="26"/>
  <c r="S808" i="26" s="1"/>
  <c r="T808" i="26" s="1"/>
  <c r="J612" i="26"/>
  <c r="S612" i="26" s="1"/>
  <c r="T612" i="26" s="1"/>
  <c r="J652" i="26"/>
  <c r="S652" i="26" s="1"/>
  <c r="T652" i="26" s="1"/>
  <c r="J752" i="26"/>
  <c r="S752" i="26" s="1"/>
  <c r="T752" i="26" s="1"/>
  <c r="J735" i="26"/>
  <c r="S735" i="26" s="1"/>
  <c r="T735" i="26" s="1"/>
  <c r="J437" i="26"/>
  <c r="S437" i="26" s="1"/>
  <c r="T437" i="26" s="1"/>
  <c r="J398" i="26"/>
  <c r="S398" i="26" s="1"/>
  <c r="T398" i="26" s="1"/>
  <c r="J480" i="26"/>
  <c r="S480" i="26" s="1"/>
  <c r="T480" i="26" s="1"/>
  <c r="J521" i="26"/>
  <c r="S521" i="26" s="1"/>
  <c r="T521" i="26" s="1"/>
  <c r="J453" i="26"/>
  <c r="S453" i="26" s="1"/>
  <c r="T453" i="26" s="1"/>
  <c r="J261" i="26"/>
  <c r="S261" i="26" s="1"/>
  <c r="T261" i="26" s="1"/>
  <c r="J561" i="26"/>
  <c r="S561" i="26" s="1"/>
  <c r="T561" i="26" s="1"/>
  <c r="J761" i="26"/>
  <c r="S761" i="26" s="1"/>
  <c r="T761" i="26" s="1"/>
  <c r="J601" i="26"/>
  <c r="S601" i="26" s="1"/>
  <c r="T601" i="26" s="1"/>
  <c r="J701" i="26"/>
  <c r="S701" i="26" s="1"/>
  <c r="T701" i="26" s="1"/>
  <c r="J250" i="26"/>
  <c r="S250" i="26" s="1"/>
  <c r="T250" i="26" s="1"/>
  <c r="J1100" i="26"/>
  <c r="S1100" i="26" s="1"/>
  <c r="T1100" i="26" s="1"/>
  <c r="J229" i="26"/>
  <c r="S229" i="26" s="1"/>
  <c r="T229" i="26" s="1"/>
  <c r="J911" i="26"/>
  <c r="S911" i="26" s="1"/>
  <c r="T911" i="26" s="1"/>
  <c r="J913" i="26"/>
  <c r="S913" i="26" s="1"/>
  <c r="T913" i="26" s="1"/>
  <c r="J286" i="26"/>
  <c r="S286" i="26" s="1"/>
  <c r="T286" i="26" s="1"/>
  <c r="J51" i="26"/>
  <c r="S51" i="26" s="1"/>
  <c r="T51" i="26" s="1"/>
  <c r="J1005" i="26"/>
  <c r="S1005" i="26" s="1"/>
  <c r="T1005" i="26" s="1"/>
  <c r="J282" i="26"/>
  <c r="S282" i="26" s="1"/>
  <c r="T282" i="26" s="1"/>
  <c r="J1001" i="26"/>
  <c r="S1001" i="26" s="1"/>
  <c r="T1001" i="26" s="1"/>
  <c r="J944" i="26"/>
  <c r="S944" i="26" s="1"/>
  <c r="T944" i="26" s="1"/>
  <c r="J425" i="26"/>
  <c r="S425" i="26" s="1"/>
  <c r="T425" i="26" s="1"/>
  <c r="J1065" i="26"/>
  <c r="S1065" i="26" s="1"/>
  <c r="T1065" i="26" s="1"/>
  <c r="J706" i="26"/>
  <c r="S706" i="26" s="1"/>
  <c r="T706" i="26" s="1"/>
  <c r="J468" i="26"/>
  <c r="S468" i="26" s="1"/>
  <c r="T468" i="26" s="1"/>
  <c r="J688" i="26"/>
  <c r="S688" i="26" s="1"/>
  <c r="T688" i="26" s="1"/>
  <c r="J968" i="26"/>
  <c r="S968" i="26" s="1"/>
  <c r="T968" i="26" s="1"/>
  <c r="J509" i="26"/>
  <c r="S509" i="26" s="1"/>
  <c r="T509" i="26" s="1"/>
  <c r="J549" i="26"/>
  <c r="S549" i="26" s="1"/>
  <c r="T549" i="26" s="1"/>
  <c r="J589" i="26"/>
  <c r="S589" i="26" s="1"/>
  <c r="T589" i="26" s="1"/>
  <c r="J1050" i="26"/>
  <c r="S1050" i="26" s="1"/>
  <c r="T1050" i="26" s="1"/>
  <c r="J1130" i="26"/>
  <c r="S1130" i="26" s="1"/>
  <c r="T1130" i="26" s="1"/>
  <c r="J411" i="26"/>
  <c r="S411" i="26" s="1"/>
  <c r="T411" i="26" s="1"/>
  <c r="J272" i="26"/>
  <c r="S272" i="26" s="1"/>
  <c r="T272" i="26" s="1"/>
  <c r="J616" i="26"/>
  <c r="S616" i="26" s="1"/>
  <c r="T616" i="26" s="1"/>
  <c r="J656" i="26"/>
  <c r="S656" i="26" s="1"/>
  <c r="T656" i="26" s="1"/>
  <c r="J198" i="26"/>
  <c r="S198" i="26" s="1"/>
  <c r="T198" i="26" s="1"/>
  <c r="J740" i="26"/>
  <c r="S740" i="26" s="1"/>
  <c r="T740" i="26" s="1"/>
  <c r="J40" i="26"/>
  <c r="S40" i="26" s="1"/>
  <c r="T40" i="26" s="1"/>
  <c r="J640" i="26"/>
  <c r="S640" i="26" s="1"/>
  <c r="T640" i="26" s="1"/>
  <c r="J533" i="26"/>
  <c r="S533" i="26" s="1"/>
  <c r="T533" i="26" s="1"/>
  <c r="J441" i="26"/>
  <c r="S441" i="26" s="1"/>
  <c r="T441" i="26" s="1"/>
  <c r="J183" i="26"/>
  <c r="S183" i="26" s="1"/>
  <c r="T183" i="26" s="1"/>
  <c r="J573" i="26"/>
  <c r="S573" i="26" s="1"/>
  <c r="T573" i="26" s="1"/>
  <c r="J493" i="26"/>
  <c r="S493" i="26" s="1"/>
  <c r="T493" i="26" s="1"/>
  <c r="J813" i="26"/>
  <c r="S813" i="26" s="1"/>
  <c r="T813" i="26" s="1"/>
  <c r="J504" i="26"/>
  <c r="S504" i="26" s="1"/>
  <c r="T504" i="26" s="1"/>
  <c r="J544" i="26"/>
  <c r="S544" i="26" s="1"/>
  <c r="T544" i="26" s="1"/>
  <c r="J584" i="26"/>
  <c r="S584" i="26" s="1"/>
  <c r="T584" i="26" s="1"/>
  <c r="J685" i="26"/>
  <c r="S685" i="26" s="1"/>
  <c r="T685" i="26" s="1"/>
  <c r="J965" i="26"/>
  <c r="S965" i="26" s="1"/>
  <c r="T965" i="26" s="1"/>
  <c r="J1125" i="26"/>
  <c r="S1125" i="26" s="1"/>
  <c r="T1125" i="26" s="1"/>
  <c r="J807" i="26"/>
  <c r="S807" i="26" s="1"/>
  <c r="T807" i="26" s="1"/>
  <c r="J1047" i="26"/>
  <c r="S1047" i="26" s="1"/>
  <c r="T1047" i="26" s="1"/>
  <c r="J408" i="26"/>
  <c r="S408" i="26" s="1"/>
  <c r="T408" i="26" s="1"/>
  <c r="J490" i="26"/>
  <c r="S490" i="26" s="1"/>
  <c r="T490" i="26" s="1"/>
  <c r="J530" i="26"/>
  <c r="S530" i="26" s="1"/>
  <c r="T530" i="26" s="1"/>
  <c r="J570" i="26"/>
  <c r="S570" i="26" s="1"/>
  <c r="T570" i="26" s="1"/>
  <c r="J611" i="26"/>
  <c r="S611" i="26" s="1"/>
  <c r="T611" i="26" s="1"/>
  <c r="J651" i="26"/>
  <c r="S651" i="26" s="1"/>
  <c r="T651" i="26" s="1"/>
  <c r="J195" i="26"/>
  <c r="S195" i="26" s="1"/>
  <c r="T195" i="26" s="1"/>
  <c r="J436" i="26"/>
  <c r="S436" i="26" s="1"/>
  <c r="T436" i="26" s="1"/>
  <c r="J37" i="26"/>
  <c r="S37" i="26" s="1"/>
  <c r="T37" i="26" s="1"/>
  <c r="J637" i="26"/>
  <c r="S637" i="26" s="1"/>
  <c r="T637" i="26" s="1"/>
  <c r="J180" i="26"/>
  <c r="S180" i="26" s="1"/>
  <c r="T180" i="26" s="1"/>
  <c r="J260" i="26"/>
  <c r="S260" i="26" s="1"/>
  <c r="T260" i="26" s="1"/>
  <c r="J700" i="26"/>
  <c r="S700" i="26" s="1"/>
  <c r="T700" i="26" s="1"/>
  <c r="J422" i="26"/>
  <c r="S422" i="26" s="1"/>
  <c r="T422" i="26" s="1"/>
  <c r="J734" i="26"/>
  <c r="S734" i="26" s="1"/>
  <c r="T734" i="26" s="1"/>
  <c r="J941" i="26"/>
  <c r="S941" i="26" s="1"/>
  <c r="T941" i="26" s="1"/>
  <c r="J463" i="26"/>
  <c r="S463" i="26" s="1"/>
  <c r="T463" i="26" s="1"/>
  <c r="J1062" i="26"/>
  <c r="S1062" i="26" s="1"/>
  <c r="T1062" i="26" s="1"/>
  <c r="J249" i="26"/>
  <c r="S249" i="26" s="1"/>
  <c r="T249" i="26" s="1"/>
  <c r="J1039" i="26"/>
  <c r="S1039" i="26" s="1"/>
  <c r="T1039" i="26" s="1"/>
  <c r="J3" i="26"/>
  <c r="S3" i="26" s="1"/>
  <c r="J340" i="26"/>
  <c r="S340" i="26" s="1"/>
  <c r="T340" i="26" s="1"/>
  <c r="J961" i="26"/>
  <c r="S961" i="26" s="1"/>
  <c r="T961" i="26" s="1"/>
  <c r="J787" i="26"/>
  <c r="S787" i="26" s="1"/>
  <c r="T787" i="26" s="1"/>
  <c r="J790" i="26"/>
  <c r="S790" i="26" s="1"/>
  <c r="T790" i="26" s="1"/>
  <c r="J991" i="26"/>
  <c r="S991" i="26" s="1"/>
  <c r="T991" i="26" s="1"/>
  <c r="J1152" i="26"/>
  <c r="S1152" i="26" s="1"/>
  <c r="T1152" i="26" s="1"/>
  <c r="J321" i="26"/>
  <c r="S321" i="26" s="1"/>
  <c r="T321" i="26" s="1"/>
  <c r="J1038" i="26"/>
  <c r="S1038" i="26" s="1"/>
  <c r="T1038" i="26" s="1"/>
  <c r="J300" i="26"/>
  <c r="S300" i="26" s="1"/>
  <c r="T300" i="26" s="1"/>
  <c r="J285" i="26"/>
  <c r="S285" i="26" s="1"/>
  <c r="T285" i="26" s="1"/>
  <c r="J50" i="26"/>
  <c r="S50" i="26" s="1"/>
  <c r="T50" i="26" s="1"/>
  <c r="J1004" i="26"/>
  <c r="S1004" i="26" s="1"/>
  <c r="T1004" i="26" s="1"/>
  <c r="J281" i="26"/>
  <c r="S281" i="26" s="1"/>
  <c r="T281" i="26" s="1"/>
  <c r="J1000" i="26"/>
  <c r="S1000" i="26" s="1"/>
  <c r="T1000" i="26" s="1"/>
  <c r="J764" i="26"/>
  <c r="S764" i="26" s="1"/>
  <c r="T764" i="26" s="1"/>
  <c r="J271" i="26"/>
  <c r="S271" i="26" s="1"/>
  <c r="T271" i="26" s="1"/>
  <c r="J1124" i="26"/>
  <c r="S1124" i="26" s="1"/>
  <c r="T1124" i="26" s="1"/>
  <c r="J806" i="26"/>
  <c r="S806" i="26" s="1"/>
  <c r="T806" i="26" s="1"/>
  <c r="J627" i="26"/>
  <c r="S627" i="26" s="1"/>
  <c r="T627" i="26" s="1"/>
  <c r="J667" i="26"/>
  <c r="S667" i="26" s="1"/>
  <c r="T667" i="26" s="1"/>
  <c r="J610" i="26"/>
  <c r="S610" i="26" s="1"/>
  <c r="T610" i="26" s="1"/>
  <c r="J650" i="26"/>
  <c r="S650" i="26" s="1"/>
  <c r="T650" i="26" s="1"/>
  <c r="J751" i="26"/>
  <c r="S751" i="26" s="1"/>
  <c r="T751" i="26" s="1"/>
  <c r="J452" i="26"/>
  <c r="S452" i="26" s="1"/>
  <c r="T452" i="26" s="1"/>
  <c r="J435" i="26"/>
  <c r="S435" i="26" s="1"/>
  <c r="T435" i="26" s="1"/>
  <c r="J397" i="26"/>
  <c r="S397" i="26" s="1"/>
  <c r="T397" i="26" s="1"/>
  <c r="J520" i="26"/>
  <c r="S520" i="26" s="1"/>
  <c r="T520" i="26" s="1"/>
  <c r="J560" i="26"/>
  <c r="S560" i="26" s="1"/>
  <c r="T560" i="26" s="1"/>
  <c r="J760" i="26"/>
  <c r="S760" i="26" s="1"/>
  <c r="T760" i="26" s="1"/>
  <c r="J259" i="26"/>
  <c r="S259" i="26" s="1"/>
  <c r="T259" i="26" s="1"/>
  <c r="J479" i="26"/>
  <c r="S479" i="26" s="1"/>
  <c r="T479" i="26" s="1"/>
  <c r="J699" i="26"/>
  <c r="S699" i="26" s="1"/>
  <c r="T699" i="26" s="1"/>
  <c r="J600" i="26"/>
  <c r="S600" i="26" s="1"/>
  <c r="T600" i="26" s="1"/>
  <c r="J462" i="26"/>
  <c r="S462" i="26" s="1"/>
  <c r="T462" i="26" s="1"/>
  <c r="J583" i="26"/>
  <c r="S583" i="26" s="1"/>
  <c r="T583" i="26" s="1"/>
  <c r="J733" i="26"/>
  <c r="S733" i="26" s="1"/>
  <c r="T733" i="26" s="1"/>
  <c r="J543" i="26"/>
  <c r="S543" i="26" s="1"/>
  <c r="T543" i="26" s="1"/>
  <c r="J503" i="26"/>
  <c r="S503" i="26" s="1"/>
  <c r="T503" i="26" s="1"/>
  <c r="J25" i="26"/>
  <c r="S25" i="26" s="1"/>
  <c r="T25" i="26" s="1"/>
  <c r="J99" i="26"/>
  <c r="S99" i="26" s="1"/>
  <c r="T99" i="26" s="1"/>
  <c r="J1105" i="26"/>
  <c r="S1105" i="26" s="1"/>
  <c r="T1105" i="26" s="1"/>
  <c r="J253" i="26"/>
  <c r="S253" i="26" s="1"/>
  <c r="T253" i="26" s="1"/>
  <c r="J248" i="26"/>
  <c r="S248" i="26" s="1"/>
  <c r="T248" i="26" s="1"/>
  <c r="J874" i="26"/>
  <c r="S874" i="26" s="1"/>
  <c r="T874" i="26" s="1"/>
  <c r="J388" i="26"/>
  <c r="S388" i="26" s="1"/>
  <c r="T388" i="26" s="1"/>
  <c r="J851" i="26"/>
  <c r="S851" i="26" s="1"/>
  <c r="T851" i="26" s="1"/>
  <c r="J222" i="26"/>
  <c r="S222" i="26" s="1"/>
  <c r="T222" i="26" s="1"/>
  <c r="J853" i="26"/>
  <c r="S853" i="26" s="1"/>
  <c r="T853" i="26" s="1"/>
  <c r="J386" i="26"/>
  <c r="S386" i="26" s="1"/>
  <c r="T386" i="26" s="1"/>
  <c r="J856" i="26"/>
  <c r="S856" i="26" s="1"/>
  <c r="T856" i="26" s="1"/>
  <c r="J385" i="26"/>
  <c r="S385" i="26" s="1"/>
  <c r="T385" i="26" s="1"/>
  <c r="J855" i="26"/>
  <c r="S855" i="26" s="1"/>
  <c r="T855" i="26" s="1"/>
  <c r="J625" i="26"/>
  <c r="S625" i="26" s="1"/>
  <c r="T625" i="26" s="1"/>
  <c r="J665" i="26"/>
  <c r="S665" i="26" s="1"/>
  <c r="T665" i="26" s="1"/>
  <c r="J46" i="26"/>
  <c r="S46" i="26" s="1"/>
  <c r="T46" i="26" s="1"/>
  <c r="J646" i="26"/>
  <c r="S646" i="26" s="1"/>
  <c r="T646" i="26" s="1"/>
  <c r="J749" i="26"/>
  <c r="S749" i="26" s="1"/>
  <c r="T749" i="26" s="1"/>
  <c r="J190" i="26"/>
  <c r="S190" i="26" s="1"/>
  <c r="T190" i="26" s="1"/>
  <c r="J210" i="26"/>
  <c r="S210" i="26" s="1"/>
  <c r="T210" i="26" s="1"/>
  <c r="J450" i="26"/>
  <c r="S450" i="26" s="1"/>
  <c r="T450" i="26" s="1"/>
  <c r="J431" i="26"/>
  <c r="S431" i="26" s="1"/>
  <c r="T431" i="26" s="1"/>
  <c r="J951" i="26"/>
  <c r="S951" i="26" s="1"/>
  <c r="T951" i="26" s="1"/>
  <c r="J1072" i="26"/>
  <c r="S1072" i="26" s="1"/>
  <c r="T1072" i="26" s="1"/>
  <c r="J975" i="26"/>
  <c r="S975" i="26" s="1"/>
  <c r="T975" i="26" s="1"/>
  <c r="J477" i="26"/>
  <c r="S477" i="26" s="1"/>
  <c r="T477" i="26" s="1"/>
  <c r="J1057" i="26"/>
  <c r="S1057" i="26" s="1"/>
  <c r="T1057" i="26" s="1"/>
  <c r="J418" i="26"/>
  <c r="S418" i="26" s="1"/>
  <c r="T418" i="26" s="1"/>
  <c r="J518" i="26"/>
  <c r="S518" i="26" s="1"/>
  <c r="T518" i="26" s="1"/>
  <c r="J558" i="26"/>
  <c r="S558" i="26" s="1"/>
  <c r="T558" i="26" s="1"/>
  <c r="J598" i="26"/>
  <c r="S598" i="26" s="1"/>
  <c r="T598" i="26" s="1"/>
  <c r="J499" i="26"/>
  <c r="S499" i="26" s="1"/>
  <c r="T499" i="26" s="1"/>
  <c r="J539" i="26"/>
  <c r="S539" i="26" s="1"/>
  <c r="T539" i="26" s="1"/>
  <c r="J579" i="26"/>
  <c r="S579" i="26" s="1"/>
  <c r="T579" i="26" s="1"/>
  <c r="J822" i="26"/>
  <c r="S822" i="26" s="1"/>
  <c r="T822" i="26" s="1"/>
  <c r="J723" i="26"/>
  <c r="S723" i="26" s="1"/>
  <c r="T723" i="26" s="1"/>
  <c r="J1142" i="26"/>
  <c r="S1142" i="26" s="1"/>
  <c r="T1142" i="26" s="1"/>
  <c r="J383" i="26"/>
  <c r="S383" i="26" s="1"/>
  <c r="T383" i="26" s="1"/>
  <c r="J694" i="26"/>
  <c r="S694" i="26" s="1"/>
  <c r="T694" i="26" s="1"/>
  <c r="J1029" i="26"/>
  <c r="S1029" i="26" s="1"/>
  <c r="T1029" i="26" s="1"/>
  <c r="J355" i="26"/>
  <c r="S355" i="26" s="1"/>
  <c r="T355" i="26" s="1"/>
  <c r="J1021" i="26"/>
  <c r="S1021" i="26" s="1"/>
  <c r="T1021" i="26" s="1"/>
  <c r="J786" i="26"/>
  <c r="S786" i="26" s="1"/>
  <c r="T786" i="26" s="1"/>
  <c r="J320" i="26"/>
  <c r="S320" i="26" s="1"/>
  <c r="T320" i="26" s="1"/>
  <c r="J924" i="26"/>
  <c r="S924" i="26" s="1"/>
  <c r="T924" i="26" s="1"/>
  <c r="J921" i="26"/>
  <c r="S921" i="26" s="1"/>
  <c r="T921" i="26" s="1"/>
  <c r="J314" i="26"/>
  <c r="S314" i="26" s="1"/>
  <c r="T314" i="26" s="1"/>
  <c r="J990" i="26"/>
  <c r="S990" i="26" s="1"/>
  <c r="T990" i="26" s="1"/>
  <c r="J301" i="26"/>
  <c r="S301" i="26" s="1"/>
  <c r="T301" i="26" s="1"/>
  <c r="J1098" i="26"/>
  <c r="S1098" i="26" s="1"/>
  <c r="T1098" i="26" s="1"/>
  <c r="J299" i="26"/>
  <c r="S299" i="26" s="1"/>
  <c r="T299" i="26" s="1"/>
  <c r="J424" i="26"/>
  <c r="S424" i="26" s="1"/>
  <c r="T424" i="26" s="1"/>
  <c r="J1064" i="26"/>
  <c r="S1064" i="26" s="1"/>
  <c r="T1064" i="26" s="1"/>
  <c r="J705" i="26"/>
  <c r="S705" i="26" s="1"/>
  <c r="T705" i="26" s="1"/>
  <c r="J467" i="26"/>
  <c r="S467" i="26" s="1"/>
  <c r="T467" i="26" s="1"/>
  <c r="J687" i="26"/>
  <c r="S687" i="26" s="1"/>
  <c r="T687" i="26" s="1"/>
  <c r="J967" i="26"/>
  <c r="S967" i="26" s="1"/>
  <c r="T967" i="26" s="1"/>
  <c r="J508" i="26"/>
  <c r="S508" i="26" s="1"/>
  <c r="T508" i="26" s="1"/>
  <c r="J548" i="26"/>
  <c r="S548" i="26" s="1"/>
  <c r="T548" i="26" s="1"/>
  <c r="J588" i="26"/>
  <c r="S588" i="26" s="1"/>
  <c r="T588" i="26" s="1"/>
  <c r="J1049" i="26"/>
  <c r="S1049" i="26" s="1"/>
  <c r="T1049" i="26" s="1"/>
  <c r="J1129" i="26"/>
  <c r="S1129" i="26" s="1"/>
  <c r="T1129" i="26" s="1"/>
  <c r="J270" i="26"/>
  <c r="S270" i="26" s="1"/>
  <c r="T270" i="26" s="1"/>
  <c r="J410" i="26"/>
  <c r="S410" i="26" s="1"/>
  <c r="T410" i="26" s="1"/>
  <c r="J492" i="26"/>
  <c r="S492" i="26" s="1"/>
  <c r="T492" i="26" s="1"/>
  <c r="J532" i="26"/>
  <c r="S532" i="26" s="1"/>
  <c r="T532" i="26" s="1"/>
  <c r="J572" i="26"/>
  <c r="S572" i="26" s="1"/>
  <c r="T572" i="26" s="1"/>
  <c r="J812" i="26"/>
  <c r="S812" i="26" s="1"/>
  <c r="T812" i="26" s="1"/>
  <c r="J615" i="26"/>
  <c r="S615" i="26" s="1"/>
  <c r="T615" i="26" s="1"/>
  <c r="J655" i="26"/>
  <c r="S655" i="26" s="1"/>
  <c r="T655" i="26" s="1"/>
  <c r="J197" i="26"/>
  <c r="S197" i="26" s="1"/>
  <c r="T197" i="26" s="1"/>
  <c r="J39" i="26"/>
  <c r="S39" i="26" s="1"/>
  <c r="T39" i="26" s="1"/>
  <c r="J639" i="26"/>
  <c r="S639" i="26" s="1"/>
  <c r="T639" i="26" s="1"/>
  <c r="J739" i="26"/>
  <c r="S739" i="26" s="1"/>
  <c r="T739" i="26" s="1"/>
  <c r="J440" i="26"/>
  <c r="S440" i="26" s="1"/>
  <c r="T440" i="26" s="1"/>
  <c r="J182" i="26"/>
  <c r="S182" i="26" s="1"/>
  <c r="T182" i="26" s="1"/>
  <c r="J943" i="26"/>
  <c r="S943" i="26" s="1"/>
  <c r="T943" i="26" s="1"/>
  <c r="J228" i="26"/>
  <c r="S228" i="26" s="1"/>
  <c r="T228" i="26" s="1"/>
  <c r="J258" i="26"/>
  <c r="S258" i="26" s="1"/>
  <c r="T258" i="26" s="1"/>
  <c r="J804" i="26"/>
  <c r="S804" i="26" s="1"/>
  <c r="T804" i="26" s="1"/>
  <c r="J1045" i="26"/>
  <c r="S1045" i="26" s="1"/>
  <c r="T1045" i="26" s="1"/>
  <c r="J406" i="26"/>
  <c r="S406" i="26" s="1"/>
  <c r="T406" i="26" s="1"/>
  <c r="J488" i="26"/>
  <c r="S488" i="26" s="1"/>
  <c r="T488" i="26" s="1"/>
  <c r="J528" i="26"/>
  <c r="S528" i="26" s="1"/>
  <c r="T528" i="26" s="1"/>
  <c r="J568" i="26"/>
  <c r="S568" i="26" s="1"/>
  <c r="T568" i="26" s="1"/>
  <c r="J608" i="26"/>
  <c r="S608" i="26" s="1"/>
  <c r="T608" i="26" s="1"/>
  <c r="J648" i="26"/>
  <c r="S648" i="26" s="1"/>
  <c r="T648" i="26" s="1"/>
  <c r="J731" i="26"/>
  <c r="S731" i="26" s="1"/>
  <c r="T731" i="26" s="1"/>
  <c r="J252" i="26"/>
  <c r="S252" i="26" s="1"/>
  <c r="T252" i="26" s="1"/>
  <c r="J635" i="26"/>
  <c r="S635" i="26" s="1"/>
  <c r="T635" i="26" s="1"/>
  <c r="J697" i="26"/>
  <c r="S697" i="26" s="1"/>
  <c r="T697" i="26" s="1"/>
  <c r="J178" i="26"/>
  <c r="S178" i="26" s="1"/>
  <c r="T178" i="26" s="1"/>
  <c r="J420" i="26"/>
  <c r="S420" i="26" s="1"/>
  <c r="T420" i="26" s="1"/>
  <c r="J460" i="26"/>
  <c r="S460" i="26" s="1"/>
  <c r="T460" i="26" s="1"/>
  <c r="J939" i="26"/>
  <c r="S939" i="26" s="1"/>
  <c r="T939" i="26" s="1"/>
  <c r="J433" i="26"/>
  <c r="S433" i="26" s="1"/>
  <c r="T433" i="26" s="1"/>
  <c r="J34" i="26"/>
  <c r="S34" i="26" s="1"/>
  <c r="T34" i="26" s="1"/>
  <c r="J541" i="26"/>
  <c r="S541" i="26" s="1"/>
  <c r="T541" i="26" s="1"/>
  <c r="J683" i="26"/>
  <c r="S683" i="26" s="1"/>
  <c r="T683" i="26" s="1"/>
  <c r="J963" i="26"/>
  <c r="S963" i="26" s="1"/>
  <c r="T963" i="26" s="1"/>
  <c r="J581" i="26"/>
  <c r="S581" i="26" s="1"/>
  <c r="T581" i="26" s="1"/>
  <c r="J193" i="26"/>
  <c r="S193" i="26" s="1"/>
  <c r="T193" i="26" s="1"/>
  <c r="J1060" i="26"/>
  <c r="S1060" i="26" s="1"/>
  <c r="T1060" i="26" s="1"/>
  <c r="J1122" i="26"/>
  <c r="S1122" i="26" s="1"/>
  <c r="T1122" i="26" s="1"/>
  <c r="J501" i="26"/>
  <c r="S501" i="26" s="1"/>
  <c r="T501" i="26" s="1"/>
  <c r="J1084" i="26"/>
  <c r="S1084" i="26" s="1"/>
  <c r="T1084" i="26" s="1"/>
  <c r="J1144" i="26"/>
  <c r="S1144" i="26" s="1"/>
  <c r="T1144" i="26" s="1"/>
  <c r="J5" i="26"/>
  <c r="S5" i="26" s="1"/>
  <c r="T5" i="26" s="1"/>
  <c r="J903" i="26"/>
  <c r="S903" i="26" s="1"/>
  <c r="T903" i="26" s="1"/>
  <c r="J1028" i="26"/>
  <c r="S1028" i="26" s="1"/>
  <c r="T1028" i="26" s="1"/>
  <c r="J1020" i="26"/>
  <c r="S1020" i="26" s="1"/>
  <c r="T1020" i="26" s="1"/>
  <c r="J354" i="26"/>
  <c r="S354" i="26" s="1"/>
  <c r="T354" i="26" s="1"/>
  <c r="J24" i="26"/>
  <c r="S24" i="26" s="1"/>
  <c r="T24" i="26" s="1"/>
  <c r="J910" i="26"/>
  <c r="S910" i="26" s="1"/>
  <c r="T910" i="26" s="1"/>
  <c r="J1151" i="26"/>
  <c r="S1151" i="26" s="1"/>
  <c r="T1151" i="26" s="1"/>
  <c r="J1092" i="26"/>
  <c r="S1092" i="26" s="1"/>
  <c r="T1092" i="26" s="1"/>
  <c r="J920" i="26"/>
  <c r="S920" i="26" s="1"/>
  <c r="T920" i="26" s="1"/>
  <c r="J923" i="26"/>
  <c r="S923" i="26" s="1"/>
  <c r="T923" i="26" s="1"/>
  <c r="J313" i="26"/>
  <c r="S313" i="26" s="1"/>
  <c r="T313" i="26" s="1"/>
  <c r="J246" i="26"/>
  <c r="S246" i="26" s="1"/>
  <c r="T246" i="26" s="1"/>
  <c r="J902" i="26"/>
  <c r="S902" i="26" s="1"/>
  <c r="T902" i="26" s="1"/>
  <c r="J771" i="26"/>
  <c r="S771" i="26" s="1"/>
  <c r="T771" i="26" s="1"/>
  <c r="J772" i="26"/>
  <c r="S772" i="26" s="1"/>
  <c r="T772" i="26" s="1"/>
  <c r="J298" i="26"/>
  <c r="S298" i="26" s="1"/>
  <c r="T298" i="26" s="1"/>
  <c r="J984" i="26"/>
  <c r="S984" i="26" s="1"/>
  <c r="T984" i="26" s="1"/>
  <c r="J280" i="26"/>
  <c r="S280" i="26" s="1"/>
  <c r="T280" i="26" s="1"/>
  <c r="J983" i="26"/>
  <c r="S983" i="26" s="1"/>
  <c r="T983" i="26" s="1"/>
  <c r="J269" i="26"/>
  <c r="S269" i="26" s="1"/>
  <c r="T269" i="26" s="1"/>
  <c r="J679" i="26"/>
  <c r="S679" i="26" s="1"/>
  <c r="T679" i="26" s="1"/>
  <c r="J754" i="26"/>
  <c r="S754" i="26" s="1"/>
  <c r="T754" i="26" s="1"/>
  <c r="J763" i="26"/>
  <c r="S763" i="26" s="1"/>
  <c r="T763" i="26" s="1"/>
  <c r="J681" i="26"/>
  <c r="S681" i="26" s="1"/>
  <c r="T681" i="26" s="1"/>
  <c r="T3" i="26" l="1"/>
  <c r="V1157" i="21" l="1"/>
  <c r="W1157" i="21" s="1"/>
  <c r="V1156" i="21"/>
  <c r="W1156" i="21" s="1"/>
  <c r="V1155" i="21"/>
  <c r="W1155" i="21" s="1"/>
  <c r="H1155" i="21" l="1"/>
  <c r="H1156" i="21"/>
  <c r="H1157" i="21"/>
  <c r="G1155" i="21"/>
  <c r="G1156" i="21"/>
  <c r="G1157" i="21"/>
  <c r="G1158" i="21"/>
  <c r="G1159" i="21"/>
  <c r="G1160" i="21"/>
  <c r="G1161" i="21"/>
  <c r="G1162" i="21"/>
  <c r="G1163" i="21"/>
  <c r="G1164" i="21"/>
  <c r="G1165" i="21"/>
  <c r="G1166" i="21"/>
  <c r="G1167" i="21"/>
  <c r="G1168" i="21"/>
  <c r="G1169" i="21"/>
  <c r="G1170" i="21"/>
  <c r="G1171" i="21"/>
  <c r="G1172" i="21"/>
  <c r="G1173" i="21"/>
  <c r="G1174" i="21"/>
  <c r="G1175" i="21"/>
  <c r="G1176" i="21"/>
  <c r="G1177" i="21"/>
  <c r="G1178" i="21"/>
  <c r="G1179" i="21"/>
  <c r="G1180" i="21"/>
  <c r="G1181" i="21"/>
  <c r="G1182" i="21"/>
  <c r="G1183" i="21"/>
  <c r="G1184" i="21"/>
  <c r="G1185" i="21"/>
  <c r="G1186" i="21"/>
  <c r="G1187" i="21"/>
  <c r="G1188" i="21"/>
  <c r="G1189" i="21"/>
  <c r="G1190" i="21"/>
  <c r="G1191" i="21"/>
  <c r="G1192" i="21"/>
  <c r="G1193" i="21"/>
  <c r="G1194" i="21"/>
  <c r="G1195" i="21"/>
  <c r="G1196" i="21"/>
  <c r="G1197" i="21"/>
  <c r="G1198" i="21"/>
  <c r="G1199" i="21"/>
  <c r="G1200" i="21"/>
  <c r="G1201" i="21"/>
  <c r="G1202" i="21"/>
  <c r="G1203" i="21"/>
  <c r="G1204" i="21"/>
  <c r="G1205" i="21"/>
  <c r="G1206" i="21"/>
  <c r="G1207" i="21"/>
  <c r="G1208" i="21"/>
  <c r="G1209" i="21"/>
  <c r="G1210" i="21"/>
  <c r="G1211" i="21"/>
  <c r="G1212" i="21"/>
  <c r="G1213" i="21"/>
  <c r="G1214" i="21"/>
  <c r="G1215" i="21"/>
  <c r="G1216" i="21"/>
  <c r="G1217" i="21"/>
  <c r="G1218" i="21"/>
  <c r="G1219" i="21"/>
  <c r="N282" i="20"/>
  <c r="M282" i="20"/>
  <c r="N281" i="20"/>
  <c r="M281" i="20"/>
  <c r="N280" i="20"/>
  <c r="M280" i="20"/>
  <c r="N279" i="20"/>
  <c r="M279" i="20"/>
  <c r="N278" i="20"/>
  <c r="M278" i="20"/>
  <c r="N277" i="20"/>
  <c r="M277" i="20"/>
  <c r="N276" i="20"/>
  <c r="M276" i="20"/>
  <c r="N275" i="20"/>
  <c r="O275" i="20" s="1"/>
  <c r="M275" i="20"/>
  <c r="N274" i="20"/>
  <c r="O274" i="20" s="1"/>
  <c r="M274" i="20"/>
  <c r="N273" i="20"/>
  <c r="O273" i="20" s="1"/>
  <c r="M273" i="20"/>
  <c r="N272" i="20"/>
  <c r="O272" i="20" s="1"/>
  <c r="M272" i="20"/>
  <c r="N271" i="20"/>
  <c r="O271" i="20" s="1"/>
  <c r="M271" i="20"/>
  <c r="N270" i="20"/>
  <c r="O270" i="20" s="1"/>
  <c r="M270" i="20"/>
  <c r="N269" i="20"/>
  <c r="O269" i="20" s="1"/>
  <c r="M269" i="20"/>
  <c r="N268" i="20"/>
  <c r="O268" i="20" s="1"/>
  <c r="M268" i="20"/>
  <c r="N267" i="20"/>
  <c r="O267" i="20" s="1"/>
  <c r="M267" i="20"/>
  <c r="N266" i="20"/>
  <c r="O266" i="20" s="1"/>
  <c r="M266" i="20"/>
  <c r="N265" i="20"/>
  <c r="O265" i="20" s="1"/>
  <c r="M265" i="20"/>
  <c r="N264" i="20"/>
  <c r="O264" i="20" s="1"/>
  <c r="M264" i="20"/>
  <c r="N263" i="20"/>
  <c r="O263" i="20" s="1"/>
  <c r="M263" i="20"/>
  <c r="N262" i="20"/>
  <c r="O262" i="20" s="1"/>
  <c r="M262" i="20"/>
  <c r="N261" i="20"/>
  <c r="O261" i="20" s="1"/>
  <c r="M261" i="20"/>
  <c r="N260" i="20"/>
  <c r="O260" i="20" s="1"/>
  <c r="M260" i="20"/>
  <c r="N259" i="20"/>
  <c r="O259" i="20" s="1"/>
  <c r="M259" i="20"/>
  <c r="N258" i="20"/>
  <c r="O258" i="20" s="1"/>
  <c r="M258" i="20"/>
  <c r="N257" i="20"/>
  <c r="O257" i="20" s="1"/>
  <c r="M257" i="20"/>
  <c r="N256" i="20"/>
  <c r="O256" i="20" s="1"/>
  <c r="M256" i="20"/>
  <c r="N255" i="20"/>
  <c r="O255" i="20" s="1"/>
  <c r="M255" i="20"/>
  <c r="N254" i="20"/>
  <c r="O254" i="20" s="1"/>
  <c r="M254" i="20"/>
  <c r="N253" i="20"/>
  <c r="O253" i="20" s="1"/>
  <c r="M253" i="20"/>
  <c r="N252" i="20"/>
  <c r="O252" i="20" s="1"/>
  <c r="M252" i="20"/>
  <c r="N251" i="20"/>
  <c r="O251" i="20" s="1"/>
  <c r="M251" i="20"/>
  <c r="N250" i="20"/>
  <c r="O250" i="20" s="1"/>
  <c r="M250" i="20"/>
  <c r="F247" i="20"/>
  <c r="F246" i="20"/>
  <c r="F245" i="20"/>
  <c r="F244" i="20"/>
  <c r="F243" i="20"/>
  <c r="F242" i="20"/>
  <c r="F241" i="20"/>
  <c r="F202" i="20"/>
  <c r="F201" i="20"/>
  <c r="F199" i="20"/>
  <c r="F198" i="20"/>
  <c r="F197" i="20"/>
  <c r="F196" i="20"/>
  <c r="F195" i="20"/>
  <c r="F194" i="20"/>
  <c r="F193" i="20"/>
  <c r="F192" i="20"/>
  <c r="F191" i="20"/>
  <c r="F190" i="20"/>
  <c r="F189" i="20"/>
  <c r="F188" i="20"/>
  <c r="F179" i="20"/>
  <c r="F178" i="20"/>
  <c r="F177" i="20"/>
  <c r="F176" i="20"/>
  <c r="F175" i="20"/>
  <c r="F174" i="20"/>
  <c r="F172" i="20"/>
  <c r="F171" i="20"/>
  <c r="F140" i="20"/>
  <c r="O279" i="20" l="1"/>
  <c r="O276" i="20"/>
  <c r="O280" i="20"/>
  <c r="O277" i="20"/>
  <c r="O281" i="20"/>
  <c r="O278" i="20"/>
  <c r="O282" i="20"/>
  <c r="M7" i="20"/>
  <c r="F6" i="20"/>
  <c r="D4" i="24" l="1"/>
  <c r="D4" i="23"/>
  <c r="D4" i="22"/>
  <c r="D4" i="21"/>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4" i="24"/>
  <c r="A163"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5" i="24"/>
  <c r="A134"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0" i="24"/>
  <c r="A19" i="24"/>
  <c r="A18" i="24"/>
  <c r="A17" i="24"/>
  <c r="A16" i="24"/>
  <c r="A15" i="24"/>
  <c r="A14" i="24"/>
  <c r="A13" i="24"/>
  <c r="A12" i="24"/>
  <c r="A11" i="24"/>
  <c r="A10" i="24"/>
  <c r="A9" i="24"/>
  <c r="A8" i="24"/>
  <c r="A7" i="24"/>
  <c r="A6" i="24"/>
  <c r="D3" i="24"/>
  <c r="C3" i="24"/>
  <c r="D2" i="24"/>
  <c r="C2" i="24"/>
  <c r="D1" i="24"/>
  <c r="D3" i="23"/>
  <c r="C3" i="23"/>
  <c r="D2" i="23"/>
  <c r="C2" i="23"/>
  <c r="D1" i="23"/>
  <c r="A21" i="24"/>
  <c r="D3" i="22"/>
  <c r="D1" i="22"/>
  <c r="D2" i="22"/>
  <c r="C3" i="22"/>
  <c r="C2" i="22"/>
  <c r="V1154" i="21" l="1"/>
  <c r="W1154" i="21" s="1"/>
  <c r="V1153" i="21"/>
  <c r="W1153" i="21" s="1"/>
  <c r="V1152" i="21"/>
  <c r="W1152" i="21" s="1"/>
  <c r="V1151" i="21"/>
  <c r="W1151" i="21" s="1"/>
  <c r="V1150" i="21"/>
  <c r="W1150" i="21" s="1"/>
  <c r="V1149" i="21"/>
  <c r="W1149" i="21" s="1"/>
  <c r="V1148" i="21"/>
  <c r="W1148" i="21" s="1"/>
  <c r="V1147" i="21"/>
  <c r="W1147" i="21" s="1"/>
  <c r="V1146" i="21"/>
  <c r="W1146" i="21" s="1"/>
  <c r="V1145" i="21"/>
  <c r="W1145" i="21" s="1"/>
  <c r="V1144" i="21"/>
  <c r="W1144" i="21" s="1"/>
  <c r="V1143" i="21"/>
  <c r="W1143" i="21" s="1"/>
  <c r="V1142" i="21"/>
  <c r="W1142" i="21" s="1"/>
  <c r="V1141" i="21"/>
  <c r="W1141" i="21" s="1"/>
  <c r="V1140" i="21"/>
  <c r="W1140" i="21" s="1"/>
  <c r="V1139" i="21"/>
  <c r="W1139" i="21" s="1"/>
  <c r="V1138" i="21"/>
  <c r="W1138" i="21" s="1"/>
  <c r="V1137" i="21"/>
  <c r="W1137" i="21" s="1"/>
  <c r="V1136" i="21"/>
  <c r="W1136" i="21" s="1"/>
  <c r="V1135" i="21"/>
  <c r="W1135" i="21" s="1"/>
  <c r="V1134" i="21"/>
  <c r="W1134" i="21" s="1"/>
  <c r="V1133" i="21"/>
  <c r="W1133" i="21" s="1"/>
  <c r="V1132" i="21"/>
  <c r="W1132" i="21" s="1"/>
  <c r="V1131" i="21"/>
  <c r="W1131" i="21" s="1"/>
  <c r="V1130" i="21"/>
  <c r="W1130" i="21" s="1"/>
  <c r="V1129" i="21"/>
  <c r="W1129" i="21" s="1"/>
  <c r="V1128" i="21"/>
  <c r="W1128" i="21" s="1"/>
  <c r="V1127" i="21"/>
  <c r="W1127" i="21" s="1"/>
  <c r="V1126" i="21"/>
  <c r="W1126" i="21" s="1"/>
  <c r="V1125" i="21"/>
  <c r="W1125" i="21" s="1"/>
  <c r="V1124" i="21"/>
  <c r="W1124" i="21" s="1"/>
  <c r="V1123" i="21"/>
  <c r="W1123" i="21" s="1"/>
  <c r="V1122" i="21"/>
  <c r="W1122" i="21" s="1"/>
  <c r="V1121" i="21"/>
  <c r="W1121" i="21" s="1"/>
  <c r="V1120" i="21"/>
  <c r="W1120" i="21" s="1"/>
  <c r="V1119" i="21"/>
  <c r="W1119" i="21" s="1"/>
  <c r="V1118" i="21"/>
  <c r="W1118" i="21" s="1"/>
  <c r="V1117" i="21"/>
  <c r="W1117" i="21" s="1"/>
  <c r="V1116" i="21"/>
  <c r="W1116" i="21" s="1"/>
  <c r="V1115" i="21"/>
  <c r="W1115" i="21" s="1"/>
  <c r="V1114" i="21"/>
  <c r="W1114" i="21" s="1"/>
  <c r="V1113" i="21"/>
  <c r="W1113" i="21" s="1"/>
  <c r="V1112" i="21"/>
  <c r="W1112" i="21" s="1"/>
  <c r="V1111" i="21"/>
  <c r="W1111" i="21" s="1"/>
  <c r="V1110" i="21"/>
  <c r="W1110" i="21" s="1"/>
  <c r="V1109" i="21"/>
  <c r="W1109" i="21" s="1"/>
  <c r="V1108" i="21"/>
  <c r="W1108" i="21" s="1"/>
  <c r="V1107" i="21"/>
  <c r="W1107" i="21" s="1"/>
  <c r="V1106" i="21"/>
  <c r="W1106" i="21" s="1"/>
  <c r="V1105" i="21"/>
  <c r="W1105" i="21" s="1"/>
  <c r="V1104" i="21"/>
  <c r="W1104" i="21" s="1"/>
  <c r="V1103" i="21"/>
  <c r="W1103" i="21" s="1"/>
  <c r="V1102" i="21"/>
  <c r="W1102" i="21" s="1"/>
  <c r="V1101" i="21"/>
  <c r="W1101" i="21" s="1"/>
  <c r="V1100" i="21"/>
  <c r="W1100" i="21" s="1"/>
  <c r="V1099" i="21"/>
  <c r="W1099" i="21" s="1"/>
  <c r="V1098" i="21"/>
  <c r="W1098" i="21" s="1"/>
  <c r="V1097" i="21"/>
  <c r="W1097" i="21" s="1"/>
  <c r="V1096" i="21"/>
  <c r="W1096" i="21" s="1"/>
  <c r="V1095" i="21"/>
  <c r="W1095" i="21" s="1"/>
  <c r="V1094" i="21"/>
  <c r="W1094" i="21" s="1"/>
  <c r="V1093" i="21"/>
  <c r="W1093" i="21" s="1"/>
  <c r="V1092" i="21"/>
  <c r="W1092" i="21" s="1"/>
  <c r="V1091" i="21"/>
  <c r="W1091" i="21" s="1"/>
  <c r="V1090" i="21"/>
  <c r="W1090" i="21" s="1"/>
  <c r="V1089" i="21"/>
  <c r="W1089" i="21" s="1"/>
  <c r="V1088" i="21"/>
  <c r="W1088" i="21" s="1"/>
  <c r="V1087" i="21"/>
  <c r="W1087" i="21" s="1"/>
  <c r="V1086" i="21"/>
  <c r="W1086" i="21" s="1"/>
  <c r="V1085" i="21"/>
  <c r="W1085" i="21" s="1"/>
  <c r="V1084" i="21"/>
  <c r="W1084" i="21" s="1"/>
  <c r="V1083" i="21"/>
  <c r="W1083" i="21" s="1"/>
  <c r="V1082" i="21"/>
  <c r="W1082" i="21" s="1"/>
  <c r="V1081" i="21"/>
  <c r="W1081" i="21" s="1"/>
  <c r="V1080" i="21"/>
  <c r="W1080" i="21" s="1"/>
  <c r="V1079" i="21"/>
  <c r="W1079" i="21" s="1"/>
  <c r="V1078" i="21"/>
  <c r="W1078" i="21" s="1"/>
  <c r="V1077" i="21"/>
  <c r="W1077" i="21" s="1"/>
  <c r="V1076" i="21"/>
  <c r="W1076" i="21" s="1"/>
  <c r="V1075" i="21"/>
  <c r="W1075" i="21" s="1"/>
  <c r="V1074" i="21"/>
  <c r="W1074" i="21" s="1"/>
  <c r="V1073" i="21"/>
  <c r="W1073" i="21" s="1"/>
  <c r="V1072" i="21"/>
  <c r="W1072" i="21" s="1"/>
  <c r="V1071" i="21"/>
  <c r="W1071" i="21" s="1"/>
  <c r="V1070" i="21"/>
  <c r="W1070" i="21" s="1"/>
  <c r="V1069" i="21"/>
  <c r="W1069" i="21" s="1"/>
  <c r="V1068" i="21"/>
  <c r="W1068" i="21" s="1"/>
  <c r="V1067" i="21"/>
  <c r="W1067" i="21" s="1"/>
  <c r="V1066" i="21"/>
  <c r="W1066" i="21" s="1"/>
  <c r="V1065" i="21"/>
  <c r="W1065" i="21" s="1"/>
  <c r="V1064" i="21"/>
  <c r="W1064" i="21" s="1"/>
  <c r="V1063" i="21"/>
  <c r="W1063" i="21" s="1"/>
  <c r="V1062" i="21"/>
  <c r="W1062" i="21" s="1"/>
  <c r="V1061" i="21"/>
  <c r="W1061" i="21" s="1"/>
  <c r="V1060" i="21"/>
  <c r="W1060" i="21" s="1"/>
  <c r="V1059" i="21"/>
  <c r="W1059" i="21" s="1"/>
  <c r="V1058" i="21"/>
  <c r="W1058" i="21" s="1"/>
  <c r="V1057" i="21"/>
  <c r="W1057" i="21" s="1"/>
  <c r="V1056" i="21"/>
  <c r="W1056" i="21" s="1"/>
  <c r="V1055" i="21"/>
  <c r="W1055" i="21" s="1"/>
  <c r="V1054" i="21"/>
  <c r="W1054" i="21" s="1"/>
  <c r="V1053" i="21"/>
  <c r="W1053" i="21" s="1"/>
  <c r="V1052" i="21"/>
  <c r="W1052" i="21" s="1"/>
  <c r="V1051" i="21"/>
  <c r="W1051" i="21" s="1"/>
  <c r="V1050" i="21"/>
  <c r="W1050" i="21" s="1"/>
  <c r="V1049" i="21"/>
  <c r="W1049" i="21" s="1"/>
  <c r="V1048" i="21"/>
  <c r="W1048" i="21" s="1"/>
  <c r="V1047" i="21"/>
  <c r="W1047" i="21" s="1"/>
  <c r="V1046" i="21"/>
  <c r="W1046" i="21" s="1"/>
  <c r="V1045" i="21"/>
  <c r="W1045" i="21" s="1"/>
  <c r="V1044" i="21"/>
  <c r="W1044" i="21" s="1"/>
  <c r="V1043" i="21"/>
  <c r="W1043" i="21" s="1"/>
  <c r="V1042" i="21"/>
  <c r="W1042" i="21" s="1"/>
  <c r="V1041" i="21"/>
  <c r="W1041" i="21" s="1"/>
  <c r="V1040" i="21"/>
  <c r="W1040" i="21" s="1"/>
  <c r="V1039" i="21"/>
  <c r="W1039" i="21" s="1"/>
  <c r="V1038" i="21"/>
  <c r="W1038" i="21" s="1"/>
  <c r="V1037" i="21"/>
  <c r="W1037" i="21" s="1"/>
  <c r="V1036" i="21"/>
  <c r="W1036" i="21" s="1"/>
  <c r="V1035" i="21"/>
  <c r="W1035" i="21" s="1"/>
  <c r="V1034" i="21"/>
  <c r="W1034" i="21" s="1"/>
  <c r="V1033" i="21"/>
  <c r="W1033" i="21" s="1"/>
  <c r="V1032" i="21"/>
  <c r="W1032" i="21" s="1"/>
  <c r="V1031" i="21"/>
  <c r="W1031" i="21" s="1"/>
  <c r="V1030" i="21"/>
  <c r="W1030" i="21" s="1"/>
  <c r="V1029" i="21"/>
  <c r="W1029" i="21" s="1"/>
  <c r="V1028" i="21"/>
  <c r="W1028" i="21" s="1"/>
  <c r="V1027" i="21"/>
  <c r="W1027" i="21" s="1"/>
  <c r="V1026" i="21"/>
  <c r="W1026" i="21" s="1"/>
  <c r="V1025" i="21"/>
  <c r="W1025" i="21" s="1"/>
  <c r="V1024" i="21"/>
  <c r="W1024" i="21" s="1"/>
  <c r="V1023" i="21"/>
  <c r="W1023" i="21" s="1"/>
  <c r="V1022" i="21"/>
  <c r="W1022" i="21" s="1"/>
  <c r="V1021" i="21"/>
  <c r="W1021" i="21" s="1"/>
  <c r="V1020" i="21"/>
  <c r="W1020" i="21" s="1"/>
  <c r="V1019" i="21"/>
  <c r="W1019" i="21" s="1"/>
  <c r="V1018" i="21"/>
  <c r="W1018" i="21" s="1"/>
  <c r="V1017" i="21"/>
  <c r="W1017" i="21" s="1"/>
  <c r="V1016" i="21"/>
  <c r="W1016" i="21" s="1"/>
  <c r="V1015" i="21"/>
  <c r="W1015" i="21" s="1"/>
  <c r="V1014" i="21"/>
  <c r="W1014" i="21" s="1"/>
  <c r="V1013" i="21"/>
  <c r="W1013" i="21" s="1"/>
  <c r="V1012" i="21"/>
  <c r="W1012" i="21" s="1"/>
  <c r="V1011" i="21"/>
  <c r="W1011" i="21" s="1"/>
  <c r="V1010" i="21"/>
  <c r="W1010" i="21" s="1"/>
  <c r="V1009" i="21"/>
  <c r="W1009" i="21" s="1"/>
  <c r="V1008" i="21"/>
  <c r="W1008" i="21" s="1"/>
  <c r="V1007" i="21"/>
  <c r="W1007" i="21" s="1"/>
  <c r="V1006" i="21"/>
  <c r="W1006" i="21" s="1"/>
  <c r="V1005" i="21"/>
  <c r="W1005" i="21" s="1"/>
  <c r="V1004" i="21"/>
  <c r="W1004" i="21" s="1"/>
  <c r="V1003" i="21"/>
  <c r="W1003" i="21" s="1"/>
  <c r="V1002" i="21"/>
  <c r="W1002" i="21" s="1"/>
  <c r="V1001" i="21"/>
  <c r="W1001" i="21" s="1"/>
  <c r="V1000" i="21"/>
  <c r="W1000" i="21" s="1"/>
  <c r="V999" i="21"/>
  <c r="W999" i="21" s="1"/>
  <c r="V998" i="21"/>
  <c r="W998" i="21" s="1"/>
  <c r="V997" i="21"/>
  <c r="W997" i="21" s="1"/>
  <c r="V996" i="21"/>
  <c r="W996" i="21" s="1"/>
  <c r="V995" i="21"/>
  <c r="W995" i="21" s="1"/>
  <c r="V994" i="21"/>
  <c r="W994" i="21" s="1"/>
  <c r="V993" i="21"/>
  <c r="W993" i="21" s="1"/>
  <c r="V992" i="21"/>
  <c r="W992" i="21" s="1"/>
  <c r="V991" i="21"/>
  <c r="W991" i="21" s="1"/>
  <c r="V990" i="21"/>
  <c r="W990" i="21" s="1"/>
  <c r="V989" i="21"/>
  <c r="W989" i="21" s="1"/>
  <c r="V988" i="21"/>
  <c r="W988" i="21" s="1"/>
  <c r="V987" i="21"/>
  <c r="W987" i="21" s="1"/>
  <c r="V986" i="21"/>
  <c r="W986" i="21" s="1"/>
  <c r="V985" i="21"/>
  <c r="W985" i="21" s="1"/>
  <c r="V984" i="21"/>
  <c r="W984" i="21" s="1"/>
  <c r="V983" i="21"/>
  <c r="W983" i="21" s="1"/>
  <c r="V982" i="21"/>
  <c r="W982" i="21" s="1"/>
  <c r="V981" i="21"/>
  <c r="W981" i="21" s="1"/>
  <c r="V980" i="21"/>
  <c r="W980" i="21" s="1"/>
  <c r="V979" i="21"/>
  <c r="W979" i="21" s="1"/>
  <c r="V978" i="21"/>
  <c r="W978" i="21" s="1"/>
  <c r="V977" i="21"/>
  <c r="W977" i="21" s="1"/>
  <c r="V976" i="21"/>
  <c r="W976" i="21" s="1"/>
  <c r="V975" i="21"/>
  <c r="W975" i="21" s="1"/>
  <c r="V974" i="21"/>
  <c r="W974" i="21" s="1"/>
  <c r="V973" i="21"/>
  <c r="W973" i="21" s="1"/>
  <c r="V972" i="21"/>
  <c r="W972" i="21" s="1"/>
  <c r="V971" i="21"/>
  <c r="W971" i="21" s="1"/>
  <c r="V970" i="21"/>
  <c r="W970" i="21" s="1"/>
  <c r="V969" i="21"/>
  <c r="W969" i="21" s="1"/>
  <c r="V968" i="21"/>
  <c r="W968" i="21" s="1"/>
  <c r="V967" i="21"/>
  <c r="W967" i="21" s="1"/>
  <c r="V966" i="21"/>
  <c r="W966" i="21" s="1"/>
  <c r="V965" i="21"/>
  <c r="W965" i="21" s="1"/>
  <c r="V964" i="21"/>
  <c r="W964" i="21" s="1"/>
  <c r="V963" i="21"/>
  <c r="W963" i="21" s="1"/>
  <c r="V962" i="21"/>
  <c r="W962" i="21" s="1"/>
  <c r="V961" i="21"/>
  <c r="W961" i="21" s="1"/>
  <c r="V960" i="21"/>
  <c r="W960" i="21" s="1"/>
  <c r="V959" i="21"/>
  <c r="W959" i="21" s="1"/>
  <c r="V958" i="21"/>
  <c r="W958" i="21" s="1"/>
  <c r="V957" i="21"/>
  <c r="W957" i="21" s="1"/>
  <c r="V956" i="21"/>
  <c r="W956" i="21" s="1"/>
  <c r="V955" i="21"/>
  <c r="W955" i="21" s="1"/>
  <c r="V954" i="21"/>
  <c r="W954" i="21" s="1"/>
  <c r="V953" i="21"/>
  <c r="W953" i="21" s="1"/>
  <c r="V952" i="21"/>
  <c r="W952" i="21" s="1"/>
  <c r="V951" i="21"/>
  <c r="W951" i="21" s="1"/>
  <c r="V950" i="21"/>
  <c r="W950" i="21" s="1"/>
  <c r="V949" i="21"/>
  <c r="W949" i="21" s="1"/>
  <c r="V948" i="21"/>
  <c r="W948" i="21" s="1"/>
  <c r="V947" i="21"/>
  <c r="W947" i="21" s="1"/>
  <c r="V946" i="21"/>
  <c r="W946" i="21" s="1"/>
  <c r="V945" i="21"/>
  <c r="W945" i="21" s="1"/>
  <c r="V944" i="21"/>
  <c r="W944" i="21" s="1"/>
  <c r="V943" i="21"/>
  <c r="W943" i="21" s="1"/>
  <c r="V942" i="21"/>
  <c r="W942" i="21" s="1"/>
  <c r="V941" i="21"/>
  <c r="W941" i="21" s="1"/>
  <c r="V940" i="21"/>
  <c r="W940" i="21" s="1"/>
  <c r="V939" i="21"/>
  <c r="W939" i="21" s="1"/>
  <c r="V938" i="21"/>
  <c r="W938" i="21" s="1"/>
  <c r="V937" i="21"/>
  <c r="W937" i="21" s="1"/>
  <c r="V936" i="21"/>
  <c r="W936" i="21" s="1"/>
  <c r="V935" i="21"/>
  <c r="W935" i="21" s="1"/>
  <c r="V934" i="21"/>
  <c r="W934" i="21" s="1"/>
  <c r="V933" i="21"/>
  <c r="W933" i="21" s="1"/>
  <c r="V932" i="21"/>
  <c r="W932" i="21" s="1"/>
  <c r="V931" i="21"/>
  <c r="W931" i="21" s="1"/>
  <c r="V930" i="21"/>
  <c r="W930" i="21" s="1"/>
  <c r="V929" i="21"/>
  <c r="W929" i="21" s="1"/>
  <c r="V928" i="21"/>
  <c r="W928" i="21" s="1"/>
  <c r="V927" i="21"/>
  <c r="W927" i="21" s="1"/>
  <c r="V926" i="21"/>
  <c r="W926" i="21" s="1"/>
  <c r="V925" i="21"/>
  <c r="W925" i="21" s="1"/>
  <c r="V924" i="21"/>
  <c r="W924" i="21" s="1"/>
  <c r="V923" i="21"/>
  <c r="W923" i="21" s="1"/>
  <c r="V922" i="21"/>
  <c r="W922" i="21" s="1"/>
  <c r="V921" i="21"/>
  <c r="W921" i="21" s="1"/>
  <c r="V920" i="21"/>
  <c r="W920" i="21" s="1"/>
  <c r="V919" i="21"/>
  <c r="W919" i="21" s="1"/>
  <c r="V918" i="21"/>
  <c r="W918" i="21" s="1"/>
  <c r="V917" i="21"/>
  <c r="W917" i="21" s="1"/>
  <c r="V916" i="21"/>
  <c r="W916" i="21" s="1"/>
  <c r="V915" i="21"/>
  <c r="W915" i="21" s="1"/>
  <c r="V914" i="21"/>
  <c r="W914" i="21" s="1"/>
  <c r="V913" i="21"/>
  <c r="W913" i="21" s="1"/>
  <c r="V912" i="21"/>
  <c r="W912" i="21" s="1"/>
  <c r="V911" i="21"/>
  <c r="W911" i="21" s="1"/>
  <c r="V910" i="21"/>
  <c r="W910" i="21" s="1"/>
  <c r="V909" i="21"/>
  <c r="W909" i="21" s="1"/>
  <c r="V908" i="21"/>
  <c r="W908" i="21" s="1"/>
  <c r="V907" i="21"/>
  <c r="W907" i="21" s="1"/>
  <c r="V906" i="21"/>
  <c r="W906" i="21" s="1"/>
  <c r="V905" i="21"/>
  <c r="W905" i="21" s="1"/>
  <c r="V904" i="21"/>
  <c r="W904" i="21" s="1"/>
  <c r="V903" i="21"/>
  <c r="W903" i="21" s="1"/>
  <c r="V902" i="21"/>
  <c r="W902" i="21" s="1"/>
  <c r="V901" i="21"/>
  <c r="W901" i="21" s="1"/>
  <c r="V900" i="21"/>
  <c r="W900" i="21" s="1"/>
  <c r="V899" i="21"/>
  <c r="W899" i="21" s="1"/>
  <c r="V898" i="21"/>
  <c r="W898" i="21" s="1"/>
  <c r="V897" i="21"/>
  <c r="W897" i="21" s="1"/>
  <c r="V896" i="21"/>
  <c r="W896" i="21" s="1"/>
  <c r="V895" i="21"/>
  <c r="W895" i="21" s="1"/>
  <c r="V894" i="21"/>
  <c r="W894" i="21" s="1"/>
  <c r="V893" i="21"/>
  <c r="W893" i="21" s="1"/>
  <c r="V892" i="21"/>
  <c r="W892" i="21" s="1"/>
  <c r="V891" i="21"/>
  <c r="W891" i="21" s="1"/>
  <c r="V890" i="21"/>
  <c r="W890" i="21" s="1"/>
  <c r="V889" i="21"/>
  <c r="W889" i="21" s="1"/>
  <c r="V888" i="21"/>
  <c r="W888" i="21" s="1"/>
  <c r="V887" i="21"/>
  <c r="W887" i="21" s="1"/>
  <c r="V886" i="21"/>
  <c r="W886" i="21" s="1"/>
  <c r="V885" i="21"/>
  <c r="W885" i="21" s="1"/>
  <c r="V884" i="21"/>
  <c r="W884" i="21" s="1"/>
  <c r="V883" i="21"/>
  <c r="W883" i="21" s="1"/>
  <c r="V882" i="21"/>
  <c r="W882" i="21" s="1"/>
  <c r="V881" i="21"/>
  <c r="W881" i="21" s="1"/>
  <c r="V880" i="21"/>
  <c r="W880" i="21" s="1"/>
  <c r="V879" i="21"/>
  <c r="W879" i="21" s="1"/>
  <c r="V878" i="21"/>
  <c r="W878" i="21" s="1"/>
  <c r="V877" i="21"/>
  <c r="W877" i="21" s="1"/>
  <c r="V876" i="21"/>
  <c r="W876" i="21" s="1"/>
  <c r="V875" i="21"/>
  <c r="W875" i="21" s="1"/>
  <c r="V874" i="21"/>
  <c r="W874" i="21" s="1"/>
  <c r="V873" i="21"/>
  <c r="W873" i="21" s="1"/>
  <c r="V872" i="21"/>
  <c r="W872" i="21" s="1"/>
  <c r="V871" i="21"/>
  <c r="W871" i="21" s="1"/>
  <c r="V870" i="21"/>
  <c r="W870" i="21" s="1"/>
  <c r="V869" i="21"/>
  <c r="W869" i="21" s="1"/>
  <c r="V868" i="21"/>
  <c r="W868" i="21" s="1"/>
  <c r="V867" i="21"/>
  <c r="W867" i="21" s="1"/>
  <c r="V866" i="21"/>
  <c r="W866" i="21" s="1"/>
  <c r="V865" i="21"/>
  <c r="W865" i="21" s="1"/>
  <c r="V864" i="21"/>
  <c r="W864" i="21" s="1"/>
  <c r="V863" i="21"/>
  <c r="W863" i="21" s="1"/>
  <c r="V862" i="21"/>
  <c r="W862" i="21" s="1"/>
  <c r="V861" i="21"/>
  <c r="W861" i="21" s="1"/>
  <c r="V860" i="21"/>
  <c r="W860" i="21" s="1"/>
  <c r="V859" i="21"/>
  <c r="W859" i="21" s="1"/>
  <c r="V858" i="21"/>
  <c r="W858" i="21" s="1"/>
  <c r="V857" i="21"/>
  <c r="W857" i="21" s="1"/>
  <c r="V856" i="21"/>
  <c r="W856" i="21" s="1"/>
  <c r="V855" i="21"/>
  <c r="W855" i="21" s="1"/>
  <c r="V854" i="21"/>
  <c r="W854" i="21" s="1"/>
  <c r="V853" i="21"/>
  <c r="W853" i="21" s="1"/>
  <c r="V852" i="21"/>
  <c r="W852" i="21" s="1"/>
  <c r="V851" i="21"/>
  <c r="W851" i="21" s="1"/>
  <c r="V850" i="21"/>
  <c r="W850" i="21" s="1"/>
  <c r="V849" i="21"/>
  <c r="W849" i="21" s="1"/>
  <c r="V848" i="21"/>
  <c r="W848" i="21" s="1"/>
  <c r="V847" i="21"/>
  <c r="W847" i="21" s="1"/>
  <c r="V846" i="21"/>
  <c r="W846" i="21" s="1"/>
  <c r="V845" i="21"/>
  <c r="W845" i="21" s="1"/>
  <c r="V844" i="21"/>
  <c r="W844" i="21" s="1"/>
  <c r="V843" i="21"/>
  <c r="W843" i="21" s="1"/>
  <c r="V842" i="21"/>
  <c r="W842" i="21" s="1"/>
  <c r="V841" i="21"/>
  <c r="W841" i="21" s="1"/>
  <c r="V840" i="21"/>
  <c r="W840" i="21" s="1"/>
  <c r="V839" i="21"/>
  <c r="W839" i="21" s="1"/>
  <c r="V838" i="21"/>
  <c r="W838" i="21" s="1"/>
  <c r="V837" i="21"/>
  <c r="W837" i="21" s="1"/>
  <c r="V836" i="21"/>
  <c r="W836" i="21" s="1"/>
  <c r="V835" i="21"/>
  <c r="W835" i="21" s="1"/>
  <c r="V834" i="21"/>
  <c r="W834" i="21" s="1"/>
  <c r="V833" i="21"/>
  <c r="W833" i="21" s="1"/>
  <c r="V832" i="21"/>
  <c r="W832" i="21" s="1"/>
  <c r="V831" i="21"/>
  <c r="W831" i="21" s="1"/>
  <c r="V830" i="21"/>
  <c r="W830" i="21" s="1"/>
  <c r="V829" i="21"/>
  <c r="W829" i="21" s="1"/>
  <c r="V828" i="21"/>
  <c r="W828" i="21" s="1"/>
  <c r="V827" i="21"/>
  <c r="W827" i="21" s="1"/>
  <c r="V826" i="21"/>
  <c r="W826" i="21" s="1"/>
  <c r="V825" i="21"/>
  <c r="W825" i="21" s="1"/>
  <c r="V824" i="21"/>
  <c r="W824" i="21" s="1"/>
  <c r="V823" i="21"/>
  <c r="W823" i="21" s="1"/>
  <c r="V822" i="21"/>
  <c r="W822" i="21" s="1"/>
  <c r="V821" i="21"/>
  <c r="W821" i="21" s="1"/>
  <c r="V820" i="21"/>
  <c r="W820" i="21" s="1"/>
  <c r="V819" i="21"/>
  <c r="W819" i="21" s="1"/>
  <c r="V818" i="21"/>
  <c r="W818" i="21" s="1"/>
  <c r="V817" i="21"/>
  <c r="W817" i="21" s="1"/>
  <c r="V816" i="21"/>
  <c r="W816" i="21" s="1"/>
  <c r="V815" i="21"/>
  <c r="W815" i="21" s="1"/>
  <c r="V814" i="21"/>
  <c r="W814" i="21" s="1"/>
  <c r="V813" i="21"/>
  <c r="W813" i="21" s="1"/>
  <c r="V812" i="21"/>
  <c r="W812" i="21" s="1"/>
  <c r="V811" i="21"/>
  <c r="W811" i="21" s="1"/>
  <c r="V810" i="21"/>
  <c r="W810" i="21" s="1"/>
  <c r="V809" i="21"/>
  <c r="W809" i="21" s="1"/>
  <c r="V808" i="21"/>
  <c r="W808" i="21" s="1"/>
  <c r="V807" i="21"/>
  <c r="W807" i="21" s="1"/>
  <c r="V806" i="21"/>
  <c r="W806" i="21" s="1"/>
  <c r="V805" i="21"/>
  <c r="W805" i="21" s="1"/>
  <c r="V804" i="21"/>
  <c r="W804" i="21" s="1"/>
  <c r="V803" i="21"/>
  <c r="W803" i="21" s="1"/>
  <c r="V802" i="21"/>
  <c r="W802" i="21" s="1"/>
  <c r="V801" i="21"/>
  <c r="W801" i="21" s="1"/>
  <c r="V800" i="21"/>
  <c r="W800" i="21" s="1"/>
  <c r="V799" i="21"/>
  <c r="W799" i="21" s="1"/>
  <c r="V798" i="21"/>
  <c r="W798" i="21" s="1"/>
  <c r="V797" i="21"/>
  <c r="W797" i="21" s="1"/>
  <c r="V796" i="21"/>
  <c r="W796" i="21" s="1"/>
  <c r="V795" i="21"/>
  <c r="W795" i="21" s="1"/>
  <c r="V794" i="21"/>
  <c r="W794" i="21" s="1"/>
  <c r="V793" i="21"/>
  <c r="W793" i="21" s="1"/>
  <c r="V792" i="21"/>
  <c r="W792" i="21" s="1"/>
  <c r="V791" i="21"/>
  <c r="W791" i="21" s="1"/>
  <c r="V790" i="21"/>
  <c r="W790" i="21" s="1"/>
  <c r="V789" i="21"/>
  <c r="W789" i="21" s="1"/>
  <c r="V788" i="21"/>
  <c r="W788" i="21" s="1"/>
  <c r="V787" i="21"/>
  <c r="W787" i="21" s="1"/>
  <c r="V786" i="21"/>
  <c r="W786" i="21" s="1"/>
  <c r="V785" i="21"/>
  <c r="W785" i="21" s="1"/>
  <c r="V784" i="21"/>
  <c r="W784" i="21" s="1"/>
  <c r="V783" i="21"/>
  <c r="W783" i="21" s="1"/>
  <c r="V782" i="21"/>
  <c r="W782" i="21" s="1"/>
  <c r="V781" i="21"/>
  <c r="W781" i="21" s="1"/>
  <c r="V780" i="21"/>
  <c r="W780" i="21" s="1"/>
  <c r="V779" i="21"/>
  <c r="W779" i="21" s="1"/>
  <c r="V778" i="21"/>
  <c r="W778" i="21" s="1"/>
  <c r="V777" i="21"/>
  <c r="W777" i="21" s="1"/>
  <c r="V776" i="21"/>
  <c r="W776" i="21" s="1"/>
  <c r="V775" i="21"/>
  <c r="W775" i="21" s="1"/>
  <c r="V774" i="21"/>
  <c r="W774" i="21" s="1"/>
  <c r="V773" i="21"/>
  <c r="W773" i="21" s="1"/>
  <c r="V772" i="21"/>
  <c r="W772" i="21" s="1"/>
  <c r="V771" i="21"/>
  <c r="W771" i="21" s="1"/>
  <c r="V770" i="21"/>
  <c r="W770" i="21" s="1"/>
  <c r="V769" i="21"/>
  <c r="W769" i="21" s="1"/>
  <c r="V768" i="21"/>
  <c r="W768" i="21" s="1"/>
  <c r="V767" i="21"/>
  <c r="W767" i="21" s="1"/>
  <c r="V766" i="21"/>
  <c r="W766" i="21" s="1"/>
  <c r="V765" i="21"/>
  <c r="W765" i="21" s="1"/>
  <c r="V764" i="21"/>
  <c r="W764" i="21" s="1"/>
  <c r="V763" i="21"/>
  <c r="W763" i="21" s="1"/>
  <c r="V762" i="21"/>
  <c r="W762" i="21" s="1"/>
  <c r="V761" i="21"/>
  <c r="W761" i="21" s="1"/>
  <c r="V760" i="21"/>
  <c r="W760" i="21" s="1"/>
  <c r="V759" i="21"/>
  <c r="W759" i="21" s="1"/>
  <c r="V758" i="21"/>
  <c r="W758" i="21" s="1"/>
  <c r="V757" i="21"/>
  <c r="W757" i="21" s="1"/>
  <c r="V756" i="21"/>
  <c r="W756" i="21" s="1"/>
  <c r="V755" i="21"/>
  <c r="W755" i="21" s="1"/>
  <c r="V754" i="21"/>
  <c r="W754" i="21" s="1"/>
  <c r="V753" i="21"/>
  <c r="W753" i="21" s="1"/>
  <c r="V752" i="21"/>
  <c r="W752" i="21" s="1"/>
  <c r="V751" i="21"/>
  <c r="W751" i="21" s="1"/>
  <c r="V750" i="21"/>
  <c r="W750" i="21" s="1"/>
  <c r="V749" i="21"/>
  <c r="W749" i="21" s="1"/>
  <c r="V748" i="21"/>
  <c r="W748" i="21" s="1"/>
  <c r="V747" i="21"/>
  <c r="W747" i="21" s="1"/>
  <c r="V746" i="21"/>
  <c r="W746" i="21" s="1"/>
  <c r="V745" i="21"/>
  <c r="W745" i="21" s="1"/>
  <c r="V744" i="21"/>
  <c r="W744" i="21" s="1"/>
  <c r="V743" i="21"/>
  <c r="W743" i="21" s="1"/>
  <c r="V742" i="21"/>
  <c r="W742" i="21" s="1"/>
  <c r="V741" i="21"/>
  <c r="W741" i="21" s="1"/>
  <c r="V740" i="21"/>
  <c r="W740" i="21" s="1"/>
  <c r="V739" i="21"/>
  <c r="W739" i="21" s="1"/>
  <c r="V738" i="21"/>
  <c r="W738" i="21" s="1"/>
  <c r="V737" i="21"/>
  <c r="W737" i="21" s="1"/>
  <c r="V736" i="21"/>
  <c r="W736" i="21" s="1"/>
  <c r="V735" i="21"/>
  <c r="W735" i="21" s="1"/>
  <c r="V734" i="21"/>
  <c r="W734" i="21" s="1"/>
  <c r="V733" i="21"/>
  <c r="W733" i="21" s="1"/>
  <c r="V732" i="21"/>
  <c r="W732" i="21" s="1"/>
  <c r="V731" i="21"/>
  <c r="W731" i="21" s="1"/>
  <c r="V730" i="21"/>
  <c r="W730" i="21" s="1"/>
  <c r="V729" i="21"/>
  <c r="W729" i="21" s="1"/>
  <c r="V728" i="21"/>
  <c r="W728" i="21" s="1"/>
  <c r="V727" i="21"/>
  <c r="W727" i="21" s="1"/>
  <c r="V726" i="21"/>
  <c r="W726" i="21" s="1"/>
  <c r="V725" i="21"/>
  <c r="W725" i="21" s="1"/>
  <c r="V724" i="21"/>
  <c r="W724" i="21" s="1"/>
  <c r="V723" i="21"/>
  <c r="W723" i="21" s="1"/>
  <c r="V722" i="21"/>
  <c r="W722" i="21" s="1"/>
  <c r="V721" i="21"/>
  <c r="W721" i="21" s="1"/>
  <c r="V720" i="21"/>
  <c r="W720" i="21" s="1"/>
  <c r="V719" i="21"/>
  <c r="W719" i="21" s="1"/>
  <c r="V718" i="21"/>
  <c r="W718" i="21" s="1"/>
  <c r="V717" i="21"/>
  <c r="W717" i="21" s="1"/>
  <c r="V716" i="21"/>
  <c r="W716" i="21" s="1"/>
  <c r="V715" i="21"/>
  <c r="W715" i="21" s="1"/>
  <c r="V714" i="21"/>
  <c r="W714" i="21" s="1"/>
  <c r="V713" i="21"/>
  <c r="W713" i="21" s="1"/>
  <c r="V712" i="21"/>
  <c r="W712" i="21" s="1"/>
  <c r="V711" i="21"/>
  <c r="W711" i="21" s="1"/>
  <c r="V710" i="21"/>
  <c r="W710" i="21" s="1"/>
  <c r="V709" i="21"/>
  <c r="W709" i="21" s="1"/>
  <c r="V708" i="21"/>
  <c r="W708" i="21" s="1"/>
  <c r="V707" i="21"/>
  <c r="W707" i="21" s="1"/>
  <c r="V706" i="21"/>
  <c r="W706" i="21" s="1"/>
  <c r="V705" i="21"/>
  <c r="W705" i="21" s="1"/>
  <c r="V704" i="21"/>
  <c r="W704" i="21" s="1"/>
  <c r="V703" i="21"/>
  <c r="W703" i="21" s="1"/>
  <c r="V702" i="21"/>
  <c r="W702" i="21" s="1"/>
  <c r="V701" i="21"/>
  <c r="W701" i="21" s="1"/>
  <c r="V700" i="21"/>
  <c r="W700" i="21" s="1"/>
  <c r="V699" i="21"/>
  <c r="W699" i="21" s="1"/>
  <c r="V698" i="21"/>
  <c r="W698" i="21" s="1"/>
  <c r="V697" i="21"/>
  <c r="W697" i="21" s="1"/>
  <c r="V696" i="21"/>
  <c r="W696" i="21" s="1"/>
  <c r="V695" i="21"/>
  <c r="W695" i="21" s="1"/>
  <c r="V694" i="21"/>
  <c r="W694" i="21" s="1"/>
  <c r="V693" i="21"/>
  <c r="W693" i="21" s="1"/>
  <c r="V692" i="21"/>
  <c r="W692" i="21" s="1"/>
  <c r="V691" i="21"/>
  <c r="W691" i="21" s="1"/>
  <c r="V690" i="21"/>
  <c r="W690" i="21" s="1"/>
  <c r="V689" i="21"/>
  <c r="W689" i="21" s="1"/>
  <c r="V688" i="21"/>
  <c r="W688" i="21" s="1"/>
  <c r="V687" i="21"/>
  <c r="W687" i="21" s="1"/>
  <c r="V686" i="21"/>
  <c r="W686" i="21" s="1"/>
  <c r="V685" i="21"/>
  <c r="W685" i="21" s="1"/>
  <c r="V684" i="21"/>
  <c r="W684" i="21" s="1"/>
  <c r="V683" i="21"/>
  <c r="W683" i="21" s="1"/>
  <c r="V682" i="21"/>
  <c r="W682" i="21" s="1"/>
  <c r="V681" i="21"/>
  <c r="W681" i="21" s="1"/>
  <c r="V680" i="21"/>
  <c r="W680" i="21" s="1"/>
  <c r="V679" i="21"/>
  <c r="W679" i="21" s="1"/>
  <c r="V678" i="21"/>
  <c r="W678" i="21" s="1"/>
  <c r="V677" i="21"/>
  <c r="W677" i="21" s="1"/>
  <c r="V676" i="21"/>
  <c r="W676" i="21" s="1"/>
  <c r="V675" i="21"/>
  <c r="W675" i="21" s="1"/>
  <c r="V674" i="21"/>
  <c r="W674" i="21" s="1"/>
  <c r="V673" i="21"/>
  <c r="W673" i="21" s="1"/>
  <c r="V672" i="21"/>
  <c r="W672" i="21" s="1"/>
  <c r="V671" i="21"/>
  <c r="W671" i="21" s="1"/>
  <c r="V670" i="21"/>
  <c r="W670" i="21" s="1"/>
  <c r="V669" i="21"/>
  <c r="W669" i="21" s="1"/>
  <c r="V668" i="21"/>
  <c r="W668" i="21" s="1"/>
  <c r="V667" i="21"/>
  <c r="W667" i="21" s="1"/>
  <c r="V666" i="21"/>
  <c r="W666" i="21" s="1"/>
  <c r="V665" i="21"/>
  <c r="W665" i="21" s="1"/>
  <c r="V664" i="21"/>
  <c r="W664" i="21" s="1"/>
  <c r="V663" i="21"/>
  <c r="W663" i="21" s="1"/>
  <c r="V662" i="21"/>
  <c r="W662" i="21" s="1"/>
  <c r="V661" i="21"/>
  <c r="W661" i="21" s="1"/>
  <c r="V660" i="21"/>
  <c r="W660" i="21" s="1"/>
  <c r="V659" i="21"/>
  <c r="W659" i="21" s="1"/>
  <c r="V658" i="21"/>
  <c r="W658" i="21" s="1"/>
  <c r="V657" i="21"/>
  <c r="W657" i="21" s="1"/>
  <c r="V656" i="21"/>
  <c r="W656" i="21" s="1"/>
  <c r="V655" i="21"/>
  <c r="W655" i="21" s="1"/>
  <c r="V654" i="21"/>
  <c r="W654" i="21" s="1"/>
  <c r="V653" i="21"/>
  <c r="W653" i="21" s="1"/>
  <c r="V652" i="21"/>
  <c r="W652" i="21" s="1"/>
  <c r="V651" i="21"/>
  <c r="W651" i="21" s="1"/>
  <c r="V650" i="21"/>
  <c r="W650" i="21" s="1"/>
  <c r="V649" i="21"/>
  <c r="W649" i="21" s="1"/>
  <c r="V648" i="21"/>
  <c r="W648" i="21" s="1"/>
  <c r="V647" i="21"/>
  <c r="W647" i="21" s="1"/>
  <c r="V646" i="21"/>
  <c r="W646" i="21" s="1"/>
  <c r="V645" i="21"/>
  <c r="W645" i="21" s="1"/>
  <c r="V644" i="21"/>
  <c r="W644" i="21" s="1"/>
  <c r="V643" i="21"/>
  <c r="W643" i="21" s="1"/>
  <c r="V642" i="21"/>
  <c r="W642" i="21" s="1"/>
  <c r="V641" i="21"/>
  <c r="W641" i="21" s="1"/>
  <c r="V640" i="21"/>
  <c r="W640" i="21" s="1"/>
  <c r="V639" i="21"/>
  <c r="W639" i="21" s="1"/>
  <c r="V638" i="21"/>
  <c r="W638" i="21" s="1"/>
  <c r="V637" i="21"/>
  <c r="W637" i="21" s="1"/>
  <c r="V636" i="21"/>
  <c r="W636" i="21" s="1"/>
  <c r="V635" i="21"/>
  <c r="W635" i="21" s="1"/>
  <c r="V634" i="21"/>
  <c r="W634" i="21" s="1"/>
  <c r="V633" i="21"/>
  <c r="W633" i="21" s="1"/>
  <c r="V632" i="21"/>
  <c r="W632" i="21" s="1"/>
  <c r="V631" i="21"/>
  <c r="W631" i="21" s="1"/>
  <c r="V630" i="21"/>
  <c r="W630" i="21" s="1"/>
  <c r="V629" i="21"/>
  <c r="W629" i="21" s="1"/>
  <c r="V628" i="21"/>
  <c r="W628" i="21" s="1"/>
  <c r="V627" i="21"/>
  <c r="W627" i="21" s="1"/>
  <c r="V626" i="21"/>
  <c r="W626" i="21" s="1"/>
  <c r="V625" i="21"/>
  <c r="W625" i="21" s="1"/>
  <c r="V624" i="21"/>
  <c r="W624" i="21" s="1"/>
  <c r="V623" i="21"/>
  <c r="W623" i="21" s="1"/>
  <c r="V622" i="21"/>
  <c r="W622" i="21" s="1"/>
  <c r="V621" i="21"/>
  <c r="W621" i="21" s="1"/>
  <c r="V620" i="21"/>
  <c r="W620" i="21" s="1"/>
  <c r="V619" i="21"/>
  <c r="W619" i="21" s="1"/>
  <c r="V618" i="21"/>
  <c r="W618" i="21" s="1"/>
  <c r="V617" i="21"/>
  <c r="W617" i="21" s="1"/>
  <c r="V616" i="21"/>
  <c r="W616" i="21" s="1"/>
  <c r="V615" i="21"/>
  <c r="W615" i="21" s="1"/>
  <c r="V614" i="21"/>
  <c r="W614" i="21" s="1"/>
  <c r="V613" i="21"/>
  <c r="W613" i="21" s="1"/>
  <c r="V612" i="21"/>
  <c r="W612" i="21" s="1"/>
  <c r="V611" i="21"/>
  <c r="W611" i="21" s="1"/>
  <c r="V610" i="21"/>
  <c r="W610" i="21" s="1"/>
  <c r="V609" i="21"/>
  <c r="W609" i="21" s="1"/>
  <c r="V608" i="21"/>
  <c r="W608" i="21" s="1"/>
  <c r="V607" i="21"/>
  <c r="W607" i="21" s="1"/>
  <c r="V606" i="21"/>
  <c r="W606" i="21" s="1"/>
  <c r="V605" i="21"/>
  <c r="W605" i="21" s="1"/>
  <c r="V604" i="21"/>
  <c r="W604" i="21" s="1"/>
  <c r="V603" i="21"/>
  <c r="W603" i="21" s="1"/>
  <c r="V602" i="21"/>
  <c r="W602" i="21" s="1"/>
  <c r="V601" i="21"/>
  <c r="W601" i="21" s="1"/>
  <c r="V600" i="21"/>
  <c r="W600" i="21" s="1"/>
  <c r="V599" i="21"/>
  <c r="W599" i="21" s="1"/>
  <c r="V598" i="21"/>
  <c r="W598" i="21" s="1"/>
  <c r="V597" i="21"/>
  <c r="W597" i="21" s="1"/>
  <c r="V596" i="21"/>
  <c r="W596" i="21" s="1"/>
  <c r="V595" i="21"/>
  <c r="W595" i="21" s="1"/>
  <c r="V594" i="21"/>
  <c r="W594" i="21" s="1"/>
  <c r="V593" i="21"/>
  <c r="W593" i="21" s="1"/>
  <c r="V592" i="21"/>
  <c r="W592" i="21" s="1"/>
  <c r="V591" i="21"/>
  <c r="W591" i="21" s="1"/>
  <c r="V590" i="21"/>
  <c r="W590" i="21" s="1"/>
  <c r="V589" i="21"/>
  <c r="W589" i="21" s="1"/>
  <c r="V588" i="21"/>
  <c r="W588" i="21" s="1"/>
  <c r="V587" i="21"/>
  <c r="W587" i="21" s="1"/>
  <c r="V586" i="21"/>
  <c r="W586" i="21" s="1"/>
  <c r="V585" i="21"/>
  <c r="W585" i="21" s="1"/>
  <c r="V584" i="21"/>
  <c r="W584" i="21" s="1"/>
  <c r="V583" i="21"/>
  <c r="W583" i="21" s="1"/>
  <c r="V582" i="21"/>
  <c r="W582" i="21" s="1"/>
  <c r="V581" i="21"/>
  <c r="W581" i="21" s="1"/>
  <c r="V580" i="21"/>
  <c r="W580" i="21" s="1"/>
  <c r="V579" i="21"/>
  <c r="W579" i="21" s="1"/>
  <c r="V578" i="21"/>
  <c r="W578" i="21" s="1"/>
  <c r="V577" i="21"/>
  <c r="W577" i="21" s="1"/>
  <c r="V576" i="21"/>
  <c r="W576" i="21" s="1"/>
  <c r="V575" i="21"/>
  <c r="W575" i="21" s="1"/>
  <c r="V574" i="21"/>
  <c r="W574" i="21" s="1"/>
  <c r="V573" i="21"/>
  <c r="W573" i="21" s="1"/>
  <c r="V572" i="21"/>
  <c r="W572" i="21" s="1"/>
  <c r="V571" i="21"/>
  <c r="W571" i="21" s="1"/>
  <c r="V570" i="21"/>
  <c r="W570" i="21" s="1"/>
  <c r="V569" i="21"/>
  <c r="W569" i="21" s="1"/>
  <c r="V568" i="21"/>
  <c r="W568" i="21" s="1"/>
  <c r="V567" i="21"/>
  <c r="W567" i="21" s="1"/>
  <c r="V566" i="21"/>
  <c r="W566" i="21" s="1"/>
  <c r="V565" i="21"/>
  <c r="W565" i="21" s="1"/>
  <c r="V564" i="21"/>
  <c r="W564" i="21" s="1"/>
  <c r="V563" i="21"/>
  <c r="W563" i="21" s="1"/>
  <c r="V562" i="21"/>
  <c r="W562" i="21" s="1"/>
  <c r="V561" i="21"/>
  <c r="W561" i="21" s="1"/>
  <c r="V560" i="21"/>
  <c r="W560" i="21" s="1"/>
  <c r="V559" i="21"/>
  <c r="W559" i="21" s="1"/>
  <c r="V558" i="21"/>
  <c r="W558" i="21" s="1"/>
  <c r="V557" i="21"/>
  <c r="W557" i="21" s="1"/>
  <c r="V556" i="21"/>
  <c r="W556" i="21" s="1"/>
  <c r="V555" i="21"/>
  <c r="W555" i="21" s="1"/>
  <c r="V554" i="21"/>
  <c r="W554" i="21" s="1"/>
  <c r="V553" i="21"/>
  <c r="W553" i="21" s="1"/>
  <c r="V552" i="21"/>
  <c r="W552" i="21" s="1"/>
  <c r="V551" i="21"/>
  <c r="W551" i="21" s="1"/>
  <c r="V550" i="21"/>
  <c r="W550" i="21" s="1"/>
  <c r="V549" i="21"/>
  <c r="W549" i="21" s="1"/>
  <c r="V548" i="21"/>
  <c r="W548" i="21" s="1"/>
  <c r="V547" i="21"/>
  <c r="W547" i="21" s="1"/>
  <c r="V546" i="21"/>
  <c r="W546" i="21" s="1"/>
  <c r="V545" i="21"/>
  <c r="W545" i="21" s="1"/>
  <c r="V544" i="21"/>
  <c r="W544" i="21" s="1"/>
  <c r="V543" i="21"/>
  <c r="W543" i="21" s="1"/>
  <c r="V542" i="21"/>
  <c r="W542" i="21" s="1"/>
  <c r="V541" i="21"/>
  <c r="W541" i="21" s="1"/>
  <c r="V540" i="21"/>
  <c r="W540" i="21" s="1"/>
  <c r="V539" i="21"/>
  <c r="W539" i="21" s="1"/>
  <c r="V538" i="21"/>
  <c r="W538" i="21" s="1"/>
  <c r="V537" i="21"/>
  <c r="W537" i="21" s="1"/>
  <c r="V536" i="21"/>
  <c r="W536" i="21" s="1"/>
  <c r="V535" i="21"/>
  <c r="W535" i="21" s="1"/>
  <c r="V534" i="21"/>
  <c r="W534" i="21" s="1"/>
  <c r="V533" i="21"/>
  <c r="W533" i="21" s="1"/>
  <c r="V532" i="21"/>
  <c r="W532" i="21" s="1"/>
  <c r="V531" i="21"/>
  <c r="W531" i="21" s="1"/>
  <c r="V530" i="21"/>
  <c r="W530" i="21" s="1"/>
  <c r="V529" i="21"/>
  <c r="W529" i="21" s="1"/>
  <c r="V528" i="21"/>
  <c r="W528" i="21" s="1"/>
  <c r="V527" i="21"/>
  <c r="W527" i="21" s="1"/>
  <c r="V526" i="21"/>
  <c r="W526" i="21" s="1"/>
  <c r="V525" i="21"/>
  <c r="W525" i="21" s="1"/>
  <c r="V524" i="21"/>
  <c r="W524" i="21" s="1"/>
  <c r="V523" i="21"/>
  <c r="W523" i="21" s="1"/>
  <c r="V522" i="21"/>
  <c r="W522" i="21" s="1"/>
  <c r="V521" i="21"/>
  <c r="W521" i="21" s="1"/>
  <c r="V520" i="21"/>
  <c r="W520" i="21" s="1"/>
  <c r="V519" i="21"/>
  <c r="W519" i="21" s="1"/>
  <c r="V518" i="21"/>
  <c r="W518" i="21" s="1"/>
  <c r="V517" i="21"/>
  <c r="W517" i="21" s="1"/>
  <c r="V516" i="21"/>
  <c r="W516" i="21" s="1"/>
  <c r="V515" i="21"/>
  <c r="W515" i="21" s="1"/>
  <c r="V514" i="21"/>
  <c r="W514" i="21" s="1"/>
  <c r="V513" i="21"/>
  <c r="W513" i="21" s="1"/>
  <c r="V512" i="21"/>
  <c r="W512" i="21" s="1"/>
  <c r="V511" i="21"/>
  <c r="W511" i="21" s="1"/>
  <c r="V510" i="21"/>
  <c r="W510" i="21" s="1"/>
  <c r="V509" i="21"/>
  <c r="W509" i="21" s="1"/>
  <c r="V508" i="21"/>
  <c r="W508" i="21" s="1"/>
  <c r="V507" i="21"/>
  <c r="W507" i="21" s="1"/>
  <c r="V506" i="21"/>
  <c r="W506" i="21" s="1"/>
  <c r="V505" i="21"/>
  <c r="W505" i="21" s="1"/>
  <c r="V504" i="21"/>
  <c r="W504" i="21" s="1"/>
  <c r="V503" i="21"/>
  <c r="W503" i="21" s="1"/>
  <c r="V502" i="21"/>
  <c r="W502" i="21" s="1"/>
  <c r="V501" i="21"/>
  <c r="W501" i="21" s="1"/>
  <c r="V500" i="21"/>
  <c r="W500" i="21" s="1"/>
  <c r="V499" i="21"/>
  <c r="W499" i="21" s="1"/>
  <c r="V498" i="21"/>
  <c r="W498" i="21" s="1"/>
  <c r="V497" i="21"/>
  <c r="W497" i="21" s="1"/>
  <c r="V496" i="21"/>
  <c r="W496" i="21" s="1"/>
  <c r="V495" i="21"/>
  <c r="W495" i="21" s="1"/>
  <c r="V494" i="21"/>
  <c r="W494" i="21" s="1"/>
  <c r="V493" i="21"/>
  <c r="W493" i="21" s="1"/>
  <c r="V492" i="21"/>
  <c r="W492" i="21" s="1"/>
  <c r="V491" i="21"/>
  <c r="W491" i="21" s="1"/>
  <c r="V490" i="21"/>
  <c r="W490" i="21" s="1"/>
  <c r="V489" i="21"/>
  <c r="W489" i="21" s="1"/>
  <c r="V488" i="21"/>
  <c r="W488" i="21" s="1"/>
  <c r="V487" i="21"/>
  <c r="W487" i="21" s="1"/>
  <c r="V486" i="21"/>
  <c r="W486" i="21" s="1"/>
  <c r="V485" i="21"/>
  <c r="W485" i="21" s="1"/>
  <c r="V484" i="21"/>
  <c r="W484" i="21" s="1"/>
  <c r="V483" i="21"/>
  <c r="W483" i="21" s="1"/>
  <c r="V482" i="21"/>
  <c r="W482" i="21" s="1"/>
  <c r="V481" i="21"/>
  <c r="W481" i="21" s="1"/>
  <c r="V480" i="21"/>
  <c r="W480" i="21" s="1"/>
  <c r="V479" i="21"/>
  <c r="W479" i="21" s="1"/>
  <c r="V478" i="21"/>
  <c r="W478" i="21" s="1"/>
  <c r="V477" i="21"/>
  <c r="W477" i="21" s="1"/>
  <c r="V476" i="21"/>
  <c r="W476" i="21" s="1"/>
  <c r="V475" i="21"/>
  <c r="W475" i="21" s="1"/>
  <c r="V474" i="21"/>
  <c r="W474" i="21" s="1"/>
  <c r="V473" i="21"/>
  <c r="W473" i="21" s="1"/>
  <c r="V472" i="21"/>
  <c r="W472" i="21" s="1"/>
  <c r="V471" i="21"/>
  <c r="W471" i="21" s="1"/>
  <c r="V470" i="21"/>
  <c r="W470" i="21" s="1"/>
  <c r="V469" i="21"/>
  <c r="W469" i="21" s="1"/>
  <c r="V468" i="21"/>
  <c r="W468" i="21" s="1"/>
  <c r="V467" i="21"/>
  <c r="W467" i="21" s="1"/>
  <c r="V466" i="21"/>
  <c r="W466" i="21" s="1"/>
  <c r="V465" i="21"/>
  <c r="W465" i="21" s="1"/>
  <c r="V464" i="21"/>
  <c r="W464" i="21" s="1"/>
  <c r="V463" i="21"/>
  <c r="W463" i="21" s="1"/>
  <c r="V462" i="21"/>
  <c r="W462" i="21" s="1"/>
  <c r="V461" i="21"/>
  <c r="W461" i="21" s="1"/>
  <c r="V460" i="21"/>
  <c r="W460" i="21" s="1"/>
  <c r="V459" i="21"/>
  <c r="W459" i="21" s="1"/>
  <c r="V458" i="21"/>
  <c r="W458" i="21" s="1"/>
  <c r="V457" i="21"/>
  <c r="W457" i="21" s="1"/>
  <c r="V456" i="21"/>
  <c r="W456" i="21" s="1"/>
  <c r="V455" i="21"/>
  <c r="W455" i="21" s="1"/>
  <c r="V454" i="21"/>
  <c r="W454" i="21" s="1"/>
  <c r="V453" i="21"/>
  <c r="W453" i="21" s="1"/>
  <c r="V452" i="21"/>
  <c r="W452" i="21" s="1"/>
  <c r="V451" i="21"/>
  <c r="W451" i="21" s="1"/>
  <c r="V450" i="21"/>
  <c r="W450" i="21" s="1"/>
  <c r="V449" i="21"/>
  <c r="W449" i="21" s="1"/>
  <c r="V448" i="21"/>
  <c r="W448" i="21" s="1"/>
  <c r="V447" i="21"/>
  <c r="W447" i="21" s="1"/>
  <c r="V446" i="21"/>
  <c r="W446" i="21" s="1"/>
  <c r="V445" i="21"/>
  <c r="W445" i="21" s="1"/>
  <c r="V444" i="21"/>
  <c r="W444" i="21" s="1"/>
  <c r="V443" i="21"/>
  <c r="W443" i="21" s="1"/>
  <c r="V442" i="21"/>
  <c r="W442" i="21" s="1"/>
  <c r="V441" i="21"/>
  <c r="W441" i="21" s="1"/>
  <c r="V440" i="21"/>
  <c r="W440" i="21" s="1"/>
  <c r="V439" i="21"/>
  <c r="W439" i="21" s="1"/>
  <c r="V438" i="21"/>
  <c r="W438" i="21" s="1"/>
  <c r="V437" i="21"/>
  <c r="W437" i="21" s="1"/>
  <c r="V436" i="21"/>
  <c r="W436" i="21" s="1"/>
  <c r="V435" i="21"/>
  <c r="W435" i="21" s="1"/>
  <c r="V434" i="21"/>
  <c r="W434" i="21" s="1"/>
  <c r="V433" i="21"/>
  <c r="W433" i="21" s="1"/>
  <c r="V432" i="21"/>
  <c r="W432" i="21" s="1"/>
  <c r="V431" i="21"/>
  <c r="W431" i="21" s="1"/>
  <c r="V430" i="21"/>
  <c r="W430" i="21" s="1"/>
  <c r="V429" i="21"/>
  <c r="W429" i="21" s="1"/>
  <c r="V428" i="21"/>
  <c r="W428" i="21" s="1"/>
  <c r="V427" i="21"/>
  <c r="W427" i="21" s="1"/>
  <c r="V426" i="21"/>
  <c r="W426" i="21" s="1"/>
  <c r="V425" i="21"/>
  <c r="W425" i="21" s="1"/>
  <c r="V424" i="21"/>
  <c r="W424" i="21" s="1"/>
  <c r="V423" i="21"/>
  <c r="W423" i="21" s="1"/>
  <c r="V422" i="21"/>
  <c r="W422" i="21" s="1"/>
  <c r="V421" i="21"/>
  <c r="W421" i="21" s="1"/>
  <c r="V420" i="21"/>
  <c r="W420" i="21" s="1"/>
  <c r="V419" i="21"/>
  <c r="W419" i="21" s="1"/>
  <c r="V418" i="21"/>
  <c r="W418" i="21" s="1"/>
  <c r="V417" i="21"/>
  <c r="W417" i="21" s="1"/>
  <c r="V416" i="21"/>
  <c r="W416" i="21" s="1"/>
  <c r="V415" i="21"/>
  <c r="W415" i="21" s="1"/>
  <c r="V414" i="21"/>
  <c r="W414" i="21" s="1"/>
  <c r="V413" i="21"/>
  <c r="W413" i="21" s="1"/>
  <c r="V412" i="21"/>
  <c r="W412" i="21" s="1"/>
  <c r="V411" i="21"/>
  <c r="W411" i="21" s="1"/>
  <c r="V410" i="21"/>
  <c r="W410" i="21" s="1"/>
  <c r="V409" i="21"/>
  <c r="W409" i="21" s="1"/>
  <c r="V408" i="21"/>
  <c r="W408" i="21" s="1"/>
  <c r="V407" i="21"/>
  <c r="W407" i="21" s="1"/>
  <c r="V406" i="21"/>
  <c r="W406" i="21" s="1"/>
  <c r="V405" i="21"/>
  <c r="W405" i="21" s="1"/>
  <c r="V404" i="21"/>
  <c r="W404" i="21" s="1"/>
  <c r="V403" i="21"/>
  <c r="W403" i="21" s="1"/>
  <c r="V402" i="21"/>
  <c r="W402" i="21" s="1"/>
  <c r="V401" i="21"/>
  <c r="W401" i="21" s="1"/>
  <c r="V400" i="21"/>
  <c r="W400" i="21" s="1"/>
  <c r="V399" i="21"/>
  <c r="W399" i="21" s="1"/>
  <c r="V398" i="21"/>
  <c r="W398" i="21" s="1"/>
  <c r="V397" i="21"/>
  <c r="W397" i="21" s="1"/>
  <c r="V396" i="21"/>
  <c r="W396" i="21" s="1"/>
  <c r="V395" i="21"/>
  <c r="W395" i="21" s="1"/>
  <c r="V394" i="21"/>
  <c r="W394" i="21" s="1"/>
  <c r="V393" i="21"/>
  <c r="W393" i="21" s="1"/>
  <c r="V392" i="21"/>
  <c r="W392" i="21" s="1"/>
  <c r="V391" i="21"/>
  <c r="W391" i="21" s="1"/>
  <c r="V390" i="21"/>
  <c r="W390" i="21" s="1"/>
  <c r="V389" i="21"/>
  <c r="W389" i="21" s="1"/>
  <c r="V388" i="21"/>
  <c r="W388" i="21" s="1"/>
  <c r="V387" i="21"/>
  <c r="W387" i="21" s="1"/>
  <c r="V386" i="21"/>
  <c r="W386" i="21" s="1"/>
  <c r="V385" i="21"/>
  <c r="W385" i="21" s="1"/>
  <c r="V384" i="21"/>
  <c r="W384" i="21" s="1"/>
  <c r="V383" i="21"/>
  <c r="W383" i="21" s="1"/>
  <c r="V382" i="21"/>
  <c r="W382" i="21" s="1"/>
  <c r="V381" i="21"/>
  <c r="W381" i="21" s="1"/>
  <c r="V380" i="21"/>
  <c r="W380" i="21" s="1"/>
  <c r="V379" i="21"/>
  <c r="W379" i="21" s="1"/>
  <c r="V378" i="21"/>
  <c r="W378" i="21" s="1"/>
  <c r="V377" i="21"/>
  <c r="W377" i="21" s="1"/>
  <c r="V376" i="21"/>
  <c r="W376" i="21" s="1"/>
  <c r="V375" i="21"/>
  <c r="W375" i="21" s="1"/>
  <c r="V374" i="21"/>
  <c r="W374" i="21" s="1"/>
  <c r="V373" i="21"/>
  <c r="W373" i="21" s="1"/>
  <c r="V372" i="21"/>
  <c r="W372" i="21" s="1"/>
  <c r="V371" i="21"/>
  <c r="W371" i="21" s="1"/>
  <c r="V370" i="21"/>
  <c r="W370" i="21" s="1"/>
  <c r="V369" i="21"/>
  <c r="W369" i="21" s="1"/>
  <c r="V368" i="21"/>
  <c r="W368" i="21" s="1"/>
  <c r="V367" i="21"/>
  <c r="W367" i="21" s="1"/>
  <c r="V366" i="21"/>
  <c r="W366" i="21" s="1"/>
  <c r="V365" i="21"/>
  <c r="W365" i="21" s="1"/>
  <c r="V364" i="21"/>
  <c r="W364" i="21" s="1"/>
  <c r="V363" i="21"/>
  <c r="W363" i="21" s="1"/>
  <c r="V362" i="21"/>
  <c r="W362" i="21" s="1"/>
  <c r="V361" i="21"/>
  <c r="W361" i="21" s="1"/>
  <c r="V360" i="21"/>
  <c r="W360" i="21" s="1"/>
  <c r="V359" i="21"/>
  <c r="W359" i="21" s="1"/>
  <c r="V358" i="21"/>
  <c r="W358" i="21" s="1"/>
  <c r="V357" i="21"/>
  <c r="W357" i="21" s="1"/>
  <c r="V356" i="21"/>
  <c r="W356" i="21" s="1"/>
  <c r="V355" i="21"/>
  <c r="W355" i="21" s="1"/>
  <c r="V354" i="21"/>
  <c r="W354" i="21" s="1"/>
  <c r="V353" i="21"/>
  <c r="W353" i="21" s="1"/>
  <c r="V352" i="21"/>
  <c r="W352" i="21" s="1"/>
  <c r="V351" i="21"/>
  <c r="W351" i="21" s="1"/>
  <c r="V350" i="21"/>
  <c r="W350" i="21" s="1"/>
  <c r="V349" i="21"/>
  <c r="W349" i="21" s="1"/>
  <c r="V348" i="21"/>
  <c r="W348" i="21" s="1"/>
  <c r="V347" i="21"/>
  <c r="W347" i="21" s="1"/>
  <c r="V346" i="21"/>
  <c r="W346" i="21" s="1"/>
  <c r="V345" i="21"/>
  <c r="W345" i="21" s="1"/>
  <c r="V344" i="21"/>
  <c r="W344" i="21" s="1"/>
  <c r="V343" i="21"/>
  <c r="W343" i="21" s="1"/>
  <c r="V342" i="21"/>
  <c r="W342" i="21" s="1"/>
  <c r="V341" i="21"/>
  <c r="W341" i="21" s="1"/>
  <c r="V340" i="21"/>
  <c r="W340" i="21" s="1"/>
  <c r="V339" i="21"/>
  <c r="W339" i="21" s="1"/>
  <c r="V338" i="21"/>
  <c r="W338" i="21" s="1"/>
  <c r="V337" i="21"/>
  <c r="W337" i="21" s="1"/>
  <c r="V336" i="21"/>
  <c r="W336" i="21" s="1"/>
  <c r="V335" i="21"/>
  <c r="W335" i="21" s="1"/>
  <c r="V334" i="21"/>
  <c r="W334" i="21" s="1"/>
  <c r="V333" i="21"/>
  <c r="W333" i="21" s="1"/>
  <c r="V332" i="21"/>
  <c r="W332" i="21" s="1"/>
  <c r="V331" i="21"/>
  <c r="W331" i="21" s="1"/>
  <c r="V330" i="21"/>
  <c r="W330" i="21" s="1"/>
  <c r="V329" i="21"/>
  <c r="W329" i="21" s="1"/>
  <c r="V328" i="21"/>
  <c r="W328" i="21" s="1"/>
  <c r="V327" i="21"/>
  <c r="W327" i="21" s="1"/>
  <c r="V326" i="21"/>
  <c r="W326" i="21" s="1"/>
  <c r="V325" i="21"/>
  <c r="W325" i="21" s="1"/>
  <c r="V324" i="21"/>
  <c r="W324" i="21" s="1"/>
  <c r="V323" i="21"/>
  <c r="W323" i="21" s="1"/>
  <c r="V322" i="21"/>
  <c r="W322" i="21" s="1"/>
  <c r="V321" i="21"/>
  <c r="W321" i="21" s="1"/>
  <c r="V320" i="21"/>
  <c r="W320" i="21" s="1"/>
  <c r="V319" i="21"/>
  <c r="W319" i="21" s="1"/>
  <c r="V318" i="21"/>
  <c r="W318" i="21" s="1"/>
  <c r="V317" i="21"/>
  <c r="W317" i="21" s="1"/>
  <c r="V316" i="21"/>
  <c r="W316" i="21" s="1"/>
  <c r="V315" i="21"/>
  <c r="W315" i="21" s="1"/>
  <c r="V314" i="21"/>
  <c r="W314" i="21" s="1"/>
  <c r="V313" i="21"/>
  <c r="W313" i="21" s="1"/>
  <c r="V312" i="21"/>
  <c r="W312" i="21" s="1"/>
  <c r="V311" i="21"/>
  <c r="W311" i="21" s="1"/>
  <c r="V310" i="21"/>
  <c r="W310" i="21" s="1"/>
  <c r="V309" i="21"/>
  <c r="W309" i="21" s="1"/>
  <c r="V308" i="21"/>
  <c r="W308" i="21" s="1"/>
  <c r="V307" i="21"/>
  <c r="W307" i="21" s="1"/>
  <c r="V306" i="21"/>
  <c r="W306" i="21" s="1"/>
  <c r="V305" i="21"/>
  <c r="W305" i="21" s="1"/>
  <c r="V304" i="21"/>
  <c r="W304" i="21" s="1"/>
  <c r="V303" i="21"/>
  <c r="W303" i="21" s="1"/>
  <c r="V302" i="21"/>
  <c r="W302" i="21" s="1"/>
  <c r="V301" i="21"/>
  <c r="W301" i="21" s="1"/>
  <c r="V300" i="21"/>
  <c r="W300" i="21" s="1"/>
  <c r="V299" i="21"/>
  <c r="W299" i="21" s="1"/>
  <c r="V298" i="21"/>
  <c r="W298" i="21" s="1"/>
  <c r="V297" i="21"/>
  <c r="W297" i="21" s="1"/>
  <c r="V296" i="21"/>
  <c r="W296" i="21" s="1"/>
  <c r="V295" i="21"/>
  <c r="W295" i="21" s="1"/>
  <c r="V294" i="21"/>
  <c r="W294" i="21" s="1"/>
  <c r="V293" i="21"/>
  <c r="W293" i="21" s="1"/>
  <c r="V292" i="21"/>
  <c r="W292" i="21" s="1"/>
  <c r="V291" i="21"/>
  <c r="W291" i="21" s="1"/>
  <c r="V290" i="21"/>
  <c r="W290" i="21" s="1"/>
  <c r="V289" i="21"/>
  <c r="W289" i="21" s="1"/>
  <c r="V288" i="21"/>
  <c r="W288" i="21" s="1"/>
  <c r="V287" i="21"/>
  <c r="W287" i="21" s="1"/>
  <c r="V286" i="21"/>
  <c r="W286" i="21" s="1"/>
  <c r="V285" i="21"/>
  <c r="W285" i="21" s="1"/>
  <c r="V284" i="21"/>
  <c r="W284" i="21" s="1"/>
  <c r="V283" i="21"/>
  <c r="W283" i="21" s="1"/>
  <c r="V282" i="21"/>
  <c r="W282" i="21" s="1"/>
  <c r="V281" i="21"/>
  <c r="W281" i="21" s="1"/>
  <c r="V280" i="21"/>
  <c r="W280" i="21" s="1"/>
  <c r="V279" i="21"/>
  <c r="W279" i="21" s="1"/>
  <c r="V278" i="21"/>
  <c r="W278" i="21" s="1"/>
  <c r="V277" i="21"/>
  <c r="W277" i="21" s="1"/>
  <c r="V276" i="21"/>
  <c r="W276" i="21" s="1"/>
  <c r="V275" i="21"/>
  <c r="W275" i="21" s="1"/>
  <c r="V274" i="21"/>
  <c r="W274" i="21" s="1"/>
  <c r="V273" i="21"/>
  <c r="W273" i="21" s="1"/>
  <c r="V272" i="21"/>
  <c r="W272" i="21" s="1"/>
  <c r="V271" i="21"/>
  <c r="W271" i="21" s="1"/>
  <c r="V270" i="21"/>
  <c r="W270" i="21" s="1"/>
  <c r="V269" i="21"/>
  <c r="W269" i="21" s="1"/>
  <c r="V268" i="21"/>
  <c r="W268" i="21" s="1"/>
  <c r="V267" i="21"/>
  <c r="W267" i="21" s="1"/>
  <c r="V266" i="21"/>
  <c r="W266" i="21" s="1"/>
  <c r="V265" i="21"/>
  <c r="W265" i="21" s="1"/>
  <c r="V264" i="21"/>
  <c r="W264" i="21" s="1"/>
  <c r="V263" i="21"/>
  <c r="W263" i="21" s="1"/>
  <c r="V262" i="21"/>
  <c r="W262" i="21" s="1"/>
  <c r="V261" i="21"/>
  <c r="W261" i="21" s="1"/>
  <c r="V260" i="21"/>
  <c r="W260" i="21" s="1"/>
  <c r="V259" i="21"/>
  <c r="W259" i="21" s="1"/>
  <c r="V258" i="21"/>
  <c r="W258" i="21" s="1"/>
  <c r="V257" i="21"/>
  <c r="W257" i="21" s="1"/>
  <c r="V256" i="21"/>
  <c r="W256" i="21" s="1"/>
  <c r="V255" i="21"/>
  <c r="W255" i="21" s="1"/>
  <c r="V254" i="21"/>
  <c r="W254" i="21" s="1"/>
  <c r="V253" i="21"/>
  <c r="W253" i="21" s="1"/>
  <c r="V252" i="21"/>
  <c r="W252" i="21" s="1"/>
  <c r="V251" i="21"/>
  <c r="W251" i="21" s="1"/>
  <c r="V250" i="21"/>
  <c r="W250" i="21" s="1"/>
  <c r="V249" i="21"/>
  <c r="W249" i="21" s="1"/>
  <c r="V248" i="21"/>
  <c r="W248" i="21" s="1"/>
  <c r="V247" i="21"/>
  <c r="W247" i="21" s="1"/>
  <c r="V246" i="21"/>
  <c r="W246" i="21" s="1"/>
  <c r="V245" i="21"/>
  <c r="W245" i="21" s="1"/>
  <c r="V244" i="21"/>
  <c r="W244" i="21" s="1"/>
  <c r="V243" i="21"/>
  <c r="W243" i="21" s="1"/>
  <c r="V242" i="21"/>
  <c r="W242" i="21" s="1"/>
  <c r="V241" i="21"/>
  <c r="W241" i="21" s="1"/>
  <c r="V240" i="21"/>
  <c r="W240" i="21" s="1"/>
  <c r="V239" i="21"/>
  <c r="W239" i="21" s="1"/>
  <c r="V238" i="21"/>
  <c r="W238" i="21" s="1"/>
  <c r="V237" i="21"/>
  <c r="W237" i="21" s="1"/>
  <c r="V236" i="21"/>
  <c r="W236" i="21" s="1"/>
  <c r="V235" i="21"/>
  <c r="W235" i="21" s="1"/>
  <c r="V234" i="21"/>
  <c r="W234" i="21" s="1"/>
  <c r="V233" i="21"/>
  <c r="W233" i="21" s="1"/>
  <c r="V232" i="21"/>
  <c r="W232" i="21" s="1"/>
  <c r="V231" i="21"/>
  <c r="W231" i="21" s="1"/>
  <c r="V230" i="21"/>
  <c r="W230" i="21" s="1"/>
  <c r="V229" i="21"/>
  <c r="W229" i="21" s="1"/>
  <c r="V228" i="21"/>
  <c r="W228" i="21" s="1"/>
  <c r="V227" i="21"/>
  <c r="W227" i="21" s="1"/>
  <c r="V226" i="21"/>
  <c r="W226" i="21" s="1"/>
  <c r="V225" i="21"/>
  <c r="W225" i="21" s="1"/>
  <c r="V224" i="21"/>
  <c r="W224" i="21" s="1"/>
  <c r="V223" i="21"/>
  <c r="W223" i="21" s="1"/>
  <c r="V222" i="21"/>
  <c r="W222" i="21" s="1"/>
  <c r="V221" i="21"/>
  <c r="W221" i="21" s="1"/>
  <c r="V220" i="21"/>
  <c r="W220" i="21" s="1"/>
  <c r="V219" i="21"/>
  <c r="W219" i="21" s="1"/>
  <c r="V218" i="21"/>
  <c r="W218" i="21" s="1"/>
  <c r="V217" i="21"/>
  <c r="W217" i="21" s="1"/>
  <c r="V216" i="21"/>
  <c r="W216" i="21" s="1"/>
  <c r="V215" i="21"/>
  <c r="W215" i="21" s="1"/>
  <c r="V214" i="21"/>
  <c r="W214" i="21" s="1"/>
  <c r="V213" i="21"/>
  <c r="W213" i="21" s="1"/>
  <c r="V212" i="21"/>
  <c r="W212" i="21" s="1"/>
  <c r="V211" i="21"/>
  <c r="W211" i="21" s="1"/>
  <c r="V210" i="21"/>
  <c r="W210" i="21" s="1"/>
  <c r="V209" i="21"/>
  <c r="W209" i="21" s="1"/>
  <c r="V208" i="21"/>
  <c r="W208" i="21" s="1"/>
  <c r="V207" i="21"/>
  <c r="W207" i="21" s="1"/>
  <c r="V206" i="21"/>
  <c r="W206" i="21" s="1"/>
  <c r="V205" i="21"/>
  <c r="W205" i="21" s="1"/>
  <c r="V204" i="21"/>
  <c r="W204" i="21" s="1"/>
  <c r="V203" i="21"/>
  <c r="W203" i="21" s="1"/>
  <c r="V202" i="21"/>
  <c r="W202" i="21" s="1"/>
  <c r="V201" i="21"/>
  <c r="W201" i="21" s="1"/>
  <c r="V200" i="21"/>
  <c r="W200" i="21" s="1"/>
  <c r="V199" i="21"/>
  <c r="W199" i="21" s="1"/>
  <c r="V198" i="21"/>
  <c r="W198" i="21" s="1"/>
  <c r="V197" i="21"/>
  <c r="W197" i="21" s="1"/>
  <c r="V196" i="21"/>
  <c r="W196" i="21" s="1"/>
  <c r="V195" i="21"/>
  <c r="W195" i="21" s="1"/>
  <c r="V194" i="21"/>
  <c r="W194" i="21" s="1"/>
  <c r="V193" i="21"/>
  <c r="W193" i="21" s="1"/>
  <c r="V192" i="21"/>
  <c r="W192" i="21" s="1"/>
  <c r="V191" i="21"/>
  <c r="W191" i="21" s="1"/>
  <c r="V190" i="21"/>
  <c r="W190" i="21" s="1"/>
  <c r="V189" i="21"/>
  <c r="W189" i="21" s="1"/>
  <c r="V188" i="21"/>
  <c r="W188" i="21" s="1"/>
  <c r="V187" i="21"/>
  <c r="W187" i="21" s="1"/>
  <c r="V186" i="21"/>
  <c r="W186" i="21" s="1"/>
  <c r="V185" i="21"/>
  <c r="W185" i="21" s="1"/>
  <c r="V184" i="21"/>
  <c r="W184" i="21" s="1"/>
  <c r="V183" i="21"/>
  <c r="W183" i="21" s="1"/>
  <c r="V182" i="21"/>
  <c r="W182" i="21" s="1"/>
  <c r="V181" i="21"/>
  <c r="W181" i="21" s="1"/>
  <c r="V180" i="21"/>
  <c r="W180" i="21" s="1"/>
  <c r="V179" i="21"/>
  <c r="W179" i="21" s="1"/>
  <c r="V178" i="21"/>
  <c r="W178" i="21" s="1"/>
  <c r="V177" i="21"/>
  <c r="W177" i="21" s="1"/>
  <c r="V176" i="21"/>
  <c r="W176" i="21" s="1"/>
  <c r="V175" i="21"/>
  <c r="W175" i="21" s="1"/>
  <c r="V174" i="21"/>
  <c r="W174" i="21" s="1"/>
  <c r="V173" i="21"/>
  <c r="W173" i="21" s="1"/>
  <c r="V172" i="21"/>
  <c r="W172" i="21" s="1"/>
  <c r="V171" i="21"/>
  <c r="W171" i="21" s="1"/>
  <c r="V170" i="21"/>
  <c r="W170" i="21" s="1"/>
  <c r="V169" i="21"/>
  <c r="W169" i="21" s="1"/>
  <c r="V168" i="21"/>
  <c r="W168" i="21" s="1"/>
  <c r="V167" i="21"/>
  <c r="W167" i="21" s="1"/>
  <c r="V166" i="21"/>
  <c r="W166" i="21" s="1"/>
  <c r="V165" i="21"/>
  <c r="W165" i="21" s="1"/>
  <c r="V164" i="21"/>
  <c r="W164" i="21" s="1"/>
  <c r="V163" i="21"/>
  <c r="W163" i="21" s="1"/>
  <c r="V162" i="21"/>
  <c r="W162" i="21" s="1"/>
  <c r="V161" i="21"/>
  <c r="W161" i="21" s="1"/>
  <c r="V160" i="21"/>
  <c r="W160" i="21" s="1"/>
  <c r="V159" i="21"/>
  <c r="W159" i="21" s="1"/>
  <c r="V158" i="21"/>
  <c r="W158" i="21" s="1"/>
  <c r="V157" i="21"/>
  <c r="W157" i="21" s="1"/>
  <c r="V156" i="21"/>
  <c r="W156" i="21" s="1"/>
  <c r="V155" i="21"/>
  <c r="W155" i="21" s="1"/>
  <c r="V154" i="21"/>
  <c r="W154" i="21" s="1"/>
  <c r="V153" i="21"/>
  <c r="W153" i="21" s="1"/>
  <c r="V152" i="21"/>
  <c r="W152" i="21" s="1"/>
  <c r="V151" i="21"/>
  <c r="W151" i="21" s="1"/>
  <c r="V150" i="21"/>
  <c r="W150" i="21" s="1"/>
  <c r="V149" i="21"/>
  <c r="W149" i="21" s="1"/>
  <c r="V148" i="21"/>
  <c r="W148" i="21" s="1"/>
  <c r="V147" i="21"/>
  <c r="W147" i="21" s="1"/>
  <c r="V146" i="21"/>
  <c r="W146" i="21" s="1"/>
  <c r="V145" i="21"/>
  <c r="W145" i="21" s="1"/>
  <c r="V144" i="21"/>
  <c r="W144" i="21" s="1"/>
  <c r="V143" i="21"/>
  <c r="W143" i="21" s="1"/>
  <c r="V142" i="21"/>
  <c r="W142" i="21" s="1"/>
  <c r="V141" i="21"/>
  <c r="W141" i="21" s="1"/>
  <c r="V140" i="21"/>
  <c r="W140" i="21" s="1"/>
  <c r="V139" i="21"/>
  <c r="W139" i="21" s="1"/>
  <c r="V138" i="21"/>
  <c r="W138" i="21" s="1"/>
  <c r="V137" i="21"/>
  <c r="W137" i="21" s="1"/>
  <c r="V136" i="21"/>
  <c r="W136" i="21" s="1"/>
  <c r="V135" i="21"/>
  <c r="W135" i="21" s="1"/>
  <c r="V134" i="21"/>
  <c r="W134" i="21" s="1"/>
  <c r="V133" i="21"/>
  <c r="W133" i="21" s="1"/>
  <c r="V132" i="21"/>
  <c r="W132" i="21" s="1"/>
  <c r="V131" i="21"/>
  <c r="W131" i="21" s="1"/>
  <c r="V130" i="21"/>
  <c r="W130" i="21" s="1"/>
  <c r="V129" i="21"/>
  <c r="W129" i="21" s="1"/>
  <c r="V128" i="21"/>
  <c r="W128" i="21" s="1"/>
  <c r="V127" i="21"/>
  <c r="W127" i="21" s="1"/>
  <c r="V126" i="21"/>
  <c r="W126" i="21" s="1"/>
  <c r="V125" i="21"/>
  <c r="W125" i="21" s="1"/>
  <c r="V124" i="21"/>
  <c r="W124" i="21" s="1"/>
  <c r="V123" i="21"/>
  <c r="W123" i="21" s="1"/>
  <c r="V122" i="21"/>
  <c r="W122" i="21" s="1"/>
  <c r="V121" i="21"/>
  <c r="W121" i="21" s="1"/>
  <c r="V120" i="21"/>
  <c r="W120" i="21" s="1"/>
  <c r="V119" i="21"/>
  <c r="W119" i="21" s="1"/>
  <c r="V118" i="21"/>
  <c r="W118" i="21" s="1"/>
  <c r="V117" i="21"/>
  <c r="W117" i="21" s="1"/>
  <c r="V116" i="21"/>
  <c r="W116" i="21" s="1"/>
  <c r="V115" i="21"/>
  <c r="W115" i="21" s="1"/>
  <c r="V114" i="21"/>
  <c r="W114" i="21" s="1"/>
  <c r="V113" i="21"/>
  <c r="W113" i="21" s="1"/>
  <c r="V112" i="21"/>
  <c r="W112" i="21" s="1"/>
  <c r="V111" i="21"/>
  <c r="W111" i="21" s="1"/>
  <c r="V110" i="21"/>
  <c r="W110" i="21" s="1"/>
  <c r="V109" i="21"/>
  <c r="W109" i="21" s="1"/>
  <c r="V108" i="21"/>
  <c r="W108" i="21" s="1"/>
  <c r="V107" i="21"/>
  <c r="W107" i="21" s="1"/>
  <c r="V106" i="21"/>
  <c r="W106" i="21" s="1"/>
  <c r="V105" i="21"/>
  <c r="W105" i="21" s="1"/>
  <c r="V104" i="21"/>
  <c r="W104" i="21" s="1"/>
  <c r="V103" i="21"/>
  <c r="W103" i="21" s="1"/>
  <c r="V102" i="21"/>
  <c r="W102" i="21" s="1"/>
  <c r="V101" i="21"/>
  <c r="W101" i="21" s="1"/>
  <c r="V100" i="21"/>
  <c r="W100" i="21" s="1"/>
  <c r="V99" i="21"/>
  <c r="W99" i="21" s="1"/>
  <c r="V98" i="21"/>
  <c r="W98" i="21" s="1"/>
  <c r="V97" i="21"/>
  <c r="W97" i="21" s="1"/>
  <c r="V96" i="21"/>
  <c r="W96" i="21" s="1"/>
  <c r="V95" i="21"/>
  <c r="W95" i="21" s="1"/>
  <c r="V94" i="21"/>
  <c r="W94" i="21" s="1"/>
  <c r="V93" i="21"/>
  <c r="W93" i="21" s="1"/>
  <c r="V92" i="21"/>
  <c r="W92" i="21" s="1"/>
  <c r="V91" i="21"/>
  <c r="W91" i="21" s="1"/>
  <c r="V90" i="21"/>
  <c r="W90" i="21" s="1"/>
  <c r="V89" i="21"/>
  <c r="W89" i="21" s="1"/>
  <c r="V88" i="21"/>
  <c r="W88" i="21" s="1"/>
  <c r="V87" i="21"/>
  <c r="W87" i="21" s="1"/>
  <c r="V86" i="21"/>
  <c r="W86" i="21" s="1"/>
  <c r="V85" i="21"/>
  <c r="W85" i="21" s="1"/>
  <c r="V84" i="21"/>
  <c r="W84" i="21" s="1"/>
  <c r="V83" i="21"/>
  <c r="W83" i="21" s="1"/>
  <c r="V82" i="21"/>
  <c r="W82" i="21" s="1"/>
  <c r="V81" i="21"/>
  <c r="W81" i="21" s="1"/>
  <c r="V80" i="21"/>
  <c r="W80" i="21" s="1"/>
  <c r="V79" i="21"/>
  <c r="W79" i="21" s="1"/>
  <c r="V78" i="21"/>
  <c r="W78" i="21" s="1"/>
  <c r="V77" i="21"/>
  <c r="W77" i="21" s="1"/>
  <c r="V76" i="21"/>
  <c r="W76" i="21" s="1"/>
  <c r="V75" i="21"/>
  <c r="W75" i="21" s="1"/>
  <c r="V74" i="21"/>
  <c r="W74" i="21" s="1"/>
  <c r="V73" i="21"/>
  <c r="W73" i="21" s="1"/>
  <c r="V72" i="21"/>
  <c r="W72" i="21" s="1"/>
  <c r="V71" i="21"/>
  <c r="W71" i="21" s="1"/>
  <c r="V70" i="21"/>
  <c r="W70" i="21" s="1"/>
  <c r="V69" i="21"/>
  <c r="W69" i="21" s="1"/>
  <c r="V68" i="21"/>
  <c r="W68" i="21" s="1"/>
  <c r="V67" i="21"/>
  <c r="W67" i="21" s="1"/>
  <c r="V66" i="21"/>
  <c r="W66" i="21" s="1"/>
  <c r="V65" i="21"/>
  <c r="W65" i="21" s="1"/>
  <c r="V64" i="21"/>
  <c r="W64" i="21" s="1"/>
  <c r="V63" i="21"/>
  <c r="W63" i="21" s="1"/>
  <c r="V62" i="21"/>
  <c r="W62" i="21" s="1"/>
  <c r="V61" i="21"/>
  <c r="W61" i="21" s="1"/>
  <c r="V60" i="21"/>
  <c r="W60" i="21" s="1"/>
  <c r="V59" i="21"/>
  <c r="W59" i="21" s="1"/>
  <c r="V58" i="21"/>
  <c r="W58" i="21" s="1"/>
  <c r="V57" i="21"/>
  <c r="W57" i="21" s="1"/>
  <c r="V56" i="21"/>
  <c r="W56" i="21" s="1"/>
  <c r="V55" i="21"/>
  <c r="W55" i="21" s="1"/>
  <c r="V54" i="21"/>
  <c r="W54" i="21" s="1"/>
  <c r="V53" i="21"/>
  <c r="W53" i="21" s="1"/>
  <c r="V52" i="21"/>
  <c r="W52" i="21" s="1"/>
  <c r="V51" i="21"/>
  <c r="W51" i="21" s="1"/>
  <c r="V50" i="21"/>
  <c r="W50" i="21" s="1"/>
  <c r="V49" i="21"/>
  <c r="W49" i="21" s="1"/>
  <c r="V48" i="21"/>
  <c r="W48" i="21" s="1"/>
  <c r="V47" i="21"/>
  <c r="W47" i="21" s="1"/>
  <c r="V46" i="21"/>
  <c r="W46" i="21" s="1"/>
  <c r="V45" i="21"/>
  <c r="W45" i="21" s="1"/>
  <c r="V44" i="21"/>
  <c r="W44" i="21" s="1"/>
  <c r="V43" i="21"/>
  <c r="W43" i="21" s="1"/>
  <c r="V42" i="21"/>
  <c r="W42" i="21" s="1"/>
  <c r="V41" i="21"/>
  <c r="W41" i="21" s="1"/>
  <c r="V40" i="21"/>
  <c r="W40" i="21" s="1"/>
  <c r="V39" i="21"/>
  <c r="W39" i="21" s="1"/>
  <c r="V38" i="21"/>
  <c r="W38" i="21" s="1"/>
  <c r="V37" i="21"/>
  <c r="W37" i="21" s="1"/>
  <c r="V36" i="21"/>
  <c r="W36" i="21" s="1"/>
  <c r="V35" i="21"/>
  <c r="W35" i="21" s="1"/>
  <c r="V34" i="21"/>
  <c r="W34" i="21" s="1"/>
  <c r="V33" i="21"/>
  <c r="W33" i="21" s="1"/>
  <c r="V32" i="21"/>
  <c r="W32" i="21" s="1"/>
  <c r="V31" i="21"/>
  <c r="W31" i="21" s="1"/>
  <c r="V30" i="21"/>
  <c r="W30" i="21" s="1"/>
  <c r="V29" i="21"/>
  <c r="W29" i="21" s="1"/>
  <c r="V28" i="21"/>
  <c r="W28" i="21" s="1"/>
  <c r="V27" i="21"/>
  <c r="W27" i="21" s="1"/>
  <c r="V26" i="21"/>
  <c r="W26" i="21" s="1"/>
  <c r="V25" i="21"/>
  <c r="W25" i="21" s="1"/>
  <c r="V24" i="21"/>
  <c r="W24" i="21" s="1"/>
  <c r="V23" i="21"/>
  <c r="W23" i="21" s="1"/>
  <c r="V22" i="21"/>
  <c r="W22" i="21" s="1"/>
  <c r="V21" i="21"/>
  <c r="W21" i="21" s="1"/>
  <c r="V20" i="21"/>
  <c r="W20" i="21" s="1"/>
  <c r="V19" i="21"/>
  <c r="W19" i="21" s="1"/>
  <c r="V18" i="21"/>
  <c r="W18" i="21" s="1"/>
  <c r="V17" i="21"/>
  <c r="W17" i="21" s="1"/>
  <c r="V16" i="21"/>
  <c r="W16" i="21" s="1"/>
  <c r="V15" i="21"/>
  <c r="W15" i="21" s="1"/>
  <c r="V14" i="21"/>
  <c r="W14" i="21" s="1"/>
  <c r="V13" i="21"/>
  <c r="W13" i="21" s="1"/>
  <c r="V12" i="21"/>
  <c r="W12" i="21" s="1"/>
  <c r="V11" i="21"/>
  <c r="W11" i="21" s="1"/>
  <c r="V10" i="21"/>
  <c r="W10" i="21" s="1"/>
  <c r="V9" i="21"/>
  <c r="W9" i="21" s="1"/>
  <c r="V8" i="21"/>
  <c r="W8" i="21" s="1"/>
  <c r="V7" i="21"/>
  <c r="W7" i="21" s="1"/>
  <c r="M25" i="21"/>
  <c r="L25" i="21"/>
  <c r="K25" i="21"/>
  <c r="M24" i="21"/>
  <c r="L24" i="21"/>
  <c r="K24" i="21"/>
  <c r="M23" i="21"/>
  <c r="L23" i="21"/>
  <c r="K23" i="21"/>
  <c r="M22" i="21"/>
  <c r="L22" i="21"/>
  <c r="K22" i="21"/>
  <c r="M21" i="21"/>
  <c r="L21" i="21"/>
  <c r="K21" i="21"/>
  <c r="M20" i="21"/>
  <c r="L20" i="21"/>
  <c r="K20" i="21"/>
  <c r="M19" i="21"/>
  <c r="L19" i="21"/>
  <c r="K19" i="21"/>
  <c r="M18" i="21"/>
  <c r="L18" i="21"/>
  <c r="K18" i="21"/>
  <c r="M17" i="21"/>
  <c r="L17" i="21"/>
  <c r="K17" i="21"/>
  <c r="M16" i="21"/>
  <c r="L16" i="21"/>
  <c r="K16" i="21"/>
  <c r="M15" i="21"/>
  <c r="L15" i="21"/>
  <c r="K15" i="21"/>
  <c r="M14" i="21"/>
  <c r="L14" i="21"/>
  <c r="K14" i="21"/>
  <c r="M13" i="21"/>
  <c r="L13" i="21"/>
  <c r="K13" i="21"/>
  <c r="M12" i="21"/>
  <c r="L12" i="21"/>
  <c r="K12" i="21"/>
  <c r="M11" i="21"/>
  <c r="L11" i="21"/>
  <c r="K11" i="21"/>
  <c r="M10" i="21"/>
  <c r="L10" i="21"/>
  <c r="K10" i="21"/>
  <c r="M9" i="21"/>
  <c r="L9" i="21"/>
  <c r="K9" i="21"/>
  <c r="M8" i="21"/>
  <c r="L8" i="21"/>
  <c r="K8" i="21"/>
  <c r="M7" i="21"/>
  <c r="L7" i="21"/>
  <c r="K7" i="21"/>
  <c r="M6" i="21"/>
  <c r="L6" i="21"/>
  <c r="K6" i="21"/>
  <c r="J25" i="21"/>
  <c r="J24" i="21"/>
  <c r="J23" i="21"/>
  <c r="J22" i="21"/>
  <c r="J21" i="21"/>
  <c r="J20" i="21"/>
  <c r="J19" i="21"/>
  <c r="J18" i="21"/>
  <c r="J17" i="21"/>
  <c r="J16" i="21"/>
  <c r="J15" i="21"/>
  <c r="J14" i="21"/>
  <c r="J13" i="21"/>
  <c r="J12" i="21"/>
  <c r="J11" i="21"/>
  <c r="J10" i="21"/>
  <c r="J9" i="21"/>
  <c r="J8" i="21"/>
  <c r="J7" i="21"/>
  <c r="J6" i="21"/>
  <c r="N249" i="20"/>
  <c r="M249" i="20"/>
  <c r="N248" i="20"/>
  <c r="M248" i="20"/>
  <c r="N247" i="20"/>
  <c r="M247" i="20"/>
  <c r="N246" i="20"/>
  <c r="M246" i="20"/>
  <c r="N245" i="20"/>
  <c r="M245" i="20"/>
  <c r="N244" i="20"/>
  <c r="M244" i="20"/>
  <c r="N243" i="20"/>
  <c r="M243" i="20"/>
  <c r="N242" i="20"/>
  <c r="M242" i="20"/>
  <c r="N241" i="20"/>
  <c r="M241" i="20"/>
  <c r="N240" i="20"/>
  <c r="M240" i="20"/>
  <c r="N239" i="20"/>
  <c r="M239" i="20"/>
  <c r="N238" i="20"/>
  <c r="M238" i="20"/>
  <c r="N237" i="20"/>
  <c r="M237" i="20"/>
  <c r="N236" i="20"/>
  <c r="M236" i="20"/>
  <c r="N235" i="20"/>
  <c r="M235" i="20"/>
  <c r="N234" i="20"/>
  <c r="M234" i="20"/>
  <c r="N233" i="20"/>
  <c r="M233" i="20"/>
  <c r="N232" i="20"/>
  <c r="M232" i="20"/>
  <c r="O238" i="20" l="1"/>
  <c r="O234" i="20"/>
  <c r="O242" i="20"/>
  <c r="O246" i="20"/>
  <c r="O235" i="20"/>
  <c r="O239" i="20"/>
  <c r="O243" i="20"/>
  <c r="O247" i="20"/>
  <c r="O248" i="20"/>
  <c r="O240" i="20"/>
  <c r="O236" i="20"/>
  <c r="O244" i="20"/>
  <c r="O233" i="20"/>
  <c r="O237" i="20"/>
  <c r="O241" i="20"/>
  <c r="O245" i="20"/>
  <c r="O249" i="20"/>
  <c r="O232" i="20"/>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H90" i="21"/>
  <c r="H91" i="21"/>
  <c r="H92" i="21"/>
  <c r="H93"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39" i="21"/>
  <c r="H140" i="21"/>
  <c r="H141" i="21"/>
  <c r="H142" i="21"/>
  <c r="H143" i="21"/>
  <c r="H144" i="21"/>
  <c r="H145" i="21"/>
  <c r="H146" i="21"/>
  <c r="H147" i="21"/>
  <c r="H148" i="21"/>
  <c r="H149" i="21"/>
  <c r="H150" i="21"/>
  <c r="H151" i="21"/>
  <c r="H152" i="21"/>
  <c r="H153" i="21"/>
  <c r="H154" i="21"/>
  <c r="H155" i="21"/>
  <c r="H156" i="21"/>
  <c r="H157" i="21"/>
  <c r="H158" i="21"/>
  <c r="H159" i="21"/>
  <c r="H160" i="21"/>
  <c r="H161" i="21"/>
  <c r="H162" i="21"/>
  <c r="H163" i="21"/>
  <c r="H164" i="21"/>
  <c r="H165" i="21"/>
  <c r="H166" i="21"/>
  <c r="H167" i="21"/>
  <c r="H168" i="21"/>
  <c r="H169" i="21"/>
  <c r="H170" i="21"/>
  <c r="H171" i="21"/>
  <c r="H172" i="21"/>
  <c r="H173"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204" i="21"/>
  <c r="H205" i="21"/>
  <c r="H206" i="21"/>
  <c r="H207" i="21"/>
  <c r="H208" i="21"/>
  <c r="H209" i="21"/>
  <c r="H210" i="21"/>
  <c r="H211" i="21"/>
  <c r="H212" i="21"/>
  <c r="H213" i="21"/>
  <c r="H214" i="21"/>
  <c r="H215" i="21"/>
  <c r="H216" i="21"/>
  <c r="H217" i="21"/>
  <c r="H218" i="21"/>
  <c r="H219" i="21"/>
  <c r="H220" i="21"/>
  <c r="H221" i="21"/>
  <c r="H222" i="21"/>
  <c r="H223" i="21"/>
  <c r="H224" i="21"/>
  <c r="H225" i="21"/>
  <c r="H226" i="21"/>
  <c r="H227" i="21"/>
  <c r="H228" i="21"/>
  <c r="H229" i="21"/>
  <c r="H230" i="21"/>
  <c r="H231" i="21"/>
  <c r="H232" i="21"/>
  <c r="H233" i="21"/>
  <c r="H234" i="21"/>
  <c r="H235" i="21"/>
  <c r="H236" i="21"/>
  <c r="H237" i="21"/>
  <c r="H238" i="21"/>
  <c r="H239" i="21"/>
  <c r="H240" i="21"/>
  <c r="H241" i="21"/>
  <c r="H242" i="21"/>
  <c r="H243" i="21"/>
  <c r="H244" i="21"/>
  <c r="H245" i="21"/>
  <c r="H246" i="21"/>
  <c r="H247" i="21"/>
  <c r="H248" i="21"/>
  <c r="H249" i="21"/>
  <c r="H250" i="21"/>
  <c r="H251" i="21"/>
  <c r="H252" i="21"/>
  <c r="H253" i="21"/>
  <c r="H254" i="21"/>
  <c r="H255" i="21"/>
  <c r="H256" i="21"/>
  <c r="H257" i="21"/>
  <c r="H258" i="21"/>
  <c r="H259" i="21"/>
  <c r="H260" i="21"/>
  <c r="H261" i="21"/>
  <c r="H262" i="21"/>
  <c r="H263" i="21"/>
  <c r="H264" i="21"/>
  <c r="H265" i="21"/>
  <c r="H266" i="21"/>
  <c r="H267" i="21"/>
  <c r="H268" i="21"/>
  <c r="H269" i="21"/>
  <c r="H270" i="21"/>
  <c r="H271" i="21"/>
  <c r="H272" i="21"/>
  <c r="H273" i="21"/>
  <c r="H274" i="21"/>
  <c r="H275" i="21"/>
  <c r="H276" i="21"/>
  <c r="H277" i="21"/>
  <c r="H278" i="21"/>
  <c r="H279" i="21"/>
  <c r="H280" i="21"/>
  <c r="H281" i="21"/>
  <c r="H282" i="21"/>
  <c r="H283" i="21"/>
  <c r="H284" i="21"/>
  <c r="H285" i="21"/>
  <c r="H286" i="21"/>
  <c r="H287" i="21"/>
  <c r="H288" i="21"/>
  <c r="H289" i="21"/>
  <c r="H290" i="21"/>
  <c r="H291" i="21"/>
  <c r="H292" i="21"/>
  <c r="H293" i="21"/>
  <c r="H294" i="21"/>
  <c r="H295" i="21"/>
  <c r="H296" i="21"/>
  <c r="H297" i="21"/>
  <c r="H298" i="21"/>
  <c r="H299" i="21"/>
  <c r="H300" i="21"/>
  <c r="H301" i="21"/>
  <c r="H302" i="21"/>
  <c r="H303" i="21"/>
  <c r="H304" i="21"/>
  <c r="H305" i="21"/>
  <c r="H306" i="21"/>
  <c r="H307" i="21"/>
  <c r="H308" i="21"/>
  <c r="H309" i="21"/>
  <c r="H310" i="21"/>
  <c r="H311" i="21"/>
  <c r="H312" i="21"/>
  <c r="H313" i="21"/>
  <c r="H314" i="21"/>
  <c r="H315" i="21"/>
  <c r="H316" i="21"/>
  <c r="H317" i="21"/>
  <c r="H318" i="21"/>
  <c r="H319" i="21"/>
  <c r="H320" i="21"/>
  <c r="H321" i="21"/>
  <c r="H322" i="21"/>
  <c r="H323" i="21"/>
  <c r="H324" i="21"/>
  <c r="H325" i="21"/>
  <c r="H326" i="21"/>
  <c r="H327" i="21"/>
  <c r="H328" i="21"/>
  <c r="H329" i="21"/>
  <c r="H330" i="21"/>
  <c r="H331" i="21"/>
  <c r="H332" i="21"/>
  <c r="H333" i="21"/>
  <c r="H334" i="21"/>
  <c r="H335" i="21"/>
  <c r="H336" i="21"/>
  <c r="H337" i="21"/>
  <c r="H338" i="21"/>
  <c r="H339" i="21"/>
  <c r="H340" i="21"/>
  <c r="H341" i="21"/>
  <c r="H342" i="21"/>
  <c r="H343" i="21"/>
  <c r="H344" i="21"/>
  <c r="H345" i="21"/>
  <c r="H346" i="21"/>
  <c r="H347" i="21"/>
  <c r="H348" i="21"/>
  <c r="H349" i="21"/>
  <c r="H350" i="21"/>
  <c r="H351" i="21"/>
  <c r="H352" i="21"/>
  <c r="H353" i="21"/>
  <c r="H354" i="21"/>
  <c r="H355" i="21"/>
  <c r="H356" i="21"/>
  <c r="H357" i="21"/>
  <c r="H358" i="21"/>
  <c r="H359" i="21"/>
  <c r="H360" i="21"/>
  <c r="H361" i="21"/>
  <c r="H362" i="21"/>
  <c r="H363" i="21"/>
  <c r="H364" i="21"/>
  <c r="H365" i="21"/>
  <c r="H366" i="21"/>
  <c r="H367" i="21"/>
  <c r="H368" i="21"/>
  <c r="H369" i="21"/>
  <c r="H370" i="21"/>
  <c r="H371" i="21"/>
  <c r="H372" i="21"/>
  <c r="H373" i="21"/>
  <c r="H374" i="21"/>
  <c r="H375" i="21"/>
  <c r="H376" i="21"/>
  <c r="H377" i="21"/>
  <c r="H378" i="21"/>
  <c r="H379" i="21"/>
  <c r="H380" i="21"/>
  <c r="H381" i="21"/>
  <c r="H382" i="21"/>
  <c r="H383" i="21"/>
  <c r="H384" i="21"/>
  <c r="H385" i="21"/>
  <c r="H386" i="21"/>
  <c r="H387" i="21"/>
  <c r="H388" i="21"/>
  <c r="H389" i="21"/>
  <c r="H390" i="21"/>
  <c r="H391" i="21"/>
  <c r="H392" i="21"/>
  <c r="H393" i="21"/>
  <c r="H394" i="21"/>
  <c r="H395" i="21"/>
  <c r="H396" i="21"/>
  <c r="H397" i="21"/>
  <c r="H398" i="21"/>
  <c r="H399" i="21"/>
  <c r="H400" i="21"/>
  <c r="H401" i="21"/>
  <c r="H402" i="21"/>
  <c r="H403" i="21"/>
  <c r="H404" i="21"/>
  <c r="H405" i="21"/>
  <c r="H406" i="21"/>
  <c r="H407" i="21"/>
  <c r="H408" i="21"/>
  <c r="H409" i="21"/>
  <c r="H410" i="21"/>
  <c r="H411" i="21"/>
  <c r="H412" i="21"/>
  <c r="H413" i="21"/>
  <c r="H414" i="21"/>
  <c r="H415" i="21"/>
  <c r="H416" i="21"/>
  <c r="H417" i="21"/>
  <c r="H418" i="21"/>
  <c r="H419" i="21"/>
  <c r="H420" i="21"/>
  <c r="H421" i="21"/>
  <c r="H422" i="21"/>
  <c r="H423" i="21"/>
  <c r="H424" i="21"/>
  <c r="H425" i="21"/>
  <c r="H426" i="21"/>
  <c r="H427" i="21"/>
  <c r="H428" i="21"/>
  <c r="H429" i="21"/>
  <c r="H430" i="21"/>
  <c r="H431" i="21"/>
  <c r="H432" i="21"/>
  <c r="H433" i="21"/>
  <c r="H434" i="21"/>
  <c r="H435" i="21"/>
  <c r="H436" i="21"/>
  <c r="H437" i="21"/>
  <c r="H438" i="21"/>
  <c r="H439" i="21"/>
  <c r="H440" i="21"/>
  <c r="H441" i="21"/>
  <c r="H442" i="21"/>
  <c r="H443" i="21"/>
  <c r="H444" i="21"/>
  <c r="H445" i="21"/>
  <c r="H446" i="21"/>
  <c r="H447" i="21"/>
  <c r="H448" i="21"/>
  <c r="H449" i="21"/>
  <c r="H450" i="21"/>
  <c r="H451" i="21"/>
  <c r="H452" i="21"/>
  <c r="H453" i="21"/>
  <c r="H454" i="21"/>
  <c r="H455" i="21"/>
  <c r="H456" i="21"/>
  <c r="H457" i="21"/>
  <c r="H458" i="21"/>
  <c r="H459" i="21"/>
  <c r="H460" i="21"/>
  <c r="H461" i="21"/>
  <c r="H462" i="21"/>
  <c r="H463" i="21"/>
  <c r="H464" i="21"/>
  <c r="H465" i="21"/>
  <c r="H466" i="21"/>
  <c r="H467" i="21"/>
  <c r="H468" i="21"/>
  <c r="H469" i="21"/>
  <c r="H470" i="21"/>
  <c r="H471" i="21"/>
  <c r="H472" i="21"/>
  <c r="H473" i="21"/>
  <c r="H474" i="21"/>
  <c r="H475" i="21"/>
  <c r="H476" i="21"/>
  <c r="H477" i="21"/>
  <c r="H478" i="21"/>
  <c r="H479" i="21"/>
  <c r="H480" i="21"/>
  <c r="H481" i="21"/>
  <c r="H482" i="21"/>
  <c r="H483" i="21"/>
  <c r="H484" i="21"/>
  <c r="H485" i="21"/>
  <c r="H486" i="21"/>
  <c r="H487" i="21"/>
  <c r="H488" i="21"/>
  <c r="H489" i="21"/>
  <c r="H490" i="21"/>
  <c r="H491" i="21"/>
  <c r="H492" i="21"/>
  <c r="H493" i="21"/>
  <c r="H494" i="21"/>
  <c r="H495" i="21"/>
  <c r="H496" i="21"/>
  <c r="H497" i="21"/>
  <c r="H498" i="21"/>
  <c r="H499" i="21"/>
  <c r="H500" i="21"/>
  <c r="H501" i="21"/>
  <c r="H502" i="21"/>
  <c r="H503" i="21"/>
  <c r="H504" i="21"/>
  <c r="H505" i="21"/>
  <c r="H506" i="21"/>
  <c r="H507" i="21"/>
  <c r="H508" i="21"/>
  <c r="H509" i="21"/>
  <c r="H510" i="21"/>
  <c r="H511" i="21"/>
  <c r="H512" i="21"/>
  <c r="H513" i="21"/>
  <c r="H514" i="21"/>
  <c r="H515" i="21"/>
  <c r="H516" i="21"/>
  <c r="H517" i="21"/>
  <c r="H518" i="21"/>
  <c r="H519" i="21"/>
  <c r="H520" i="21"/>
  <c r="H521" i="21"/>
  <c r="H522" i="21"/>
  <c r="H523" i="21"/>
  <c r="H524" i="21"/>
  <c r="H525" i="21"/>
  <c r="H526" i="21"/>
  <c r="H527" i="21"/>
  <c r="H528" i="21"/>
  <c r="H529" i="21"/>
  <c r="H530" i="21"/>
  <c r="H531" i="21"/>
  <c r="H532" i="21"/>
  <c r="H533" i="21"/>
  <c r="H534" i="21"/>
  <c r="H535" i="21"/>
  <c r="H536" i="21"/>
  <c r="H537" i="21"/>
  <c r="H538" i="21"/>
  <c r="H539" i="21"/>
  <c r="H540" i="21"/>
  <c r="H541" i="21"/>
  <c r="H542" i="21"/>
  <c r="H543" i="21"/>
  <c r="H544" i="21"/>
  <c r="H545" i="21"/>
  <c r="H546" i="21"/>
  <c r="H547" i="21"/>
  <c r="H548" i="21"/>
  <c r="H549" i="21"/>
  <c r="H550" i="21"/>
  <c r="H551" i="21"/>
  <c r="H552" i="21"/>
  <c r="H553" i="21"/>
  <c r="H554" i="21"/>
  <c r="H555" i="21"/>
  <c r="H556" i="21"/>
  <c r="H557" i="21"/>
  <c r="H558" i="21"/>
  <c r="H559" i="21"/>
  <c r="H560" i="21"/>
  <c r="H561" i="21"/>
  <c r="H562" i="21"/>
  <c r="H563" i="21"/>
  <c r="H564" i="21"/>
  <c r="H565" i="21"/>
  <c r="H566" i="21"/>
  <c r="H567" i="21"/>
  <c r="H568" i="21"/>
  <c r="H569" i="21"/>
  <c r="H570" i="21"/>
  <c r="H571" i="21"/>
  <c r="H572" i="21"/>
  <c r="H573" i="21"/>
  <c r="H574" i="21"/>
  <c r="H575" i="21"/>
  <c r="H576" i="21"/>
  <c r="H577" i="21"/>
  <c r="H578" i="21"/>
  <c r="H579" i="21"/>
  <c r="H580" i="21"/>
  <c r="H581" i="21"/>
  <c r="H582" i="21"/>
  <c r="H583" i="21"/>
  <c r="H584" i="21"/>
  <c r="H585" i="21"/>
  <c r="H586" i="21"/>
  <c r="H587" i="21"/>
  <c r="H588" i="21"/>
  <c r="H589" i="21"/>
  <c r="H590" i="21"/>
  <c r="H591" i="21"/>
  <c r="H592" i="21"/>
  <c r="H593" i="21"/>
  <c r="H594" i="21"/>
  <c r="H595" i="21"/>
  <c r="H596" i="21"/>
  <c r="H597" i="21"/>
  <c r="H598" i="21"/>
  <c r="H599" i="21"/>
  <c r="H600" i="21"/>
  <c r="H601" i="21"/>
  <c r="H602" i="21"/>
  <c r="H603" i="21"/>
  <c r="H604" i="21"/>
  <c r="H605" i="21"/>
  <c r="H606" i="21"/>
  <c r="H607" i="21"/>
  <c r="H608" i="21"/>
  <c r="H609" i="21"/>
  <c r="H610" i="21"/>
  <c r="H611" i="21"/>
  <c r="H612" i="21"/>
  <c r="H613" i="21"/>
  <c r="H614" i="21"/>
  <c r="H615" i="21"/>
  <c r="H616" i="21"/>
  <c r="H617" i="21"/>
  <c r="H618" i="21"/>
  <c r="H619" i="21"/>
  <c r="H620" i="21"/>
  <c r="H621" i="21"/>
  <c r="H622" i="21"/>
  <c r="H623" i="21"/>
  <c r="H624" i="21"/>
  <c r="H625" i="21"/>
  <c r="H626" i="21"/>
  <c r="H627" i="21"/>
  <c r="H628" i="21"/>
  <c r="H629" i="21"/>
  <c r="H630" i="21"/>
  <c r="H631" i="21"/>
  <c r="H632" i="21"/>
  <c r="H633" i="21"/>
  <c r="H634" i="21"/>
  <c r="H635" i="21"/>
  <c r="H636" i="21"/>
  <c r="H637" i="21"/>
  <c r="H638" i="21"/>
  <c r="H639" i="21"/>
  <c r="H640" i="21"/>
  <c r="H641" i="21"/>
  <c r="H642" i="21"/>
  <c r="H643" i="21"/>
  <c r="H644" i="21"/>
  <c r="H645" i="21"/>
  <c r="H646" i="21"/>
  <c r="H647" i="21"/>
  <c r="H648" i="21"/>
  <c r="H649" i="21"/>
  <c r="H650" i="21"/>
  <c r="H651" i="21"/>
  <c r="H652" i="21"/>
  <c r="H653" i="21"/>
  <c r="H654" i="21"/>
  <c r="H655" i="21"/>
  <c r="H656" i="21"/>
  <c r="H657" i="21"/>
  <c r="H658" i="21"/>
  <c r="H659" i="21"/>
  <c r="H660" i="21"/>
  <c r="H661" i="21"/>
  <c r="H662" i="21"/>
  <c r="H663" i="21"/>
  <c r="H664" i="21"/>
  <c r="H665" i="21"/>
  <c r="H666" i="21"/>
  <c r="H667" i="21"/>
  <c r="H668" i="21"/>
  <c r="H669" i="21"/>
  <c r="H670" i="21"/>
  <c r="H671" i="21"/>
  <c r="H672" i="21"/>
  <c r="H673" i="21"/>
  <c r="H674" i="21"/>
  <c r="H675" i="21"/>
  <c r="H676" i="21"/>
  <c r="H677" i="21"/>
  <c r="H678" i="21"/>
  <c r="H679" i="21"/>
  <c r="H680" i="21"/>
  <c r="H681" i="21"/>
  <c r="H682" i="21"/>
  <c r="H683" i="21"/>
  <c r="H684" i="21"/>
  <c r="H685" i="21"/>
  <c r="H686" i="21"/>
  <c r="H687" i="21"/>
  <c r="H688" i="21"/>
  <c r="H689" i="21"/>
  <c r="H690" i="21"/>
  <c r="H691" i="21"/>
  <c r="H692" i="21"/>
  <c r="H693" i="21"/>
  <c r="H694" i="21"/>
  <c r="H695" i="21"/>
  <c r="H696" i="21"/>
  <c r="H697" i="21"/>
  <c r="H698" i="21"/>
  <c r="H699" i="21"/>
  <c r="H700" i="21"/>
  <c r="H701" i="21"/>
  <c r="H702" i="21"/>
  <c r="H703" i="21"/>
  <c r="H704" i="21"/>
  <c r="H705" i="21"/>
  <c r="H706" i="21"/>
  <c r="H707" i="21"/>
  <c r="H708" i="21"/>
  <c r="H709" i="21"/>
  <c r="H710" i="21"/>
  <c r="H711" i="21"/>
  <c r="H712" i="21"/>
  <c r="H713" i="21"/>
  <c r="H714" i="21"/>
  <c r="H715" i="21"/>
  <c r="H716" i="21"/>
  <c r="H717" i="21"/>
  <c r="H718" i="21"/>
  <c r="H719" i="21"/>
  <c r="H720" i="21"/>
  <c r="H721" i="21"/>
  <c r="H722" i="21"/>
  <c r="H723" i="21"/>
  <c r="H724" i="21"/>
  <c r="H725" i="21"/>
  <c r="H726" i="21"/>
  <c r="H727" i="21"/>
  <c r="H728" i="21"/>
  <c r="H729" i="21"/>
  <c r="H730" i="21"/>
  <c r="H731" i="21"/>
  <c r="H732" i="21"/>
  <c r="H733" i="21"/>
  <c r="H734" i="21"/>
  <c r="H735" i="21"/>
  <c r="H736" i="21"/>
  <c r="H737" i="21"/>
  <c r="H738" i="21"/>
  <c r="H739" i="21"/>
  <c r="H740" i="21"/>
  <c r="H741" i="21"/>
  <c r="H742" i="21"/>
  <c r="H743" i="21"/>
  <c r="H744" i="21"/>
  <c r="H745" i="21"/>
  <c r="H746" i="21"/>
  <c r="H747" i="21"/>
  <c r="H748" i="21"/>
  <c r="H749" i="21"/>
  <c r="H750" i="21"/>
  <c r="H751" i="21"/>
  <c r="H752" i="21"/>
  <c r="H753" i="21"/>
  <c r="H754" i="21"/>
  <c r="H755" i="21"/>
  <c r="H756" i="21"/>
  <c r="H757" i="21"/>
  <c r="H758" i="21"/>
  <c r="H759" i="21"/>
  <c r="H760" i="21"/>
  <c r="H761" i="21"/>
  <c r="H762" i="21"/>
  <c r="H763" i="21"/>
  <c r="H764" i="21"/>
  <c r="H765" i="21"/>
  <c r="H766" i="21"/>
  <c r="H767" i="21"/>
  <c r="H768" i="21"/>
  <c r="H769" i="21"/>
  <c r="H770" i="21"/>
  <c r="H771" i="21"/>
  <c r="H772" i="21"/>
  <c r="H773" i="21"/>
  <c r="H774" i="21"/>
  <c r="H775" i="21"/>
  <c r="H776" i="21"/>
  <c r="H777" i="21"/>
  <c r="H778" i="21"/>
  <c r="H779" i="21"/>
  <c r="H780" i="21"/>
  <c r="H781" i="21"/>
  <c r="H782" i="21"/>
  <c r="H783" i="21"/>
  <c r="H784" i="21"/>
  <c r="H785" i="21"/>
  <c r="H786" i="21"/>
  <c r="H787" i="21"/>
  <c r="H788" i="21"/>
  <c r="H789" i="21"/>
  <c r="H790" i="21"/>
  <c r="H791" i="21"/>
  <c r="H792" i="21"/>
  <c r="H793" i="21"/>
  <c r="H794" i="21"/>
  <c r="H795" i="21"/>
  <c r="H796" i="21"/>
  <c r="H797" i="21"/>
  <c r="H798" i="21"/>
  <c r="H799" i="21"/>
  <c r="H800" i="21"/>
  <c r="H801" i="21"/>
  <c r="H802" i="21"/>
  <c r="H803" i="21"/>
  <c r="H804" i="21"/>
  <c r="H805" i="21"/>
  <c r="H806" i="21"/>
  <c r="H807" i="21"/>
  <c r="H808" i="21"/>
  <c r="H809" i="21"/>
  <c r="H810" i="21"/>
  <c r="H811" i="21"/>
  <c r="H812" i="21"/>
  <c r="H813" i="21"/>
  <c r="H814" i="21"/>
  <c r="H815" i="21"/>
  <c r="H816" i="21"/>
  <c r="H817" i="21"/>
  <c r="H818" i="21"/>
  <c r="H819" i="21"/>
  <c r="H820" i="21"/>
  <c r="H821" i="21"/>
  <c r="H822" i="21"/>
  <c r="H823" i="21"/>
  <c r="H824" i="21"/>
  <c r="H825" i="21"/>
  <c r="H826" i="21"/>
  <c r="H827" i="21"/>
  <c r="H828" i="21"/>
  <c r="H829" i="21"/>
  <c r="H830" i="21"/>
  <c r="H831" i="21"/>
  <c r="H832" i="21"/>
  <c r="H833" i="21"/>
  <c r="H834" i="21"/>
  <c r="H835" i="21"/>
  <c r="H836" i="21"/>
  <c r="H837" i="21"/>
  <c r="H838" i="21"/>
  <c r="H839" i="21"/>
  <c r="H840" i="21"/>
  <c r="H841" i="21"/>
  <c r="H842" i="21"/>
  <c r="H843" i="21"/>
  <c r="H844" i="21"/>
  <c r="H845" i="21"/>
  <c r="H846" i="21"/>
  <c r="H847" i="21"/>
  <c r="H848" i="21"/>
  <c r="H849" i="21"/>
  <c r="H850" i="21"/>
  <c r="H851" i="21"/>
  <c r="H852" i="21"/>
  <c r="H853" i="21"/>
  <c r="H854" i="21"/>
  <c r="H855" i="21"/>
  <c r="H856" i="21"/>
  <c r="H857" i="21"/>
  <c r="H858" i="21"/>
  <c r="H859" i="21"/>
  <c r="H860" i="21"/>
  <c r="H861" i="21"/>
  <c r="H862" i="21"/>
  <c r="H863" i="21"/>
  <c r="H864" i="21"/>
  <c r="H865" i="21"/>
  <c r="H866" i="21"/>
  <c r="H867" i="21"/>
  <c r="H868" i="21"/>
  <c r="H869" i="21"/>
  <c r="H870" i="21"/>
  <c r="H871" i="21"/>
  <c r="H872" i="21"/>
  <c r="H873" i="21"/>
  <c r="H874" i="21"/>
  <c r="H875" i="21"/>
  <c r="H876" i="21"/>
  <c r="H877" i="21"/>
  <c r="H878" i="21"/>
  <c r="H879" i="21"/>
  <c r="H880" i="21"/>
  <c r="H881" i="21"/>
  <c r="H882" i="21"/>
  <c r="H883" i="21"/>
  <c r="H884" i="21"/>
  <c r="H885" i="21"/>
  <c r="H886" i="21"/>
  <c r="H887" i="21"/>
  <c r="H888" i="21"/>
  <c r="H889" i="21"/>
  <c r="H890" i="21"/>
  <c r="H891" i="21"/>
  <c r="H892" i="21"/>
  <c r="H893" i="21"/>
  <c r="H894" i="21"/>
  <c r="H895" i="21"/>
  <c r="H896" i="21"/>
  <c r="H897" i="21"/>
  <c r="H898" i="21"/>
  <c r="H899" i="21"/>
  <c r="H900" i="21"/>
  <c r="H901" i="21"/>
  <c r="H902" i="21"/>
  <c r="H903" i="21"/>
  <c r="H904" i="21"/>
  <c r="H905" i="21"/>
  <c r="H906" i="21"/>
  <c r="H907" i="21"/>
  <c r="H908" i="21"/>
  <c r="H909" i="21"/>
  <c r="H910" i="21"/>
  <c r="H911" i="21"/>
  <c r="H912" i="21"/>
  <c r="H913" i="21"/>
  <c r="H914" i="21"/>
  <c r="H915" i="21"/>
  <c r="H916" i="21"/>
  <c r="H917" i="21"/>
  <c r="H918" i="21"/>
  <c r="H919" i="21"/>
  <c r="H920" i="21"/>
  <c r="H921" i="21"/>
  <c r="H922" i="21"/>
  <c r="H923" i="21"/>
  <c r="H924" i="21"/>
  <c r="H925" i="21"/>
  <c r="H926" i="21"/>
  <c r="H927" i="21"/>
  <c r="H928" i="21"/>
  <c r="H929" i="21"/>
  <c r="H930" i="21"/>
  <c r="H931" i="21"/>
  <c r="H932" i="21"/>
  <c r="H933" i="21"/>
  <c r="H934" i="21"/>
  <c r="H935" i="21"/>
  <c r="H936" i="21"/>
  <c r="H937" i="21"/>
  <c r="H938" i="21"/>
  <c r="H939" i="21"/>
  <c r="H940" i="21"/>
  <c r="H941" i="21"/>
  <c r="H942" i="21"/>
  <c r="H943" i="21"/>
  <c r="H944" i="21"/>
  <c r="H945" i="21"/>
  <c r="H946" i="21"/>
  <c r="H947" i="21"/>
  <c r="H948" i="21"/>
  <c r="H949" i="21"/>
  <c r="H950" i="21"/>
  <c r="H951" i="21"/>
  <c r="H952" i="21"/>
  <c r="H953" i="21"/>
  <c r="H954" i="21"/>
  <c r="H955" i="21"/>
  <c r="H956" i="21"/>
  <c r="H957" i="21"/>
  <c r="H958" i="21"/>
  <c r="H959" i="21"/>
  <c r="H960" i="21"/>
  <c r="H961" i="21"/>
  <c r="H962" i="21"/>
  <c r="H963" i="21"/>
  <c r="H964" i="21"/>
  <c r="H965" i="21"/>
  <c r="H966" i="21"/>
  <c r="H967" i="21"/>
  <c r="H968" i="21"/>
  <c r="H969" i="21"/>
  <c r="H970" i="21"/>
  <c r="H971" i="21"/>
  <c r="H972" i="21"/>
  <c r="H973" i="21"/>
  <c r="H974" i="21"/>
  <c r="H975" i="21"/>
  <c r="H976" i="21"/>
  <c r="H977" i="21"/>
  <c r="H978" i="21"/>
  <c r="H979" i="21"/>
  <c r="H980" i="21"/>
  <c r="H981" i="21"/>
  <c r="H982" i="21"/>
  <c r="H983" i="21"/>
  <c r="H984" i="21"/>
  <c r="H985" i="21"/>
  <c r="H986" i="21"/>
  <c r="H987" i="21"/>
  <c r="H988" i="21"/>
  <c r="H989" i="21"/>
  <c r="H990" i="21"/>
  <c r="H991" i="21"/>
  <c r="H992" i="21"/>
  <c r="H993" i="21"/>
  <c r="H994" i="21"/>
  <c r="H995" i="21"/>
  <c r="H996" i="21"/>
  <c r="H997" i="21"/>
  <c r="H998" i="21"/>
  <c r="H999" i="21"/>
  <c r="H1000" i="21"/>
  <c r="H1001" i="21"/>
  <c r="H1002" i="21"/>
  <c r="H1003" i="21"/>
  <c r="H1004" i="21"/>
  <c r="H1005" i="21"/>
  <c r="H1006" i="21"/>
  <c r="H1007" i="21"/>
  <c r="H1008" i="21"/>
  <c r="H1009" i="21"/>
  <c r="H1010" i="21"/>
  <c r="H1011" i="21"/>
  <c r="H1012" i="21"/>
  <c r="H1013" i="21"/>
  <c r="H1014" i="21"/>
  <c r="H1015" i="21"/>
  <c r="H1016" i="21"/>
  <c r="H1017" i="21"/>
  <c r="H1018" i="21"/>
  <c r="H1019" i="21"/>
  <c r="H1020" i="21"/>
  <c r="H1021" i="21"/>
  <c r="H1022" i="21"/>
  <c r="H1023" i="21"/>
  <c r="H1024" i="21"/>
  <c r="H1025" i="21"/>
  <c r="H1026" i="21"/>
  <c r="H1027" i="21"/>
  <c r="H1028" i="21"/>
  <c r="H1029" i="21"/>
  <c r="H1030" i="21"/>
  <c r="H1031" i="21"/>
  <c r="H1032" i="21"/>
  <c r="H1033" i="21"/>
  <c r="H1034" i="21"/>
  <c r="H1035" i="21"/>
  <c r="H1036" i="21"/>
  <c r="H1037" i="21"/>
  <c r="H1038" i="21"/>
  <c r="H1039" i="21"/>
  <c r="H1040" i="21"/>
  <c r="H1041" i="21"/>
  <c r="H1042" i="21"/>
  <c r="H1043" i="21"/>
  <c r="H1044" i="21"/>
  <c r="H1045" i="21"/>
  <c r="H1046" i="21"/>
  <c r="H1047" i="21"/>
  <c r="H1048" i="21"/>
  <c r="H1049" i="21"/>
  <c r="H1050" i="21"/>
  <c r="H1051" i="21"/>
  <c r="H1052" i="21"/>
  <c r="H1053" i="21"/>
  <c r="H1054" i="21"/>
  <c r="H1055" i="21"/>
  <c r="H1056" i="21"/>
  <c r="H1057" i="21"/>
  <c r="H1058" i="21"/>
  <c r="H1059" i="21"/>
  <c r="H1060" i="21"/>
  <c r="H1061" i="21"/>
  <c r="H1062" i="21"/>
  <c r="H1063" i="21"/>
  <c r="H1064" i="21"/>
  <c r="H1065" i="21"/>
  <c r="H1066" i="21"/>
  <c r="H1067" i="21"/>
  <c r="H1068" i="21"/>
  <c r="H1069" i="21"/>
  <c r="H1070" i="21"/>
  <c r="H1071" i="21"/>
  <c r="H1072" i="21"/>
  <c r="H1073" i="21"/>
  <c r="H1074" i="21"/>
  <c r="H1075" i="21"/>
  <c r="H1076" i="21"/>
  <c r="H1077" i="21"/>
  <c r="H1078" i="21"/>
  <c r="H1079" i="21"/>
  <c r="H1080" i="21"/>
  <c r="H1081" i="21"/>
  <c r="H1082" i="21"/>
  <c r="H1083" i="21"/>
  <c r="H1084" i="21"/>
  <c r="H1085" i="21"/>
  <c r="H1086" i="21"/>
  <c r="H1087" i="21"/>
  <c r="H1088" i="21"/>
  <c r="H1089" i="21"/>
  <c r="H1090" i="21"/>
  <c r="H1091" i="21"/>
  <c r="H1092" i="21"/>
  <c r="H1093" i="21"/>
  <c r="H1094" i="21"/>
  <c r="H1095" i="21"/>
  <c r="H1096" i="21"/>
  <c r="H1097" i="21"/>
  <c r="H1098" i="21"/>
  <c r="H1099" i="21"/>
  <c r="H1100" i="21"/>
  <c r="H1101" i="21"/>
  <c r="H1102" i="21"/>
  <c r="H1103" i="21"/>
  <c r="H1104" i="21"/>
  <c r="H1105" i="21"/>
  <c r="H1106" i="21"/>
  <c r="H1107" i="21"/>
  <c r="H1108" i="21"/>
  <c r="H1109" i="21"/>
  <c r="H1110" i="21"/>
  <c r="H1111" i="21"/>
  <c r="H1112" i="21"/>
  <c r="H1113" i="21"/>
  <c r="H1114" i="21"/>
  <c r="H1115" i="21"/>
  <c r="H1116" i="21"/>
  <c r="H1117" i="21"/>
  <c r="H1118" i="21"/>
  <c r="H1119" i="21"/>
  <c r="H1120" i="21"/>
  <c r="H1121" i="21"/>
  <c r="H1122" i="21"/>
  <c r="H1123" i="21"/>
  <c r="H1124" i="21"/>
  <c r="H1125" i="21"/>
  <c r="H1126" i="21"/>
  <c r="H1127" i="21"/>
  <c r="H1128" i="21"/>
  <c r="H1129" i="21"/>
  <c r="H1130" i="21"/>
  <c r="H1131" i="21"/>
  <c r="H1132" i="21"/>
  <c r="H1133" i="21"/>
  <c r="H1134" i="21"/>
  <c r="H1135" i="21"/>
  <c r="H1136" i="21"/>
  <c r="H1137" i="21"/>
  <c r="H1138" i="21"/>
  <c r="H1139" i="21"/>
  <c r="H1140" i="21"/>
  <c r="H1141" i="21"/>
  <c r="H1142" i="21"/>
  <c r="H1143" i="21"/>
  <c r="H1144" i="21"/>
  <c r="H1145" i="21"/>
  <c r="H1146" i="21"/>
  <c r="H1147" i="21"/>
  <c r="H1148" i="21"/>
  <c r="H1149" i="21"/>
  <c r="H1150" i="21"/>
  <c r="H1151" i="21"/>
  <c r="H1152" i="21"/>
  <c r="H1153" i="21"/>
  <c r="H1154" i="21"/>
  <c r="H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173" i="21"/>
  <c r="G174" i="21"/>
  <c r="G175" i="21"/>
  <c r="G176" i="21"/>
  <c r="G177" i="21"/>
  <c r="G178" i="21"/>
  <c r="G179" i="21"/>
  <c r="G180" i="21"/>
  <c r="G181" i="21"/>
  <c r="G182" i="21"/>
  <c r="G183" i="21"/>
  <c r="G184" i="21"/>
  <c r="G185" i="21"/>
  <c r="G186" i="21"/>
  <c r="G187" i="21"/>
  <c r="G188" i="21"/>
  <c r="G189" i="21"/>
  <c r="G190" i="21"/>
  <c r="G191" i="21"/>
  <c r="G192" i="21"/>
  <c r="G193" i="21"/>
  <c r="G194" i="21"/>
  <c r="G195" i="21"/>
  <c r="G196" i="21"/>
  <c r="G197" i="21"/>
  <c r="G198" i="21"/>
  <c r="G199" i="21"/>
  <c r="G200" i="21"/>
  <c r="G201" i="21"/>
  <c r="G202" i="21"/>
  <c r="G203" i="21"/>
  <c r="G204" i="21"/>
  <c r="G205" i="21"/>
  <c r="G206" i="21"/>
  <c r="G207" i="21"/>
  <c r="G208" i="21"/>
  <c r="G209" i="21"/>
  <c r="G210" i="21"/>
  <c r="G211" i="21"/>
  <c r="G212" i="21"/>
  <c r="G213" i="21"/>
  <c r="G214" i="21"/>
  <c r="G215" i="21"/>
  <c r="G216" i="21"/>
  <c r="G217" i="21"/>
  <c r="G218" i="21"/>
  <c r="G219" i="21"/>
  <c r="G220" i="21"/>
  <c r="G221" i="21"/>
  <c r="G222" i="21"/>
  <c r="G223" i="21"/>
  <c r="G224" i="21"/>
  <c r="G225" i="21"/>
  <c r="G226" i="21"/>
  <c r="G227" i="21"/>
  <c r="G228" i="21"/>
  <c r="G229" i="21"/>
  <c r="G230" i="21"/>
  <c r="G231" i="21"/>
  <c r="G232" i="21"/>
  <c r="G233" i="21"/>
  <c r="G234" i="21"/>
  <c r="G235" i="21"/>
  <c r="G236" i="21"/>
  <c r="G237" i="21"/>
  <c r="G238" i="21"/>
  <c r="G239" i="21"/>
  <c r="G240" i="21"/>
  <c r="G241" i="21"/>
  <c r="G242" i="21"/>
  <c r="G243" i="21"/>
  <c r="G244" i="21"/>
  <c r="G245" i="21"/>
  <c r="G246" i="21"/>
  <c r="G247" i="21"/>
  <c r="G248" i="21"/>
  <c r="G249" i="21"/>
  <c r="G250" i="21"/>
  <c r="G251" i="21"/>
  <c r="G252" i="21"/>
  <c r="G253" i="21"/>
  <c r="G254" i="21"/>
  <c r="G255" i="21"/>
  <c r="G256" i="21"/>
  <c r="G257" i="21"/>
  <c r="G258" i="21"/>
  <c r="G259" i="21"/>
  <c r="G260" i="21"/>
  <c r="G261" i="21"/>
  <c r="G262" i="21"/>
  <c r="G263" i="21"/>
  <c r="G264" i="21"/>
  <c r="G265" i="21"/>
  <c r="G266" i="21"/>
  <c r="G267" i="21"/>
  <c r="G268" i="21"/>
  <c r="G269" i="21"/>
  <c r="G270" i="21"/>
  <c r="G271" i="21"/>
  <c r="G272" i="21"/>
  <c r="G273" i="21"/>
  <c r="G274" i="21"/>
  <c r="G275" i="21"/>
  <c r="G276" i="21"/>
  <c r="G277" i="21"/>
  <c r="G278" i="21"/>
  <c r="G279" i="21"/>
  <c r="G280" i="21"/>
  <c r="G281" i="21"/>
  <c r="G282" i="21"/>
  <c r="G283" i="21"/>
  <c r="G284" i="21"/>
  <c r="G285" i="21"/>
  <c r="G286" i="21"/>
  <c r="G287" i="21"/>
  <c r="G288" i="21"/>
  <c r="G289" i="21"/>
  <c r="G290" i="21"/>
  <c r="G291" i="21"/>
  <c r="G292" i="21"/>
  <c r="G293" i="21"/>
  <c r="G294" i="21"/>
  <c r="G295" i="21"/>
  <c r="G296" i="21"/>
  <c r="G297" i="21"/>
  <c r="G298" i="21"/>
  <c r="G299" i="21"/>
  <c r="G300" i="21"/>
  <c r="G301" i="21"/>
  <c r="G302" i="21"/>
  <c r="G303" i="21"/>
  <c r="G304" i="21"/>
  <c r="G305" i="21"/>
  <c r="G306" i="21"/>
  <c r="G307" i="21"/>
  <c r="G308" i="21"/>
  <c r="G309" i="21"/>
  <c r="G310" i="21"/>
  <c r="G311" i="21"/>
  <c r="G312" i="21"/>
  <c r="G313" i="21"/>
  <c r="G314" i="21"/>
  <c r="G315" i="21"/>
  <c r="G316" i="21"/>
  <c r="G317" i="21"/>
  <c r="G318" i="21"/>
  <c r="G319" i="21"/>
  <c r="G320" i="21"/>
  <c r="G321" i="21"/>
  <c r="G322" i="21"/>
  <c r="G323" i="21"/>
  <c r="G324" i="21"/>
  <c r="G325" i="21"/>
  <c r="G326" i="21"/>
  <c r="G327" i="21"/>
  <c r="G328" i="21"/>
  <c r="G329" i="21"/>
  <c r="G330" i="21"/>
  <c r="G331" i="21"/>
  <c r="G332" i="21"/>
  <c r="G333" i="21"/>
  <c r="G334" i="21"/>
  <c r="G335" i="21"/>
  <c r="G336" i="21"/>
  <c r="G337" i="21"/>
  <c r="G338" i="21"/>
  <c r="G339" i="21"/>
  <c r="G340" i="21"/>
  <c r="G341" i="21"/>
  <c r="G342" i="21"/>
  <c r="G343" i="21"/>
  <c r="G344" i="21"/>
  <c r="G345" i="21"/>
  <c r="G346" i="21"/>
  <c r="G347" i="21"/>
  <c r="G348" i="21"/>
  <c r="G349" i="21"/>
  <c r="G350" i="21"/>
  <c r="G351" i="21"/>
  <c r="G352" i="21"/>
  <c r="G353" i="21"/>
  <c r="G354" i="21"/>
  <c r="G355" i="21"/>
  <c r="G356" i="21"/>
  <c r="G357" i="21"/>
  <c r="G358" i="21"/>
  <c r="G359" i="21"/>
  <c r="G360" i="21"/>
  <c r="G361" i="21"/>
  <c r="G362" i="21"/>
  <c r="G363" i="21"/>
  <c r="G364" i="21"/>
  <c r="G365" i="21"/>
  <c r="G366" i="21"/>
  <c r="G367" i="21"/>
  <c r="G368" i="21"/>
  <c r="G369" i="21"/>
  <c r="G370" i="21"/>
  <c r="G371" i="21"/>
  <c r="G372" i="21"/>
  <c r="G373" i="21"/>
  <c r="G374" i="21"/>
  <c r="G375" i="21"/>
  <c r="G376" i="21"/>
  <c r="G377" i="21"/>
  <c r="G378" i="21"/>
  <c r="G379" i="21"/>
  <c r="G380" i="21"/>
  <c r="G381" i="21"/>
  <c r="G382" i="21"/>
  <c r="G383" i="21"/>
  <c r="G384" i="21"/>
  <c r="G385" i="21"/>
  <c r="G386" i="21"/>
  <c r="G387" i="21"/>
  <c r="G388" i="21"/>
  <c r="G389" i="21"/>
  <c r="G390" i="21"/>
  <c r="G391" i="21"/>
  <c r="G392" i="21"/>
  <c r="G393" i="21"/>
  <c r="G394" i="21"/>
  <c r="G395" i="21"/>
  <c r="G396" i="21"/>
  <c r="G397" i="21"/>
  <c r="G398" i="21"/>
  <c r="G399" i="21"/>
  <c r="G400" i="21"/>
  <c r="G401" i="21"/>
  <c r="G402" i="21"/>
  <c r="G403" i="21"/>
  <c r="G404" i="21"/>
  <c r="G405" i="21"/>
  <c r="G406" i="21"/>
  <c r="G407" i="21"/>
  <c r="G408" i="21"/>
  <c r="G409" i="21"/>
  <c r="G410" i="21"/>
  <c r="G411" i="21"/>
  <c r="G412" i="21"/>
  <c r="G413" i="21"/>
  <c r="G414" i="21"/>
  <c r="G415" i="21"/>
  <c r="G416" i="21"/>
  <c r="G417" i="21"/>
  <c r="G418" i="21"/>
  <c r="G419" i="21"/>
  <c r="G420" i="21"/>
  <c r="G421" i="21"/>
  <c r="G422" i="21"/>
  <c r="G423" i="21"/>
  <c r="G424" i="21"/>
  <c r="G425" i="21"/>
  <c r="G426" i="21"/>
  <c r="G427" i="21"/>
  <c r="G428" i="21"/>
  <c r="G429" i="21"/>
  <c r="G430" i="21"/>
  <c r="G431" i="21"/>
  <c r="G432" i="21"/>
  <c r="G433" i="21"/>
  <c r="G434" i="21"/>
  <c r="G435" i="21"/>
  <c r="G436" i="21"/>
  <c r="G437" i="21"/>
  <c r="G438" i="21"/>
  <c r="G439" i="21"/>
  <c r="G440" i="21"/>
  <c r="G441" i="21"/>
  <c r="G442" i="21"/>
  <c r="G443" i="21"/>
  <c r="G444" i="21"/>
  <c r="G445" i="21"/>
  <c r="G446" i="21"/>
  <c r="G447" i="21"/>
  <c r="G448" i="21"/>
  <c r="G449" i="21"/>
  <c r="G450" i="21"/>
  <c r="G451" i="21"/>
  <c r="G452" i="21"/>
  <c r="G453" i="21"/>
  <c r="G454" i="21"/>
  <c r="G455" i="21"/>
  <c r="G456" i="21"/>
  <c r="G457" i="21"/>
  <c r="G458" i="21"/>
  <c r="G459" i="21"/>
  <c r="G460" i="21"/>
  <c r="G461" i="21"/>
  <c r="G462" i="21"/>
  <c r="G463" i="21"/>
  <c r="G464" i="21"/>
  <c r="G465" i="21"/>
  <c r="G466" i="21"/>
  <c r="G467" i="21"/>
  <c r="G468" i="21"/>
  <c r="G469" i="21"/>
  <c r="G470" i="21"/>
  <c r="G471" i="21"/>
  <c r="G472" i="21"/>
  <c r="G473" i="21"/>
  <c r="G474" i="21"/>
  <c r="G475" i="21"/>
  <c r="G476" i="21"/>
  <c r="G477" i="21"/>
  <c r="G478" i="21"/>
  <c r="G479" i="21"/>
  <c r="G480" i="21"/>
  <c r="G481" i="21"/>
  <c r="G482" i="21"/>
  <c r="G483" i="21"/>
  <c r="G484" i="21"/>
  <c r="G485" i="21"/>
  <c r="G486" i="21"/>
  <c r="G487" i="21"/>
  <c r="G488" i="21"/>
  <c r="G489" i="21"/>
  <c r="G490" i="21"/>
  <c r="G491" i="21"/>
  <c r="G492" i="21"/>
  <c r="G493" i="21"/>
  <c r="G494" i="21"/>
  <c r="G495" i="21"/>
  <c r="G496" i="21"/>
  <c r="G497" i="21"/>
  <c r="G498" i="21"/>
  <c r="G499" i="21"/>
  <c r="G500" i="21"/>
  <c r="G501" i="21"/>
  <c r="G502" i="21"/>
  <c r="G503" i="21"/>
  <c r="G504" i="21"/>
  <c r="G505" i="21"/>
  <c r="G506" i="21"/>
  <c r="G507" i="21"/>
  <c r="G508" i="21"/>
  <c r="G509" i="21"/>
  <c r="G510" i="21"/>
  <c r="G511" i="21"/>
  <c r="G512" i="21"/>
  <c r="G513" i="21"/>
  <c r="G514" i="21"/>
  <c r="G515" i="21"/>
  <c r="G516" i="21"/>
  <c r="G517" i="21"/>
  <c r="G518" i="21"/>
  <c r="G519" i="21"/>
  <c r="G520" i="21"/>
  <c r="G521" i="21"/>
  <c r="G522" i="21"/>
  <c r="G523" i="21"/>
  <c r="G524" i="21"/>
  <c r="G525" i="21"/>
  <c r="G526" i="21"/>
  <c r="G527" i="21"/>
  <c r="G528" i="21"/>
  <c r="G529" i="21"/>
  <c r="G530" i="21"/>
  <c r="G531" i="21"/>
  <c r="G532" i="21"/>
  <c r="G533" i="21"/>
  <c r="G534" i="21"/>
  <c r="G535" i="21"/>
  <c r="G536" i="21"/>
  <c r="G537" i="21"/>
  <c r="G538" i="21"/>
  <c r="G539" i="21"/>
  <c r="G540" i="21"/>
  <c r="G541" i="21"/>
  <c r="G542" i="21"/>
  <c r="G543" i="21"/>
  <c r="G544" i="21"/>
  <c r="G545" i="21"/>
  <c r="G546" i="21"/>
  <c r="G547" i="21"/>
  <c r="G548" i="21"/>
  <c r="G549" i="21"/>
  <c r="G550" i="21"/>
  <c r="G551" i="21"/>
  <c r="G552" i="21"/>
  <c r="G553" i="21"/>
  <c r="G554" i="21"/>
  <c r="G555" i="21"/>
  <c r="G556" i="21"/>
  <c r="G557" i="21"/>
  <c r="G558" i="21"/>
  <c r="G559" i="21"/>
  <c r="G560" i="21"/>
  <c r="G561" i="21"/>
  <c r="G562" i="21"/>
  <c r="G563" i="21"/>
  <c r="G564" i="21"/>
  <c r="G565" i="21"/>
  <c r="G566" i="21"/>
  <c r="G567" i="21"/>
  <c r="G568" i="21"/>
  <c r="G569" i="21"/>
  <c r="G570" i="21"/>
  <c r="G571" i="21"/>
  <c r="G572" i="21"/>
  <c r="G573" i="21"/>
  <c r="G574" i="21"/>
  <c r="G575" i="21"/>
  <c r="G576" i="21"/>
  <c r="G577" i="21"/>
  <c r="G578" i="21"/>
  <c r="G579" i="21"/>
  <c r="G580" i="21"/>
  <c r="G581" i="21"/>
  <c r="G582" i="21"/>
  <c r="G583" i="21"/>
  <c r="G584" i="21"/>
  <c r="G585" i="21"/>
  <c r="G586" i="21"/>
  <c r="G587" i="21"/>
  <c r="G588" i="21"/>
  <c r="G589" i="21"/>
  <c r="G590" i="21"/>
  <c r="G591" i="21"/>
  <c r="G592" i="21"/>
  <c r="G593" i="21"/>
  <c r="G594" i="21"/>
  <c r="G595" i="21"/>
  <c r="G596" i="21"/>
  <c r="G597" i="21"/>
  <c r="G598" i="21"/>
  <c r="G599" i="21"/>
  <c r="G600" i="21"/>
  <c r="G601" i="21"/>
  <c r="G602" i="21"/>
  <c r="G603" i="21"/>
  <c r="G604" i="21"/>
  <c r="G605" i="21"/>
  <c r="G606" i="21"/>
  <c r="G607" i="21"/>
  <c r="G608" i="21"/>
  <c r="G609" i="21"/>
  <c r="G610" i="21"/>
  <c r="G611" i="21"/>
  <c r="G612" i="21"/>
  <c r="G613" i="21"/>
  <c r="G614" i="21"/>
  <c r="G615" i="21"/>
  <c r="G616" i="21"/>
  <c r="G617" i="21"/>
  <c r="G618" i="21"/>
  <c r="G619" i="21"/>
  <c r="G620" i="21"/>
  <c r="G621" i="21"/>
  <c r="G622" i="21"/>
  <c r="G623" i="21"/>
  <c r="G624" i="21"/>
  <c r="G625" i="21"/>
  <c r="G626" i="21"/>
  <c r="G627" i="21"/>
  <c r="G628" i="21"/>
  <c r="G629" i="21"/>
  <c r="G630" i="21"/>
  <c r="G631" i="21"/>
  <c r="G632" i="21"/>
  <c r="G633" i="21"/>
  <c r="G634" i="21"/>
  <c r="G635" i="21"/>
  <c r="G636" i="21"/>
  <c r="G637" i="21"/>
  <c r="G638" i="21"/>
  <c r="G639" i="21"/>
  <c r="G640" i="21"/>
  <c r="G641" i="21"/>
  <c r="G642" i="21"/>
  <c r="G643" i="21"/>
  <c r="G644" i="21"/>
  <c r="G645" i="21"/>
  <c r="G646" i="21"/>
  <c r="G647" i="21"/>
  <c r="G648" i="21"/>
  <c r="G649" i="21"/>
  <c r="G650" i="21"/>
  <c r="G651" i="21"/>
  <c r="G652" i="21"/>
  <c r="G653" i="21"/>
  <c r="G654" i="21"/>
  <c r="G655" i="21"/>
  <c r="G656" i="21"/>
  <c r="G657" i="21"/>
  <c r="G658" i="21"/>
  <c r="G659" i="21"/>
  <c r="G660" i="21"/>
  <c r="G661" i="21"/>
  <c r="G662" i="21"/>
  <c r="G663" i="21"/>
  <c r="G664" i="21"/>
  <c r="G665" i="21"/>
  <c r="G666" i="21"/>
  <c r="G667" i="21"/>
  <c r="G668" i="21"/>
  <c r="G669" i="21"/>
  <c r="G670" i="21"/>
  <c r="G671" i="21"/>
  <c r="G672" i="21"/>
  <c r="G673" i="21"/>
  <c r="G674" i="21"/>
  <c r="G675" i="21"/>
  <c r="G676" i="21"/>
  <c r="G677" i="21"/>
  <c r="G678" i="21"/>
  <c r="G679" i="21"/>
  <c r="G680" i="21"/>
  <c r="G681" i="21"/>
  <c r="G682" i="21"/>
  <c r="G683" i="21"/>
  <c r="G684" i="21"/>
  <c r="G685" i="21"/>
  <c r="G686" i="21"/>
  <c r="G687" i="21"/>
  <c r="G688" i="21"/>
  <c r="G689" i="21"/>
  <c r="G690" i="21"/>
  <c r="G691" i="21"/>
  <c r="G692" i="21"/>
  <c r="G693" i="21"/>
  <c r="G694" i="21"/>
  <c r="G695" i="21"/>
  <c r="G696" i="21"/>
  <c r="G697" i="21"/>
  <c r="G698" i="21"/>
  <c r="G699" i="21"/>
  <c r="G700" i="21"/>
  <c r="G701" i="21"/>
  <c r="G702" i="21"/>
  <c r="G703" i="21"/>
  <c r="G704" i="21"/>
  <c r="G705" i="21"/>
  <c r="G706" i="21"/>
  <c r="G707" i="21"/>
  <c r="G708" i="21"/>
  <c r="G709" i="21"/>
  <c r="G710" i="21"/>
  <c r="G711" i="21"/>
  <c r="G712" i="21"/>
  <c r="G713" i="21"/>
  <c r="G714" i="21"/>
  <c r="G715" i="21"/>
  <c r="G716" i="21"/>
  <c r="G717" i="21"/>
  <c r="G718" i="21"/>
  <c r="G719" i="21"/>
  <c r="G720" i="21"/>
  <c r="G721" i="21"/>
  <c r="G722" i="21"/>
  <c r="G723" i="21"/>
  <c r="G724" i="21"/>
  <c r="G725" i="21"/>
  <c r="G726" i="21"/>
  <c r="G727" i="21"/>
  <c r="G728" i="21"/>
  <c r="G729" i="21"/>
  <c r="G730" i="21"/>
  <c r="G731" i="21"/>
  <c r="G732" i="21"/>
  <c r="G733" i="21"/>
  <c r="G734" i="21"/>
  <c r="G735" i="21"/>
  <c r="G736" i="21"/>
  <c r="G737" i="21"/>
  <c r="G738" i="21"/>
  <c r="G739" i="21"/>
  <c r="G740" i="21"/>
  <c r="G741" i="21"/>
  <c r="G742" i="21"/>
  <c r="G743" i="21"/>
  <c r="G744" i="21"/>
  <c r="G745" i="21"/>
  <c r="G746" i="21"/>
  <c r="G747" i="21"/>
  <c r="G748" i="21"/>
  <c r="G749" i="21"/>
  <c r="G750" i="21"/>
  <c r="G751" i="21"/>
  <c r="G752" i="21"/>
  <c r="G753" i="21"/>
  <c r="G754" i="21"/>
  <c r="G755" i="21"/>
  <c r="G756" i="21"/>
  <c r="G757" i="21"/>
  <c r="G758" i="21"/>
  <c r="G759" i="21"/>
  <c r="G760" i="21"/>
  <c r="G761" i="21"/>
  <c r="G762" i="21"/>
  <c r="G763" i="21"/>
  <c r="G764" i="21"/>
  <c r="G765" i="21"/>
  <c r="G766" i="21"/>
  <c r="G767" i="21"/>
  <c r="G768" i="21"/>
  <c r="G769" i="21"/>
  <c r="G770" i="21"/>
  <c r="G771" i="21"/>
  <c r="G772" i="21"/>
  <c r="G773" i="21"/>
  <c r="G774" i="21"/>
  <c r="G775" i="21"/>
  <c r="G776" i="21"/>
  <c r="G777" i="21"/>
  <c r="G778" i="21"/>
  <c r="G779" i="21"/>
  <c r="G780" i="21"/>
  <c r="G781" i="21"/>
  <c r="G782" i="21"/>
  <c r="G783" i="21"/>
  <c r="G784" i="21"/>
  <c r="G785" i="21"/>
  <c r="G786" i="21"/>
  <c r="G787" i="21"/>
  <c r="G788" i="21"/>
  <c r="G789" i="21"/>
  <c r="G790" i="21"/>
  <c r="G791" i="21"/>
  <c r="G792" i="21"/>
  <c r="G793" i="21"/>
  <c r="G794" i="21"/>
  <c r="G795" i="21"/>
  <c r="G796" i="21"/>
  <c r="G797" i="21"/>
  <c r="G798" i="21"/>
  <c r="G799" i="21"/>
  <c r="G800" i="21"/>
  <c r="G801" i="21"/>
  <c r="G802" i="21"/>
  <c r="G803" i="21"/>
  <c r="G804" i="21"/>
  <c r="G805" i="21"/>
  <c r="G806" i="21"/>
  <c r="G807" i="21"/>
  <c r="G808" i="21"/>
  <c r="G809" i="21"/>
  <c r="G810" i="21"/>
  <c r="G811" i="21"/>
  <c r="G812" i="21"/>
  <c r="G813" i="21"/>
  <c r="G814" i="21"/>
  <c r="G815" i="21"/>
  <c r="G816" i="21"/>
  <c r="G817" i="21"/>
  <c r="G818" i="21"/>
  <c r="G819" i="21"/>
  <c r="G820" i="21"/>
  <c r="G821" i="21"/>
  <c r="G822" i="21"/>
  <c r="G823" i="21"/>
  <c r="G824" i="21"/>
  <c r="G825" i="21"/>
  <c r="G826" i="21"/>
  <c r="G827" i="21"/>
  <c r="G828" i="21"/>
  <c r="G829" i="21"/>
  <c r="G830" i="21"/>
  <c r="G831" i="21"/>
  <c r="G832" i="21"/>
  <c r="G833" i="21"/>
  <c r="G834" i="21"/>
  <c r="G835" i="21"/>
  <c r="G836" i="21"/>
  <c r="G837" i="21"/>
  <c r="G838" i="21"/>
  <c r="G839" i="21"/>
  <c r="G840" i="21"/>
  <c r="G841" i="21"/>
  <c r="G842" i="21"/>
  <c r="G843" i="21"/>
  <c r="G844" i="21"/>
  <c r="G845" i="21"/>
  <c r="G846" i="21"/>
  <c r="G847" i="21"/>
  <c r="G848" i="21"/>
  <c r="G849" i="21"/>
  <c r="G850" i="21"/>
  <c r="G851" i="21"/>
  <c r="G852" i="21"/>
  <c r="G853" i="21"/>
  <c r="G854" i="21"/>
  <c r="G855" i="21"/>
  <c r="G856" i="21"/>
  <c r="G857" i="21"/>
  <c r="G858" i="21"/>
  <c r="G859" i="21"/>
  <c r="G860" i="21"/>
  <c r="G861" i="21"/>
  <c r="G862" i="21"/>
  <c r="G863" i="21"/>
  <c r="G864" i="21"/>
  <c r="G865" i="21"/>
  <c r="G866" i="21"/>
  <c r="G867" i="21"/>
  <c r="G868" i="21"/>
  <c r="G869" i="21"/>
  <c r="G870" i="21"/>
  <c r="G871" i="21"/>
  <c r="G872" i="21"/>
  <c r="G873" i="21"/>
  <c r="G874" i="21"/>
  <c r="G875" i="21"/>
  <c r="G876" i="21"/>
  <c r="G877" i="21"/>
  <c r="G878" i="21"/>
  <c r="G879" i="21"/>
  <c r="G880" i="21"/>
  <c r="G881" i="21"/>
  <c r="G882" i="21"/>
  <c r="G883" i="21"/>
  <c r="G884" i="21"/>
  <c r="G885" i="21"/>
  <c r="G886" i="21"/>
  <c r="G887" i="21"/>
  <c r="G888" i="21"/>
  <c r="G889" i="21"/>
  <c r="G890" i="21"/>
  <c r="G891" i="21"/>
  <c r="G892" i="21"/>
  <c r="G893" i="21"/>
  <c r="G894" i="21"/>
  <c r="G895" i="21"/>
  <c r="G896" i="21"/>
  <c r="G897" i="21"/>
  <c r="G898" i="21"/>
  <c r="G899" i="21"/>
  <c r="G900" i="21"/>
  <c r="G901" i="21"/>
  <c r="G902" i="21"/>
  <c r="G903" i="21"/>
  <c r="G904" i="21"/>
  <c r="G905" i="21"/>
  <c r="G906" i="21"/>
  <c r="G907" i="21"/>
  <c r="G908" i="21"/>
  <c r="G909" i="21"/>
  <c r="G910" i="21"/>
  <c r="G911" i="21"/>
  <c r="G912" i="21"/>
  <c r="G913" i="21"/>
  <c r="G914" i="21"/>
  <c r="G915" i="21"/>
  <c r="G916" i="21"/>
  <c r="G917" i="21"/>
  <c r="G918" i="21"/>
  <c r="G919" i="21"/>
  <c r="G920" i="21"/>
  <c r="G921" i="21"/>
  <c r="G922" i="21"/>
  <c r="G923" i="21"/>
  <c r="G924" i="21"/>
  <c r="G925" i="21"/>
  <c r="G926" i="21"/>
  <c r="G927" i="21"/>
  <c r="G928" i="21"/>
  <c r="G929" i="21"/>
  <c r="G930" i="21"/>
  <c r="G931" i="21"/>
  <c r="G932" i="21"/>
  <c r="G933" i="21"/>
  <c r="G934" i="21"/>
  <c r="G935" i="21"/>
  <c r="G936" i="21"/>
  <c r="G937" i="21"/>
  <c r="G938" i="21"/>
  <c r="G939" i="21"/>
  <c r="G940" i="21"/>
  <c r="G941" i="21"/>
  <c r="G942" i="21"/>
  <c r="G943" i="21"/>
  <c r="G944" i="21"/>
  <c r="G945" i="21"/>
  <c r="G946" i="21"/>
  <c r="G947" i="21"/>
  <c r="G948" i="21"/>
  <c r="G949" i="21"/>
  <c r="G950" i="21"/>
  <c r="G951" i="21"/>
  <c r="G952" i="21"/>
  <c r="G953" i="21"/>
  <c r="G954" i="21"/>
  <c r="G955" i="21"/>
  <c r="G956" i="21"/>
  <c r="G957" i="21"/>
  <c r="G958" i="21"/>
  <c r="G959" i="21"/>
  <c r="G960" i="21"/>
  <c r="G961" i="21"/>
  <c r="G962" i="21"/>
  <c r="G963" i="21"/>
  <c r="G964" i="21"/>
  <c r="G965" i="21"/>
  <c r="G966" i="21"/>
  <c r="G967" i="21"/>
  <c r="G968" i="21"/>
  <c r="G969" i="21"/>
  <c r="G970" i="21"/>
  <c r="G971" i="21"/>
  <c r="G972" i="21"/>
  <c r="G973" i="21"/>
  <c r="G974" i="21"/>
  <c r="G975" i="21"/>
  <c r="G976" i="21"/>
  <c r="G977" i="21"/>
  <c r="G978" i="21"/>
  <c r="G979" i="21"/>
  <c r="G980" i="21"/>
  <c r="G981" i="21"/>
  <c r="G982" i="21"/>
  <c r="G983" i="21"/>
  <c r="G984" i="21"/>
  <c r="G985" i="21"/>
  <c r="G986" i="21"/>
  <c r="G987" i="21"/>
  <c r="G988" i="21"/>
  <c r="G989" i="21"/>
  <c r="G990" i="21"/>
  <c r="G991" i="21"/>
  <c r="G992" i="21"/>
  <c r="G993" i="21"/>
  <c r="G994" i="21"/>
  <c r="G995" i="21"/>
  <c r="G996" i="21"/>
  <c r="G997" i="21"/>
  <c r="G998" i="21"/>
  <c r="G999" i="21"/>
  <c r="G1000" i="21"/>
  <c r="G1001" i="21"/>
  <c r="G1002" i="21"/>
  <c r="G1003" i="21"/>
  <c r="G1004" i="21"/>
  <c r="G1005" i="21"/>
  <c r="G1006" i="21"/>
  <c r="G1007" i="21"/>
  <c r="G1008" i="21"/>
  <c r="G1009" i="21"/>
  <c r="G1010" i="21"/>
  <c r="G1011" i="21"/>
  <c r="G1012" i="21"/>
  <c r="G1013" i="21"/>
  <c r="G1014" i="21"/>
  <c r="G1015" i="21"/>
  <c r="G1016" i="21"/>
  <c r="G1017" i="21"/>
  <c r="G1018" i="21"/>
  <c r="G1019" i="21"/>
  <c r="G1020" i="21"/>
  <c r="G1021" i="21"/>
  <c r="G1022" i="21"/>
  <c r="G1023" i="21"/>
  <c r="G1024" i="21"/>
  <c r="G1025" i="21"/>
  <c r="G1026" i="21"/>
  <c r="G1027" i="21"/>
  <c r="G1028" i="21"/>
  <c r="G1029" i="21"/>
  <c r="G1030" i="21"/>
  <c r="G1031" i="21"/>
  <c r="G1032" i="21"/>
  <c r="G1033" i="21"/>
  <c r="G1034" i="21"/>
  <c r="G1035" i="21"/>
  <c r="G1036" i="21"/>
  <c r="G1037" i="21"/>
  <c r="G1038" i="21"/>
  <c r="G1039" i="21"/>
  <c r="G1040" i="21"/>
  <c r="G1041" i="21"/>
  <c r="G1042" i="21"/>
  <c r="G1043" i="21"/>
  <c r="G1044" i="21"/>
  <c r="G1045" i="21"/>
  <c r="G1046" i="21"/>
  <c r="G1047" i="21"/>
  <c r="G1048" i="21"/>
  <c r="G1049" i="21"/>
  <c r="G1050" i="21"/>
  <c r="G1051" i="21"/>
  <c r="G1052" i="21"/>
  <c r="G1053" i="21"/>
  <c r="G1054" i="21"/>
  <c r="G1055" i="21"/>
  <c r="G1056" i="21"/>
  <c r="G1057" i="21"/>
  <c r="G1058" i="21"/>
  <c r="G1059" i="21"/>
  <c r="G1060" i="21"/>
  <c r="G1061" i="21"/>
  <c r="G1062" i="21"/>
  <c r="G1063" i="21"/>
  <c r="G1064" i="21"/>
  <c r="G1065" i="21"/>
  <c r="G1066" i="21"/>
  <c r="G1067" i="21"/>
  <c r="G1068" i="21"/>
  <c r="G1069" i="21"/>
  <c r="G1070" i="21"/>
  <c r="G1071" i="21"/>
  <c r="G1072" i="21"/>
  <c r="G1073" i="21"/>
  <c r="G1074" i="21"/>
  <c r="G1075" i="21"/>
  <c r="G1076" i="21"/>
  <c r="G1077" i="21"/>
  <c r="G1078" i="21"/>
  <c r="G1079" i="21"/>
  <c r="G1080" i="21"/>
  <c r="G1081" i="21"/>
  <c r="G1082" i="21"/>
  <c r="G1083" i="21"/>
  <c r="G1084" i="21"/>
  <c r="G1085" i="21"/>
  <c r="G1086" i="21"/>
  <c r="G1087" i="21"/>
  <c r="G1088" i="21"/>
  <c r="G1089" i="21"/>
  <c r="G1090" i="21"/>
  <c r="G1091" i="21"/>
  <c r="G1092" i="21"/>
  <c r="G1093" i="21"/>
  <c r="G1094" i="21"/>
  <c r="G1095" i="21"/>
  <c r="G1096" i="21"/>
  <c r="G1097" i="21"/>
  <c r="G1098" i="21"/>
  <c r="G1099" i="21"/>
  <c r="G1100" i="21"/>
  <c r="G1101" i="21"/>
  <c r="G1102" i="21"/>
  <c r="G1103" i="21"/>
  <c r="G1104" i="21"/>
  <c r="G1105" i="21"/>
  <c r="G1106" i="21"/>
  <c r="G1107" i="21"/>
  <c r="G1108" i="21"/>
  <c r="G1109" i="21"/>
  <c r="G1110" i="21"/>
  <c r="G1111" i="21"/>
  <c r="G1112" i="21"/>
  <c r="G1113" i="21"/>
  <c r="G1114" i="21"/>
  <c r="G1115" i="21"/>
  <c r="G1116" i="21"/>
  <c r="G1117" i="21"/>
  <c r="G1118" i="21"/>
  <c r="G1119" i="21"/>
  <c r="G1120" i="21"/>
  <c r="G1121" i="21"/>
  <c r="G1122" i="21"/>
  <c r="G1123" i="21"/>
  <c r="G1124" i="21"/>
  <c r="G1125" i="21"/>
  <c r="G1126" i="21"/>
  <c r="G1127" i="21"/>
  <c r="G1128" i="21"/>
  <c r="G1129" i="21"/>
  <c r="G1130" i="21"/>
  <c r="G1131" i="21"/>
  <c r="G1132" i="21"/>
  <c r="G1133" i="21"/>
  <c r="G1134" i="21"/>
  <c r="G1135" i="21"/>
  <c r="G1136" i="21"/>
  <c r="G1137" i="21"/>
  <c r="G1138" i="21"/>
  <c r="G1139" i="21"/>
  <c r="G1140" i="21"/>
  <c r="G1141" i="21"/>
  <c r="G1142" i="21"/>
  <c r="G1143" i="21"/>
  <c r="G1144" i="21"/>
  <c r="G1145" i="21"/>
  <c r="G1146" i="21"/>
  <c r="G1147" i="21"/>
  <c r="G1148" i="21"/>
  <c r="G1149" i="21"/>
  <c r="G1150" i="21"/>
  <c r="G1151" i="21"/>
  <c r="G1152" i="21"/>
  <c r="G1153" i="21"/>
  <c r="G1154" i="21"/>
  <c r="G6" i="21"/>
  <c r="F297" i="20"/>
  <c r="F296" i="20"/>
  <c r="F239" i="20" l="1"/>
  <c r="V6" i="21" l="1"/>
  <c r="W6" i="21" s="1"/>
  <c r="B6" i="21"/>
  <c r="D3" i="21"/>
  <c r="C3" i="21"/>
  <c r="D2" i="21"/>
  <c r="C2" i="21"/>
  <c r="D1" i="21"/>
  <c r="F298" i="20" l="1"/>
  <c r="F240" i="20"/>
  <c r="F301" i="20"/>
  <c r="F237" i="20"/>
  <c r="F233" i="20"/>
  <c r="F229" i="20"/>
  <c r="F300" i="20"/>
  <c r="F236" i="20"/>
  <c r="F232" i="20"/>
  <c r="F234" i="20"/>
  <c r="F230" i="20"/>
  <c r="F299" i="20"/>
  <c r="F295" i="20"/>
  <c r="F235" i="20"/>
  <c r="F231" i="20"/>
  <c r="F238" i="20"/>
  <c r="B7" i="21"/>
  <c r="B8" i="21" l="1"/>
  <c r="B9" i="21" l="1"/>
  <c r="B10" i="21" s="1"/>
  <c r="B11" i="21" l="1"/>
  <c r="B12" i="21" l="1"/>
  <c r="B13" i="21" s="1"/>
  <c r="B14" i="21" l="1"/>
  <c r="B15" i="21" l="1"/>
  <c r="B16" i="21" l="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83" i="21" s="1"/>
  <c r="B84" i="21" s="1"/>
  <c r="B85" i="21" s="1"/>
  <c r="B86" i="21" s="1"/>
  <c r="B87" i="21" s="1"/>
  <c r="B88" i="21" s="1"/>
  <c r="B89" i="21" s="1"/>
  <c r="B90" i="21" s="1"/>
  <c r="B91" i="21" s="1"/>
  <c r="B92" i="21" s="1"/>
  <c r="B93" i="21" s="1"/>
  <c r="B94" i="21" s="1"/>
  <c r="B95" i="21" s="1"/>
  <c r="B96" i="21" s="1"/>
  <c r="B97" i="21" s="1"/>
  <c r="B98" i="21" s="1"/>
  <c r="B99" i="21" s="1"/>
  <c r="B100" i="21" s="1"/>
  <c r="B101" i="21" s="1"/>
  <c r="B102" i="21" s="1"/>
  <c r="B103" i="21" s="1"/>
  <c r="B104" i="21" s="1"/>
  <c r="B105" i="21" s="1"/>
  <c r="B106" i="21" s="1"/>
  <c r="B107" i="21" s="1"/>
  <c r="B108" i="21" s="1"/>
  <c r="B109" i="21" s="1"/>
  <c r="B110" i="21" s="1"/>
  <c r="B111" i="21" s="1"/>
  <c r="B112" i="21" s="1"/>
  <c r="B113" i="21" s="1"/>
  <c r="B114" i="21" s="1"/>
  <c r="B115" i="21" s="1"/>
  <c r="B116" i="21" s="1"/>
  <c r="B117" i="21" s="1"/>
  <c r="B118" i="21" s="1"/>
  <c r="B119" i="21" s="1"/>
  <c r="B120" i="21" s="1"/>
  <c r="B121" i="21" s="1"/>
  <c r="B122" i="21" s="1"/>
  <c r="B123" i="21" s="1"/>
  <c r="B124" i="21" s="1"/>
  <c r="B125" i="21" s="1"/>
  <c r="B126" i="21" s="1"/>
  <c r="B127" i="21" s="1"/>
  <c r="B128" i="21" s="1"/>
  <c r="B129" i="21" s="1"/>
  <c r="B130" i="21" s="1"/>
  <c r="B131" i="21" s="1"/>
  <c r="B132" i="21" s="1"/>
  <c r="B133" i="21" s="1"/>
  <c r="B134" i="21" s="1"/>
  <c r="B135" i="21" s="1"/>
  <c r="B136" i="21" s="1"/>
  <c r="B137" i="21" s="1"/>
  <c r="B138" i="21" s="1"/>
  <c r="B139" i="21" s="1"/>
  <c r="B140" i="21" s="1"/>
  <c r="B141" i="21" s="1"/>
  <c r="B142" i="21" s="1"/>
  <c r="B143" i="21" s="1"/>
  <c r="B144" i="21" s="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B224" i="21" s="1"/>
  <c r="B225" i="21" s="1"/>
  <c r="B226" i="21" s="1"/>
  <c r="B227" i="21" s="1"/>
  <c r="B228" i="21" s="1"/>
  <c r="B229" i="21" s="1"/>
  <c r="B230" i="21" s="1"/>
  <c r="B231" i="21" s="1"/>
  <c r="B232" i="21" s="1"/>
  <c r="B233" i="21" s="1"/>
  <c r="B234" i="21" s="1"/>
  <c r="B235" i="21" s="1"/>
  <c r="B236" i="21" s="1"/>
  <c r="B237" i="21" s="1"/>
  <c r="B238" i="21" s="1"/>
  <c r="B239" i="21" s="1"/>
  <c r="B240" i="21" s="1"/>
  <c r="B241" i="21" s="1"/>
  <c r="B242" i="21" s="1"/>
  <c r="B243" i="21" s="1"/>
  <c r="B244" i="21" s="1"/>
  <c r="B245" i="21" s="1"/>
  <c r="B246" i="21" s="1"/>
  <c r="B247" i="21" s="1"/>
  <c r="B248" i="21" s="1"/>
  <c r="B249" i="21" s="1"/>
  <c r="B250" i="21" s="1"/>
  <c r="B251" i="21" s="1"/>
  <c r="B252" i="21" s="1"/>
  <c r="B253" i="21" s="1"/>
  <c r="B254" i="21" s="1"/>
  <c r="B255" i="21" s="1"/>
  <c r="B256" i="21" s="1"/>
  <c r="B257" i="21" s="1"/>
  <c r="B258" i="21" s="1"/>
  <c r="B259" i="21" s="1"/>
  <c r="B260" i="21" s="1"/>
  <c r="B261" i="21" s="1"/>
  <c r="B262" i="21" s="1"/>
  <c r="B263" i="21" s="1"/>
  <c r="B264" i="21" s="1"/>
  <c r="B265" i="21" s="1"/>
  <c r="B266" i="21" s="1"/>
  <c r="B267" i="21" s="1"/>
  <c r="B268" i="21" s="1"/>
  <c r="B269" i="21" s="1"/>
  <c r="B270" i="21" s="1"/>
  <c r="B271" i="21" s="1"/>
  <c r="B272" i="21" s="1"/>
  <c r="B273" i="21" s="1"/>
  <c r="B274" i="21" s="1"/>
  <c r="B275" i="21" s="1"/>
  <c r="B276" i="21" s="1"/>
  <c r="B277" i="21" s="1"/>
  <c r="B278" i="21" s="1"/>
  <c r="B279" i="21" s="1"/>
  <c r="B280" i="21" s="1"/>
  <c r="B281" i="21" s="1"/>
  <c r="B282" i="21" s="1"/>
  <c r="B283" i="21" s="1"/>
  <c r="B284" i="21" s="1"/>
  <c r="B285" i="21" s="1"/>
  <c r="B286" i="21" s="1"/>
  <c r="B287" i="21" s="1"/>
  <c r="B288" i="21" s="1"/>
  <c r="B289" i="21" s="1"/>
  <c r="B290" i="21" s="1"/>
  <c r="B291" i="21" s="1"/>
  <c r="B292" i="21" s="1"/>
  <c r="B293" i="21" s="1"/>
  <c r="B294" i="21" s="1"/>
  <c r="B295" i="21" s="1"/>
  <c r="B296" i="21" s="1"/>
  <c r="B297" i="21" s="1"/>
  <c r="B298" i="21" s="1"/>
  <c r="B299" i="21" s="1"/>
  <c r="B300" i="21" s="1"/>
  <c r="B301" i="21" s="1"/>
  <c r="B302" i="21" s="1"/>
  <c r="B303" i="21" s="1"/>
  <c r="B304" i="21" s="1"/>
  <c r="B305" i="21" s="1"/>
  <c r="B306" i="21" s="1"/>
  <c r="B307" i="21" s="1"/>
  <c r="B308" i="21" s="1"/>
  <c r="B309" i="21" s="1"/>
  <c r="B310" i="21" s="1"/>
  <c r="B311" i="21" s="1"/>
  <c r="B312" i="21" s="1"/>
  <c r="B313" i="21" s="1"/>
  <c r="B314" i="21" s="1"/>
  <c r="B315" i="21" s="1"/>
  <c r="B316" i="21" s="1"/>
  <c r="B317" i="21" s="1"/>
  <c r="B318" i="21" s="1"/>
  <c r="B319" i="21" s="1"/>
  <c r="B320" i="21" s="1"/>
  <c r="B321" i="21" s="1"/>
  <c r="B322" i="21" s="1"/>
  <c r="B323" i="21" s="1"/>
  <c r="B324" i="21" s="1"/>
  <c r="B325" i="21" s="1"/>
  <c r="B326" i="21" s="1"/>
  <c r="B327" i="21" s="1"/>
  <c r="B328" i="21" s="1"/>
  <c r="B329" i="21" s="1"/>
  <c r="B330" i="21" s="1"/>
  <c r="B331" i="21" s="1"/>
  <c r="B332" i="21" s="1"/>
  <c r="B333" i="21" s="1"/>
  <c r="B334" i="21" s="1"/>
  <c r="B335" i="21" s="1"/>
  <c r="B336" i="21" s="1"/>
  <c r="B337" i="21" s="1"/>
  <c r="B338" i="21" s="1"/>
  <c r="B339" i="21" s="1"/>
  <c r="B340" i="21" s="1"/>
  <c r="B341" i="21" s="1"/>
  <c r="B342" i="21" s="1"/>
  <c r="B343" i="21" s="1"/>
  <c r="B344" i="21" s="1"/>
  <c r="B345" i="21" s="1"/>
  <c r="B346" i="21" s="1"/>
  <c r="B347" i="21" s="1"/>
  <c r="B348" i="21" s="1"/>
  <c r="B349" i="21" s="1"/>
  <c r="B350" i="21" s="1"/>
  <c r="B351" i="21" s="1"/>
  <c r="B352" i="21" s="1"/>
  <c r="B353" i="21" s="1"/>
  <c r="B354" i="21" s="1"/>
  <c r="B355" i="21" s="1"/>
  <c r="B356" i="21" s="1"/>
  <c r="B357" i="21" s="1"/>
  <c r="B358" i="21" s="1"/>
  <c r="B359" i="21" s="1"/>
  <c r="B360" i="21" s="1"/>
  <c r="B361" i="21" s="1"/>
  <c r="B362" i="21" s="1"/>
  <c r="B363" i="21" s="1"/>
  <c r="B364" i="21" s="1"/>
  <c r="B365" i="21" s="1"/>
  <c r="B366" i="21" s="1"/>
  <c r="B367" i="21" s="1"/>
  <c r="B368" i="21" s="1"/>
  <c r="B369" i="21" s="1"/>
  <c r="B370" i="21" s="1"/>
  <c r="B371" i="21" s="1"/>
  <c r="B372" i="21" s="1"/>
  <c r="B373" i="21" s="1"/>
  <c r="B374" i="21" s="1"/>
  <c r="B375" i="21" s="1"/>
  <c r="B376" i="21" s="1"/>
  <c r="B377" i="21" s="1"/>
  <c r="B378" i="21" s="1"/>
  <c r="B379" i="21" s="1"/>
  <c r="B380" i="21" s="1"/>
  <c r="B381" i="21" s="1"/>
  <c r="B382" i="21" s="1"/>
  <c r="B383" i="21" s="1"/>
  <c r="B384" i="21" s="1"/>
  <c r="B385" i="21" s="1"/>
  <c r="B386" i="21" s="1"/>
  <c r="B387" i="21" s="1"/>
  <c r="B388" i="21" s="1"/>
  <c r="B389" i="21" s="1"/>
  <c r="B390" i="21" s="1"/>
  <c r="B391" i="21" s="1"/>
  <c r="B392" i="21" s="1"/>
  <c r="B393" i="21" s="1"/>
  <c r="B394" i="21" s="1"/>
  <c r="B395" i="21" s="1"/>
  <c r="B396" i="21" s="1"/>
  <c r="B397" i="21" s="1"/>
  <c r="B398" i="21" s="1"/>
  <c r="B399" i="21" s="1"/>
  <c r="B400" i="21" s="1"/>
  <c r="B401" i="21" s="1"/>
  <c r="B402" i="21" s="1"/>
  <c r="B403" i="21" s="1"/>
  <c r="B404" i="21" s="1"/>
  <c r="B405" i="21" s="1"/>
  <c r="B406" i="21" s="1"/>
  <c r="B407" i="21" s="1"/>
  <c r="B408" i="21" s="1"/>
  <c r="B409" i="21" s="1"/>
  <c r="B410" i="21" s="1"/>
  <c r="B411" i="21" s="1"/>
  <c r="B412" i="21" s="1"/>
  <c r="B413" i="21" s="1"/>
  <c r="B414" i="21" s="1"/>
  <c r="B415" i="21" s="1"/>
  <c r="B416" i="21" s="1"/>
  <c r="B417" i="21" s="1"/>
  <c r="B418" i="21" s="1"/>
  <c r="B419" i="21" s="1"/>
  <c r="B420" i="21" s="1"/>
  <c r="B421" i="21" s="1"/>
  <c r="B422" i="21" s="1"/>
  <c r="B423" i="21" s="1"/>
  <c r="B424" i="21" s="1"/>
  <c r="B425" i="21" s="1"/>
  <c r="B426" i="21" s="1"/>
  <c r="B427" i="21" s="1"/>
  <c r="B428" i="21" s="1"/>
  <c r="B429" i="21" s="1"/>
  <c r="B430" i="21" s="1"/>
  <c r="B431" i="21" s="1"/>
  <c r="B432" i="21" s="1"/>
  <c r="B433" i="21" s="1"/>
  <c r="B434" i="21" s="1"/>
  <c r="B435" i="21" s="1"/>
  <c r="B436" i="21" s="1"/>
  <c r="B437" i="21" s="1"/>
  <c r="B438" i="21" s="1"/>
  <c r="B439" i="21" s="1"/>
  <c r="B440" i="21" s="1"/>
  <c r="B441" i="21" s="1"/>
  <c r="B442" i="21" s="1"/>
  <c r="B443" i="21" s="1"/>
  <c r="B444" i="21" s="1"/>
  <c r="B445" i="21" s="1"/>
  <c r="B446" i="21" s="1"/>
  <c r="B447" i="21" s="1"/>
  <c r="B448" i="21" s="1"/>
  <c r="B449" i="21" s="1"/>
  <c r="B450" i="21" s="1"/>
  <c r="B451" i="21" s="1"/>
  <c r="B452" i="21" s="1"/>
  <c r="B453" i="21" s="1"/>
  <c r="B454" i="21" s="1"/>
  <c r="B455" i="21" s="1"/>
  <c r="B456" i="21" s="1"/>
  <c r="B457" i="21" s="1"/>
  <c r="B458" i="21" s="1"/>
  <c r="B459" i="21" s="1"/>
  <c r="B460" i="21" s="1"/>
  <c r="B461" i="21" s="1"/>
  <c r="B462" i="21" s="1"/>
  <c r="B463" i="21" s="1"/>
  <c r="B464" i="21" s="1"/>
  <c r="B465" i="21" s="1"/>
  <c r="B466" i="21" s="1"/>
  <c r="B467" i="21" s="1"/>
  <c r="B468" i="21" s="1"/>
  <c r="B469" i="21" s="1"/>
  <c r="B470" i="21" s="1"/>
  <c r="B471" i="21" s="1"/>
  <c r="B472" i="21" s="1"/>
  <c r="B473" i="21" s="1"/>
  <c r="B474" i="21" s="1"/>
  <c r="B475" i="21" s="1"/>
  <c r="B476" i="21" s="1"/>
  <c r="B477" i="21" s="1"/>
  <c r="B478" i="21" s="1"/>
  <c r="B479" i="21" s="1"/>
  <c r="B480" i="21" s="1"/>
  <c r="B481" i="21" s="1"/>
  <c r="B482" i="21" s="1"/>
  <c r="B483" i="21" s="1"/>
  <c r="B484" i="21" s="1"/>
  <c r="B485" i="21" s="1"/>
  <c r="B486" i="21" s="1"/>
  <c r="B487" i="21" s="1"/>
  <c r="B488" i="21" s="1"/>
  <c r="B489" i="21" s="1"/>
  <c r="B490" i="21" s="1"/>
  <c r="B491" i="21" s="1"/>
  <c r="B492" i="21" s="1"/>
  <c r="B493" i="21" s="1"/>
  <c r="B494" i="21" s="1"/>
  <c r="B495" i="21" s="1"/>
  <c r="B496" i="21" s="1"/>
  <c r="B497" i="21" s="1"/>
  <c r="B498" i="21" s="1"/>
  <c r="B499" i="21" s="1"/>
  <c r="B500" i="21" s="1"/>
  <c r="B501" i="21" s="1"/>
  <c r="B502" i="21" s="1"/>
  <c r="B503" i="21" s="1"/>
  <c r="B504" i="21" s="1"/>
  <c r="B505" i="21" s="1"/>
  <c r="B506" i="21" s="1"/>
  <c r="B507" i="21" s="1"/>
  <c r="B508" i="21" s="1"/>
  <c r="B509" i="21" s="1"/>
  <c r="B510" i="21" s="1"/>
  <c r="B511" i="21" s="1"/>
  <c r="B512" i="21" s="1"/>
  <c r="B513" i="21" s="1"/>
  <c r="B514" i="21" s="1"/>
  <c r="B515" i="21" s="1"/>
  <c r="B516" i="21" s="1"/>
  <c r="B517" i="21" s="1"/>
  <c r="B518" i="21" s="1"/>
  <c r="B519" i="21" s="1"/>
  <c r="B520" i="21" s="1"/>
  <c r="B521" i="21" s="1"/>
  <c r="B522" i="21" s="1"/>
  <c r="B523" i="21" s="1"/>
  <c r="B524" i="21" s="1"/>
  <c r="B525" i="21" s="1"/>
  <c r="B526" i="21" s="1"/>
  <c r="B527" i="21" s="1"/>
  <c r="B528" i="21" s="1"/>
  <c r="B529" i="21" s="1"/>
  <c r="B530" i="21" s="1"/>
  <c r="B531" i="21" s="1"/>
  <c r="B532" i="21" s="1"/>
  <c r="B533" i="21" s="1"/>
  <c r="B534" i="21" s="1"/>
  <c r="B535" i="21" s="1"/>
  <c r="B536" i="21" s="1"/>
  <c r="B537" i="21" s="1"/>
  <c r="B538" i="21" s="1"/>
  <c r="B539" i="21" s="1"/>
  <c r="B540" i="21" s="1"/>
  <c r="B541" i="21" s="1"/>
  <c r="B542" i="21" s="1"/>
  <c r="B543" i="21" s="1"/>
  <c r="B544" i="21" s="1"/>
  <c r="B545" i="21" s="1"/>
  <c r="B546" i="21" s="1"/>
  <c r="B547" i="21" s="1"/>
  <c r="B548" i="21" s="1"/>
  <c r="B549" i="21" s="1"/>
  <c r="B550" i="21" s="1"/>
  <c r="B551" i="21" s="1"/>
  <c r="B552" i="21" s="1"/>
  <c r="B553" i="21" s="1"/>
  <c r="B554" i="21" s="1"/>
  <c r="B555" i="21" s="1"/>
  <c r="B556" i="21" s="1"/>
  <c r="B557" i="21" s="1"/>
  <c r="B558" i="21" s="1"/>
  <c r="B559" i="21" s="1"/>
  <c r="B560" i="21" s="1"/>
  <c r="B561" i="21" s="1"/>
  <c r="B562" i="21" s="1"/>
  <c r="B563" i="21" s="1"/>
  <c r="B564" i="21" s="1"/>
  <c r="B565" i="21" s="1"/>
  <c r="B566" i="21" s="1"/>
  <c r="B567" i="21" s="1"/>
  <c r="B568" i="21" s="1"/>
  <c r="B569" i="21" s="1"/>
  <c r="B570" i="21" s="1"/>
  <c r="B571" i="21" s="1"/>
  <c r="B572" i="21" s="1"/>
  <c r="B573" i="21" s="1"/>
  <c r="B574" i="21" s="1"/>
  <c r="B575" i="21" s="1"/>
  <c r="B576" i="21" s="1"/>
  <c r="B577" i="21" s="1"/>
  <c r="B578" i="21" s="1"/>
  <c r="B579" i="21" s="1"/>
  <c r="B580" i="21" s="1"/>
  <c r="B581" i="21" s="1"/>
  <c r="B582" i="21" s="1"/>
  <c r="B583" i="21" s="1"/>
  <c r="B584" i="21" s="1"/>
  <c r="B585" i="21" s="1"/>
  <c r="B586" i="21" s="1"/>
  <c r="B587" i="21" s="1"/>
  <c r="B588" i="21" s="1"/>
  <c r="B589" i="21" s="1"/>
  <c r="B590" i="21" s="1"/>
  <c r="B591" i="21" s="1"/>
  <c r="B592" i="21" s="1"/>
  <c r="B593" i="21" s="1"/>
  <c r="B594" i="21" s="1"/>
  <c r="B595" i="21" s="1"/>
  <c r="B596" i="21" s="1"/>
  <c r="B597" i="21" s="1"/>
  <c r="B598" i="21" s="1"/>
  <c r="B599" i="21" s="1"/>
  <c r="B600" i="21" s="1"/>
  <c r="B601" i="21" s="1"/>
  <c r="B602" i="21" s="1"/>
  <c r="B603" i="21" s="1"/>
  <c r="B604" i="21" s="1"/>
  <c r="B605" i="21" s="1"/>
  <c r="B606" i="21" s="1"/>
  <c r="B607" i="21" s="1"/>
  <c r="B608" i="21" s="1"/>
  <c r="B609" i="21" s="1"/>
  <c r="B610" i="21" s="1"/>
  <c r="B611" i="21" s="1"/>
  <c r="B612" i="21" s="1"/>
  <c r="B613" i="21" s="1"/>
  <c r="B614" i="21" s="1"/>
  <c r="B615" i="21" s="1"/>
  <c r="B616" i="21" s="1"/>
  <c r="B617" i="21" s="1"/>
  <c r="B618" i="21" s="1"/>
  <c r="B619" i="21" s="1"/>
  <c r="B620" i="21" s="1"/>
  <c r="B621" i="21" s="1"/>
  <c r="B622" i="21" s="1"/>
  <c r="B623" i="21" s="1"/>
  <c r="B624" i="21" s="1"/>
  <c r="B625" i="21" s="1"/>
  <c r="B626" i="21" s="1"/>
  <c r="B627" i="21" s="1"/>
  <c r="B628" i="21" s="1"/>
  <c r="B629" i="21" s="1"/>
  <c r="B630" i="21" s="1"/>
  <c r="B631" i="21" s="1"/>
  <c r="B632" i="21" s="1"/>
  <c r="B633" i="21" s="1"/>
  <c r="B634" i="21" s="1"/>
  <c r="B635" i="21" s="1"/>
  <c r="B636" i="21" s="1"/>
  <c r="B637" i="21" s="1"/>
  <c r="B638" i="21" s="1"/>
  <c r="B639" i="21" s="1"/>
  <c r="B640" i="21" s="1"/>
  <c r="B641" i="21" s="1"/>
  <c r="B642" i="21" s="1"/>
  <c r="B643" i="21" s="1"/>
  <c r="B644" i="21" s="1"/>
  <c r="B645" i="21" s="1"/>
  <c r="B646" i="21" s="1"/>
  <c r="B647" i="21" s="1"/>
  <c r="B648" i="21" s="1"/>
  <c r="B649" i="21" s="1"/>
  <c r="B650" i="21" s="1"/>
  <c r="B651" i="21" s="1"/>
  <c r="B652" i="21" s="1"/>
  <c r="B653" i="21" s="1"/>
  <c r="B654" i="21" s="1"/>
  <c r="B655" i="21" s="1"/>
  <c r="B656" i="21" s="1"/>
  <c r="B657" i="21" s="1"/>
  <c r="B658" i="21" s="1"/>
  <c r="B659" i="21" s="1"/>
  <c r="B660" i="21" s="1"/>
  <c r="B661" i="21" s="1"/>
  <c r="B662" i="21" s="1"/>
  <c r="B663" i="21" s="1"/>
  <c r="B664" i="21" s="1"/>
  <c r="B665" i="21" s="1"/>
  <c r="B666" i="21" s="1"/>
  <c r="B667" i="21" s="1"/>
  <c r="B668" i="21" s="1"/>
  <c r="B669" i="21" s="1"/>
  <c r="B670" i="21" s="1"/>
  <c r="B671" i="21" s="1"/>
  <c r="B672" i="21" s="1"/>
  <c r="B673" i="21" s="1"/>
  <c r="B674" i="21" s="1"/>
  <c r="B675" i="21" s="1"/>
  <c r="B676" i="21" s="1"/>
  <c r="B677" i="21" s="1"/>
  <c r="B678" i="21" s="1"/>
  <c r="B679" i="21" s="1"/>
  <c r="B680" i="21" s="1"/>
  <c r="B681" i="21" s="1"/>
  <c r="B682" i="21" s="1"/>
  <c r="B683" i="21" s="1"/>
  <c r="B684" i="21" s="1"/>
  <c r="B685" i="21" s="1"/>
  <c r="B686" i="21" s="1"/>
  <c r="B687" i="21" s="1"/>
  <c r="B688" i="21" s="1"/>
  <c r="B689" i="21" s="1"/>
  <c r="B690" i="21" s="1"/>
  <c r="B691" i="21" s="1"/>
  <c r="B692" i="21" s="1"/>
  <c r="B693" i="21" s="1"/>
  <c r="B694" i="21" s="1"/>
  <c r="B695" i="21" s="1"/>
  <c r="B696" i="21" s="1"/>
  <c r="B697" i="21" s="1"/>
  <c r="B698" i="21" s="1"/>
  <c r="B699" i="21" s="1"/>
  <c r="B700" i="21" s="1"/>
  <c r="B701" i="21" s="1"/>
  <c r="B702" i="21" s="1"/>
  <c r="B703" i="21" s="1"/>
  <c r="B704" i="21" s="1"/>
  <c r="B705" i="21" s="1"/>
  <c r="B706" i="21" s="1"/>
  <c r="B707" i="21" s="1"/>
  <c r="B708" i="21" s="1"/>
  <c r="B709" i="21" s="1"/>
  <c r="B710" i="21" s="1"/>
  <c r="B711" i="21" s="1"/>
  <c r="B712" i="21" s="1"/>
  <c r="B713" i="21" s="1"/>
  <c r="B714" i="21" s="1"/>
  <c r="B715" i="21" s="1"/>
  <c r="B716" i="21" s="1"/>
  <c r="B717" i="21" s="1"/>
  <c r="B718" i="21" s="1"/>
  <c r="B719" i="21" s="1"/>
  <c r="B720" i="21" s="1"/>
  <c r="B721" i="21" s="1"/>
  <c r="B722" i="21" s="1"/>
  <c r="B723" i="21" s="1"/>
  <c r="B724" i="21" s="1"/>
  <c r="B725" i="21" s="1"/>
  <c r="B726" i="21" s="1"/>
  <c r="B727" i="21" s="1"/>
  <c r="B728" i="21" s="1"/>
  <c r="B729" i="21" s="1"/>
  <c r="B730" i="21" s="1"/>
  <c r="B731" i="21" s="1"/>
  <c r="B732" i="21" s="1"/>
  <c r="B733" i="21" s="1"/>
  <c r="B734" i="21" s="1"/>
  <c r="B735" i="21" s="1"/>
  <c r="B736" i="21" s="1"/>
  <c r="B737" i="21" s="1"/>
  <c r="B738" i="21" s="1"/>
  <c r="B739" i="21" s="1"/>
  <c r="B740" i="21" s="1"/>
  <c r="B741" i="21" s="1"/>
  <c r="B742" i="21" s="1"/>
  <c r="B743" i="21" s="1"/>
  <c r="B744" i="21" s="1"/>
  <c r="B745" i="21" s="1"/>
  <c r="B746" i="21" s="1"/>
  <c r="B747" i="21" s="1"/>
  <c r="B748" i="21" s="1"/>
  <c r="B749" i="21" s="1"/>
  <c r="B750" i="21" s="1"/>
  <c r="B751" i="21" s="1"/>
  <c r="B752" i="21" s="1"/>
  <c r="B753" i="21" s="1"/>
  <c r="B754" i="21" s="1"/>
  <c r="B755" i="21" s="1"/>
  <c r="B756" i="21" s="1"/>
  <c r="B757" i="21" s="1"/>
  <c r="B758" i="21" s="1"/>
  <c r="B759" i="21" s="1"/>
  <c r="B760" i="21" s="1"/>
  <c r="B761" i="21" s="1"/>
  <c r="B762" i="21" s="1"/>
  <c r="B763" i="21" s="1"/>
  <c r="B764" i="21" s="1"/>
  <c r="B765" i="21" s="1"/>
  <c r="B766" i="21" s="1"/>
  <c r="B767" i="21" s="1"/>
  <c r="B768" i="21" s="1"/>
  <c r="B769" i="21" s="1"/>
  <c r="B770" i="21" s="1"/>
  <c r="B771" i="21" s="1"/>
  <c r="B772" i="21" s="1"/>
  <c r="B773" i="21" s="1"/>
  <c r="B774" i="21" s="1"/>
  <c r="B775" i="21" s="1"/>
  <c r="B776" i="21" s="1"/>
  <c r="B777" i="21" s="1"/>
  <c r="B778" i="21" s="1"/>
  <c r="B779" i="21" s="1"/>
  <c r="B780" i="21" s="1"/>
  <c r="B781" i="21" s="1"/>
  <c r="B782" i="21" s="1"/>
  <c r="B783" i="21" s="1"/>
  <c r="B784" i="21" s="1"/>
  <c r="B785" i="21" s="1"/>
  <c r="B786" i="21" s="1"/>
  <c r="B787" i="21" s="1"/>
  <c r="B788" i="21" s="1"/>
  <c r="B789" i="21" s="1"/>
  <c r="B790" i="21" s="1"/>
  <c r="B791" i="21" s="1"/>
  <c r="B792" i="21" s="1"/>
  <c r="B793" i="21" s="1"/>
  <c r="B794" i="21" s="1"/>
  <c r="B795" i="21" s="1"/>
  <c r="B796" i="21" s="1"/>
  <c r="B797" i="21" s="1"/>
  <c r="B798" i="21" s="1"/>
  <c r="B799" i="21" s="1"/>
  <c r="B800" i="21" s="1"/>
  <c r="B801" i="21" s="1"/>
  <c r="B802" i="21" s="1"/>
  <c r="B803" i="21" s="1"/>
  <c r="B804" i="21" s="1"/>
  <c r="B805" i="21" s="1"/>
  <c r="B806" i="21" s="1"/>
  <c r="B807" i="21" s="1"/>
  <c r="B808" i="21" s="1"/>
  <c r="B809" i="21" s="1"/>
  <c r="B810" i="21" s="1"/>
  <c r="B811" i="21" s="1"/>
  <c r="B812" i="21" s="1"/>
  <c r="B813" i="21" s="1"/>
  <c r="B814" i="21" s="1"/>
  <c r="B815" i="21" s="1"/>
  <c r="B816" i="21" s="1"/>
  <c r="B817" i="21" s="1"/>
  <c r="B818" i="21" s="1"/>
  <c r="B819" i="21" s="1"/>
  <c r="B820" i="21" s="1"/>
  <c r="B821" i="21" s="1"/>
  <c r="B822" i="21" s="1"/>
  <c r="B823" i="21" s="1"/>
  <c r="B824" i="21" s="1"/>
  <c r="B825" i="21" s="1"/>
  <c r="B826" i="21" s="1"/>
  <c r="B827" i="21" s="1"/>
  <c r="B828" i="21" s="1"/>
  <c r="B829" i="21" s="1"/>
  <c r="B830" i="21" s="1"/>
  <c r="B831" i="21" s="1"/>
  <c r="B832" i="21" s="1"/>
  <c r="B833" i="21" s="1"/>
  <c r="B834" i="21" s="1"/>
  <c r="B835" i="21" s="1"/>
  <c r="B836" i="21" s="1"/>
  <c r="B837" i="21" s="1"/>
  <c r="B838" i="21" s="1"/>
  <c r="B839" i="21" s="1"/>
  <c r="B840" i="21" s="1"/>
  <c r="B841" i="21" s="1"/>
  <c r="B842" i="21" s="1"/>
  <c r="B843" i="21" s="1"/>
  <c r="B844" i="21" s="1"/>
  <c r="B845" i="21" s="1"/>
  <c r="B846" i="21" s="1"/>
  <c r="B847" i="21" s="1"/>
  <c r="B848" i="21" s="1"/>
  <c r="B849" i="21" s="1"/>
  <c r="B850" i="21" s="1"/>
  <c r="B851" i="21" s="1"/>
  <c r="B852" i="21" s="1"/>
  <c r="B853" i="21" s="1"/>
  <c r="B854" i="21" s="1"/>
  <c r="B855" i="21" s="1"/>
  <c r="B856" i="21" s="1"/>
  <c r="B857" i="21" s="1"/>
  <c r="B858" i="21" s="1"/>
  <c r="B859" i="21" s="1"/>
  <c r="B860" i="21" s="1"/>
  <c r="B861" i="21" s="1"/>
  <c r="B862" i="21" s="1"/>
  <c r="B863" i="21" s="1"/>
  <c r="B864" i="21" s="1"/>
  <c r="B865" i="21" s="1"/>
  <c r="B866" i="21" s="1"/>
  <c r="B867" i="21" s="1"/>
  <c r="B868" i="21" s="1"/>
  <c r="B869" i="21" s="1"/>
  <c r="B870" i="21" s="1"/>
  <c r="B871" i="21" s="1"/>
  <c r="B872" i="21" s="1"/>
  <c r="B873" i="21" s="1"/>
  <c r="B874" i="21" s="1"/>
  <c r="B875" i="21" s="1"/>
  <c r="B876" i="21" s="1"/>
  <c r="B877" i="21" s="1"/>
  <c r="B878" i="21" s="1"/>
  <c r="B879" i="21" s="1"/>
  <c r="B880" i="21" s="1"/>
  <c r="B881" i="21" s="1"/>
  <c r="B882" i="21" s="1"/>
  <c r="B883" i="21" s="1"/>
  <c r="B884" i="21" s="1"/>
  <c r="B885" i="21" s="1"/>
  <c r="B886" i="21" s="1"/>
  <c r="B887" i="21" s="1"/>
  <c r="B888" i="21" s="1"/>
  <c r="B889" i="21" s="1"/>
  <c r="B890" i="21" s="1"/>
  <c r="B891" i="21" s="1"/>
  <c r="B892" i="21" s="1"/>
  <c r="B893" i="21" s="1"/>
  <c r="B894" i="21" s="1"/>
  <c r="B895" i="21" s="1"/>
  <c r="B896" i="21" s="1"/>
  <c r="B897" i="21" s="1"/>
  <c r="B898" i="21" s="1"/>
  <c r="B899" i="21" s="1"/>
  <c r="B900" i="21" s="1"/>
  <c r="B901" i="21" s="1"/>
  <c r="B902" i="21" s="1"/>
  <c r="B903" i="21" s="1"/>
  <c r="B904" i="21" s="1"/>
  <c r="B905" i="21" s="1"/>
  <c r="B906" i="21" s="1"/>
  <c r="B907" i="21" s="1"/>
  <c r="B908" i="21" s="1"/>
  <c r="B909" i="21" s="1"/>
  <c r="B910" i="21" s="1"/>
  <c r="B911" i="21" s="1"/>
  <c r="B912" i="21" s="1"/>
  <c r="B913" i="21" s="1"/>
  <c r="B914" i="21" s="1"/>
  <c r="B915" i="21" s="1"/>
  <c r="B916" i="21" s="1"/>
  <c r="B917" i="21" s="1"/>
  <c r="B918" i="21" s="1"/>
  <c r="B919" i="21" s="1"/>
  <c r="B920" i="21" s="1"/>
  <c r="B921" i="21" s="1"/>
  <c r="B922" i="21" s="1"/>
  <c r="B923" i="21" s="1"/>
  <c r="B924" i="21" s="1"/>
  <c r="B925" i="21" s="1"/>
  <c r="B926" i="21" s="1"/>
  <c r="B927" i="21" s="1"/>
  <c r="B928" i="21" s="1"/>
  <c r="B929" i="21" s="1"/>
  <c r="B930" i="21" s="1"/>
  <c r="B931" i="21" s="1"/>
  <c r="B932" i="21" s="1"/>
  <c r="B933" i="21" s="1"/>
  <c r="B934" i="21" s="1"/>
  <c r="B935" i="21" s="1"/>
  <c r="B936" i="21" s="1"/>
  <c r="B937" i="21" s="1"/>
  <c r="B938" i="21" s="1"/>
  <c r="B939" i="21" s="1"/>
  <c r="B940" i="21" s="1"/>
  <c r="B941" i="21" s="1"/>
  <c r="B942" i="21" s="1"/>
  <c r="B943" i="21" s="1"/>
  <c r="B944" i="21" s="1"/>
  <c r="B945" i="21" s="1"/>
  <c r="B946" i="21" s="1"/>
  <c r="B947" i="21" s="1"/>
  <c r="B948" i="21" s="1"/>
  <c r="B949" i="21" s="1"/>
  <c r="B950" i="21" s="1"/>
  <c r="B951" i="21" s="1"/>
  <c r="B952" i="21" s="1"/>
  <c r="B953" i="21" s="1"/>
  <c r="B954" i="21" s="1"/>
  <c r="B955" i="21" s="1"/>
  <c r="B956" i="21" s="1"/>
  <c r="B957" i="21" s="1"/>
  <c r="B958" i="21" s="1"/>
  <c r="B959" i="21" s="1"/>
  <c r="B960" i="21" s="1"/>
  <c r="B961" i="21" s="1"/>
  <c r="B962" i="21" s="1"/>
  <c r="B963" i="21" s="1"/>
  <c r="B964" i="21" s="1"/>
  <c r="B965" i="21" s="1"/>
  <c r="B966" i="21" s="1"/>
  <c r="B967" i="21" s="1"/>
  <c r="B968" i="21" s="1"/>
  <c r="B969" i="21" s="1"/>
  <c r="B970" i="21" s="1"/>
  <c r="B971" i="21" s="1"/>
  <c r="B972" i="21" s="1"/>
  <c r="B973" i="21" s="1"/>
  <c r="B974" i="21" s="1"/>
  <c r="B975" i="21" s="1"/>
  <c r="B976" i="21" s="1"/>
  <c r="B977" i="21" s="1"/>
  <c r="B978" i="21" s="1"/>
  <c r="B979" i="21" s="1"/>
  <c r="B980" i="21" s="1"/>
  <c r="B981" i="21" s="1"/>
  <c r="B982" i="21" s="1"/>
  <c r="B983" i="21" s="1"/>
  <c r="B984" i="21" s="1"/>
  <c r="B985" i="21" s="1"/>
  <c r="B986" i="21" s="1"/>
  <c r="B987" i="21" s="1"/>
  <c r="B988" i="21" s="1"/>
  <c r="B989" i="21" s="1"/>
  <c r="B990" i="21" s="1"/>
  <c r="B991" i="21" s="1"/>
  <c r="B992" i="21" s="1"/>
  <c r="B993" i="21" s="1"/>
  <c r="B994" i="21" s="1"/>
  <c r="B995" i="21" s="1"/>
  <c r="B996" i="21" s="1"/>
  <c r="B997" i="21" s="1"/>
  <c r="B998" i="21" s="1"/>
  <c r="B999" i="21" s="1"/>
  <c r="B1000" i="21" s="1"/>
  <c r="B1001" i="21" s="1"/>
  <c r="B1002" i="21" s="1"/>
  <c r="B1003" i="21" s="1"/>
  <c r="B1004" i="21" s="1"/>
  <c r="B1005" i="21" s="1"/>
  <c r="B1006" i="21" s="1"/>
  <c r="B1007" i="21" s="1"/>
  <c r="B1008" i="21" s="1"/>
  <c r="B1009" i="21" s="1"/>
  <c r="B1010" i="21" s="1"/>
  <c r="B1011" i="21" s="1"/>
  <c r="B1012" i="21" s="1"/>
  <c r="B1013" i="21" s="1"/>
  <c r="B1014" i="21" s="1"/>
  <c r="B1015" i="21" s="1"/>
  <c r="B1016" i="21" s="1"/>
  <c r="B1017" i="21" s="1"/>
  <c r="B1018" i="21" s="1"/>
  <c r="B1019" i="21" s="1"/>
  <c r="B1020" i="21" s="1"/>
  <c r="B1021" i="21" s="1"/>
  <c r="B1022" i="21" s="1"/>
  <c r="B1023" i="21" s="1"/>
  <c r="B1024" i="21" s="1"/>
  <c r="B1025" i="21" s="1"/>
  <c r="B1026" i="21" s="1"/>
  <c r="B1027" i="21" s="1"/>
  <c r="B1028" i="21" s="1"/>
  <c r="B1029" i="21" s="1"/>
  <c r="B1030" i="21" s="1"/>
  <c r="B1031" i="21" s="1"/>
  <c r="B1032" i="21" s="1"/>
  <c r="B1033" i="21" s="1"/>
  <c r="B1034" i="21" s="1"/>
  <c r="B1035" i="21" s="1"/>
  <c r="B1036" i="21" s="1"/>
  <c r="B1037" i="21" s="1"/>
  <c r="B1038" i="21" s="1"/>
  <c r="B1039" i="21" s="1"/>
  <c r="B1040" i="21" s="1"/>
  <c r="B1041" i="21" s="1"/>
  <c r="B1042" i="21" s="1"/>
  <c r="B1043" i="21" s="1"/>
  <c r="B1044" i="21" s="1"/>
  <c r="B1045" i="21" s="1"/>
  <c r="B1046" i="21" s="1"/>
  <c r="B1047" i="21" s="1"/>
  <c r="B1048" i="21" s="1"/>
  <c r="B1049" i="21" s="1"/>
  <c r="B1050" i="21" s="1"/>
  <c r="B1051" i="21" s="1"/>
  <c r="B1052" i="21" s="1"/>
  <c r="B1053" i="21" s="1"/>
  <c r="B1054" i="21" s="1"/>
  <c r="B1055" i="21" s="1"/>
  <c r="B1056" i="21" s="1"/>
  <c r="B1057" i="21" s="1"/>
  <c r="B1058" i="21" s="1"/>
  <c r="B1059" i="21" s="1"/>
  <c r="B1060" i="21" s="1"/>
  <c r="B1061" i="21" s="1"/>
  <c r="B1062" i="21" s="1"/>
  <c r="B1063" i="21" s="1"/>
  <c r="B1064" i="21" s="1"/>
  <c r="B1065" i="21" s="1"/>
  <c r="B1066" i="21" s="1"/>
  <c r="B1067" i="21" s="1"/>
  <c r="B1068" i="21" s="1"/>
  <c r="B1069" i="21" s="1"/>
  <c r="B1070" i="21" s="1"/>
  <c r="B1071" i="21" s="1"/>
  <c r="B1072" i="21" s="1"/>
  <c r="B1073" i="21" s="1"/>
  <c r="B1074" i="21" s="1"/>
  <c r="B1075" i="21" s="1"/>
  <c r="B1076" i="21" s="1"/>
  <c r="B1077" i="21" s="1"/>
  <c r="B1078" i="21" s="1"/>
  <c r="B1079" i="21" s="1"/>
  <c r="B1080" i="21" s="1"/>
  <c r="B1081" i="21" s="1"/>
  <c r="B1082" i="21" s="1"/>
  <c r="B1083" i="21" s="1"/>
  <c r="B1084" i="21" s="1"/>
  <c r="B1085" i="21" s="1"/>
  <c r="B1086" i="21" s="1"/>
  <c r="B1087" i="21" s="1"/>
  <c r="B1088" i="21" s="1"/>
  <c r="B1089" i="21" s="1"/>
  <c r="B1090" i="21" s="1"/>
  <c r="B1091" i="21" s="1"/>
  <c r="B1092" i="21" s="1"/>
  <c r="B1093" i="21" s="1"/>
  <c r="B1094" i="21" s="1"/>
  <c r="B1095" i="21" s="1"/>
  <c r="B1096" i="21" s="1"/>
  <c r="B1097" i="21" s="1"/>
  <c r="B1098" i="21" s="1"/>
  <c r="B1099" i="21" s="1"/>
  <c r="B1100" i="21" s="1"/>
  <c r="B1101" i="21" s="1"/>
  <c r="B1102" i="21" s="1"/>
  <c r="B1103" i="21" s="1"/>
  <c r="B1104" i="21" s="1"/>
  <c r="B1105" i="21" s="1"/>
  <c r="B1106" i="21" s="1"/>
  <c r="B1107" i="21" s="1"/>
  <c r="B1108" i="21" s="1"/>
  <c r="B1109" i="21" s="1"/>
  <c r="B1110" i="21" s="1"/>
  <c r="B1111" i="21" s="1"/>
  <c r="B1112" i="21" s="1"/>
  <c r="B1113" i="21" s="1"/>
  <c r="B1114" i="21" s="1"/>
  <c r="B1115" i="21" s="1"/>
  <c r="B1116" i="21" s="1"/>
  <c r="B1117" i="21" s="1"/>
  <c r="B1118" i="21" s="1"/>
  <c r="B1119" i="21" s="1"/>
  <c r="B1120" i="21" s="1"/>
  <c r="B1121" i="21" s="1"/>
  <c r="B1122" i="21" s="1"/>
  <c r="B1123" i="21" s="1"/>
  <c r="B1124" i="21" s="1"/>
  <c r="B1125" i="21" s="1"/>
  <c r="B1126" i="21" s="1"/>
  <c r="B1127" i="21" s="1"/>
  <c r="B1128" i="21" s="1"/>
  <c r="B1129" i="21" s="1"/>
  <c r="B1130" i="21" s="1"/>
  <c r="B1131" i="21" s="1"/>
  <c r="B1132" i="21" s="1"/>
  <c r="B1133" i="21" s="1"/>
  <c r="B1134" i="21" s="1"/>
  <c r="B1135" i="21" s="1"/>
  <c r="B1136" i="21" s="1"/>
  <c r="B1137" i="21" s="1"/>
  <c r="B1138" i="21" s="1"/>
  <c r="B1139" i="21" s="1"/>
  <c r="B1140" i="21" s="1"/>
  <c r="B1141" i="21" s="1"/>
  <c r="B1142" i="21" s="1"/>
  <c r="B1143" i="21" s="1"/>
  <c r="B1144" i="21" s="1"/>
  <c r="B1145" i="21" s="1"/>
  <c r="B1146" i="21" s="1"/>
  <c r="B1147" i="21" s="1"/>
  <c r="B1148" i="21" s="1"/>
  <c r="B1149" i="21" s="1"/>
  <c r="B1150" i="21" s="1"/>
  <c r="B1151" i="21" s="1"/>
  <c r="B1152" i="21" s="1"/>
  <c r="B1153" i="21" s="1"/>
  <c r="B1154" i="21" s="1"/>
  <c r="B1155" i="21" s="1"/>
  <c r="B1156" i="21" s="1"/>
  <c r="B1157" i="21" s="1"/>
  <c r="B1158" i="21" s="1"/>
  <c r="B1159" i="21" s="1"/>
  <c r="B1160" i="21" s="1"/>
  <c r="B1161" i="21" s="1"/>
  <c r="B1162" i="21" s="1"/>
  <c r="B1163" i="21" s="1"/>
  <c r="B1164" i="21" s="1"/>
  <c r="B1165" i="21" s="1"/>
  <c r="B1166" i="21" s="1"/>
  <c r="B1167" i="21" s="1"/>
  <c r="B1168" i="21" s="1"/>
  <c r="B1169" i="21" s="1"/>
  <c r="B1170" i="21" s="1"/>
  <c r="B1171" i="21" s="1"/>
  <c r="B1172" i="21" s="1"/>
  <c r="B1173" i="21" s="1"/>
  <c r="B1174" i="21" s="1"/>
  <c r="B1175" i="21" s="1"/>
  <c r="B1176" i="21" s="1"/>
  <c r="B1177" i="21" s="1"/>
  <c r="B1178" i="21" s="1"/>
  <c r="B1179" i="21" s="1"/>
  <c r="B1180" i="21" s="1"/>
  <c r="B1181" i="21" s="1"/>
  <c r="B1182" i="21" s="1"/>
  <c r="B1183" i="21" s="1"/>
  <c r="B1184" i="21" s="1"/>
  <c r="B1185" i="21" s="1"/>
  <c r="B1186" i="21" s="1"/>
  <c r="B1187" i="21" s="1"/>
  <c r="B1188" i="21" s="1"/>
  <c r="B1189" i="21" s="1"/>
  <c r="B1190" i="21" s="1"/>
  <c r="B1191" i="21" s="1"/>
  <c r="B1192" i="21" s="1"/>
  <c r="B1193" i="21" s="1"/>
  <c r="B1194" i="21" s="1"/>
  <c r="B1195" i="21" s="1"/>
  <c r="B1196" i="21" s="1"/>
  <c r="B1197" i="21" s="1"/>
  <c r="B1198" i="21" s="1"/>
  <c r="B1199" i="21" s="1"/>
  <c r="B1200" i="21" s="1"/>
  <c r="B1201" i="21" s="1"/>
  <c r="B1202" i="21" s="1"/>
  <c r="B1203" i="21" s="1"/>
  <c r="B1204" i="21" s="1"/>
  <c r="B1205" i="21" s="1"/>
  <c r="B1206" i="21" s="1"/>
  <c r="B1207" i="21" s="1"/>
  <c r="B1208" i="21" s="1"/>
  <c r="B1209" i="21" s="1"/>
  <c r="B1210" i="21" s="1"/>
  <c r="B1211" i="21" s="1"/>
  <c r="B1212" i="21" s="1"/>
  <c r="B1213" i="21" s="1"/>
  <c r="B1214" i="21" s="1"/>
  <c r="B1215" i="21" s="1"/>
  <c r="B1216" i="21" s="1"/>
  <c r="B1217" i="21" s="1"/>
  <c r="B1218" i="21" s="1"/>
  <c r="B1219" i="21" s="1"/>
  <c r="B6" i="20" l="1"/>
  <c r="M6" i="20"/>
  <c r="N6" i="21" s="1"/>
  <c r="N6" i="20"/>
  <c r="O6" i="20" s="1"/>
  <c r="F7" i="20"/>
  <c r="N7" i="20"/>
  <c r="O7" i="20" s="1"/>
  <c r="F8" i="20"/>
  <c r="M8" i="20"/>
  <c r="N8" i="20"/>
  <c r="F9" i="20"/>
  <c r="M9" i="20"/>
  <c r="N9" i="20"/>
  <c r="O9" i="20" s="1"/>
  <c r="F10" i="20"/>
  <c r="M10" i="20"/>
  <c r="N10" i="20"/>
  <c r="F11" i="20"/>
  <c r="M11" i="20"/>
  <c r="N35" i="21" s="1"/>
  <c r="N11" i="20"/>
  <c r="F12" i="20"/>
  <c r="M12" i="20"/>
  <c r="N12" i="20"/>
  <c r="F13" i="20"/>
  <c r="M13" i="20"/>
  <c r="N13" i="20"/>
  <c r="F14" i="20"/>
  <c r="M14" i="20"/>
  <c r="N14" i="20"/>
  <c r="F15" i="20"/>
  <c r="M15" i="20"/>
  <c r="N15" i="20"/>
  <c r="F16" i="20"/>
  <c r="M16" i="20"/>
  <c r="N16" i="20"/>
  <c r="F17" i="20"/>
  <c r="M17" i="20"/>
  <c r="N17" i="20"/>
  <c r="F18" i="20"/>
  <c r="M18" i="20"/>
  <c r="N18" i="20"/>
  <c r="O18" i="20" s="1"/>
  <c r="F19" i="20"/>
  <c r="M19" i="20"/>
  <c r="N19" i="20"/>
  <c r="O19" i="20" s="1"/>
  <c r="F20" i="20"/>
  <c r="M20" i="20"/>
  <c r="N20" i="20"/>
  <c r="F21" i="20"/>
  <c r="M21" i="20"/>
  <c r="N21" i="20"/>
  <c r="O21" i="20" s="1"/>
  <c r="F22" i="20"/>
  <c r="M22" i="20"/>
  <c r="N22" i="20"/>
  <c r="O22" i="20" s="1"/>
  <c r="F23" i="20"/>
  <c r="M23" i="20"/>
  <c r="N23" i="20"/>
  <c r="F24" i="20"/>
  <c r="M24" i="20"/>
  <c r="N24" i="20"/>
  <c r="F25" i="20"/>
  <c r="M25" i="20"/>
  <c r="N25" i="20"/>
  <c r="O25" i="20" s="1"/>
  <c r="F26" i="20"/>
  <c r="M26" i="20"/>
  <c r="N26" i="20"/>
  <c r="O26" i="20" s="1"/>
  <c r="F27" i="20"/>
  <c r="M27" i="20"/>
  <c r="N27" i="20"/>
  <c r="F28" i="20"/>
  <c r="M28" i="20"/>
  <c r="N28" i="20"/>
  <c r="F29" i="20"/>
  <c r="M29" i="20"/>
  <c r="N29" i="20"/>
  <c r="O29" i="20" s="1"/>
  <c r="F30" i="20"/>
  <c r="M30" i="20"/>
  <c r="N30" i="20"/>
  <c r="F31" i="20"/>
  <c r="M31" i="20"/>
  <c r="N31" i="20"/>
  <c r="F32" i="20"/>
  <c r="M32" i="20"/>
  <c r="N32" i="20"/>
  <c r="F33" i="20"/>
  <c r="M33" i="20"/>
  <c r="N33" i="20"/>
  <c r="F34" i="20"/>
  <c r="M34" i="20"/>
  <c r="N34" i="20"/>
  <c r="F35" i="20"/>
  <c r="M35" i="20"/>
  <c r="N35" i="20"/>
  <c r="O35" i="20" s="1"/>
  <c r="F36" i="20"/>
  <c r="M36" i="20"/>
  <c r="N36" i="20"/>
  <c r="F37" i="20"/>
  <c r="M37" i="20"/>
  <c r="N37" i="20"/>
  <c r="F38" i="20"/>
  <c r="M38" i="20"/>
  <c r="N38" i="20"/>
  <c r="F39" i="20"/>
  <c r="M39" i="20"/>
  <c r="N39" i="20"/>
  <c r="O39" i="20" s="1"/>
  <c r="F40" i="20"/>
  <c r="M40" i="20"/>
  <c r="N40" i="20"/>
  <c r="O40" i="20" s="1"/>
  <c r="F41" i="20"/>
  <c r="M41" i="20"/>
  <c r="N41" i="20"/>
  <c r="O41" i="20" s="1"/>
  <c r="F42" i="20"/>
  <c r="M42" i="20"/>
  <c r="N42" i="20"/>
  <c r="O42" i="20" s="1"/>
  <c r="F43" i="20"/>
  <c r="M43" i="20"/>
  <c r="N43" i="20"/>
  <c r="O43" i="20" s="1"/>
  <c r="F44" i="20"/>
  <c r="M44" i="20"/>
  <c r="N44" i="20"/>
  <c r="O44" i="20" s="1"/>
  <c r="F45" i="20"/>
  <c r="M45" i="20"/>
  <c r="N45" i="20"/>
  <c r="F46" i="20"/>
  <c r="M46" i="20"/>
  <c r="N46" i="20"/>
  <c r="O46" i="20" s="1"/>
  <c r="F47" i="20"/>
  <c r="M47" i="20"/>
  <c r="N47" i="20"/>
  <c r="F48" i="20"/>
  <c r="M48" i="20"/>
  <c r="N48" i="20"/>
  <c r="F49" i="20"/>
  <c r="M49" i="20"/>
  <c r="N49" i="20"/>
  <c r="F50" i="20"/>
  <c r="M50" i="20"/>
  <c r="N50" i="20"/>
  <c r="O50" i="20" s="1"/>
  <c r="F51" i="20"/>
  <c r="M51" i="20"/>
  <c r="N51" i="20"/>
  <c r="F52" i="20"/>
  <c r="M52" i="20"/>
  <c r="N52" i="20"/>
  <c r="F53" i="20"/>
  <c r="M53" i="20"/>
  <c r="N53" i="20"/>
  <c r="O53" i="20" s="1"/>
  <c r="F54" i="20"/>
  <c r="M54" i="20"/>
  <c r="N54" i="20"/>
  <c r="F55" i="20"/>
  <c r="M55" i="20"/>
  <c r="N55" i="20"/>
  <c r="O55" i="20" s="1"/>
  <c r="F56" i="20"/>
  <c r="M56" i="20"/>
  <c r="N56" i="20"/>
  <c r="F57" i="20"/>
  <c r="M57" i="20"/>
  <c r="N57" i="20"/>
  <c r="F58" i="20"/>
  <c r="M58" i="20"/>
  <c r="N58" i="20"/>
  <c r="O58" i="20" s="1"/>
  <c r="F59" i="20"/>
  <c r="M59" i="20"/>
  <c r="N59" i="20"/>
  <c r="O59" i="20" s="1"/>
  <c r="F60" i="20"/>
  <c r="M60" i="20"/>
  <c r="N60" i="20"/>
  <c r="F61" i="20"/>
  <c r="M61" i="20"/>
  <c r="N61" i="20"/>
  <c r="F62" i="20"/>
  <c r="M62" i="20"/>
  <c r="N62" i="20"/>
  <c r="O62" i="20" s="1"/>
  <c r="F63" i="20"/>
  <c r="M63" i="20"/>
  <c r="N63" i="20"/>
  <c r="F64" i="20"/>
  <c r="M64" i="20"/>
  <c r="N64" i="20"/>
  <c r="F65" i="20"/>
  <c r="M65" i="20"/>
  <c r="N65" i="20"/>
  <c r="O65" i="20" s="1"/>
  <c r="F66" i="20"/>
  <c r="M66" i="20"/>
  <c r="N66" i="20"/>
  <c r="O66" i="20" s="1"/>
  <c r="F67" i="20"/>
  <c r="M67" i="20"/>
  <c r="N67" i="20"/>
  <c r="O67" i="20" s="1"/>
  <c r="F68" i="20"/>
  <c r="M68" i="20"/>
  <c r="N68" i="20"/>
  <c r="O68" i="20" s="1"/>
  <c r="F69" i="20"/>
  <c r="M69" i="20"/>
  <c r="N69" i="20"/>
  <c r="F70" i="20"/>
  <c r="M70" i="20"/>
  <c r="N70" i="20"/>
  <c r="O70" i="20" s="1"/>
  <c r="F71" i="20"/>
  <c r="M71" i="20"/>
  <c r="N71" i="20"/>
  <c r="O71" i="20" s="1"/>
  <c r="F72" i="20"/>
  <c r="M72" i="20"/>
  <c r="N72" i="20"/>
  <c r="O72" i="20" s="1"/>
  <c r="F73" i="20"/>
  <c r="M73" i="20"/>
  <c r="N73" i="20"/>
  <c r="O73" i="20" s="1"/>
  <c r="F74" i="20"/>
  <c r="M74" i="20"/>
  <c r="N74" i="20"/>
  <c r="F75" i="20"/>
  <c r="M75" i="20"/>
  <c r="N75" i="20"/>
  <c r="F76" i="20"/>
  <c r="M76" i="20"/>
  <c r="N76" i="20"/>
  <c r="F77" i="20"/>
  <c r="M77" i="20"/>
  <c r="N77" i="20"/>
  <c r="O77" i="20" s="1"/>
  <c r="F78" i="20"/>
  <c r="M78" i="20"/>
  <c r="N78" i="20"/>
  <c r="F79" i="20"/>
  <c r="M79" i="20"/>
  <c r="N79" i="20"/>
  <c r="O79" i="20" s="1"/>
  <c r="F80" i="20"/>
  <c r="M80" i="20"/>
  <c r="N80" i="20"/>
  <c r="O80" i="20" s="1"/>
  <c r="F81" i="20"/>
  <c r="M81" i="20"/>
  <c r="N81" i="20"/>
  <c r="O81" i="20" s="1"/>
  <c r="F82" i="20"/>
  <c r="M82" i="20"/>
  <c r="N82" i="20"/>
  <c r="O82" i="20" s="1"/>
  <c r="F83" i="20"/>
  <c r="M83" i="20"/>
  <c r="N83" i="20"/>
  <c r="O83" i="20" s="1"/>
  <c r="F84" i="20"/>
  <c r="M84" i="20"/>
  <c r="N84" i="20"/>
  <c r="O84" i="20" s="1"/>
  <c r="F85" i="20"/>
  <c r="M85" i="20"/>
  <c r="N85" i="20"/>
  <c r="O85" i="20" s="1"/>
  <c r="F86" i="20"/>
  <c r="M86" i="20"/>
  <c r="N86" i="20"/>
  <c r="O86" i="20" s="1"/>
  <c r="F87" i="20"/>
  <c r="M87" i="20"/>
  <c r="N87" i="20"/>
  <c r="O87" i="20" s="1"/>
  <c r="F88" i="20"/>
  <c r="M88" i="20"/>
  <c r="N88" i="20"/>
  <c r="O88" i="20" s="1"/>
  <c r="F89" i="20"/>
  <c r="M89" i="20"/>
  <c r="N89" i="20"/>
  <c r="O89" i="20" s="1"/>
  <c r="F90" i="20"/>
  <c r="M90" i="20"/>
  <c r="N90" i="20"/>
  <c r="O90" i="20" s="1"/>
  <c r="F91" i="20"/>
  <c r="M91" i="20"/>
  <c r="N91" i="20"/>
  <c r="O91" i="20" s="1"/>
  <c r="F92" i="20"/>
  <c r="M92" i="20"/>
  <c r="N92" i="20"/>
  <c r="O92" i="20" s="1"/>
  <c r="F93" i="20"/>
  <c r="M93" i="20"/>
  <c r="N93" i="20"/>
  <c r="O93" i="20" s="1"/>
  <c r="M94" i="20"/>
  <c r="N94" i="20"/>
  <c r="O94" i="20" s="1"/>
  <c r="M95" i="20"/>
  <c r="N95" i="20"/>
  <c r="O95" i="20" s="1"/>
  <c r="F96" i="20"/>
  <c r="M96" i="20"/>
  <c r="N96" i="20"/>
  <c r="O96" i="20" s="1"/>
  <c r="F97" i="20"/>
  <c r="M97" i="20"/>
  <c r="N97" i="20"/>
  <c r="O97" i="20" s="1"/>
  <c r="F98" i="20"/>
  <c r="M98" i="20"/>
  <c r="N98" i="20"/>
  <c r="O98" i="20" s="1"/>
  <c r="F99" i="20"/>
  <c r="M99" i="20"/>
  <c r="N99" i="20"/>
  <c r="O99" i="20" s="1"/>
  <c r="F100" i="20"/>
  <c r="M100" i="20"/>
  <c r="N100" i="20"/>
  <c r="O100" i="20" s="1"/>
  <c r="F101" i="20"/>
  <c r="M101" i="20"/>
  <c r="N101" i="20"/>
  <c r="O101" i="20" s="1"/>
  <c r="F102" i="20"/>
  <c r="M102" i="20"/>
  <c r="N102" i="20"/>
  <c r="O102" i="20" s="1"/>
  <c r="F103" i="20"/>
  <c r="M103" i="20"/>
  <c r="N103" i="20"/>
  <c r="O103" i="20" s="1"/>
  <c r="F104" i="20"/>
  <c r="M104" i="20"/>
  <c r="N104" i="20"/>
  <c r="F105" i="20"/>
  <c r="M105" i="20"/>
  <c r="N105" i="20"/>
  <c r="O105" i="20" s="1"/>
  <c r="F106" i="20"/>
  <c r="M106" i="20"/>
  <c r="N106" i="20"/>
  <c r="O106" i="20" s="1"/>
  <c r="F107" i="20"/>
  <c r="M107" i="20"/>
  <c r="N107" i="20"/>
  <c r="O107" i="20" s="1"/>
  <c r="F108" i="20"/>
  <c r="M108" i="20"/>
  <c r="N108" i="20"/>
  <c r="O108" i="20" s="1"/>
  <c r="F109" i="20"/>
  <c r="M109" i="20"/>
  <c r="N109" i="20"/>
  <c r="O109" i="20" s="1"/>
  <c r="F110" i="20"/>
  <c r="M110" i="20"/>
  <c r="N110" i="20"/>
  <c r="O110" i="20" s="1"/>
  <c r="F111" i="20"/>
  <c r="M111" i="20"/>
  <c r="N111" i="20"/>
  <c r="O111" i="20" s="1"/>
  <c r="F112" i="20"/>
  <c r="M112" i="20"/>
  <c r="N112" i="20"/>
  <c r="O112" i="20" s="1"/>
  <c r="F113" i="20"/>
  <c r="M113" i="20"/>
  <c r="N113" i="20"/>
  <c r="F114" i="20"/>
  <c r="M114" i="20"/>
  <c r="N114" i="20"/>
  <c r="F115" i="20"/>
  <c r="M115" i="20"/>
  <c r="N115" i="20"/>
  <c r="F116" i="20"/>
  <c r="M116" i="20"/>
  <c r="N116" i="20"/>
  <c r="F117" i="20"/>
  <c r="M117" i="20"/>
  <c r="N117" i="20"/>
  <c r="O117" i="20" s="1"/>
  <c r="F118" i="20"/>
  <c r="M118" i="20"/>
  <c r="N118" i="20"/>
  <c r="F119" i="20"/>
  <c r="M119" i="20"/>
  <c r="N119" i="20"/>
  <c r="O119" i="20" s="1"/>
  <c r="F120" i="20"/>
  <c r="M120" i="20"/>
  <c r="N120" i="20"/>
  <c r="F121" i="20"/>
  <c r="M121" i="20"/>
  <c r="N121" i="20"/>
  <c r="O121" i="20" s="1"/>
  <c r="F122" i="20"/>
  <c r="M122" i="20"/>
  <c r="N122" i="20"/>
  <c r="O122" i="20" s="1"/>
  <c r="M123" i="20"/>
  <c r="N123" i="20"/>
  <c r="O123" i="20" s="1"/>
  <c r="M124" i="20"/>
  <c r="N124" i="20"/>
  <c r="O124" i="20" s="1"/>
  <c r="F125" i="20"/>
  <c r="M125" i="20"/>
  <c r="N125" i="20"/>
  <c r="F126" i="20"/>
  <c r="M126" i="20"/>
  <c r="N126" i="20"/>
  <c r="F127" i="20"/>
  <c r="M127" i="20"/>
  <c r="N127" i="20"/>
  <c r="F128" i="20"/>
  <c r="M128" i="20"/>
  <c r="N128" i="20"/>
  <c r="F129" i="20"/>
  <c r="M129" i="20"/>
  <c r="N129" i="20"/>
  <c r="O129" i="20" s="1"/>
  <c r="F137" i="20"/>
  <c r="M130" i="20"/>
  <c r="N130" i="20"/>
  <c r="O130" i="20" s="1"/>
  <c r="F138" i="20"/>
  <c r="M131" i="20"/>
  <c r="N131" i="20"/>
  <c r="O131" i="20" s="1"/>
  <c r="F139" i="20"/>
  <c r="M132" i="20"/>
  <c r="N132" i="20"/>
  <c r="O132" i="20" s="1"/>
  <c r="F141" i="20"/>
  <c r="M133" i="20"/>
  <c r="N133" i="20"/>
  <c r="O133" i="20" s="1"/>
  <c r="F142" i="20"/>
  <c r="M134" i="20"/>
  <c r="N134" i="20"/>
  <c r="F143" i="20"/>
  <c r="M135" i="20"/>
  <c r="N135" i="20"/>
  <c r="F144" i="20"/>
  <c r="M136" i="20"/>
  <c r="N136" i="20"/>
  <c r="O136" i="20" s="1"/>
  <c r="F145" i="20"/>
  <c r="M137" i="20"/>
  <c r="N137" i="20"/>
  <c r="O137" i="20" s="1"/>
  <c r="F146" i="20"/>
  <c r="M138" i="20"/>
  <c r="N138" i="20"/>
  <c r="O138" i="20" s="1"/>
  <c r="F147" i="20"/>
  <c r="M139" i="20"/>
  <c r="N139" i="20"/>
  <c r="O139" i="20" s="1"/>
  <c r="F148" i="20"/>
  <c r="M140" i="20"/>
  <c r="N140" i="20"/>
  <c r="F149" i="20"/>
  <c r="M141" i="20"/>
  <c r="N141" i="20"/>
  <c r="O141" i="20" s="1"/>
  <c r="F150" i="20"/>
  <c r="M142" i="20"/>
  <c r="N142" i="20"/>
  <c r="O142" i="20" s="1"/>
  <c r="F151" i="20"/>
  <c r="M143" i="20"/>
  <c r="N143" i="20"/>
  <c r="O143" i="20" s="1"/>
  <c r="F152" i="20"/>
  <c r="M144" i="20"/>
  <c r="N144" i="20"/>
  <c r="O144" i="20" s="1"/>
  <c r="F153" i="20"/>
  <c r="M145" i="20"/>
  <c r="N145" i="20"/>
  <c r="O145" i="20" s="1"/>
  <c r="F154" i="20"/>
  <c r="M146" i="20"/>
  <c r="N146" i="20"/>
  <c r="O146" i="20" s="1"/>
  <c r="F155" i="20"/>
  <c r="M147" i="20"/>
  <c r="N147" i="20"/>
  <c r="F156" i="20"/>
  <c r="M148" i="20"/>
  <c r="N148" i="20"/>
  <c r="O148" i="20" s="1"/>
  <c r="F157" i="20"/>
  <c r="M149" i="20"/>
  <c r="N149" i="20"/>
  <c r="F158" i="20"/>
  <c r="M150" i="20"/>
  <c r="N150" i="20"/>
  <c r="F159" i="20"/>
  <c r="M151" i="20"/>
  <c r="N151" i="20"/>
  <c r="O151" i="20" s="1"/>
  <c r="F160" i="20"/>
  <c r="M152" i="20"/>
  <c r="N152" i="20"/>
  <c r="F161" i="20"/>
  <c r="M153" i="20"/>
  <c r="N153" i="20"/>
  <c r="F162" i="20"/>
  <c r="M154" i="20"/>
  <c r="N154" i="20"/>
  <c r="F163" i="20"/>
  <c r="M155" i="20"/>
  <c r="N155" i="20"/>
  <c r="F164" i="20"/>
  <c r="M156" i="20"/>
  <c r="N156" i="20"/>
  <c r="F165" i="20"/>
  <c r="M157" i="20"/>
  <c r="N157" i="20"/>
  <c r="F166" i="20"/>
  <c r="M158" i="20"/>
  <c r="N158" i="20"/>
  <c r="F167" i="20"/>
  <c r="M159" i="20"/>
  <c r="N159" i="20"/>
  <c r="F168" i="20"/>
  <c r="M160" i="20"/>
  <c r="N160" i="20"/>
  <c r="F180" i="20"/>
  <c r="M161" i="20"/>
  <c r="N161" i="20"/>
  <c r="F181" i="20"/>
  <c r="M162" i="20"/>
  <c r="N162" i="20"/>
  <c r="F182" i="20"/>
  <c r="M163" i="20"/>
  <c r="N163" i="20"/>
  <c r="F183" i="20"/>
  <c r="M164" i="20"/>
  <c r="N164" i="20"/>
  <c r="F184" i="20"/>
  <c r="M165" i="20"/>
  <c r="N165" i="20"/>
  <c r="O165" i="20" s="1"/>
  <c r="F185" i="20"/>
  <c r="M166" i="20"/>
  <c r="N166" i="20"/>
  <c r="O166" i="20" s="1"/>
  <c r="F186" i="20"/>
  <c r="M167" i="20"/>
  <c r="N167" i="20"/>
  <c r="F187" i="20"/>
  <c r="M168" i="20"/>
  <c r="N168" i="20"/>
  <c r="F248" i="20"/>
  <c r="M169" i="20"/>
  <c r="N169" i="20"/>
  <c r="F249" i="20"/>
  <c r="M170" i="20"/>
  <c r="N170" i="20"/>
  <c r="F250" i="20"/>
  <c r="M171" i="20"/>
  <c r="N171" i="20"/>
  <c r="F251" i="20"/>
  <c r="M172" i="20"/>
  <c r="N172" i="20"/>
  <c r="F252" i="20"/>
  <c r="M173" i="20"/>
  <c r="N173" i="20"/>
  <c r="F253" i="20"/>
  <c r="M174" i="20"/>
  <c r="N174" i="20"/>
  <c r="F254" i="20"/>
  <c r="M175" i="20"/>
  <c r="N175" i="20"/>
  <c r="F255" i="20"/>
  <c r="M176" i="20"/>
  <c r="N176" i="20"/>
  <c r="F256" i="20"/>
  <c r="M177" i="20"/>
  <c r="N177" i="20"/>
  <c r="F257" i="20"/>
  <c r="M178" i="20"/>
  <c r="N178" i="20"/>
  <c r="F258" i="20"/>
  <c r="M179" i="20"/>
  <c r="N179" i="20"/>
  <c r="F259" i="20"/>
  <c r="M180" i="20"/>
  <c r="N180" i="20"/>
  <c r="F260" i="20"/>
  <c r="M181" i="20"/>
  <c r="N181" i="20"/>
  <c r="F261" i="20"/>
  <c r="M182" i="20"/>
  <c r="N182" i="20"/>
  <c r="F262" i="20"/>
  <c r="M183" i="20"/>
  <c r="N183" i="20"/>
  <c r="F263" i="20"/>
  <c r="M184" i="20"/>
  <c r="N184" i="20"/>
  <c r="F264" i="20"/>
  <c r="M185" i="20"/>
  <c r="N185" i="20"/>
  <c r="F265" i="20"/>
  <c r="M186" i="20"/>
  <c r="N186" i="20"/>
  <c r="F266" i="20"/>
  <c r="M187" i="20"/>
  <c r="N187" i="20"/>
  <c r="F267" i="20"/>
  <c r="M188" i="20"/>
  <c r="N188" i="20"/>
  <c r="O188" i="20" s="1"/>
  <c r="F268" i="20"/>
  <c r="M189" i="20"/>
  <c r="N189" i="20"/>
  <c r="F269" i="20"/>
  <c r="M190" i="20"/>
  <c r="N190" i="20"/>
  <c r="O190" i="20" s="1"/>
  <c r="F270" i="20"/>
  <c r="M191" i="20"/>
  <c r="N191" i="20"/>
  <c r="O191" i="20" s="1"/>
  <c r="F271" i="20"/>
  <c r="M192" i="20"/>
  <c r="N192" i="20"/>
  <c r="F272" i="20"/>
  <c r="M193" i="20"/>
  <c r="N193" i="20"/>
  <c r="F273" i="20"/>
  <c r="M194" i="20"/>
  <c r="N194" i="20"/>
  <c r="F274" i="20"/>
  <c r="M195" i="20"/>
  <c r="N195" i="20"/>
  <c r="F275" i="20"/>
  <c r="M196" i="20"/>
  <c r="N196" i="20"/>
  <c r="O196" i="20" s="1"/>
  <c r="F276" i="20"/>
  <c r="M197" i="20"/>
  <c r="N197" i="20"/>
  <c r="O197" i="20" s="1"/>
  <c r="F277" i="20"/>
  <c r="M198" i="20"/>
  <c r="N1025" i="21" s="1"/>
  <c r="N198" i="20"/>
  <c r="F278" i="20"/>
  <c r="M199" i="20"/>
  <c r="N1026" i="21" s="1"/>
  <c r="N199" i="20"/>
  <c r="F279" i="20"/>
  <c r="M200" i="20"/>
  <c r="N1027" i="21" s="1"/>
  <c r="N200" i="20"/>
  <c r="F280" i="20"/>
  <c r="M201" i="20"/>
  <c r="N201" i="20"/>
  <c r="F281" i="20"/>
  <c r="M202" i="20"/>
  <c r="N1029" i="21" s="1"/>
  <c r="N202" i="20"/>
  <c r="F282" i="20"/>
  <c r="M203" i="20"/>
  <c r="N203" i="20"/>
  <c r="F283" i="20"/>
  <c r="M204" i="20"/>
  <c r="N204" i="20"/>
  <c r="O1124" i="21" s="1"/>
  <c r="P1124" i="21" s="1"/>
  <c r="M205" i="20"/>
  <c r="N205" i="20"/>
  <c r="F285" i="20"/>
  <c r="M206" i="20"/>
  <c r="N206" i="20"/>
  <c r="O1142" i="21" s="1"/>
  <c r="P1142" i="21" s="1"/>
  <c r="F286" i="20"/>
  <c r="M207" i="20"/>
  <c r="N207" i="20"/>
  <c r="F287" i="20"/>
  <c r="M208" i="20"/>
  <c r="N208" i="20"/>
  <c r="F288" i="20"/>
  <c r="M209" i="20"/>
  <c r="N209" i="20"/>
  <c r="F289" i="20"/>
  <c r="M210" i="20"/>
  <c r="N210" i="20"/>
  <c r="F290" i="20"/>
  <c r="M211" i="20"/>
  <c r="N211" i="20"/>
  <c r="F291" i="20"/>
  <c r="M212" i="20"/>
  <c r="N212" i="20"/>
  <c r="O1148" i="21" s="1"/>
  <c r="P1148" i="21" s="1"/>
  <c r="F292" i="20"/>
  <c r="M213" i="20"/>
  <c r="N213" i="20"/>
  <c r="O1149" i="21" s="1"/>
  <c r="P1149" i="21" s="1"/>
  <c r="F293" i="20"/>
  <c r="M214" i="20"/>
  <c r="N214" i="20"/>
  <c r="O1150" i="21" s="1"/>
  <c r="P1150" i="21" s="1"/>
  <c r="F294" i="20"/>
  <c r="M215" i="20"/>
  <c r="N215" i="20"/>
  <c r="O1151" i="21" s="1"/>
  <c r="P1151" i="21" s="1"/>
  <c r="F214" i="20"/>
  <c r="M216" i="20"/>
  <c r="N216" i="20"/>
  <c r="F215" i="20"/>
  <c r="M217" i="20"/>
  <c r="N217" i="20"/>
  <c r="O1154" i="21" s="1"/>
  <c r="P1154" i="21" s="1"/>
  <c r="F216" i="20"/>
  <c r="M218" i="20"/>
  <c r="N218" i="20"/>
  <c r="O1155" i="21" s="1"/>
  <c r="P1155" i="21" s="1"/>
  <c r="F217" i="20"/>
  <c r="M219" i="20"/>
  <c r="N219" i="20"/>
  <c r="O1156" i="21" s="1"/>
  <c r="P1156" i="21" s="1"/>
  <c r="F218" i="20"/>
  <c r="M220" i="20"/>
  <c r="N220" i="20"/>
  <c r="O1157" i="21" s="1"/>
  <c r="P1157" i="21" s="1"/>
  <c r="F219" i="20"/>
  <c r="M221" i="20"/>
  <c r="N221" i="20"/>
  <c r="F220" i="20"/>
  <c r="M222" i="20"/>
  <c r="N222" i="20"/>
  <c r="F221" i="20"/>
  <c r="M223" i="20"/>
  <c r="N223" i="20"/>
  <c r="F222" i="20"/>
  <c r="M224" i="20"/>
  <c r="N224" i="20"/>
  <c r="F223" i="20"/>
  <c r="M225" i="20"/>
  <c r="N225" i="20"/>
  <c r="F224" i="20"/>
  <c r="M226" i="20"/>
  <c r="N226" i="20"/>
  <c r="F225" i="20"/>
  <c r="M227" i="20"/>
  <c r="N227" i="20"/>
  <c r="F226" i="20"/>
  <c r="M228" i="20"/>
  <c r="N228" i="20"/>
  <c r="F227" i="20"/>
  <c r="M229" i="20"/>
  <c r="N229" i="20"/>
  <c r="F228" i="20"/>
  <c r="M230" i="20"/>
  <c r="N230" i="20"/>
  <c r="M231" i="20"/>
  <c r="N231" i="20"/>
  <c r="N83" i="21" l="1"/>
  <c r="N84" i="21"/>
  <c r="N162" i="21"/>
  <c r="N259" i="21"/>
  <c r="O1147" i="21"/>
  <c r="P1147" i="21" s="1"/>
  <c r="N82" i="21"/>
  <c r="N34" i="21"/>
  <c r="N996" i="21"/>
  <c r="N264" i="21"/>
  <c r="N863" i="21"/>
  <c r="N838" i="21"/>
  <c r="N36" i="21"/>
  <c r="N816" i="21"/>
  <c r="N89" i="21"/>
  <c r="N86" i="21"/>
  <c r="N91" i="21"/>
  <c r="N41" i="21"/>
  <c r="O1144" i="21"/>
  <c r="P1144" i="21" s="1"/>
  <c r="N90" i="21"/>
  <c r="O1146" i="21"/>
  <c r="P1146" i="21" s="1"/>
  <c r="N261" i="21"/>
  <c r="N40" i="21"/>
  <c r="N68" i="21"/>
  <c r="O1145" i="21"/>
  <c r="P1145" i="21" s="1"/>
  <c r="N260" i="21"/>
  <c r="N39" i="21"/>
  <c r="N79" i="21"/>
  <c r="N31" i="21"/>
  <c r="N38" i="21"/>
  <c r="N78" i="21"/>
  <c r="N30" i="21"/>
  <c r="N69" i="21"/>
  <c r="N998" i="21"/>
  <c r="N54" i="21"/>
  <c r="O1143" i="21"/>
  <c r="P1143" i="21" s="1"/>
  <c r="N85" i="21"/>
  <c r="N37" i="21"/>
  <c r="N997" i="21"/>
  <c r="N208" i="21"/>
  <c r="N951" i="21"/>
  <c r="N999" i="21"/>
  <c r="N961" i="21"/>
  <c r="N1028" i="21"/>
  <c r="N936" i="21"/>
  <c r="N965" i="21"/>
  <c r="N957" i="21"/>
  <c r="N962" i="21"/>
  <c r="N217" i="21"/>
  <c r="N214" i="21"/>
  <c r="N188" i="21"/>
  <c r="N970" i="21"/>
  <c r="N939" i="21"/>
  <c r="N166" i="21"/>
  <c r="N954" i="21"/>
  <c r="N216" i="21"/>
  <c r="N930" i="21"/>
  <c r="N938" i="21"/>
  <c r="N953" i="21"/>
  <c r="N931" i="21"/>
  <c r="N814" i="21"/>
  <c r="N969" i="21"/>
  <c r="N813" i="21"/>
  <c r="N815" i="21"/>
  <c r="N209" i="21"/>
  <c r="N967" i="21"/>
  <c r="N964" i="21"/>
  <c r="N246" i="21"/>
  <c r="N935" i="21"/>
  <c r="N966" i="21"/>
  <c r="N958" i="21"/>
  <c r="N940" i="21"/>
  <c r="N882" i="21"/>
  <c r="N864" i="21"/>
  <c r="N971" i="21"/>
  <c r="N963" i="21"/>
  <c r="N937" i="21"/>
  <c r="N926" i="21"/>
  <c r="N968" i="21"/>
  <c r="N952" i="21"/>
  <c r="N735" i="21"/>
  <c r="N173" i="21"/>
  <c r="N167" i="21"/>
  <c r="N1105" i="21"/>
  <c r="N1066" i="21"/>
  <c r="N1145" i="21"/>
  <c r="N974" i="21"/>
  <c r="N1081" i="21"/>
  <c r="N1072" i="21"/>
  <c r="N1151" i="21"/>
  <c r="N1064" i="21"/>
  <c r="N1143" i="21"/>
  <c r="N1046" i="21"/>
  <c r="N1124" i="21"/>
  <c r="N956" i="21"/>
  <c r="N946" i="21"/>
  <c r="N897" i="21"/>
  <c r="N1109" i="21"/>
  <c r="O225" i="20"/>
  <c r="N1078" i="21"/>
  <c r="N1157" i="21"/>
  <c r="N1069" i="21"/>
  <c r="N1148" i="21"/>
  <c r="N943" i="21"/>
  <c r="N215" i="21"/>
  <c r="N1063" i="21"/>
  <c r="N1142" i="21"/>
  <c r="N1119" i="21"/>
  <c r="N1114" i="21"/>
  <c r="N1120" i="21"/>
  <c r="N1113" i="21"/>
  <c r="N1122" i="21"/>
  <c r="N1123" i="21"/>
  <c r="N1118" i="21"/>
  <c r="N1121" i="21"/>
  <c r="N1117" i="21"/>
  <c r="N1110" i="21"/>
  <c r="N1111" i="21"/>
  <c r="N1115" i="21"/>
  <c r="N1112" i="21"/>
  <c r="N1116" i="21"/>
  <c r="N955" i="21"/>
  <c r="N945" i="21"/>
  <c r="N165" i="21"/>
  <c r="O230" i="20"/>
  <c r="N1075" i="21"/>
  <c r="N1154" i="21"/>
  <c r="O227" i="20"/>
  <c r="N1080" i="21"/>
  <c r="N1071" i="21"/>
  <c r="N1150" i="21"/>
  <c r="O224" i="20"/>
  <c r="N1077" i="21"/>
  <c r="N1156" i="21"/>
  <c r="O216" i="20"/>
  <c r="O1152" i="21"/>
  <c r="P1152" i="21" s="1"/>
  <c r="O1153" i="21"/>
  <c r="P1153" i="21" s="1"/>
  <c r="N1068" i="21"/>
  <c r="N1147" i="21"/>
  <c r="N960" i="21"/>
  <c r="N942" i="21"/>
  <c r="N934" i="21"/>
  <c r="N866" i="21"/>
  <c r="N839" i="21"/>
  <c r="N1153" i="21"/>
  <c r="N1152" i="21"/>
  <c r="O205" i="20"/>
  <c r="O1136" i="21"/>
  <c r="P1136" i="21" s="1"/>
  <c r="O1130" i="21"/>
  <c r="P1130" i="21" s="1"/>
  <c r="O1138" i="21"/>
  <c r="P1138" i="21" s="1"/>
  <c r="O1132" i="21"/>
  <c r="P1132" i="21" s="1"/>
  <c r="O1129" i="21"/>
  <c r="P1129" i="21" s="1"/>
  <c r="O1137" i="21"/>
  <c r="P1137" i="21" s="1"/>
  <c r="O1135" i="21"/>
  <c r="P1135" i="21" s="1"/>
  <c r="O1128" i="21"/>
  <c r="P1128" i="21" s="1"/>
  <c r="O1131" i="21"/>
  <c r="P1131" i="21" s="1"/>
  <c r="O1127" i="21"/>
  <c r="P1127" i="21" s="1"/>
  <c r="O1126" i="21"/>
  <c r="P1126" i="21" s="1"/>
  <c r="O1125" i="21"/>
  <c r="P1125" i="21" s="1"/>
  <c r="O1141" i="21"/>
  <c r="P1141" i="21" s="1"/>
  <c r="O1134" i="21"/>
  <c r="P1134" i="21" s="1"/>
  <c r="O1140" i="21"/>
  <c r="P1140" i="21" s="1"/>
  <c r="O1133" i="21"/>
  <c r="P1133" i="21" s="1"/>
  <c r="O1139" i="21"/>
  <c r="P1139" i="21" s="1"/>
  <c r="N1132" i="21"/>
  <c r="N1141" i="21"/>
  <c r="N1136" i="21"/>
  <c r="N1140" i="21"/>
  <c r="N1127" i="21"/>
  <c r="N1130" i="21"/>
  <c r="N1129" i="21"/>
  <c r="N1135" i="21"/>
  <c r="N1126" i="21"/>
  <c r="N1128" i="21"/>
  <c r="N1131" i="21"/>
  <c r="N1125" i="21"/>
  <c r="N1138" i="21"/>
  <c r="N1134" i="21"/>
  <c r="N1139" i="21"/>
  <c r="N1137" i="21"/>
  <c r="N1133" i="21"/>
  <c r="N944" i="21"/>
  <c r="O203" i="20"/>
  <c r="O1120" i="21"/>
  <c r="P1120" i="21" s="1"/>
  <c r="O1116" i="21"/>
  <c r="P1116" i="21" s="1"/>
  <c r="O1119" i="21"/>
  <c r="P1119" i="21" s="1"/>
  <c r="O1115" i="21"/>
  <c r="P1115" i="21" s="1"/>
  <c r="O1110" i="21"/>
  <c r="P1110" i="21" s="1"/>
  <c r="O1118" i="21"/>
  <c r="P1118" i="21" s="1"/>
  <c r="O1122" i="21"/>
  <c r="P1122" i="21" s="1"/>
  <c r="O1114" i="21"/>
  <c r="P1114" i="21" s="1"/>
  <c r="O1117" i="21"/>
  <c r="P1117" i="21" s="1"/>
  <c r="O1121" i="21"/>
  <c r="P1121" i="21" s="1"/>
  <c r="O1113" i="21"/>
  <c r="P1113" i="21" s="1"/>
  <c r="O1112" i="21"/>
  <c r="P1112" i="21" s="1"/>
  <c r="O1111" i="21"/>
  <c r="P1111" i="21" s="1"/>
  <c r="O1123" i="21"/>
  <c r="P1123" i="21" s="1"/>
  <c r="N1065" i="21"/>
  <c r="N1144" i="21"/>
  <c r="N1106" i="21"/>
  <c r="N1079" i="21"/>
  <c r="N1070" i="21"/>
  <c r="N1149" i="21"/>
  <c r="N1093" i="21"/>
  <c r="N1076" i="21"/>
  <c r="N1155" i="21"/>
  <c r="N1067" i="21"/>
  <c r="N1146" i="21"/>
  <c r="N959" i="21"/>
  <c r="N941" i="21"/>
  <c r="N883" i="21"/>
  <c r="N865" i="21"/>
  <c r="N172" i="21"/>
  <c r="O813" i="21"/>
  <c r="P813" i="21" s="1"/>
  <c r="O113" i="20"/>
  <c r="O260" i="21"/>
  <c r="P260" i="21" s="1"/>
  <c r="O75" i="20"/>
  <c r="O215" i="21"/>
  <c r="P215" i="21" s="1"/>
  <c r="O61" i="20"/>
  <c r="O162" i="21"/>
  <c r="P162" i="21" s="1"/>
  <c r="O45" i="20"/>
  <c r="O90" i="21"/>
  <c r="P90" i="21" s="1"/>
  <c r="O37" i="20"/>
  <c r="O37" i="21"/>
  <c r="P37" i="21" s="1"/>
  <c r="O13" i="20"/>
  <c r="O1065" i="21"/>
  <c r="P1065" i="21" s="1"/>
  <c r="O208" i="20"/>
  <c r="O1079" i="21"/>
  <c r="P1079" i="21" s="1"/>
  <c r="O221" i="20"/>
  <c r="O1070" i="21"/>
  <c r="P1070" i="21" s="1"/>
  <c r="O213" i="20"/>
  <c r="O1029" i="21"/>
  <c r="P1029" i="21" s="1"/>
  <c r="O202" i="20"/>
  <c r="O998" i="21"/>
  <c r="P998" i="21" s="1"/>
  <c r="O194" i="20"/>
  <c r="O970" i="21"/>
  <c r="O186" i="20"/>
  <c r="O954" i="21"/>
  <c r="P954" i="21" s="1"/>
  <c r="O170" i="20"/>
  <c r="O1093" i="21"/>
  <c r="P1093" i="21" s="1"/>
  <c r="O226" i="20"/>
  <c r="O1067" i="21"/>
  <c r="P1067" i="21" s="1"/>
  <c r="O210" i="20"/>
  <c r="O1026" i="21"/>
  <c r="P1026" i="21" s="1"/>
  <c r="O199" i="20"/>
  <c r="O1081" i="21"/>
  <c r="P1081" i="21" s="1"/>
  <c r="O223" i="20"/>
  <c r="O1072" i="21"/>
  <c r="P1072" i="21" s="1"/>
  <c r="O215" i="20"/>
  <c r="O1064" i="21"/>
  <c r="P1064" i="21" s="1"/>
  <c r="O207" i="20"/>
  <c r="O1046" i="21"/>
  <c r="P1046" i="21" s="1"/>
  <c r="O204" i="20"/>
  <c r="O964" i="21"/>
  <c r="O180" i="20"/>
  <c r="O956" i="21"/>
  <c r="P956" i="21" s="1"/>
  <c r="O172" i="20"/>
  <c r="O946" i="21"/>
  <c r="P946" i="21" s="1"/>
  <c r="O164" i="20"/>
  <c r="O938" i="21"/>
  <c r="P938" i="21" s="1"/>
  <c r="O156" i="20"/>
  <c r="O897" i="21"/>
  <c r="P897" i="21" s="1"/>
  <c r="O140" i="20"/>
  <c r="O816" i="21"/>
  <c r="P816" i="21" s="1"/>
  <c r="O116" i="20"/>
  <c r="O1109" i="21"/>
  <c r="P1109" i="21" s="1"/>
  <c r="O231" i="20"/>
  <c r="O1105" i="21"/>
  <c r="P1105" i="21" s="1"/>
  <c r="O228" i="20"/>
  <c r="O1078" i="21"/>
  <c r="P1078" i="21" s="1"/>
  <c r="O220" i="20"/>
  <c r="O1069" i="21"/>
  <c r="P1069" i="21" s="1"/>
  <c r="O212" i="20"/>
  <c r="O1028" i="21"/>
  <c r="P1028" i="21" s="1"/>
  <c r="O201" i="20"/>
  <c r="O997" i="21"/>
  <c r="P997" i="21" s="1"/>
  <c r="O193" i="20"/>
  <c r="O969" i="21"/>
  <c r="O185" i="20"/>
  <c r="O961" i="21"/>
  <c r="O177" i="20"/>
  <c r="O953" i="21"/>
  <c r="P953" i="21" s="1"/>
  <c r="O169" i="20"/>
  <c r="O943" i="21"/>
  <c r="P943" i="21" s="1"/>
  <c r="O161" i="20"/>
  <c r="O935" i="21"/>
  <c r="P935" i="21" s="1"/>
  <c r="O153" i="20"/>
  <c r="O1075" i="21"/>
  <c r="P1075" i="21" s="1"/>
  <c r="O217" i="20"/>
  <c r="O1066" i="21"/>
  <c r="P1066" i="21" s="1"/>
  <c r="O209" i="20"/>
  <c r="O1025" i="21"/>
  <c r="P1025" i="21" s="1"/>
  <c r="O198" i="20"/>
  <c r="O966" i="21"/>
  <c r="O182" i="20"/>
  <c r="O958" i="21"/>
  <c r="P958" i="21" s="1"/>
  <c r="O174" i="20"/>
  <c r="O940" i="21"/>
  <c r="P940" i="21" s="1"/>
  <c r="O158" i="20"/>
  <c r="O931" i="21"/>
  <c r="P931" i="21" s="1"/>
  <c r="O150" i="20"/>
  <c r="O882" i="21"/>
  <c r="P882" i="21" s="1"/>
  <c r="O134" i="20"/>
  <c r="O864" i="21"/>
  <c r="P864" i="21" s="1"/>
  <c r="O126" i="20"/>
  <c r="O838" i="21"/>
  <c r="P838" i="21" s="1"/>
  <c r="O118" i="20"/>
  <c r="O86" i="21"/>
  <c r="P86" i="21" s="1"/>
  <c r="O34" i="20"/>
  <c r="O34" i="21"/>
  <c r="P34" i="21" s="1"/>
  <c r="O10" i="20"/>
  <c r="O926" i="21"/>
  <c r="P926" i="21" s="1"/>
  <c r="O147" i="20"/>
  <c r="O815" i="21"/>
  <c r="P815" i="21" s="1"/>
  <c r="O115" i="20"/>
  <c r="O246" i="21"/>
  <c r="P246" i="21" s="1"/>
  <c r="O69" i="20"/>
  <c r="O216" i="21"/>
  <c r="P216" i="21" s="1"/>
  <c r="O63" i="20"/>
  <c r="O165" i="21"/>
  <c r="P165" i="21" s="1"/>
  <c r="O47" i="20"/>
  <c r="O83" i="21"/>
  <c r="P83" i="21" s="1"/>
  <c r="O31" i="20"/>
  <c r="O68" i="21"/>
  <c r="P68" i="21" s="1"/>
  <c r="O23" i="20"/>
  <c r="O39" i="21"/>
  <c r="P39" i="21" s="1"/>
  <c r="O15" i="20"/>
  <c r="O1080" i="21"/>
  <c r="P1080" i="21" s="1"/>
  <c r="O222" i="20"/>
  <c r="O1063" i="21"/>
  <c r="P1063" i="21" s="1"/>
  <c r="O206" i="20"/>
  <c r="O971" i="21"/>
  <c r="O187" i="20"/>
  <c r="O963" i="21"/>
  <c r="O179" i="20"/>
  <c r="O955" i="21"/>
  <c r="P955" i="21" s="1"/>
  <c r="O171" i="20"/>
  <c r="O945" i="21"/>
  <c r="P945" i="21" s="1"/>
  <c r="O163" i="20"/>
  <c r="O937" i="21"/>
  <c r="P937" i="21" s="1"/>
  <c r="O155" i="20"/>
  <c r="O1077" i="21"/>
  <c r="P1077" i="21" s="1"/>
  <c r="O219" i="20"/>
  <c r="O1068" i="21"/>
  <c r="P1068" i="21" s="1"/>
  <c r="O211" i="20"/>
  <c r="O1027" i="21"/>
  <c r="P1027" i="21" s="1"/>
  <c r="O200" i="20"/>
  <c r="O996" i="21"/>
  <c r="P996" i="21" s="1"/>
  <c r="O192" i="20"/>
  <c r="O968" i="21"/>
  <c r="O184" i="20"/>
  <c r="O960" i="21"/>
  <c r="O176" i="20"/>
  <c r="O952" i="21"/>
  <c r="P952" i="21" s="1"/>
  <c r="O168" i="20"/>
  <c r="O942" i="21"/>
  <c r="P942" i="21" s="1"/>
  <c r="O160" i="20"/>
  <c r="O934" i="21"/>
  <c r="P934" i="21" s="1"/>
  <c r="O152" i="20"/>
  <c r="O866" i="21"/>
  <c r="P866" i="21" s="1"/>
  <c r="O128" i="20"/>
  <c r="O839" i="21"/>
  <c r="P839" i="21" s="1"/>
  <c r="O120" i="20"/>
  <c r="O735" i="21"/>
  <c r="P735" i="21" s="1"/>
  <c r="O104" i="20"/>
  <c r="O259" i="21"/>
  <c r="P259" i="21" s="1"/>
  <c r="O74" i="20"/>
  <c r="O214" i="21"/>
  <c r="P214" i="21" s="1"/>
  <c r="O60" i="20"/>
  <c r="O173" i="21"/>
  <c r="P173" i="21" s="1"/>
  <c r="O52" i="20"/>
  <c r="O89" i="21"/>
  <c r="P89" i="21" s="1"/>
  <c r="O36" i="20"/>
  <c r="O79" i="21"/>
  <c r="P79" i="21" s="1"/>
  <c r="O28" i="20"/>
  <c r="O54" i="21"/>
  <c r="P54" i="21" s="1"/>
  <c r="O20" i="20"/>
  <c r="O36" i="21"/>
  <c r="P36" i="21" s="1"/>
  <c r="O12" i="20"/>
  <c r="O1071" i="21"/>
  <c r="P1071" i="21" s="1"/>
  <c r="O214" i="20"/>
  <c r="O863" i="21"/>
  <c r="P863" i="21" s="1"/>
  <c r="O125" i="20"/>
  <c r="O209" i="21"/>
  <c r="P209" i="21" s="1"/>
  <c r="O57" i="20"/>
  <c r="O167" i="21"/>
  <c r="P167" i="21" s="1"/>
  <c r="O49" i="20"/>
  <c r="O85" i="21"/>
  <c r="P85" i="21" s="1"/>
  <c r="O33" i="20"/>
  <c r="O41" i="21"/>
  <c r="P41" i="21" s="1"/>
  <c r="O17" i="20"/>
  <c r="O261" i="21"/>
  <c r="P261" i="21" s="1"/>
  <c r="O76" i="20"/>
  <c r="O188" i="21"/>
  <c r="P188" i="21" s="1"/>
  <c r="O54" i="20"/>
  <c r="O91" i="21"/>
  <c r="P91" i="21" s="1"/>
  <c r="O38" i="20"/>
  <c r="O82" i="21"/>
  <c r="P82" i="21" s="1"/>
  <c r="O30" i="20"/>
  <c r="O38" i="21"/>
  <c r="P38" i="21" s="1"/>
  <c r="O14" i="20"/>
  <c r="O999" i="21"/>
  <c r="P999" i="21" s="1"/>
  <c r="O195" i="20"/>
  <c r="O974" i="21"/>
  <c r="O189" i="20"/>
  <c r="O965" i="21"/>
  <c r="P965" i="21" s="1"/>
  <c r="O181" i="20"/>
  <c r="O957" i="21"/>
  <c r="P957" i="21" s="1"/>
  <c r="O173" i="20"/>
  <c r="O939" i="21"/>
  <c r="P939" i="21" s="1"/>
  <c r="O157" i="20"/>
  <c r="O930" i="21"/>
  <c r="P930" i="21" s="1"/>
  <c r="O149" i="20"/>
  <c r="O1106" i="21"/>
  <c r="P1106" i="21" s="1"/>
  <c r="O229" i="20"/>
  <c r="O962" i="21"/>
  <c r="O178" i="20"/>
  <c r="O944" i="21"/>
  <c r="P944" i="21" s="1"/>
  <c r="O162" i="20"/>
  <c r="O936" i="21"/>
  <c r="P936" i="21" s="1"/>
  <c r="O154" i="20"/>
  <c r="O814" i="21"/>
  <c r="P814" i="21" s="1"/>
  <c r="O114" i="20"/>
  <c r="O1076" i="21"/>
  <c r="P1076" i="21" s="1"/>
  <c r="O218" i="20"/>
  <c r="O967" i="21"/>
  <c r="P967" i="21" s="1"/>
  <c r="O183" i="20"/>
  <c r="O959" i="21"/>
  <c r="P959" i="21" s="1"/>
  <c r="O175" i="20"/>
  <c r="O951" i="21"/>
  <c r="P951" i="21" s="1"/>
  <c r="O167" i="20"/>
  <c r="O941" i="21"/>
  <c r="P941" i="21" s="1"/>
  <c r="O159" i="20"/>
  <c r="O883" i="21"/>
  <c r="P883" i="21" s="1"/>
  <c r="O135" i="20"/>
  <c r="O865" i="21"/>
  <c r="P865" i="21" s="1"/>
  <c r="O127" i="20"/>
  <c r="O172" i="21"/>
  <c r="P172" i="21" s="1"/>
  <c r="O51" i="20"/>
  <c r="O78" i="21"/>
  <c r="P78" i="21" s="1"/>
  <c r="O27" i="20"/>
  <c r="O35" i="21"/>
  <c r="P35" i="21" s="1"/>
  <c r="O11" i="20"/>
  <c r="O264" i="21"/>
  <c r="P264" i="21" s="1"/>
  <c r="O78" i="20"/>
  <c r="O217" i="21"/>
  <c r="P217" i="21" s="1"/>
  <c r="O64" i="20"/>
  <c r="O208" i="21"/>
  <c r="P208" i="21" s="1"/>
  <c r="O56" i="20"/>
  <c r="O166" i="21"/>
  <c r="P166" i="21" s="1"/>
  <c r="O48" i="20"/>
  <c r="O84" i="21"/>
  <c r="P84" i="21" s="1"/>
  <c r="O32" i="20"/>
  <c r="O69" i="21"/>
  <c r="P69" i="21" s="1"/>
  <c r="O24" i="20"/>
  <c r="O40" i="21"/>
  <c r="P40" i="21" s="1"/>
  <c r="O16" i="20"/>
  <c r="O31" i="21"/>
  <c r="P31" i="21" s="1"/>
  <c r="O8" i="20"/>
  <c r="O30" i="21"/>
  <c r="P30" i="21" s="1"/>
  <c r="O1092" i="21"/>
  <c r="P1092" i="21" s="1"/>
  <c r="O1091" i="21"/>
  <c r="P1091" i="21" s="1"/>
  <c r="O978" i="21"/>
  <c r="O977" i="21"/>
  <c r="O976" i="21"/>
  <c r="O975" i="21"/>
  <c r="O979" i="21"/>
  <c r="N522" i="21"/>
  <c r="N518" i="21"/>
  <c r="N521" i="21"/>
  <c r="N517" i="21"/>
  <c r="N520" i="21"/>
  <c r="N519" i="21"/>
  <c r="N523" i="21"/>
  <c r="N186" i="21"/>
  <c r="N182" i="21"/>
  <c r="N178" i="21"/>
  <c r="N174" i="21"/>
  <c r="N185" i="21"/>
  <c r="N181" i="21"/>
  <c r="N177" i="21"/>
  <c r="N184" i="21"/>
  <c r="N180" i="21"/>
  <c r="N176" i="21"/>
  <c r="N183" i="21"/>
  <c r="N179" i="21"/>
  <c r="N175" i="21"/>
  <c r="N187" i="21"/>
  <c r="O169" i="21"/>
  <c r="P169" i="21" s="1"/>
  <c r="O168" i="21"/>
  <c r="P168" i="21" s="1"/>
  <c r="O171" i="21"/>
  <c r="P171" i="21" s="1"/>
  <c r="O170" i="21"/>
  <c r="P170" i="21" s="1"/>
  <c r="O140" i="21"/>
  <c r="P140" i="21" s="1"/>
  <c r="O144" i="21"/>
  <c r="P144" i="21" s="1"/>
  <c r="O135" i="21"/>
  <c r="P135" i="21" s="1"/>
  <c r="O136" i="21"/>
  <c r="P136" i="21" s="1"/>
  <c r="O139" i="21"/>
  <c r="P139" i="21" s="1"/>
  <c r="O145" i="21"/>
  <c r="P145" i="21" s="1"/>
  <c r="O143" i="21"/>
  <c r="P143" i="21" s="1"/>
  <c r="O134" i="21"/>
  <c r="P134" i="21" s="1"/>
  <c r="O147" i="21"/>
  <c r="P147" i="21" s="1"/>
  <c r="O138" i="21"/>
  <c r="P138" i="21" s="1"/>
  <c r="O142" i="21"/>
  <c r="P142" i="21" s="1"/>
  <c r="O137" i="21"/>
  <c r="P137" i="21" s="1"/>
  <c r="O146" i="21"/>
  <c r="P146" i="21" s="1"/>
  <c r="O141" i="21"/>
  <c r="P141" i="21" s="1"/>
  <c r="N81" i="21"/>
  <c r="N80" i="21"/>
  <c r="O1042" i="21"/>
  <c r="P1042" i="21" s="1"/>
  <c r="O1038" i="21"/>
  <c r="P1038" i="21" s="1"/>
  <c r="O1034" i="21"/>
  <c r="P1034" i="21" s="1"/>
  <c r="O1030" i="21"/>
  <c r="P1030" i="21" s="1"/>
  <c r="O1045" i="21"/>
  <c r="P1045" i="21" s="1"/>
  <c r="O1041" i="21"/>
  <c r="P1041" i="21" s="1"/>
  <c r="O1037" i="21"/>
  <c r="P1037" i="21" s="1"/>
  <c r="O1033" i="21"/>
  <c r="P1033" i="21" s="1"/>
  <c r="O1044" i="21"/>
  <c r="P1044" i="21" s="1"/>
  <c r="O1040" i="21"/>
  <c r="P1040" i="21" s="1"/>
  <c r="O1036" i="21"/>
  <c r="P1036" i="21" s="1"/>
  <c r="O1032" i="21"/>
  <c r="P1032" i="21" s="1"/>
  <c r="O1039" i="21"/>
  <c r="P1039" i="21" s="1"/>
  <c r="O1035" i="21"/>
  <c r="P1035" i="21" s="1"/>
  <c r="O1031" i="21"/>
  <c r="P1031" i="21" s="1"/>
  <c r="O1043" i="21"/>
  <c r="P1043" i="21" s="1"/>
  <c r="N979" i="21"/>
  <c r="N975" i="21"/>
  <c r="N978" i="21"/>
  <c r="N977" i="21"/>
  <c r="N976" i="21"/>
  <c r="N950" i="21"/>
  <c r="N949" i="21"/>
  <c r="N903" i="21"/>
  <c r="N906" i="21"/>
  <c r="N905" i="21"/>
  <c r="N904" i="21"/>
  <c r="O896" i="21"/>
  <c r="P896" i="21" s="1"/>
  <c r="O895" i="21"/>
  <c r="P895" i="21" s="1"/>
  <c r="O874" i="21"/>
  <c r="P874" i="21" s="1"/>
  <c r="O873" i="21"/>
  <c r="P873" i="21" s="1"/>
  <c r="O872" i="21"/>
  <c r="P872" i="21" s="1"/>
  <c r="O871" i="21"/>
  <c r="P871" i="21" s="1"/>
  <c r="N792" i="21"/>
  <c r="N788" i="21"/>
  <c r="N784" i="21"/>
  <c r="N780" i="21"/>
  <c r="N776" i="21"/>
  <c r="N795" i="21"/>
  <c r="N791" i="21"/>
  <c r="N787" i="21"/>
  <c r="N783" i="21"/>
  <c r="N779" i="21"/>
  <c r="N775" i="21"/>
  <c r="N794" i="21"/>
  <c r="N790" i="21"/>
  <c r="N786" i="21"/>
  <c r="N782" i="21"/>
  <c r="N778" i="21"/>
  <c r="N793" i="21"/>
  <c r="N777" i="21"/>
  <c r="N789" i="21"/>
  <c r="N785" i="21"/>
  <c r="N781" i="21"/>
  <c r="O768" i="21"/>
  <c r="P768" i="21" s="1"/>
  <c r="O764" i="21"/>
  <c r="P764" i="21" s="1"/>
  <c r="O760" i="21"/>
  <c r="P760" i="21" s="1"/>
  <c r="O756" i="21"/>
  <c r="P756" i="21" s="1"/>
  <c r="O752" i="21"/>
  <c r="P752" i="21" s="1"/>
  <c r="O748" i="21"/>
  <c r="P748" i="21" s="1"/>
  <c r="O744" i="21"/>
  <c r="P744" i="21" s="1"/>
  <c r="O740" i="21"/>
  <c r="P740" i="21" s="1"/>
  <c r="O767" i="21"/>
  <c r="P767" i="21" s="1"/>
  <c r="O763" i="21"/>
  <c r="P763" i="21" s="1"/>
  <c r="O759" i="21"/>
  <c r="P759" i="21" s="1"/>
  <c r="O755" i="21"/>
  <c r="P755" i="21" s="1"/>
  <c r="O751" i="21"/>
  <c r="P751" i="21" s="1"/>
  <c r="O747" i="21"/>
  <c r="P747" i="21" s="1"/>
  <c r="O743" i="21"/>
  <c r="P743" i="21" s="1"/>
  <c r="O770" i="21"/>
  <c r="P770" i="21" s="1"/>
  <c r="O766" i="21"/>
  <c r="P766" i="21" s="1"/>
  <c r="O762" i="21"/>
  <c r="P762" i="21" s="1"/>
  <c r="O758" i="21"/>
  <c r="P758" i="21" s="1"/>
  <c r="O754" i="21"/>
  <c r="P754" i="21" s="1"/>
  <c r="O750" i="21"/>
  <c r="P750" i="21" s="1"/>
  <c r="O746" i="21"/>
  <c r="P746" i="21" s="1"/>
  <c r="O742" i="21"/>
  <c r="P742" i="21" s="1"/>
  <c r="O757" i="21"/>
  <c r="P757" i="21" s="1"/>
  <c r="O741" i="21"/>
  <c r="P741" i="21" s="1"/>
  <c r="O769" i="21"/>
  <c r="P769" i="21" s="1"/>
  <c r="O753" i="21"/>
  <c r="P753" i="21" s="1"/>
  <c r="O761" i="21"/>
  <c r="P761" i="21" s="1"/>
  <c r="O749" i="21"/>
  <c r="P749" i="21" s="1"/>
  <c r="O745" i="21"/>
  <c r="P745" i="21" s="1"/>
  <c r="O765" i="21"/>
  <c r="P765" i="21" s="1"/>
  <c r="N582" i="21"/>
  <c r="N583" i="21"/>
  <c r="O557" i="21"/>
  <c r="P557" i="21" s="1"/>
  <c r="O553" i="21"/>
  <c r="P553" i="21" s="1"/>
  <c r="O549" i="21"/>
  <c r="P549" i="21" s="1"/>
  <c r="O545" i="21"/>
  <c r="P545" i="21" s="1"/>
  <c r="O541" i="21"/>
  <c r="P541" i="21" s="1"/>
  <c r="O537" i="21"/>
  <c r="P537" i="21" s="1"/>
  <c r="O556" i="21"/>
  <c r="P556" i="21" s="1"/>
  <c r="O552" i="21"/>
  <c r="P552" i="21" s="1"/>
  <c r="O548" i="21"/>
  <c r="P548" i="21" s="1"/>
  <c r="O544" i="21"/>
  <c r="P544" i="21" s="1"/>
  <c r="O540" i="21"/>
  <c r="P540" i="21" s="1"/>
  <c r="O551" i="21"/>
  <c r="P551" i="21" s="1"/>
  <c r="O542" i="21"/>
  <c r="P542" i="21" s="1"/>
  <c r="O539" i="21"/>
  <c r="P539" i="21" s="1"/>
  <c r="O550" i="21"/>
  <c r="P550" i="21" s="1"/>
  <c r="O547" i="21"/>
  <c r="P547" i="21" s="1"/>
  <c r="O538" i="21"/>
  <c r="P538" i="21" s="1"/>
  <c r="O558" i="21"/>
  <c r="P558" i="21" s="1"/>
  <c r="O555" i="21"/>
  <c r="P555" i="21" s="1"/>
  <c r="O554" i="21"/>
  <c r="P554" i="21" s="1"/>
  <c r="O546" i="21"/>
  <c r="P546" i="21" s="1"/>
  <c r="O543" i="21"/>
  <c r="P543" i="21" s="1"/>
  <c r="O465" i="21"/>
  <c r="P465" i="21" s="1"/>
  <c r="O461" i="21"/>
  <c r="P461" i="21" s="1"/>
  <c r="O457" i="21"/>
  <c r="P457" i="21" s="1"/>
  <c r="O453" i="21"/>
  <c r="P453" i="21" s="1"/>
  <c r="O464" i="21"/>
  <c r="P464" i="21" s="1"/>
  <c r="O460" i="21"/>
  <c r="P460" i="21" s="1"/>
  <c r="O456" i="21"/>
  <c r="P456" i="21" s="1"/>
  <c r="O455" i="21"/>
  <c r="P455" i="21" s="1"/>
  <c r="O463" i="21"/>
  <c r="P463" i="21" s="1"/>
  <c r="O454" i="21"/>
  <c r="P454" i="21" s="1"/>
  <c r="O462" i="21"/>
  <c r="P462" i="21" s="1"/>
  <c r="O459" i="21"/>
  <c r="P459" i="21" s="1"/>
  <c r="O458" i="21"/>
  <c r="P458" i="21" s="1"/>
  <c r="N398" i="21"/>
  <c r="N394" i="21"/>
  <c r="N390" i="21"/>
  <c r="N386" i="21"/>
  <c r="N382" i="21"/>
  <c r="N401" i="21"/>
  <c r="N397" i="21"/>
  <c r="N393" i="21"/>
  <c r="N389" i="21"/>
  <c r="N385" i="21"/>
  <c r="N381" i="21"/>
  <c r="N400" i="21"/>
  <c r="N396" i="21"/>
  <c r="N392" i="21"/>
  <c r="N388" i="21"/>
  <c r="N384" i="21"/>
  <c r="N380" i="21"/>
  <c r="N391" i="21"/>
  <c r="N399" i="21"/>
  <c r="N387" i="21"/>
  <c r="N383" i="21"/>
  <c r="N395" i="21"/>
  <c r="O357" i="21"/>
  <c r="P357" i="21" s="1"/>
  <c r="O353" i="21"/>
  <c r="P353" i="21" s="1"/>
  <c r="O349" i="21"/>
  <c r="P349" i="21" s="1"/>
  <c r="O345" i="21"/>
  <c r="P345" i="21" s="1"/>
  <c r="O341" i="21"/>
  <c r="P341" i="21" s="1"/>
  <c r="O337" i="21"/>
  <c r="P337" i="21" s="1"/>
  <c r="O356" i="21"/>
  <c r="P356" i="21" s="1"/>
  <c r="O352" i="21"/>
  <c r="P352" i="21" s="1"/>
  <c r="O348" i="21"/>
  <c r="P348" i="21" s="1"/>
  <c r="O344" i="21"/>
  <c r="P344" i="21" s="1"/>
  <c r="O340" i="21"/>
  <c r="P340" i="21" s="1"/>
  <c r="O336" i="21"/>
  <c r="P336" i="21" s="1"/>
  <c r="O343" i="21"/>
  <c r="P343" i="21" s="1"/>
  <c r="O354" i="21"/>
  <c r="P354" i="21" s="1"/>
  <c r="O351" i="21"/>
  <c r="P351" i="21" s="1"/>
  <c r="O342" i="21"/>
  <c r="P342" i="21" s="1"/>
  <c r="O346" i="21"/>
  <c r="P346" i="21" s="1"/>
  <c r="O339" i="21"/>
  <c r="P339" i="21" s="1"/>
  <c r="O350" i="21"/>
  <c r="P350" i="21" s="1"/>
  <c r="O355" i="21"/>
  <c r="P355" i="21" s="1"/>
  <c r="O347" i="21"/>
  <c r="P347" i="21" s="1"/>
  <c r="O338" i="21"/>
  <c r="P338" i="21" s="1"/>
  <c r="N278" i="21"/>
  <c r="N274" i="21"/>
  <c r="N277" i="21"/>
  <c r="N273" i="21"/>
  <c r="N276" i="21"/>
  <c r="N272" i="21"/>
  <c r="N275" i="21"/>
  <c r="O263" i="21"/>
  <c r="P263" i="21" s="1"/>
  <c r="O262" i="21"/>
  <c r="P262" i="21" s="1"/>
  <c r="N254" i="21"/>
  <c r="N253" i="21"/>
  <c r="N252" i="21"/>
  <c r="N221" i="21"/>
  <c r="N220" i="21"/>
  <c r="N210" i="21"/>
  <c r="N211" i="21"/>
  <c r="O205" i="21"/>
  <c r="P205" i="21" s="1"/>
  <c r="O201" i="21"/>
  <c r="P201" i="21" s="1"/>
  <c r="O197" i="21"/>
  <c r="P197" i="21" s="1"/>
  <c r="O193" i="21"/>
  <c r="P193" i="21" s="1"/>
  <c r="O189" i="21"/>
  <c r="P189" i="21" s="1"/>
  <c r="O204" i="21"/>
  <c r="P204" i="21" s="1"/>
  <c r="O200" i="21"/>
  <c r="P200" i="21" s="1"/>
  <c r="O196" i="21"/>
  <c r="P196" i="21" s="1"/>
  <c r="O192" i="21"/>
  <c r="P192" i="21" s="1"/>
  <c r="O206" i="21"/>
  <c r="P206" i="21" s="1"/>
  <c r="O203" i="21"/>
  <c r="P203" i="21" s="1"/>
  <c r="O194" i="21"/>
  <c r="P194" i="21" s="1"/>
  <c r="O191" i="21"/>
  <c r="P191" i="21" s="1"/>
  <c r="O195" i="21"/>
  <c r="P195" i="21" s="1"/>
  <c r="O202" i="21"/>
  <c r="P202" i="21" s="1"/>
  <c r="O199" i="21"/>
  <c r="P199" i="21" s="1"/>
  <c r="O190" i="21"/>
  <c r="P190" i="21" s="1"/>
  <c r="O207" i="21"/>
  <c r="P207" i="21" s="1"/>
  <c r="O198" i="21"/>
  <c r="P198" i="21" s="1"/>
  <c r="N170" i="21"/>
  <c r="N169" i="21"/>
  <c r="N168" i="21"/>
  <c r="N171" i="21"/>
  <c r="N146" i="21"/>
  <c r="N142" i="21"/>
  <c r="N138" i="21"/>
  <c r="N134" i="21"/>
  <c r="N145" i="21"/>
  <c r="N136" i="21"/>
  <c r="N140" i="21"/>
  <c r="N144" i="21"/>
  <c r="N135" i="21"/>
  <c r="N139" i="21"/>
  <c r="N141" i="21"/>
  <c r="N143" i="21"/>
  <c r="N147" i="21"/>
  <c r="N137" i="21"/>
  <c r="O102" i="21"/>
  <c r="P102" i="21" s="1"/>
  <c r="O101" i="21"/>
  <c r="P101" i="21" s="1"/>
  <c r="O97" i="21"/>
  <c r="P97" i="21" s="1"/>
  <c r="O93" i="21"/>
  <c r="P93" i="21" s="1"/>
  <c r="O100" i="21"/>
  <c r="P100" i="21" s="1"/>
  <c r="O96" i="21"/>
  <c r="P96" i="21" s="1"/>
  <c r="O92" i="21"/>
  <c r="P92" i="21" s="1"/>
  <c r="O103" i="21"/>
  <c r="P103" i="21" s="1"/>
  <c r="O99" i="21"/>
  <c r="P99" i="21" s="1"/>
  <c r="O95" i="21"/>
  <c r="P95" i="21" s="1"/>
  <c r="O94" i="21"/>
  <c r="P94" i="21" s="1"/>
  <c r="O98" i="21"/>
  <c r="P98" i="21" s="1"/>
  <c r="N77" i="21"/>
  <c r="N76" i="21"/>
  <c r="N75" i="21"/>
  <c r="N42" i="21"/>
  <c r="N44" i="21"/>
  <c r="N43" i="21"/>
  <c r="N736" i="21"/>
  <c r="N737" i="21"/>
  <c r="N486" i="21"/>
  <c r="N482" i="21"/>
  <c r="N478" i="21"/>
  <c r="N474" i="21"/>
  <c r="N470" i="21"/>
  <c r="N466" i="21"/>
  <c r="N485" i="21"/>
  <c r="N481" i="21"/>
  <c r="N477" i="21"/>
  <c r="N473" i="21"/>
  <c r="N469" i="21"/>
  <c r="N484" i="21"/>
  <c r="N480" i="21"/>
  <c r="N476" i="21"/>
  <c r="N472" i="21"/>
  <c r="N468" i="21"/>
  <c r="N467" i="21"/>
  <c r="N487" i="21"/>
  <c r="N475" i="21"/>
  <c r="N483" i="21"/>
  <c r="N471" i="21"/>
  <c r="N479" i="21"/>
  <c r="N326" i="21"/>
  <c r="N322" i="21"/>
  <c r="N318" i="21"/>
  <c r="N314" i="21"/>
  <c r="N310" i="21"/>
  <c r="N325" i="21"/>
  <c r="N321" i="21"/>
  <c r="N317" i="21"/>
  <c r="N313" i="21"/>
  <c r="N309" i="21"/>
  <c r="N328" i="21"/>
  <c r="N324" i="21"/>
  <c r="N320" i="21"/>
  <c r="N316" i="21"/>
  <c r="N312" i="21"/>
  <c r="N308" i="21"/>
  <c r="N323" i="21"/>
  <c r="N311" i="21"/>
  <c r="N319" i="21"/>
  <c r="N307" i="21"/>
  <c r="N327" i="21"/>
  <c r="N315" i="21"/>
  <c r="O253" i="21"/>
  <c r="P253" i="21" s="1"/>
  <c r="O252" i="21"/>
  <c r="P252" i="21" s="1"/>
  <c r="O254" i="21"/>
  <c r="P254" i="21" s="1"/>
  <c r="N1043" i="21"/>
  <c r="N1039" i="21"/>
  <c r="N1035" i="21"/>
  <c r="N1031" i="21"/>
  <c r="N1042" i="21"/>
  <c r="N1038" i="21"/>
  <c r="N1034" i="21"/>
  <c r="N1030" i="21"/>
  <c r="N1045" i="21"/>
  <c r="N1041" i="21"/>
  <c r="N1037" i="21"/>
  <c r="N1033" i="21"/>
  <c r="N1036" i="21"/>
  <c r="N1032" i="21"/>
  <c r="N1044" i="21"/>
  <c r="N1040" i="21"/>
  <c r="O910" i="21"/>
  <c r="P910" i="21" s="1"/>
  <c r="O911" i="21"/>
  <c r="P911" i="21" s="1"/>
  <c r="N895" i="21"/>
  <c r="N896" i="21"/>
  <c r="O886" i="21"/>
  <c r="P886" i="21" s="1"/>
  <c r="O889" i="21"/>
  <c r="P889" i="21" s="1"/>
  <c r="O885" i="21"/>
  <c r="P885" i="21" s="1"/>
  <c r="O888" i="21"/>
  <c r="P888" i="21" s="1"/>
  <c r="O884" i="21"/>
  <c r="P884" i="21" s="1"/>
  <c r="O887" i="21"/>
  <c r="P887" i="21" s="1"/>
  <c r="N873" i="21"/>
  <c r="N874" i="21"/>
  <c r="N872" i="21"/>
  <c r="N871" i="21"/>
  <c r="O812" i="21"/>
  <c r="P812" i="21" s="1"/>
  <c r="O808" i="21"/>
  <c r="P808" i="21" s="1"/>
  <c r="O804" i="21"/>
  <c r="P804" i="21" s="1"/>
  <c r="O811" i="21"/>
  <c r="P811" i="21" s="1"/>
  <c r="O807" i="21"/>
  <c r="P807" i="21" s="1"/>
  <c r="O810" i="21"/>
  <c r="P810" i="21" s="1"/>
  <c r="O806" i="21"/>
  <c r="P806" i="21" s="1"/>
  <c r="O805" i="21"/>
  <c r="P805" i="21" s="1"/>
  <c r="O809" i="21"/>
  <c r="P809" i="21" s="1"/>
  <c r="N768" i="21"/>
  <c r="N764" i="21"/>
  <c r="N760" i="21"/>
  <c r="N756" i="21"/>
  <c r="N752" i="21"/>
  <c r="N748" i="21"/>
  <c r="N744" i="21"/>
  <c r="N740" i="21"/>
  <c r="N767" i="21"/>
  <c r="N763" i="21"/>
  <c r="N759" i="21"/>
  <c r="N755" i="21"/>
  <c r="N751" i="21"/>
  <c r="N747" i="21"/>
  <c r="N743" i="21"/>
  <c r="N770" i="21"/>
  <c r="N766" i="21"/>
  <c r="N762" i="21"/>
  <c r="N758" i="21"/>
  <c r="N754" i="21"/>
  <c r="N750" i="21"/>
  <c r="N746" i="21"/>
  <c r="N742" i="21"/>
  <c r="N761" i="21"/>
  <c r="N745" i="21"/>
  <c r="N757" i="21"/>
  <c r="N741" i="21"/>
  <c r="N769" i="21"/>
  <c r="N753" i="21"/>
  <c r="N765" i="21"/>
  <c r="N749" i="21"/>
  <c r="N558" i="21"/>
  <c r="N554" i="21"/>
  <c r="N550" i="21"/>
  <c r="N546" i="21"/>
  <c r="N542" i="21"/>
  <c r="N538" i="21"/>
  <c r="N557" i="21"/>
  <c r="N553" i="21"/>
  <c r="N549" i="21"/>
  <c r="N545" i="21"/>
  <c r="N541" i="21"/>
  <c r="N537" i="21"/>
  <c r="N556" i="21"/>
  <c r="N552" i="21"/>
  <c r="N548" i="21"/>
  <c r="N544" i="21"/>
  <c r="N540" i="21"/>
  <c r="N551" i="21"/>
  <c r="N539" i="21"/>
  <c r="N547" i="21"/>
  <c r="N555" i="21"/>
  <c r="N543" i="21"/>
  <c r="O513" i="21"/>
  <c r="P513" i="21" s="1"/>
  <c r="O509" i="21"/>
  <c r="P509" i="21" s="1"/>
  <c r="O505" i="21"/>
  <c r="P505" i="21" s="1"/>
  <c r="O501" i="21"/>
  <c r="P501" i="21" s="1"/>
  <c r="O497" i="21"/>
  <c r="P497" i="21" s="1"/>
  <c r="O516" i="21"/>
  <c r="P516" i="21" s="1"/>
  <c r="O512" i="21"/>
  <c r="P512" i="21" s="1"/>
  <c r="O508" i="21"/>
  <c r="P508" i="21" s="1"/>
  <c r="O504" i="21"/>
  <c r="P504" i="21" s="1"/>
  <c r="O500" i="21"/>
  <c r="P500" i="21" s="1"/>
  <c r="O496" i="21"/>
  <c r="P496" i="21" s="1"/>
  <c r="O510" i="21"/>
  <c r="P510" i="21" s="1"/>
  <c r="O507" i="21"/>
  <c r="P507" i="21" s="1"/>
  <c r="O498" i="21"/>
  <c r="P498" i="21" s="1"/>
  <c r="O495" i="21"/>
  <c r="P495" i="21" s="1"/>
  <c r="O515" i="21"/>
  <c r="P515" i="21" s="1"/>
  <c r="O506" i="21"/>
  <c r="P506" i="21" s="1"/>
  <c r="O503" i="21"/>
  <c r="P503" i="21" s="1"/>
  <c r="O502" i="21"/>
  <c r="P502" i="21" s="1"/>
  <c r="O499" i="21"/>
  <c r="P499" i="21" s="1"/>
  <c r="O514" i="21"/>
  <c r="P514" i="21" s="1"/>
  <c r="O511" i="21"/>
  <c r="P511" i="21" s="1"/>
  <c r="N462" i="21"/>
  <c r="N458" i="21"/>
  <c r="N454" i="21"/>
  <c r="N465" i="21"/>
  <c r="N461" i="21"/>
  <c r="N457" i="21"/>
  <c r="N453" i="21"/>
  <c r="N464" i="21"/>
  <c r="N460" i="21"/>
  <c r="N456" i="21"/>
  <c r="N455" i="21"/>
  <c r="N463" i="21"/>
  <c r="N459" i="21"/>
  <c r="O421" i="21"/>
  <c r="P421" i="21" s="1"/>
  <c r="O417" i="21"/>
  <c r="P417" i="21" s="1"/>
  <c r="O413" i="21"/>
  <c r="P413" i="21" s="1"/>
  <c r="O409" i="21"/>
  <c r="P409" i="21" s="1"/>
  <c r="O420" i="21"/>
  <c r="P420" i="21" s="1"/>
  <c r="O416" i="21"/>
  <c r="P416" i="21" s="1"/>
  <c r="O412" i="21"/>
  <c r="P412" i="21" s="1"/>
  <c r="O423" i="21"/>
  <c r="P423" i="21" s="1"/>
  <c r="O414" i="21"/>
  <c r="P414" i="21" s="1"/>
  <c r="O411" i="21"/>
  <c r="P411" i="21" s="1"/>
  <c r="O422" i="21"/>
  <c r="P422" i="21" s="1"/>
  <c r="O419" i="21"/>
  <c r="P419" i="21" s="1"/>
  <c r="O410" i="21"/>
  <c r="P410" i="21" s="1"/>
  <c r="O415" i="21"/>
  <c r="P415" i="21" s="1"/>
  <c r="O418" i="21"/>
  <c r="P418" i="21" s="1"/>
  <c r="N354" i="21"/>
  <c r="N350" i="21"/>
  <c r="N346" i="21"/>
  <c r="N342" i="21"/>
  <c r="N338" i="21"/>
  <c r="N357" i="21"/>
  <c r="N353" i="21"/>
  <c r="N349" i="21"/>
  <c r="N345" i="21"/>
  <c r="N341" i="21"/>
  <c r="N337" i="21"/>
  <c r="N356" i="21"/>
  <c r="N352" i="21"/>
  <c r="N348" i="21"/>
  <c r="N344" i="21"/>
  <c r="N340" i="21"/>
  <c r="N336" i="21"/>
  <c r="N355" i="21"/>
  <c r="N343" i="21"/>
  <c r="N351" i="21"/>
  <c r="N339" i="21"/>
  <c r="N347" i="21"/>
  <c r="O305" i="21"/>
  <c r="P305" i="21" s="1"/>
  <c r="O301" i="21"/>
  <c r="P301" i="21" s="1"/>
  <c r="O297" i="21"/>
  <c r="P297" i="21" s="1"/>
  <c r="O304" i="21"/>
  <c r="P304" i="21" s="1"/>
  <c r="O300" i="21"/>
  <c r="P300" i="21" s="1"/>
  <c r="O296" i="21"/>
  <c r="P296" i="21" s="1"/>
  <c r="O302" i="21"/>
  <c r="P302" i="21" s="1"/>
  <c r="O299" i="21"/>
  <c r="P299" i="21" s="1"/>
  <c r="O298" i="21"/>
  <c r="P298" i="21" s="1"/>
  <c r="O295" i="21"/>
  <c r="P295" i="21" s="1"/>
  <c r="O306" i="21"/>
  <c r="P306" i="21" s="1"/>
  <c r="O303" i="21"/>
  <c r="P303" i="21" s="1"/>
  <c r="O294" i="21"/>
  <c r="P294" i="21" s="1"/>
  <c r="N262" i="21"/>
  <c r="N263" i="21"/>
  <c r="O233" i="21"/>
  <c r="P233" i="21" s="1"/>
  <c r="O232" i="21"/>
  <c r="P232" i="21" s="1"/>
  <c r="O231" i="21"/>
  <c r="P231" i="21" s="1"/>
  <c r="O230" i="21"/>
  <c r="P230" i="21" s="1"/>
  <c r="N206" i="21"/>
  <c r="N202" i="21"/>
  <c r="N198" i="21"/>
  <c r="N194" i="21"/>
  <c r="N190" i="21"/>
  <c r="N205" i="21"/>
  <c r="N201" i="21"/>
  <c r="N197" i="21"/>
  <c r="N193" i="21"/>
  <c r="N189" i="21"/>
  <c r="N204" i="21"/>
  <c r="N200" i="21"/>
  <c r="N196" i="21"/>
  <c r="N192" i="21"/>
  <c r="N195" i="21"/>
  <c r="N207" i="21"/>
  <c r="N203" i="21"/>
  <c r="N191" i="21"/>
  <c r="N199" i="21"/>
  <c r="O161" i="21"/>
  <c r="P161" i="21" s="1"/>
  <c r="O157" i="21"/>
  <c r="P157" i="21" s="1"/>
  <c r="O160" i="21"/>
  <c r="P160" i="21" s="1"/>
  <c r="O156" i="21"/>
  <c r="P156" i="21" s="1"/>
  <c r="O154" i="21"/>
  <c r="P154" i="21" s="1"/>
  <c r="O153" i="21"/>
  <c r="P153" i="21" s="1"/>
  <c r="O159" i="21"/>
  <c r="P159" i="21" s="1"/>
  <c r="O152" i="21"/>
  <c r="P152" i="21" s="1"/>
  <c r="O158" i="21"/>
  <c r="P158" i="21" s="1"/>
  <c r="O150" i="21"/>
  <c r="P150" i="21" s="1"/>
  <c r="O151" i="21"/>
  <c r="P151" i="21" s="1"/>
  <c r="O155" i="21"/>
  <c r="P155" i="21" s="1"/>
  <c r="N102" i="21"/>
  <c r="N98" i="21"/>
  <c r="N94" i="21"/>
  <c r="N101" i="21"/>
  <c r="N97" i="21"/>
  <c r="N93" i="21"/>
  <c r="N100" i="21"/>
  <c r="N96" i="21"/>
  <c r="N92" i="21"/>
  <c r="N103" i="21"/>
  <c r="N99" i="21"/>
  <c r="N95" i="21"/>
  <c r="O906" i="21"/>
  <c r="P906" i="21" s="1"/>
  <c r="O905" i="21"/>
  <c r="P905" i="21" s="1"/>
  <c r="O904" i="21"/>
  <c r="P904" i="21" s="1"/>
  <c r="O903" i="21"/>
  <c r="P903" i="21" s="1"/>
  <c r="N868" i="21"/>
  <c r="N867" i="21"/>
  <c r="N238" i="21"/>
  <c r="N234" i="21"/>
  <c r="N241" i="21"/>
  <c r="N237" i="21"/>
  <c r="N240" i="21"/>
  <c r="N236" i="21"/>
  <c r="N235" i="21"/>
  <c r="N239" i="21"/>
  <c r="O211" i="21"/>
  <c r="P211" i="21" s="1"/>
  <c r="O210" i="21"/>
  <c r="P210" i="21" s="1"/>
  <c r="O77" i="21"/>
  <c r="P77" i="21" s="1"/>
  <c r="O76" i="21"/>
  <c r="P76" i="21" s="1"/>
  <c r="O75" i="21"/>
  <c r="P75" i="21" s="1"/>
  <c r="N62" i="21"/>
  <c r="N58" i="21"/>
  <c r="N61" i="21"/>
  <c r="N57" i="21"/>
  <c r="N60" i="21"/>
  <c r="N56" i="21"/>
  <c r="N63" i="21"/>
  <c r="N59" i="21"/>
  <c r="N55" i="21"/>
  <c r="O44" i="21"/>
  <c r="P44" i="21" s="1"/>
  <c r="O43" i="21"/>
  <c r="P43" i="21" s="1"/>
  <c r="O42" i="21"/>
  <c r="P42" i="21" s="1"/>
  <c r="O1108" i="21"/>
  <c r="P1108" i="21" s="1"/>
  <c r="O1107" i="21"/>
  <c r="P1107" i="21" s="1"/>
  <c r="N1091" i="21"/>
  <c r="N1092" i="21"/>
  <c r="N1107" i="21"/>
  <c r="N1108" i="21"/>
  <c r="O1102" i="21"/>
  <c r="P1102" i="21" s="1"/>
  <c r="O1098" i="21"/>
  <c r="P1098" i="21" s="1"/>
  <c r="O1094" i="21"/>
  <c r="P1094" i="21" s="1"/>
  <c r="O1101" i="21"/>
  <c r="P1101" i="21" s="1"/>
  <c r="O1097" i="21"/>
  <c r="P1097" i="21" s="1"/>
  <c r="O1104" i="21"/>
  <c r="P1104" i="21" s="1"/>
  <c r="O1100" i="21"/>
  <c r="P1100" i="21" s="1"/>
  <c r="O1096" i="21"/>
  <c r="P1096" i="21" s="1"/>
  <c r="O1103" i="21"/>
  <c r="P1103" i="21" s="1"/>
  <c r="O1099" i="21"/>
  <c r="P1099" i="21" s="1"/>
  <c r="O1095" i="21"/>
  <c r="P1095" i="21" s="1"/>
  <c r="N1103" i="21"/>
  <c r="N1099" i="21"/>
  <c r="N1095" i="21"/>
  <c r="N1102" i="21"/>
  <c r="N1098" i="21"/>
  <c r="N1094" i="21"/>
  <c r="N1101" i="21"/>
  <c r="N1097" i="21"/>
  <c r="N1100" i="21"/>
  <c r="N1096" i="21"/>
  <c r="N1104" i="21"/>
  <c r="O1074" i="21"/>
  <c r="P1074" i="21" s="1"/>
  <c r="O1073" i="21"/>
  <c r="P1073" i="21" s="1"/>
  <c r="O1022" i="21"/>
  <c r="P1022" i="21" s="1"/>
  <c r="O1018" i="21"/>
  <c r="P1018" i="21" s="1"/>
  <c r="O1014" i="21"/>
  <c r="P1014" i="21" s="1"/>
  <c r="O1010" i="21"/>
  <c r="P1010" i="21" s="1"/>
  <c r="O1021" i="21"/>
  <c r="P1021" i="21" s="1"/>
  <c r="O1017" i="21"/>
  <c r="P1017" i="21" s="1"/>
  <c r="O1013" i="21"/>
  <c r="P1013" i="21" s="1"/>
  <c r="O1009" i="21"/>
  <c r="P1009" i="21" s="1"/>
  <c r="O1024" i="21"/>
  <c r="P1024" i="21" s="1"/>
  <c r="O1020" i="21"/>
  <c r="P1020" i="21" s="1"/>
  <c r="O1016" i="21"/>
  <c r="P1016" i="21" s="1"/>
  <c r="O1012" i="21"/>
  <c r="P1012" i="21" s="1"/>
  <c r="O1023" i="21"/>
  <c r="P1023" i="21" s="1"/>
  <c r="O1019" i="21"/>
  <c r="P1019" i="21" s="1"/>
  <c r="O1015" i="21"/>
  <c r="P1015" i="21" s="1"/>
  <c r="O1011" i="21"/>
  <c r="P1011" i="21" s="1"/>
  <c r="O948" i="21"/>
  <c r="P948" i="21" s="1"/>
  <c r="O947" i="21"/>
  <c r="P947" i="21" s="1"/>
  <c r="N911" i="21"/>
  <c r="N910" i="21"/>
  <c r="O902" i="21"/>
  <c r="P902" i="21" s="1"/>
  <c r="O898" i="21"/>
  <c r="P898" i="21" s="1"/>
  <c r="O901" i="21"/>
  <c r="P901" i="21" s="1"/>
  <c r="O900" i="21"/>
  <c r="P900" i="21" s="1"/>
  <c r="O899" i="21"/>
  <c r="P899" i="21" s="1"/>
  <c r="N887" i="21"/>
  <c r="N886" i="21"/>
  <c r="N889" i="21"/>
  <c r="N885" i="21"/>
  <c r="N888" i="21"/>
  <c r="N884" i="21"/>
  <c r="O878" i="21"/>
  <c r="P878" i="21" s="1"/>
  <c r="O881" i="21"/>
  <c r="P881" i="21" s="1"/>
  <c r="O880" i="21"/>
  <c r="P880" i="21" s="1"/>
  <c r="O879" i="21"/>
  <c r="P879" i="21" s="1"/>
  <c r="O836" i="21"/>
  <c r="P836" i="21" s="1"/>
  <c r="O832" i="21"/>
  <c r="P832" i="21" s="1"/>
  <c r="O828" i="21"/>
  <c r="P828" i="21" s="1"/>
  <c r="O833" i="21"/>
  <c r="P833" i="21" s="1"/>
  <c r="O824" i="21"/>
  <c r="P824" i="21" s="1"/>
  <c r="O820" i="21"/>
  <c r="P820" i="21" s="1"/>
  <c r="O837" i="21"/>
  <c r="P837" i="21" s="1"/>
  <c r="O827" i="21"/>
  <c r="P827" i="21" s="1"/>
  <c r="O823" i="21"/>
  <c r="P823" i="21" s="1"/>
  <c r="O819" i="21"/>
  <c r="P819" i="21" s="1"/>
  <c r="O831" i="21"/>
  <c r="P831" i="21" s="1"/>
  <c r="O835" i="21"/>
  <c r="P835" i="21" s="1"/>
  <c r="O826" i="21"/>
  <c r="P826" i="21" s="1"/>
  <c r="O822" i="21"/>
  <c r="P822" i="21" s="1"/>
  <c r="O818" i="21"/>
  <c r="P818" i="21" s="1"/>
  <c r="O830" i="21"/>
  <c r="P830" i="21" s="1"/>
  <c r="O821" i="21"/>
  <c r="P821" i="21" s="1"/>
  <c r="O834" i="21"/>
  <c r="P834" i="21" s="1"/>
  <c r="O817" i="21"/>
  <c r="P817" i="21" s="1"/>
  <c r="O829" i="21"/>
  <c r="P829" i="21" s="1"/>
  <c r="O825" i="21"/>
  <c r="P825" i="21" s="1"/>
  <c r="N812" i="21"/>
  <c r="N808" i="21"/>
  <c r="N804" i="21"/>
  <c r="N811" i="21"/>
  <c r="N807" i="21"/>
  <c r="N810" i="21"/>
  <c r="N806" i="21"/>
  <c r="N809" i="21"/>
  <c r="N805" i="21"/>
  <c r="O774" i="21"/>
  <c r="P774" i="21" s="1"/>
  <c r="O773" i="21"/>
  <c r="P773" i="21" s="1"/>
  <c r="O581" i="21"/>
  <c r="P581" i="21" s="1"/>
  <c r="O577" i="21"/>
  <c r="P577" i="21" s="1"/>
  <c r="O573" i="21"/>
  <c r="P573" i="21" s="1"/>
  <c r="O569" i="21"/>
  <c r="P569" i="21" s="1"/>
  <c r="O580" i="21"/>
  <c r="P580" i="21" s="1"/>
  <c r="O576" i="21"/>
  <c r="P576" i="21" s="1"/>
  <c r="O572" i="21"/>
  <c r="P572" i="21" s="1"/>
  <c r="O568" i="21"/>
  <c r="P568" i="21" s="1"/>
  <c r="O574" i="21"/>
  <c r="P574" i="21" s="1"/>
  <c r="O571" i="21"/>
  <c r="P571" i="21" s="1"/>
  <c r="O579" i="21"/>
  <c r="P579" i="21" s="1"/>
  <c r="O570" i="21"/>
  <c r="P570" i="21" s="1"/>
  <c r="O567" i="21"/>
  <c r="P567" i="21" s="1"/>
  <c r="O578" i="21"/>
  <c r="P578" i="21" s="1"/>
  <c r="O575" i="21"/>
  <c r="P575" i="21" s="1"/>
  <c r="O566" i="21"/>
  <c r="P566" i="21" s="1"/>
  <c r="N514" i="21"/>
  <c r="N510" i="21"/>
  <c r="N506" i="21"/>
  <c r="N502" i="21"/>
  <c r="N498" i="21"/>
  <c r="N513" i="21"/>
  <c r="N509" i="21"/>
  <c r="N505" i="21"/>
  <c r="N501" i="21"/>
  <c r="N497" i="21"/>
  <c r="N516" i="21"/>
  <c r="N512" i="21"/>
  <c r="N508" i="21"/>
  <c r="N504" i="21"/>
  <c r="N500" i="21"/>
  <c r="N496" i="21"/>
  <c r="N499" i="21"/>
  <c r="N507" i="21"/>
  <c r="N495" i="21"/>
  <c r="N515" i="21"/>
  <c r="N503" i="21"/>
  <c r="N511" i="21"/>
  <c r="N422" i="21"/>
  <c r="N418" i="21"/>
  <c r="N414" i="21"/>
  <c r="N410" i="21"/>
  <c r="N421" i="21"/>
  <c r="N417" i="21"/>
  <c r="N413" i="21"/>
  <c r="N409" i="21"/>
  <c r="N420" i="21"/>
  <c r="N416" i="21"/>
  <c r="N412" i="21"/>
  <c r="N423" i="21"/>
  <c r="N411" i="21"/>
  <c r="N419" i="21"/>
  <c r="N415" i="21"/>
  <c r="O377" i="21"/>
  <c r="P377" i="21" s="1"/>
  <c r="O373" i="21"/>
  <c r="P373" i="21" s="1"/>
  <c r="O369" i="21"/>
  <c r="P369" i="21" s="1"/>
  <c r="O376" i="21"/>
  <c r="P376" i="21" s="1"/>
  <c r="O372" i="21"/>
  <c r="P372" i="21" s="1"/>
  <c r="O379" i="21"/>
  <c r="P379" i="21" s="1"/>
  <c r="O371" i="21"/>
  <c r="P371" i="21" s="1"/>
  <c r="O366" i="21"/>
  <c r="P366" i="21" s="1"/>
  <c r="O365" i="21"/>
  <c r="P365" i="21" s="1"/>
  <c r="O378" i="21"/>
  <c r="P378" i="21" s="1"/>
  <c r="O370" i="21"/>
  <c r="P370" i="21" s="1"/>
  <c r="O367" i="21"/>
  <c r="P367" i="21" s="1"/>
  <c r="O375" i="21"/>
  <c r="P375" i="21" s="1"/>
  <c r="O374" i="21"/>
  <c r="P374" i="21" s="1"/>
  <c r="O368" i="21"/>
  <c r="P368" i="21" s="1"/>
  <c r="N306" i="21"/>
  <c r="N302" i="21"/>
  <c r="N298" i="21"/>
  <c r="N294" i="21"/>
  <c r="N305" i="21"/>
  <c r="N301" i="21"/>
  <c r="N297" i="21"/>
  <c r="N304" i="21"/>
  <c r="N300" i="21"/>
  <c r="N296" i="21"/>
  <c r="N299" i="21"/>
  <c r="N303" i="21"/>
  <c r="N295" i="21"/>
  <c r="O269" i="21"/>
  <c r="P269" i="21" s="1"/>
  <c r="O265" i="21"/>
  <c r="P265" i="21" s="1"/>
  <c r="O268" i="21"/>
  <c r="P268" i="21" s="1"/>
  <c r="O270" i="21"/>
  <c r="P270" i="21" s="1"/>
  <c r="O267" i="21"/>
  <c r="P267" i="21" s="1"/>
  <c r="O266" i="21"/>
  <c r="P266" i="21" s="1"/>
  <c r="O271" i="21"/>
  <c r="P271" i="21" s="1"/>
  <c r="O251" i="21"/>
  <c r="P251" i="21" s="1"/>
  <c r="O250" i="21"/>
  <c r="P250" i="21" s="1"/>
  <c r="N230" i="21"/>
  <c r="N233" i="21"/>
  <c r="N232" i="21"/>
  <c r="N231" i="21"/>
  <c r="O218" i="21"/>
  <c r="P218" i="21" s="1"/>
  <c r="O219" i="21"/>
  <c r="P219" i="21" s="1"/>
  <c r="N158" i="21"/>
  <c r="N154" i="21"/>
  <c r="N150" i="21"/>
  <c r="N161" i="21"/>
  <c r="N160" i="21"/>
  <c r="N156" i="21"/>
  <c r="N155" i="21"/>
  <c r="N153" i="21"/>
  <c r="N159" i="21"/>
  <c r="N152" i="21"/>
  <c r="N157" i="21"/>
  <c r="N151" i="21"/>
  <c r="O131" i="21"/>
  <c r="P131" i="21" s="1"/>
  <c r="O122" i="21"/>
  <c r="P122" i="21" s="1"/>
  <c r="O126" i="21"/>
  <c r="P126" i="21" s="1"/>
  <c r="O121" i="21"/>
  <c r="P121" i="21" s="1"/>
  <c r="O117" i="21"/>
  <c r="P117" i="21" s="1"/>
  <c r="O130" i="21"/>
  <c r="P130" i="21" s="1"/>
  <c r="O125" i="21"/>
  <c r="P125" i="21" s="1"/>
  <c r="O129" i="21"/>
  <c r="P129" i="21" s="1"/>
  <c r="O120" i="21"/>
  <c r="P120" i="21" s="1"/>
  <c r="O116" i="21"/>
  <c r="P116" i="21" s="1"/>
  <c r="O133" i="21"/>
  <c r="P133" i="21" s="1"/>
  <c r="O124" i="21"/>
  <c r="P124" i="21" s="1"/>
  <c r="O118" i="21"/>
  <c r="P118" i="21" s="1"/>
  <c r="O128" i="21"/>
  <c r="P128" i="21" s="1"/>
  <c r="O119" i="21"/>
  <c r="P119" i="21" s="1"/>
  <c r="O132" i="21"/>
  <c r="P132" i="21" s="1"/>
  <c r="O123" i="21"/>
  <c r="P123" i="21" s="1"/>
  <c r="O127" i="21"/>
  <c r="P127" i="21" s="1"/>
  <c r="O70" i="21"/>
  <c r="P70" i="21" s="1"/>
  <c r="O73" i="21"/>
  <c r="P73" i="21" s="1"/>
  <c r="O72" i="21"/>
  <c r="P72" i="21" s="1"/>
  <c r="O71" i="21"/>
  <c r="P71" i="21" s="1"/>
  <c r="O74" i="21"/>
  <c r="P74" i="21" s="1"/>
  <c r="O33" i="21"/>
  <c r="P33" i="21" s="1"/>
  <c r="O32" i="21"/>
  <c r="P32" i="21" s="1"/>
  <c r="O583" i="21"/>
  <c r="P583" i="21" s="1"/>
  <c r="O582" i="21"/>
  <c r="P582" i="21" s="1"/>
  <c r="N442" i="21"/>
  <c r="N438" i="21"/>
  <c r="N434" i="21"/>
  <c r="N430" i="21"/>
  <c r="N426" i="21"/>
  <c r="N445" i="21"/>
  <c r="N441" i="21"/>
  <c r="N437" i="21"/>
  <c r="N433" i="21"/>
  <c r="N429" i="21"/>
  <c r="N425" i="21"/>
  <c r="N444" i="21"/>
  <c r="N440" i="21"/>
  <c r="N436" i="21"/>
  <c r="N432" i="21"/>
  <c r="N428" i="21"/>
  <c r="N424" i="21"/>
  <c r="N435" i="21"/>
  <c r="N443" i="21"/>
  <c r="N431" i="21"/>
  <c r="N439" i="21"/>
  <c r="N427" i="21"/>
  <c r="O401" i="21"/>
  <c r="P401" i="21" s="1"/>
  <c r="O397" i="21"/>
  <c r="P397" i="21" s="1"/>
  <c r="O393" i="21"/>
  <c r="P393" i="21" s="1"/>
  <c r="O389" i="21"/>
  <c r="P389" i="21" s="1"/>
  <c r="O385" i="21"/>
  <c r="P385" i="21" s="1"/>
  <c r="O381" i="21"/>
  <c r="P381" i="21" s="1"/>
  <c r="O400" i="21"/>
  <c r="P400" i="21" s="1"/>
  <c r="O396" i="21"/>
  <c r="P396" i="21" s="1"/>
  <c r="O392" i="21"/>
  <c r="P392" i="21" s="1"/>
  <c r="O388" i="21"/>
  <c r="P388" i="21" s="1"/>
  <c r="O384" i="21"/>
  <c r="P384" i="21" s="1"/>
  <c r="O380" i="21"/>
  <c r="P380" i="21" s="1"/>
  <c r="O391" i="21"/>
  <c r="P391" i="21" s="1"/>
  <c r="O382" i="21"/>
  <c r="P382" i="21" s="1"/>
  <c r="O399" i="21"/>
  <c r="P399" i="21" s="1"/>
  <c r="O390" i="21"/>
  <c r="P390" i="21" s="1"/>
  <c r="O387" i="21"/>
  <c r="P387" i="21" s="1"/>
  <c r="O398" i="21"/>
  <c r="P398" i="21" s="1"/>
  <c r="O386" i="21"/>
  <c r="P386" i="21" s="1"/>
  <c r="O383" i="21"/>
  <c r="P383" i="21" s="1"/>
  <c r="O394" i="21"/>
  <c r="P394" i="21" s="1"/>
  <c r="O395" i="21"/>
  <c r="P395" i="21" s="1"/>
  <c r="O277" i="21"/>
  <c r="P277" i="21" s="1"/>
  <c r="O273" i="21"/>
  <c r="P273" i="21" s="1"/>
  <c r="O276" i="21"/>
  <c r="P276" i="21" s="1"/>
  <c r="O272" i="21"/>
  <c r="P272" i="21" s="1"/>
  <c r="O278" i="21"/>
  <c r="P278" i="21" s="1"/>
  <c r="O275" i="21"/>
  <c r="P275" i="21" s="1"/>
  <c r="O274" i="21"/>
  <c r="P274" i="21" s="1"/>
  <c r="O221" i="21"/>
  <c r="P221" i="21" s="1"/>
  <c r="O220" i="21"/>
  <c r="P220" i="21" s="1"/>
  <c r="O1090" i="21"/>
  <c r="P1090" i="21" s="1"/>
  <c r="O1086" i="21"/>
  <c r="P1086" i="21" s="1"/>
  <c r="O1082" i="21"/>
  <c r="P1082" i="21" s="1"/>
  <c r="O1089" i="21"/>
  <c r="P1089" i="21" s="1"/>
  <c r="O1085" i="21"/>
  <c r="P1085" i="21" s="1"/>
  <c r="O1088" i="21"/>
  <c r="P1088" i="21" s="1"/>
  <c r="O1084" i="21"/>
  <c r="P1084" i="21" s="1"/>
  <c r="O1087" i="21"/>
  <c r="P1087" i="21" s="1"/>
  <c r="O1083" i="21"/>
  <c r="P1083" i="21" s="1"/>
  <c r="N1087" i="21"/>
  <c r="N1083" i="21"/>
  <c r="N1090" i="21"/>
  <c r="N1086" i="21"/>
  <c r="N1082" i="21"/>
  <c r="N1089" i="21"/>
  <c r="N1085" i="21"/>
  <c r="N1084" i="21"/>
  <c r="N1088" i="21"/>
  <c r="N1074" i="21"/>
  <c r="N1073" i="21"/>
  <c r="O1062" i="21"/>
  <c r="P1062" i="21" s="1"/>
  <c r="O1058" i="21"/>
  <c r="P1058" i="21" s="1"/>
  <c r="O1054" i="21"/>
  <c r="P1054" i="21" s="1"/>
  <c r="O1050" i="21"/>
  <c r="P1050" i="21" s="1"/>
  <c r="O1061" i="21"/>
  <c r="P1061" i="21" s="1"/>
  <c r="O1057" i="21"/>
  <c r="P1057" i="21" s="1"/>
  <c r="O1053" i="21"/>
  <c r="P1053" i="21" s="1"/>
  <c r="O1049" i="21"/>
  <c r="P1049" i="21" s="1"/>
  <c r="O1060" i="21"/>
  <c r="P1060" i="21" s="1"/>
  <c r="O1056" i="21"/>
  <c r="P1056" i="21" s="1"/>
  <c r="O1052" i="21"/>
  <c r="P1052" i="21" s="1"/>
  <c r="O1048" i="21"/>
  <c r="P1048" i="21" s="1"/>
  <c r="O1055" i="21"/>
  <c r="P1055" i="21" s="1"/>
  <c r="O1051" i="21"/>
  <c r="P1051" i="21" s="1"/>
  <c r="O1047" i="21"/>
  <c r="P1047" i="21" s="1"/>
  <c r="O1059" i="21"/>
  <c r="P1059" i="21" s="1"/>
  <c r="N1023" i="21"/>
  <c r="N1019" i="21"/>
  <c r="N1015" i="21"/>
  <c r="N1011" i="21"/>
  <c r="N1022" i="21"/>
  <c r="N1018" i="21"/>
  <c r="N1014" i="21"/>
  <c r="N1010" i="21"/>
  <c r="N1021" i="21"/>
  <c r="N1017" i="21"/>
  <c r="N1013" i="21"/>
  <c r="N1009" i="21"/>
  <c r="N1020" i="21"/>
  <c r="N1016" i="21"/>
  <c r="N1012" i="21"/>
  <c r="N1024" i="21"/>
  <c r="N947" i="21"/>
  <c r="N948" i="21"/>
  <c r="O922" i="21"/>
  <c r="P922" i="21" s="1"/>
  <c r="O925" i="21"/>
  <c r="P925" i="21" s="1"/>
  <c r="O921" i="21"/>
  <c r="P921" i="21" s="1"/>
  <c r="O924" i="21"/>
  <c r="P924" i="21" s="1"/>
  <c r="O920" i="21"/>
  <c r="P920" i="21" s="1"/>
  <c r="O923" i="21"/>
  <c r="P923" i="21" s="1"/>
  <c r="N899" i="21"/>
  <c r="N902" i="21"/>
  <c r="N898" i="21"/>
  <c r="N901" i="21"/>
  <c r="N900" i="21"/>
  <c r="O894" i="21"/>
  <c r="P894" i="21" s="1"/>
  <c r="O893" i="21"/>
  <c r="P893" i="21" s="1"/>
  <c r="O892" i="21"/>
  <c r="P892" i="21" s="1"/>
  <c r="N879" i="21"/>
  <c r="N878" i="21"/>
  <c r="N881" i="21"/>
  <c r="N880" i="21"/>
  <c r="O870" i="21"/>
  <c r="P870" i="21" s="1"/>
  <c r="O869" i="21"/>
  <c r="P869" i="21" s="1"/>
  <c r="O861" i="21"/>
  <c r="P861" i="21" s="1"/>
  <c r="O857" i="21"/>
  <c r="P857" i="21" s="1"/>
  <c r="O853" i="21"/>
  <c r="P853" i="21" s="1"/>
  <c r="O860" i="21"/>
  <c r="P860" i="21" s="1"/>
  <c r="O856" i="21"/>
  <c r="P856" i="21" s="1"/>
  <c r="O852" i="21"/>
  <c r="P852" i="21" s="1"/>
  <c r="O848" i="21"/>
  <c r="P848" i="21" s="1"/>
  <c r="O844" i="21"/>
  <c r="P844" i="21" s="1"/>
  <c r="O840" i="21"/>
  <c r="P840" i="21" s="1"/>
  <c r="O862" i="21"/>
  <c r="P862" i="21" s="1"/>
  <c r="O851" i="21"/>
  <c r="P851" i="21" s="1"/>
  <c r="O842" i="21"/>
  <c r="P842" i="21" s="1"/>
  <c r="O846" i="21"/>
  <c r="P846" i="21" s="1"/>
  <c r="O855" i="21"/>
  <c r="P855" i="21" s="1"/>
  <c r="O850" i="21"/>
  <c r="P850" i="21" s="1"/>
  <c r="O841" i="21"/>
  <c r="P841" i="21" s="1"/>
  <c r="O845" i="21"/>
  <c r="P845" i="21" s="1"/>
  <c r="O859" i="21"/>
  <c r="P859" i="21" s="1"/>
  <c r="O854" i="21"/>
  <c r="P854" i="21" s="1"/>
  <c r="O849" i="21"/>
  <c r="P849" i="21" s="1"/>
  <c r="O858" i="21"/>
  <c r="P858" i="21" s="1"/>
  <c r="O847" i="21"/>
  <c r="P847" i="21" s="1"/>
  <c r="O843" i="21"/>
  <c r="P843" i="21" s="1"/>
  <c r="N829" i="21"/>
  <c r="N833" i="21"/>
  <c r="N828" i="21"/>
  <c r="N824" i="21"/>
  <c r="N820" i="21"/>
  <c r="N837" i="21"/>
  <c r="N832" i="21"/>
  <c r="N836" i="21"/>
  <c r="N827" i="21"/>
  <c r="N823" i="21"/>
  <c r="N819" i="21"/>
  <c r="N831" i="21"/>
  <c r="N835" i="21"/>
  <c r="N826" i="21"/>
  <c r="N822" i="21"/>
  <c r="N818" i="21"/>
  <c r="N825" i="21"/>
  <c r="N821" i="21"/>
  <c r="N834" i="21"/>
  <c r="N817" i="21"/>
  <c r="N830" i="21"/>
  <c r="N774" i="21"/>
  <c r="N773" i="21"/>
  <c r="O739" i="21"/>
  <c r="P739" i="21" s="1"/>
  <c r="O738" i="21"/>
  <c r="P738" i="21" s="1"/>
  <c r="N578" i="21"/>
  <c r="N574" i="21"/>
  <c r="N570" i="21"/>
  <c r="N566" i="21"/>
  <c r="N581" i="21"/>
  <c r="N577" i="21"/>
  <c r="N573" i="21"/>
  <c r="N569" i="21"/>
  <c r="N580" i="21"/>
  <c r="N576" i="21"/>
  <c r="N572" i="21"/>
  <c r="N568" i="21"/>
  <c r="N571" i="21"/>
  <c r="N579" i="21"/>
  <c r="N575" i="21"/>
  <c r="N567" i="21"/>
  <c r="O533" i="21"/>
  <c r="P533" i="21" s="1"/>
  <c r="O529" i="21"/>
  <c r="P529" i="21" s="1"/>
  <c r="O525" i="21"/>
  <c r="P525" i="21" s="1"/>
  <c r="O536" i="21"/>
  <c r="P536" i="21" s="1"/>
  <c r="O532" i="21"/>
  <c r="P532" i="21" s="1"/>
  <c r="O528" i="21"/>
  <c r="P528" i="21" s="1"/>
  <c r="O524" i="21"/>
  <c r="P524" i="21" s="1"/>
  <c r="O530" i="21"/>
  <c r="P530" i="21" s="1"/>
  <c r="O527" i="21"/>
  <c r="P527" i="21" s="1"/>
  <c r="O535" i="21"/>
  <c r="P535" i="21" s="1"/>
  <c r="O526" i="21"/>
  <c r="P526" i="21" s="1"/>
  <c r="O531" i="21"/>
  <c r="P531" i="21" s="1"/>
  <c r="O534" i="21"/>
  <c r="P534" i="21" s="1"/>
  <c r="O449" i="21"/>
  <c r="P449" i="21" s="1"/>
  <c r="O452" i="21"/>
  <c r="P452" i="21" s="1"/>
  <c r="O448" i="21"/>
  <c r="P448" i="21" s="1"/>
  <c r="O446" i="21"/>
  <c r="P446" i="21" s="1"/>
  <c r="O451" i="21"/>
  <c r="P451" i="21" s="1"/>
  <c r="O447" i="21"/>
  <c r="P447" i="21" s="1"/>
  <c r="O450" i="21"/>
  <c r="P450" i="21" s="1"/>
  <c r="N378" i="21"/>
  <c r="N374" i="21"/>
  <c r="N370" i="21"/>
  <c r="N366" i="21"/>
  <c r="N376" i="21"/>
  <c r="N372" i="21"/>
  <c r="N373" i="21"/>
  <c r="N367" i="21"/>
  <c r="N379" i="21"/>
  <c r="N371" i="21"/>
  <c r="N365" i="21"/>
  <c r="N377" i="21"/>
  <c r="N369" i="21"/>
  <c r="N368" i="21"/>
  <c r="N375" i="21"/>
  <c r="O333" i="21"/>
  <c r="P333" i="21" s="1"/>
  <c r="O329" i="21"/>
  <c r="P329" i="21" s="1"/>
  <c r="O332" i="21"/>
  <c r="P332" i="21" s="1"/>
  <c r="O334" i="21"/>
  <c r="P334" i="21" s="1"/>
  <c r="O331" i="21"/>
  <c r="P331" i="21" s="1"/>
  <c r="O330" i="21"/>
  <c r="P330" i="21" s="1"/>
  <c r="O335" i="21"/>
  <c r="P335" i="21" s="1"/>
  <c r="N270" i="21"/>
  <c r="N266" i="21"/>
  <c r="N269" i="21"/>
  <c r="N265" i="21"/>
  <c r="N268" i="21"/>
  <c r="N267" i="21"/>
  <c r="N271" i="21"/>
  <c r="N250" i="21"/>
  <c r="N251" i="21"/>
  <c r="O245" i="21"/>
  <c r="P245" i="21" s="1"/>
  <c r="O244" i="21"/>
  <c r="P244" i="21" s="1"/>
  <c r="O243" i="21"/>
  <c r="P243" i="21" s="1"/>
  <c r="O242" i="21"/>
  <c r="P242" i="21" s="1"/>
  <c r="N218" i="21"/>
  <c r="N219" i="21"/>
  <c r="O164" i="21"/>
  <c r="P164" i="21" s="1"/>
  <c r="O163" i="21"/>
  <c r="P163" i="21" s="1"/>
  <c r="N130" i="21"/>
  <c r="N126" i="21"/>
  <c r="N122" i="21"/>
  <c r="N127" i="21"/>
  <c r="N118" i="21"/>
  <c r="N132" i="21"/>
  <c r="N131" i="21"/>
  <c r="N121" i="21"/>
  <c r="N117" i="21"/>
  <c r="N125" i="21"/>
  <c r="N129" i="21"/>
  <c r="N120" i="21"/>
  <c r="N116" i="21"/>
  <c r="N133" i="21"/>
  <c r="N124" i="21"/>
  <c r="N123" i="21"/>
  <c r="N128" i="21"/>
  <c r="N119" i="21"/>
  <c r="N74" i="21"/>
  <c r="N70" i="21"/>
  <c r="N73" i="21"/>
  <c r="N72" i="21"/>
  <c r="N71" i="21"/>
  <c r="O65" i="21"/>
  <c r="P65" i="21" s="1"/>
  <c r="O64" i="21"/>
  <c r="P64" i="21" s="1"/>
  <c r="O67" i="21"/>
  <c r="P67" i="21" s="1"/>
  <c r="O66" i="21"/>
  <c r="P66" i="21" s="1"/>
  <c r="N33" i="21"/>
  <c r="N32" i="21"/>
  <c r="O6" i="21"/>
  <c r="P6" i="21" s="1"/>
  <c r="O29" i="21"/>
  <c r="O25" i="21"/>
  <c r="O21" i="21"/>
  <c r="O17" i="21"/>
  <c r="O13" i="21"/>
  <c r="O9" i="21"/>
  <c r="O26" i="21"/>
  <c r="O18" i="21"/>
  <c r="O28" i="21"/>
  <c r="O24" i="21"/>
  <c r="O20" i="21"/>
  <c r="O16" i="21"/>
  <c r="O12" i="21"/>
  <c r="O8" i="21"/>
  <c r="O22" i="21"/>
  <c r="O27" i="21"/>
  <c r="O23" i="21"/>
  <c r="O19" i="21"/>
  <c r="O15" i="21"/>
  <c r="O11" i="21"/>
  <c r="O7" i="21"/>
  <c r="O10" i="21"/>
  <c r="O14" i="21"/>
  <c r="O950" i="21"/>
  <c r="P950" i="21" s="1"/>
  <c r="O949" i="21"/>
  <c r="P949" i="21" s="1"/>
  <c r="N1059" i="21"/>
  <c r="N1055" i="21"/>
  <c r="N1051" i="21"/>
  <c r="N1047" i="21"/>
  <c r="N1062" i="21"/>
  <c r="N1058" i="21"/>
  <c r="N1054" i="21"/>
  <c r="N1050" i="21"/>
  <c r="N1061" i="21"/>
  <c r="N1057" i="21"/>
  <c r="N1053" i="21"/>
  <c r="N1049" i="21"/>
  <c r="N1052" i="21"/>
  <c r="N1048" i="21"/>
  <c r="N1060" i="21"/>
  <c r="N1056" i="21"/>
  <c r="O994" i="21"/>
  <c r="P994" i="21" s="1"/>
  <c r="O990" i="21"/>
  <c r="P990" i="21" s="1"/>
  <c r="O986" i="21"/>
  <c r="P986" i="21" s="1"/>
  <c r="O982" i="21"/>
  <c r="O993" i="21"/>
  <c r="P993" i="21" s="1"/>
  <c r="O989" i="21"/>
  <c r="P989" i="21" s="1"/>
  <c r="O985" i="21"/>
  <c r="P985" i="21" s="1"/>
  <c r="O981" i="21"/>
  <c r="O992" i="21"/>
  <c r="P992" i="21" s="1"/>
  <c r="O988" i="21"/>
  <c r="P988" i="21" s="1"/>
  <c r="O984" i="21"/>
  <c r="P984" i="21" s="1"/>
  <c r="O980" i="21"/>
  <c r="O991" i="21"/>
  <c r="P991" i="21" s="1"/>
  <c r="O987" i="21"/>
  <c r="P987" i="21" s="1"/>
  <c r="O983" i="21"/>
  <c r="P983" i="21" s="1"/>
  <c r="O995" i="21"/>
  <c r="P995" i="21" s="1"/>
  <c r="O933" i="21"/>
  <c r="P933" i="21" s="1"/>
  <c r="O932" i="21"/>
  <c r="P932" i="21" s="1"/>
  <c r="N923" i="21"/>
  <c r="N922" i="21"/>
  <c r="N925" i="21"/>
  <c r="N921" i="21"/>
  <c r="N924" i="21"/>
  <c r="N920" i="21"/>
  <c r="O909" i="21"/>
  <c r="P909" i="21" s="1"/>
  <c r="O908" i="21"/>
  <c r="P908" i="21" s="1"/>
  <c r="O907" i="21"/>
  <c r="P907" i="21" s="1"/>
  <c r="N894" i="21"/>
  <c r="N893" i="21"/>
  <c r="N892" i="21"/>
  <c r="N869" i="21"/>
  <c r="N870" i="21"/>
  <c r="N857" i="21"/>
  <c r="N847" i="21"/>
  <c r="N862" i="21"/>
  <c r="N856" i="21"/>
  <c r="N851" i="21"/>
  <c r="N842" i="21"/>
  <c r="N861" i="21"/>
  <c r="N846" i="21"/>
  <c r="N860" i="21"/>
  <c r="N855" i="21"/>
  <c r="N850" i="21"/>
  <c r="N841" i="21"/>
  <c r="N845" i="21"/>
  <c r="N840" i="21"/>
  <c r="N859" i="21"/>
  <c r="N854" i="21"/>
  <c r="N849" i="21"/>
  <c r="N844" i="21"/>
  <c r="N843" i="21"/>
  <c r="N858" i="21"/>
  <c r="N853" i="21"/>
  <c r="N852" i="21"/>
  <c r="N848" i="21"/>
  <c r="O800" i="21"/>
  <c r="P800" i="21" s="1"/>
  <c r="O796" i="21"/>
  <c r="P796" i="21" s="1"/>
  <c r="O803" i="21"/>
  <c r="P803" i="21" s="1"/>
  <c r="O799" i="21"/>
  <c r="P799" i="21" s="1"/>
  <c r="O802" i="21"/>
  <c r="P802" i="21" s="1"/>
  <c r="O798" i="21"/>
  <c r="P798" i="21" s="1"/>
  <c r="O801" i="21"/>
  <c r="P801" i="21" s="1"/>
  <c r="O797" i="21"/>
  <c r="P797" i="21" s="1"/>
  <c r="N739" i="21"/>
  <c r="N738" i="21"/>
  <c r="O732" i="21"/>
  <c r="P732" i="21" s="1"/>
  <c r="O728" i="21"/>
  <c r="P728" i="21" s="1"/>
  <c r="O724" i="21"/>
  <c r="P724" i="21" s="1"/>
  <c r="O720" i="21"/>
  <c r="P720" i="21" s="1"/>
  <c r="O716" i="21"/>
  <c r="P716" i="21" s="1"/>
  <c r="O712" i="21"/>
  <c r="P712" i="21" s="1"/>
  <c r="O708" i="21"/>
  <c r="P708" i="21" s="1"/>
  <c r="O704" i="21"/>
  <c r="P704" i="21" s="1"/>
  <c r="O700" i="21"/>
  <c r="P700" i="21" s="1"/>
  <c r="O696" i="21"/>
  <c r="P696" i="21" s="1"/>
  <c r="O692" i="21"/>
  <c r="P692" i="21" s="1"/>
  <c r="O688" i="21"/>
  <c r="P688" i="21" s="1"/>
  <c r="O684" i="21"/>
  <c r="P684" i="21" s="1"/>
  <c r="O680" i="21"/>
  <c r="P680" i="21" s="1"/>
  <c r="O676" i="21"/>
  <c r="P676" i="21" s="1"/>
  <c r="O672" i="21"/>
  <c r="P672" i="21" s="1"/>
  <c r="O668" i="21"/>
  <c r="P668" i="21" s="1"/>
  <c r="O664" i="21"/>
  <c r="P664" i="21" s="1"/>
  <c r="O660" i="21"/>
  <c r="P660" i="21" s="1"/>
  <c r="O656" i="21"/>
  <c r="P656" i="21" s="1"/>
  <c r="O731" i="21"/>
  <c r="P731" i="21" s="1"/>
  <c r="O727" i="21"/>
  <c r="P727" i="21" s="1"/>
  <c r="O723" i="21"/>
  <c r="P723" i="21" s="1"/>
  <c r="O719" i="21"/>
  <c r="P719" i="21" s="1"/>
  <c r="O715" i="21"/>
  <c r="P715" i="21" s="1"/>
  <c r="O711" i="21"/>
  <c r="P711" i="21" s="1"/>
  <c r="O707" i="21"/>
  <c r="P707" i="21" s="1"/>
  <c r="O703" i="21"/>
  <c r="P703" i="21" s="1"/>
  <c r="O699" i="21"/>
  <c r="P699" i="21" s="1"/>
  <c r="O695" i="21"/>
  <c r="P695" i="21" s="1"/>
  <c r="O691" i="21"/>
  <c r="P691" i="21" s="1"/>
  <c r="O687" i="21"/>
  <c r="P687" i="21" s="1"/>
  <c r="O683" i="21"/>
  <c r="P683" i="21" s="1"/>
  <c r="O679" i="21"/>
  <c r="P679" i="21" s="1"/>
  <c r="O675" i="21"/>
  <c r="P675" i="21" s="1"/>
  <c r="O671" i="21"/>
  <c r="P671" i="21" s="1"/>
  <c r="O667" i="21"/>
  <c r="P667" i="21" s="1"/>
  <c r="O663" i="21"/>
  <c r="P663" i="21" s="1"/>
  <c r="O659" i="21"/>
  <c r="P659" i="21" s="1"/>
  <c r="O655" i="21"/>
  <c r="P655" i="21" s="1"/>
  <c r="O734" i="21"/>
  <c r="P734" i="21" s="1"/>
  <c r="O730" i="21"/>
  <c r="P730" i="21" s="1"/>
  <c r="O726" i="21"/>
  <c r="P726" i="21" s="1"/>
  <c r="O722" i="21"/>
  <c r="P722" i="21" s="1"/>
  <c r="O718" i="21"/>
  <c r="P718" i="21" s="1"/>
  <c r="O714" i="21"/>
  <c r="P714" i="21" s="1"/>
  <c r="O710" i="21"/>
  <c r="P710" i="21" s="1"/>
  <c r="O706" i="21"/>
  <c r="P706" i="21" s="1"/>
  <c r="O702" i="21"/>
  <c r="P702" i="21" s="1"/>
  <c r="O698" i="21"/>
  <c r="P698" i="21" s="1"/>
  <c r="O694" i="21"/>
  <c r="P694" i="21" s="1"/>
  <c r="O690" i="21"/>
  <c r="P690" i="21" s="1"/>
  <c r="O686" i="21"/>
  <c r="P686" i="21" s="1"/>
  <c r="O682" i="21"/>
  <c r="P682" i="21" s="1"/>
  <c r="O678" i="21"/>
  <c r="P678" i="21" s="1"/>
  <c r="O674" i="21"/>
  <c r="P674" i="21" s="1"/>
  <c r="O670" i="21"/>
  <c r="P670" i="21" s="1"/>
  <c r="O666" i="21"/>
  <c r="P666" i="21" s="1"/>
  <c r="O662" i="21"/>
  <c r="P662" i="21" s="1"/>
  <c r="O658" i="21"/>
  <c r="P658" i="21" s="1"/>
  <c r="O654" i="21"/>
  <c r="P654" i="21" s="1"/>
  <c r="O650" i="21"/>
  <c r="P650" i="21" s="1"/>
  <c r="O646" i="21"/>
  <c r="P646" i="21" s="1"/>
  <c r="O642" i="21"/>
  <c r="P642" i="21" s="1"/>
  <c r="O638" i="21"/>
  <c r="P638" i="21" s="1"/>
  <c r="O634" i="21"/>
  <c r="P634" i="21" s="1"/>
  <c r="O630" i="21"/>
  <c r="P630" i="21" s="1"/>
  <c r="O626" i="21"/>
  <c r="P626" i="21" s="1"/>
  <c r="O622" i="21"/>
  <c r="P622" i="21" s="1"/>
  <c r="O618" i="21"/>
  <c r="P618" i="21" s="1"/>
  <c r="O614" i="21"/>
  <c r="P614" i="21" s="1"/>
  <c r="O610" i="21"/>
  <c r="P610" i="21" s="1"/>
  <c r="O606" i="21"/>
  <c r="P606" i="21" s="1"/>
  <c r="O602" i="21"/>
  <c r="P602" i="21" s="1"/>
  <c r="O598" i="21"/>
  <c r="P598" i="21" s="1"/>
  <c r="O651" i="21"/>
  <c r="P651" i="21" s="1"/>
  <c r="O643" i="21"/>
  <c r="P643" i="21" s="1"/>
  <c r="O635" i="21"/>
  <c r="P635" i="21" s="1"/>
  <c r="O627" i="21"/>
  <c r="P627" i="21" s="1"/>
  <c r="O619" i="21"/>
  <c r="P619" i="21" s="1"/>
  <c r="O607" i="21"/>
  <c r="P607" i="21" s="1"/>
  <c r="O725" i="21"/>
  <c r="P725" i="21" s="1"/>
  <c r="O709" i="21"/>
  <c r="P709" i="21" s="1"/>
  <c r="O693" i="21"/>
  <c r="P693" i="21" s="1"/>
  <c r="O677" i="21"/>
  <c r="P677" i="21" s="1"/>
  <c r="O661" i="21"/>
  <c r="P661" i="21" s="1"/>
  <c r="O649" i="21"/>
  <c r="P649" i="21" s="1"/>
  <c r="O641" i="21"/>
  <c r="P641" i="21" s="1"/>
  <c r="O633" i="21"/>
  <c r="P633" i="21" s="1"/>
  <c r="O625" i="21"/>
  <c r="P625" i="21" s="1"/>
  <c r="O617" i="21"/>
  <c r="P617" i="21" s="1"/>
  <c r="O611" i="21"/>
  <c r="P611" i="21" s="1"/>
  <c r="O597" i="21"/>
  <c r="P597" i="21" s="1"/>
  <c r="O593" i="21"/>
  <c r="P593" i="21" s="1"/>
  <c r="O589" i="21"/>
  <c r="P589" i="21" s="1"/>
  <c r="O585" i="21"/>
  <c r="P585" i="21" s="1"/>
  <c r="O601" i="21"/>
  <c r="P601" i="21" s="1"/>
  <c r="O721" i="21"/>
  <c r="P721" i="21" s="1"/>
  <c r="O705" i="21"/>
  <c r="P705" i="21" s="1"/>
  <c r="O689" i="21"/>
  <c r="P689" i="21" s="1"/>
  <c r="O673" i="21"/>
  <c r="P673" i="21" s="1"/>
  <c r="O657" i="21"/>
  <c r="P657" i="21" s="1"/>
  <c r="O648" i="21"/>
  <c r="P648" i="21" s="1"/>
  <c r="O640" i="21"/>
  <c r="P640" i="21" s="1"/>
  <c r="O632" i="21"/>
  <c r="P632" i="21" s="1"/>
  <c r="O624" i="21"/>
  <c r="P624" i="21" s="1"/>
  <c r="O616" i="21"/>
  <c r="P616" i="21" s="1"/>
  <c r="O605" i="21"/>
  <c r="P605" i="21" s="1"/>
  <c r="O596" i="21"/>
  <c r="P596" i="21" s="1"/>
  <c r="O592" i="21"/>
  <c r="P592" i="21" s="1"/>
  <c r="O588" i="21"/>
  <c r="P588" i="21" s="1"/>
  <c r="O584" i="21"/>
  <c r="P584" i="21" s="1"/>
  <c r="O647" i="21"/>
  <c r="P647" i="21" s="1"/>
  <c r="O639" i="21"/>
  <c r="P639" i="21" s="1"/>
  <c r="O631" i="21"/>
  <c r="P631" i="21" s="1"/>
  <c r="O623" i="21"/>
  <c r="P623" i="21" s="1"/>
  <c r="O615" i="21"/>
  <c r="P615" i="21" s="1"/>
  <c r="O609" i="21"/>
  <c r="P609" i="21" s="1"/>
  <c r="O600" i="21"/>
  <c r="P600" i="21" s="1"/>
  <c r="O717" i="21"/>
  <c r="P717" i="21" s="1"/>
  <c r="O681" i="21"/>
  <c r="P681" i="21" s="1"/>
  <c r="O621" i="21"/>
  <c r="P621" i="21" s="1"/>
  <c r="O669" i="21"/>
  <c r="P669" i="21" s="1"/>
  <c r="O644" i="21"/>
  <c r="P644" i="21" s="1"/>
  <c r="O604" i="21"/>
  <c r="P604" i="21" s="1"/>
  <c r="O594" i="21"/>
  <c r="P594" i="21" s="1"/>
  <c r="O713" i="21"/>
  <c r="P713" i="21" s="1"/>
  <c r="O637" i="21"/>
  <c r="P637" i="21" s="1"/>
  <c r="O620" i="21"/>
  <c r="P620" i="21" s="1"/>
  <c r="O591" i="21"/>
  <c r="P591" i="21" s="1"/>
  <c r="O701" i="21"/>
  <c r="P701" i="21" s="1"/>
  <c r="O665" i="21"/>
  <c r="P665" i="21" s="1"/>
  <c r="O613" i="21"/>
  <c r="P613" i="21" s="1"/>
  <c r="O603" i="21"/>
  <c r="P603" i="21" s="1"/>
  <c r="O653" i="21"/>
  <c r="P653" i="21" s="1"/>
  <c r="O636" i="21"/>
  <c r="P636" i="21" s="1"/>
  <c r="O590" i="21"/>
  <c r="P590" i="21" s="1"/>
  <c r="O697" i="21"/>
  <c r="P697" i="21" s="1"/>
  <c r="O628" i="21"/>
  <c r="P628" i="21" s="1"/>
  <c r="O729" i="21"/>
  <c r="P729" i="21" s="1"/>
  <c r="O685" i="21"/>
  <c r="P685" i="21" s="1"/>
  <c r="O612" i="21"/>
  <c r="P612" i="21" s="1"/>
  <c r="O586" i="21"/>
  <c r="P586" i="21" s="1"/>
  <c r="O608" i="21"/>
  <c r="P608" i="21" s="1"/>
  <c r="O587" i="21"/>
  <c r="P587" i="21" s="1"/>
  <c r="O652" i="21"/>
  <c r="P652" i="21" s="1"/>
  <c r="O599" i="21"/>
  <c r="P599" i="21" s="1"/>
  <c r="O733" i="21"/>
  <c r="P733" i="21" s="1"/>
  <c r="O645" i="21"/>
  <c r="P645" i="21" s="1"/>
  <c r="O629" i="21"/>
  <c r="P629" i="21" s="1"/>
  <c r="O595" i="21"/>
  <c r="P595" i="21" s="1"/>
  <c r="N534" i="21"/>
  <c r="N530" i="21"/>
  <c r="N526" i="21"/>
  <c r="N533" i="21"/>
  <c r="N529" i="21"/>
  <c r="N525" i="21"/>
  <c r="N536" i="21"/>
  <c r="N532" i="21"/>
  <c r="N528" i="21"/>
  <c r="N524" i="21"/>
  <c r="N531" i="21"/>
  <c r="N527" i="21"/>
  <c r="N535" i="21"/>
  <c r="O493" i="21"/>
  <c r="P493" i="21" s="1"/>
  <c r="O489" i="21"/>
  <c r="P489" i="21" s="1"/>
  <c r="O492" i="21"/>
  <c r="P492" i="21" s="1"/>
  <c r="O488" i="21"/>
  <c r="P488" i="21" s="1"/>
  <c r="O494" i="21"/>
  <c r="P494" i="21" s="1"/>
  <c r="O491" i="21"/>
  <c r="P491" i="21" s="1"/>
  <c r="O490" i="21"/>
  <c r="P490" i="21" s="1"/>
  <c r="N450" i="21"/>
  <c r="N446" i="21"/>
  <c r="N449" i="21"/>
  <c r="N452" i="21"/>
  <c r="N448" i="21"/>
  <c r="N451" i="21"/>
  <c r="N447" i="21"/>
  <c r="O405" i="21"/>
  <c r="P405" i="21" s="1"/>
  <c r="O408" i="21"/>
  <c r="P408" i="21" s="1"/>
  <c r="O404" i="21"/>
  <c r="P404" i="21" s="1"/>
  <c r="O402" i="21"/>
  <c r="P402" i="21" s="1"/>
  <c r="O407" i="21"/>
  <c r="P407" i="21" s="1"/>
  <c r="O406" i="21"/>
  <c r="P406" i="21" s="1"/>
  <c r="O403" i="21"/>
  <c r="P403" i="21" s="1"/>
  <c r="N334" i="21"/>
  <c r="N330" i="21"/>
  <c r="N333" i="21"/>
  <c r="N329" i="21"/>
  <c r="N332" i="21"/>
  <c r="N335" i="21"/>
  <c r="N331" i="21"/>
  <c r="O293" i="21"/>
  <c r="P293" i="21" s="1"/>
  <c r="O289" i="21"/>
  <c r="P289" i="21" s="1"/>
  <c r="O285" i="21"/>
  <c r="P285" i="21" s="1"/>
  <c r="O281" i="21"/>
  <c r="P281" i="21" s="1"/>
  <c r="O292" i="21"/>
  <c r="P292" i="21" s="1"/>
  <c r="O288" i="21"/>
  <c r="P288" i="21" s="1"/>
  <c r="O284" i="21"/>
  <c r="P284" i="21" s="1"/>
  <c r="O280" i="21"/>
  <c r="P280" i="21" s="1"/>
  <c r="O279" i="21"/>
  <c r="P279" i="21" s="1"/>
  <c r="O290" i="21"/>
  <c r="P290" i="21" s="1"/>
  <c r="O291" i="21"/>
  <c r="P291" i="21" s="1"/>
  <c r="O287" i="21"/>
  <c r="P287" i="21" s="1"/>
  <c r="O286" i="21"/>
  <c r="P286" i="21" s="1"/>
  <c r="O282" i="21"/>
  <c r="P282" i="21" s="1"/>
  <c r="O283" i="21"/>
  <c r="P283" i="21" s="1"/>
  <c r="O257" i="21"/>
  <c r="P257" i="21" s="1"/>
  <c r="O256" i="21"/>
  <c r="P256" i="21" s="1"/>
  <c r="O258" i="21"/>
  <c r="P258" i="21" s="1"/>
  <c r="O255" i="21"/>
  <c r="P255" i="21" s="1"/>
  <c r="N242" i="21"/>
  <c r="N245" i="21"/>
  <c r="N244" i="21"/>
  <c r="N243" i="21"/>
  <c r="O229" i="21"/>
  <c r="P229" i="21" s="1"/>
  <c r="O225" i="21"/>
  <c r="P225" i="21" s="1"/>
  <c r="O228" i="21"/>
  <c r="P228" i="21" s="1"/>
  <c r="O224" i="21"/>
  <c r="P224" i="21" s="1"/>
  <c r="O226" i="21"/>
  <c r="P226" i="21" s="1"/>
  <c r="O223" i="21"/>
  <c r="P223" i="21" s="1"/>
  <c r="O227" i="21"/>
  <c r="P227" i="21" s="1"/>
  <c r="O222" i="21"/>
  <c r="P222" i="21" s="1"/>
  <c r="O213" i="21"/>
  <c r="P213" i="21" s="1"/>
  <c r="O212" i="21"/>
  <c r="P212" i="21" s="1"/>
  <c r="N164" i="21"/>
  <c r="N163" i="21"/>
  <c r="O149" i="21"/>
  <c r="P149" i="21" s="1"/>
  <c r="O148" i="21"/>
  <c r="P148" i="21" s="1"/>
  <c r="O88" i="21"/>
  <c r="P88" i="21" s="1"/>
  <c r="O87" i="21"/>
  <c r="P87" i="21" s="1"/>
  <c r="N66" i="21"/>
  <c r="N65" i="21"/>
  <c r="N64" i="21"/>
  <c r="N67" i="21"/>
  <c r="O53" i="21"/>
  <c r="P53" i="21" s="1"/>
  <c r="O49" i="21"/>
  <c r="P49" i="21" s="1"/>
  <c r="O45" i="21"/>
  <c r="P45" i="21" s="1"/>
  <c r="O52" i="21"/>
  <c r="P52" i="21" s="1"/>
  <c r="O48" i="21"/>
  <c r="P48" i="21" s="1"/>
  <c r="O50" i="21"/>
  <c r="P50" i="21" s="1"/>
  <c r="O51" i="21"/>
  <c r="P51" i="21" s="1"/>
  <c r="O47" i="21"/>
  <c r="P47" i="21" s="1"/>
  <c r="O46" i="21"/>
  <c r="P46" i="21" s="1"/>
  <c r="N26" i="21"/>
  <c r="N22" i="21"/>
  <c r="N18" i="21"/>
  <c r="N14" i="21"/>
  <c r="N10" i="21"/>
  <c r="N29" i="21"/>
  <c r="N25" i="21"/>
  <c r="N21" i="21"/>
  <c r="N17" i="21"/>
  <c r="N13" i="21"/>
  <c r="N9" i="21"/>
  <c r="N28" i="21"/>
  <c r="N24" i="21"/>
  <c r="N20" i="21"/>
  <c r="N16" i="21"/>
  <c r="N12" i="21"/>
  <c r="N8" i="21"/>
  <c r="N27" i="21"/>
  <c r="N23" i="21"/>
  <c r="N19" i="21"/>
  <c r="N15" i="21"/>
  <c r="N11" i="21"/>
  <c r="N7" i="21"/>
  <c r="N919" i="21"/>
  <c r="N915" i="21"/>
  <c r="N918" i="21"/>
  <c r="N914" i="21"/>
  <c r="N917" i="21"/>
  <c r="N913" i="21"/>
  <c r="N916" i="21"/>
  <c r="N912" i="21"/>
  <c r="N891" i="21"/>
  <c r="N890" i="21"/>
  <c r="O792" i="21"/>
  <c r="P792" i="21" s="1"/>
  <c r="O788" i="21"/>
  <c r="P788" i="21" s="1"/>
  <c r="O784" i="21"/>
  <c r="P784" i="21" s="1"/>
  <c r="O780" i="21"/>
  <c r="P780" i="21" s="1"/>
  <c r="O776" i="21"/>
  <c r="P776" i="21" s="1"/>
  <c r="O795" i="21"/>
  <c r="P795" i="21" s="1"/>
  <c r="O791" i="21"/>
  <c r="P791" i="21" s="1"/>
  <c r="O787" i="21"/>
  <c r="P787" i="21" s="1"/>
  <c r="O783" i="21"/>
  <c r="P783" i="21" s="1"/>
  <c r="O779" i="21"/>
  <c r="P779" i="21" s="1"/>
  <c r="O775" i="21"/>
  <c r="P775" i="21" s="1"/>
  <c r="O794" i="21"/>
  <c r="P794" i="21" s="1"/>
  <c r="O790" i="21"/>
  <c r="P790" i="21" s="1"/>
  <c r="O786" i="21"/>
  <c r="P786" i="21" s="1"/>
  <c r="O782" i="21"/>
  <c r="P782" i="21" s="1"/>
  <c r="O778" i="21"/>
  <c r="P778" i="21" s="1"/>
  <c r="O789" i="21"/>
  <c r="P789" i="21" s="1"/>
  <c r="O785" i="21"/>
  <c r="P785" i="21" s="1"/>
  <c r="O793" i="21"/>
  <c r="P793" i="21" s="1"/>
  <c r="O781" i="21"/>
  <c r="P781" i="21" s="1"/>
  <c r="O777" i="21"/>
  <c r="P777" i="21" s="1"/>
  <c r="O1006" i="21"/>
  <c r="P1006" i="21" s="1"/>
  <c r="O1002" i="21"/>
  <c r="P1002" i="21" s="1"/>
  <c r="O1005" i="21"/>
  <c r="P1005" i="21" s="1"/>
  <c r="O1001" i="21"/>
  <c r="P1001" i="21" s="1"/>
  <c r="O1008" i="21"/>
  <c r="P1008" i="21" s="1"/>
  <c r="O1004" i="21"/>
  <c r="P1004" i="21" s="1"/>
  <c r="O1000" i="21"/>
  <c r="P1000" i="21" s="1"/>
  <c r="O1007" i="21"/>
  <c r="P1007" i="21" s="1"/>
  <c r="O1003" i="21"/>
  <c r="P1003" i="21" s="1"/>
  <c r="N995" i="21"/>
  <c r="N991" i="21"/>
  <c r="N987" i="21"/>
  <c r="N983" i="21"/>
  <c r="N994" i="21"/>
  <c r="N990" i="21"/>
  <c r="N986" i="21"/>
  <c r="N982" i="21"/>
  <c r="N993" i="21"/>
  <c r="N989" i="21"/>
  <c r="N985" i="21"/>
  <c r="N981" i="21"/>
  <c r="N988" i="21"/>
  <c r="N984" i="21"/>
  <c r="N980" i="21"/>
  <c r="N992" i="21"/>
  <c r="O973" i="21"/>
  <c r="O972" i="21"/>
  <c r="N933" i="21"/>
  <c r="N932" i="21"/>
  <c r="O929" i="21"/>
  <c r="P929" i="21" s="1"/>
  <c r="O928" i="21"/>
  <c r="P928" i="21" s="1"/>
  <c r="O927" i="21"/>
  <c r="P927" i="21" s="1"/>
  <c r="N907" i="21"/>
  <c r="N909" i="21"/>
  <c r="N908" i="21"/>
  <c r="O877" i="21"/>
  <c r="P877" i="21" s="1"/>
  <c r="O876" i="21"/>
  <c r="P876" i="21" s="1"/>
  <c r="O875" i="21"/>
  <c r="P875" i="21" s="1"/>
  <c r="N800" i="21"/>
  <c r="N796" i="21"/>
  <c r="N803" i="21"/>
  <c r="N799" i="21"/>
  <c r="N802" i="21"/>
  <c r="N798" i="21"/>
  <c r="N801" i="21"/>
  <c r="N797" i="21"/>
  <c r="O772" i="21"/>
  <c r="P772" i="21" s="1"/>
  <c r="O771" i="21"/>
  <c r="P771" i="21" s="1"/>
  <c r="N732" i="21"/>
  <c r="N728" i="21"/>
  <c r="N724" i="21"/>
  <c r="N720" i="21"/>
  <c r="N716" i="21"/>
  <c r="N712" i="21"/>
  <c r="N708" i="21"/>
  <c r="N704" i="21"/>
  <c r="N700" i="21"/>
  <c r="N696" i="21"/>
  <c r="N692" i="21"/>
  <c r="N688" i="21"/>
  <c r="N684" i="21"/>
  <c r="N680" i="21"/>
  <c r="N676" i="21"/>
  <c r="N672" i="21"/>
  <c r="N668" i="21"/>
  <c r="N664" i="21"/>
  <c r="N660" i="21"/>
  <c r="N656" i="21"/>
  <c r="N652" i="21"/>
  <c r="N648" i="21"/>
  <c r="N644" i="21"/>
  <c r="N640" i="21"/>
  <c r="N636" i="21"/>
  <c r="N632" i="21"/>
  <c r="N628" i="21"/>
  <c r="N624" i="21"/>
  <c r="N620" i="21"/>
  <c r="N616" i="21"/>
  <c r="N731" i="21"/>
  <c r="N727" i="21"/>
  <c r="N723" i="21"/>
  <c r="N719" i="21"/>
  <c r="N715" i="21"/>
  <c r="N711" i="21"/>
  <c r="N707" i="21"/>
  <c r="N703" i="21"/>
  <c r="N699" i="21"/>
  <c r="N695" i="21"/>
  <c r="N691" i="21"/>
  <c r="N687" i="21"/>
  <c r="N683" i="21"/>
  <c r="N679" i="21"/>
  <c r="N675" i="21"/>
  <c r="N671" i="21"/>
  <c r="N667" i="21"/>
  <c r="N663" i="21"/>
  <c r="N659" i="21"/>
  <c r="N655" i="21"/>
  <c r="N651" i="21"/>
  <c r="N647" i="21"/>
  <c r="N643" i="21"/>
  <c r="N639" i="21"/>
  <c r="N635" i="21"/>
  <c r="N631" i="21"/>
  <c r="N627" i="21"/>
  <c r="N623" i="21"/>
  <c r="N619" i="21"/>
  <c r="N615" i="21"/>
  <c r="N734" i="21"/>
  <c r="N730" i="21"/>
  <c r="N726" i="21"/>
  <c r="N722" i="21"/>
  <c r="N718" i="21"/>
  <c r="N714" i="21"/>
  <c r="N710" i="21"/>
  <c r="N706" i="21"/>
  <c r="N702" i="21"/>
  <c r="N698" i="21"/>
  <c r="N694" i="21"/>
  <c r="N690" i="21"/>
  <c r="N686" i="21"/>
  <c r="N682" i="21"/>
  <c r="N678" i="21"/>
  <c r="N674" i="21"/>
  <c r="N670" i="21"/>
  <c r="N666" i="21"/>
  <c r="N662" i="21"/>
  <c r="N658" i="21"/>
  <c r="N654" i="21"/>
  <c r="N650" i="21"/>
  <c r="N646" i="21"/>
  <c r="N642" i="21"/>
  <c r="N638" i="21"/>
  <c r="N634" i="21"/>
  <c r="N630" i="21"/>
  <c r="N626" i="21"/>
  <c r="N622" i="21"/>
  <c r="N618" i="21"/>
  <c r="N614" i="21"/>
  <c r="N729" i="21"/>
  <c r="N713" i="21"/>
  <c r="N697" i="21"/>
  <c r="N681" i="21"/>
  <c r="N665" i="21"/>
  <c r="N612" i="21"/>
  <c r="N603" i="21"/>
  <c r="N598" i="21"/>
  <c r="N594" i="21"/>
  <c r="N590" i="21"/>
  <c r="N586" i="21"/>
  <c r="N607" i="21"/>
  <c r="N602" i="21"/>
  <c r="N725" i="21"/>
  <c r="N709" i="21"/>
  <c r="N693" i="21"/>
  <c r="N677" i="21"/>
  <c r="N661" i="21"/>
  <c r="N649" i="21"/>
  <c r="N641" i="21"/>
  <c r="N633" i="21"/>
  <c r="N625" i="21"/>
  <c r="N617" i="21"/>
  <c r="N611" i="21"/>
  <c r="N606" i="21"/>
  <c r="N597" i="21"/>
  <c r="N593" i="21"/>
  <c r="N589" i="21"/>
  <c r="N585" i="21"/>
  <c r="N610" i="21"/>
  <c r="N601" i="21"/>
  <c r="N721" i="21"/>
  <c r="N705" i="21"/>
  <c r="N689" i="21"/>
  <c r="N673" i="21"/>
  <c r="N657" i="21"/>
  <c r="N605" i="21"/>
  <c r="N596" i="21"/>
  <c r="N592" i="21"/>
  <c r="N588" i="21"/>
  <c r="N584" i="21"/>
  <c r="N645" i="21"/>
  <c r="N608" i="21"/>
  <c r="N595" i="21"/>
  <c r="N717" i="21"/>
  <c r="N621" i="21"/>
  <c r="N669" i="21"/>
  <c r="N604" i="21"/>
  <c r="N637" i="21"/>
  <c r="N591" i="21"/>
  <c r="N701" i="21"/>
  <c r="N613" i="21"/>
  <c r="N600" i="21"/>
  <c r="N587" i="21"/>
  <c r="N685" i="21"/>
  <c r="N609" i="21"/>
  <c r="N653" i="21"/>
  <c r="N599" i="21"/>
  <c r="N733" i="21"/>
  <c r="N629" i="21"/>
  <c r="O565" i="21"/>
  <c r="P565" i="21" s="1"/>
  <c r="O561" i="21"/>
  <c r="P561" i="21" s="1"/>
  <c r="O564" i="21"/>
  <c r="P564" i="21" s="1"/>
  <c r="O560" i="21"/>
  <c r="P560" i="21" s="1"/>
  <c r="O562" i="21"/>
  <c r="P562" i="21" s="1"/>
  <c r="O559" i="21"/>
  <c r="P559" i="21" s="1"/>
  <c r="O563" i="21"/>
  <c r="P563" i="21" s="1"/>
  <c r="N494" i="21"/>
  <c r="N490" i="21"/>
  <c r="N493" i="21"/>
  <c r="N489" i="21"/>
  <c r="N492" i="21"/>
  <c r="N488" i="21"/>
  <c r="N491" i="21"/>
  <c r="N406" i="21"/>
  <c r="N402" i="21"/>
  <c r="N405" i="21"/>
  <c r="N408" i="21"/>
  <c r="N404" i="21"/>
  <c r="N403" i="21"/>
  <c r="N407" i="21"/>
  <c r="O362" i="21"/>
  <c r="P362" i="21" s="1"/>
  <c r="O361" i="21"/>
  <c r="P361" i="21" s="1"/>
  <c r="O360" i="21"/>
  <c r="P360" i="21" s="1"/>
  <c r="O364" i="21"/>
  <c r="P364" i="21" s="1"/>
  <c r="O363" i="21"/>
  <c r="P363" i="21" s="1"/>
  <c r="O359" i="21"/>
  <c r="P359" i="21" s="1"/>
  <c r="O358" i="21"/>
  <c r="P358" i="21" s="1"/>
  <c r="N290" i="21"/>
  <c r="N286" i="21"/>
  <c r="N282" i="21"/>
  <c r="N293" i="21"/>
  <c r="N289" i="21"/>
  <c r="N285" i="21"/>
  <c r="N281" i="21"/>
  <c r="N292" i="21"/>
  <c r="N288" i="21"/>
  <c r="N284" i="21"/>
  <c r="N280" i="21"/>
  <c r="N291" i="21"/>
  <c r="N279" i="21"/>
  <c r="N287" i="21"/>
  <c r="N283" i="21"/>
  <c r="N258" i="21"/>
  <c r="N257" i="21"/>
  <c r="N256" i="21"/>
  <c r="N255" i="21"/>
  <c r="O249" i="21"/>
  <c r="P249" i="21" s="1"/>
  <c r="O248" i="21"/>
  <c r="P248" i="21" s="1"/>
  <c r="O247" i="21"/>
  <c r="P247" i="21" s="1"/>
  <c r="N226" i="21"/>
  <c r="N222" i="21"/>
  <c r="N229" i="21"/>
  <c r="N225" i="21"/>
  <c r="N228" i="21"/>
  <c r="N224" i="21"/>
  <c r="N227" i="21"/>
  <c r="N223" i="21"/>
  <c r="N213" i="21"/>
  <c r="N212" i="21"/>
  <c r="N149" i="21"/>
  <c r="N148" i="21"/>
  <c r="O113" i="21"/>
  <c r="P113" i="21" s="1"/>
  <c r="O109" i="21"/>
  <c r="P109" i="21" s="1"/>
  <c r="O105" i="21"/>
  <c r="P105" i="21" s="1"/>
  <c r="O106" i="21"/>
  <c r="P106" i="21" s="1"/>
  <c r="O114" i="21"/>
  <c r="P114" i="21" s="1"/>
  <c r="O112" i="21"/>
  <c r="P112" i="21" s="1"/>
  <c r="O108" i="21"/>
  <c r="P108" i="21" s="1"/>
  <c r="O104" i="21"/>
  <c r="P104" i="21" s="1"/>
  <c r="O110" i="21"/>
  <c r="P110" i="21" s="1"/>
  <c r="O115" i="21"/>
  <c r="P115" i="21" s="1"/>
  <c r="O111" i="21"/>
  <c r="P111" i="21" s="1"/>
  <c r="O107" i="21"/>
  <c r="P107" i="21" s="1"/>
  <c r="N88" i="21"/>
  <c r="N87" i="21"/>
  <c r="N50" i="21"/>
  <c r="N46" i="21"/>
  <c r="N53" i="21"/>
  <c r="N49" i="21"/>
  <c r="N45" i="21"/>
  <c r="N52" i="21"/>
  <c r="N48" i="21"/>
  <c r="N51" i="21"/>
  <c r="N47" i="21"/>
  <c r="N1007" i="21"/>
  <c r="N1003" i="21"/>
  <c r="N1006" i="21"/>
  <c r="N1002" i="21"/>
  <c r="N1005" i="21"/>
  <c r="N1001" i="21"/>
  <c r="N1004" i="21"/>
  <c r="N1000" i="21"/>
  <c r="N1008" i="21"/>
  <c r="N973" i="21"/>
  <c r="N972" i="21"/>
  <c r="N927" i="21"/>
  <c r="N929" i="21"/>
  <c r="N928" i="21"/>
  <c r="O918" i="21"/>
  <c r="P918" i="21" s="1"/>
  <c r="O914" i="21"/>
  <c r="P914" i="21" s="1"/>
  <c r="O917" i="21"/>
  <c r="P917" i="21" s="1"/>
  <c r="O913" i="21"/>
  <c r="P913" i="21" s="1"/>
  <c r="O916" i="21"/>
  <c r="P916" i="21" s="1"/>
  <c r="O912" i="21"/>
  <c r="P912" i="21" s="1"/>
  <c r="O919" i="21"/>
  <c r="P919" i="21" s="1"/>
  <c r="O915" i="21"/>
  <c r="P915" i="21" s="1"/>
  <c r="O890" i="21"/>
  <c r="P890" i="21" s="1"/>
  <c r="O891" i="21"/>
  <c r="P891" i="21" s="1"/>
  <c r="N877" i="21"/>
  <c r="N876" i="21"/>
  <c r="N875" i="21"/>
  <c r="O868" i="21"/>
  <c r="P868" i="21" s="1"/>
  <c r="O867" i="21"/>
  <c r="P867" i="21" s="1"/>
  <c r="N772" i="21"/>
  <c r="N771" i="21"/>
  <c r="O736" i="21"/>
  <c r="P736" i="21" s="1"/>
  <c r="O737" i="21"/>
  <c r="P737" i="21" s="1"/>
  <c r="N562" i="21"/>
  <c r="N565" i="21"/>
  <c r="N561" i="21"/>
  <c r="N564" i="21"/>
  <c r="N560" i="21"/>
  <c r="N563" i="21"/>
  <c r="N559" i="21"/>
  <c r="O521" i="21"/>
  <c r="P521" i="21" s="1"/>
  <c r="O517" i="21"/>
  <c r="P517" i="21" s="1"/>
  <c r="O520" i="21"/>
  <c r="P520" i="21" s="1"/>
  <c r="O519" i="21"/>
  <c r="P519" i="21" s="1"/>
  <c r="O518" i="21"/>
  <c r="P518" i="21" s="1"/>
  <c r="O523" i="21"/>
  <c r="P523" i="21" s="1"/>
  <c r="O522" i="21"/>
  <c r="P522" i="21" s="1"/>
  <c r="O485" i="21"/>
  <c r="P485" i="21" s="1"/>
  <c r="O481" i="21"/>
  <c r="P481" i="21" s="1"/>
  <c r="O477" i="21"/>
  <c r="P477" i="21" s="1"/>
  <c r="O473" i="21"/>
  <c r="P473" i="21" s="1"/>
  <c r="O469" i="21"/>
  <c r="P469" i="21" s="1"/>
  <c r="O484" i="21"/>
  <c r="P484" i="21" s="1"/>
  <c r="O480" i="21"/>
  <c r="P480" i="21" s="1"/>
  <c r="O476" i="21"/>
  <c r="P476" i="21" s="1"/>
  <c r="O472" i="21"/>
  <c r="P472" i="21" s="1"/>
  <c r="O468" i="21"/>
  <c r="P468" i="21" s="1"/>
  <c r="O487" i="21"/>
  <c r="P487" i="21" s="1"/>
  <c r="O478" i="21"/>
  <c r="P478" i="21" s="1"/>
  <c r="O475" i="21"/>
  <c r="P475" i="21" s="1"/>
  <c r="O466" i="21"/>
  <c r="P466" i="21" s="1"/>
  <c r="O486" i="21"/>
  <c r="P486" i="21" s="1"/>
  <c r="O483" i="21"/>
  <c r="P483" i="21" s="1"/>
  <c r="O474" i="21"/>
  <c r="P474" i="21" s="1"/>
  <c r="O471" i="21"/>
  <c r="P471" i="21" s="1"/>
  <c r="O470" i="21"/>
  <c r="P470" i="21" s="1"/>
  <c r="O467" i="21"/>
  <c r="P467" i="21" s="1"/>
  <c r="O482" i="21"/>
  <c r="P482" i="21" s="1"/>
  <c r="O479" i="21"/>
  <c r="P479" i="21" s="1"/>
  <c r="O445" i="21"/>
  <c r="P445" i="21" s="1"/>
  <c r="O441" i="21"/>
  <c r="P441" i="21" s="1"/>
  <c r="O437" i="21"/>
  <c r="P437" i="21" s="1"/>
  <c r="O433" i="21"/>
  <c r="P433" i="21" s="1"/>
  <c r="O429" i="21"/>
  <c r="P429" i="21" s="1"/>
  <c r="O425" i="21"/>
  <c r="P425" i="21" s="1"/>
  <c r="O444" i="21"/>
  <c r="P444" i="21" s="1"/>
  <c r="O440" i="21"/>
  <c r="P440" i="21" s="1"/>
  <c r="O436" i="21"/>
  <c r="P436" i="21" s="1"/>
  <c r="O432" i="21"/>
  <c r="P432" i="21" s="1"/>
  <c r="O428" i="21"/>
  <c r="P428" i="21" s="1"/>
  <c r="O424" i="21"/>
  <c r="P424" i="21" s="1"/>
  <c r="O443" i="21"/>
  <c r="P443" i="21" s="1"/>
  <c r="O434" i="21"/>
  <c r="P434" i="21" s="1"/>
  <c r="O431" i="21"/>
  <c r="P431" i="21" s="1"/>
  <c r="O442" i="21"/>
  <c r="P442" i="21" s="1"/>
  <c r="O439" i="21"/>
  <c r="P439" i="21" s="1"/>
  <c r="O430" i="21"/>
  <c r="P430" i="21" s="1"/>
  <c r="O438" i="21"/>
  <c r="P438" i="21" s="1"/>
  <c r="O435" i="21"/>
  <c r="P435" i="21" s="1"/>
  <c r="O427" i="21"/>
  <c r="P427" i="21" s="1"/>
  <c r="O426" i="21"/>
  <c r="P426" i="21" s="1"/>
  <c r="N362" i="21"/>
  <c r="N358" i="21"/>
  <c r="N361" i="21"/>
  <c r="N360" i="21"/>
  <c r="N364" i="21"/>
  <c r="N363" i="21"/>
  <c r="N359" i="21"/>
  <c r="O325" i="21"/>
  <c r="P325" i="21" s="1"/>
  <c r="O321" i="21"/>
  <c r="P321" i="21" s="1"/>
  <c r="O317" i="21"/>
  <c r="P317" i="21" s="1"/>
  <c r="O313" i="21"/>
  <c r="P313" i="21" s="1"/>
  <c r="O309" i="21"/>
  <c r="P309" i="21" s="1"/>
  <c r="O328" i="21"/>
  <c r="P328" i="21" s="1"/>
  <c r="O324" i="21"/>
  <c r="P324" i="21" s="1"/>
  <c r="O320" i="21"/>
  <c r="P320" i="21" s="1"/>
  <c r="O316" i="21"/>
  <c r="P316" i="21" s="1"/>
  <c r="O312" i="21"/>
  <c r="P312" i="21" s="1"/>
  <c r="O308" i="21"/>
  <c r="P308" i="21" s="1"/>
  <c r="O311" i="21"/>
  <c r="P311" i="21" s="1"/>
  <c r="O322" i="21"/>
  <c r="P322" i="21" s="1"/>
  <c r="O319" i="21"/>
  <c r="P319" i="21" s="1"/>
  <c r="O310" i="21"/>
  <c r="P310" i="21" s="1"/>
  <c r="O307" i="21"/>
  <c r="P307" i="21" s="1"/>
  <c r="O327" i="21"/>
  <c r="P327" i="21" s="1"/>
  <c r="O318" i="21"/>
  <c r="P318" i="21" s="1"/>
  <c r="O315" i="21"/>
  <c r="P315" i="21" s="1"/>
  <c r="O314" i="21"/>
  <c r="P314" i="21" s="1"/>
  <c r="O326" i="21"/>
  <c r="P326" i="21" s="1"/>
  <c r="O323" i="21"/>
  <c r="P323" i="21" s="1"/>
  <c r="N249" i="21"/>
  <c r="N248" i="21"/>
  <c r="N247" i="21"/>
  <c r="O241" i="21"/>
  <c r="P241" i="21" s="1"/>
  <c r="O237" i="21"/>
  <c r="P237" i="21" s="1"/>
  <c r="O240" i="21"/>
  <c r="P240" i="21" s="1"/>
  <c r="O236" i="21"/>
  <c r="P236" i="21" s="1"/>
  <c r="O238" i="21"/>
  <c r="P238" i="21" s="1"/>
  <c r="O235" i="21"/>
  <c r="P235" i="21" s="1"/>
  <c r="O234" i="21"/>
  <c r="P234" i="21" s="1"/>
  <c r="O239" i="21"/>
  <c r="P239" i="21" s="1"/>
  <c r="O185" i="21"/>
  <c r="P185" i="21" s="1"/>
  <c r="O181" i="21"/>
  <c r="P181" i="21" s="1"/>
  <c r="O177" i="21"/>
  <c r="P177" i="21" s="1"/>
  <c r="O184" i="21"/>
  <c r="P184" i="21" s="1"/>
  <c r="O180" i="21"/>
  <c r="P180" i="21" s="1"/>
  <c r="O176" i="21"/>
  <c r="P176" i="21" s="1"/>
  <c r="O183" i="21"/>
  <c r="P183" i="21" s="1"/>
  <c r="O174" i="21"/>
  <c r="P174" i="21" s="1"/>
  <c r="O186" i="21"/>
  <c r="P186" i="21" s="1"/>
  <c r="O182" i="21"/>
  <c r="P182" i="21" s="1"/>
  <c r="O179" i="21"/>
  <c r="P179" i="21" s="1"/>
  <c r="O187" i="21"/>
  <c r="P187" i="21" s="1"/>
  <c r="O178" i="21"/>
  <c r="P178" i="21" s="1"/>
  <c r="O175" i="21"/>
  <c r="P175" i="21" s="1"/>
  <c r="N114" i="21"/>
  <c r="N110" i="21"/>
  <c r="N106" i="21"/>
  <c r="N113" i="21"/>
  <c r="N109" i="21"/>
  <c r="N105" i="21"/>
  <c r="N112" i="21"/>
  <c r="N108" i="21"/>
  <c r="N104" i="21"/>
  <c r="N115" i="21"/>
  <c r="N111" i="21"/>
  <c r="N107" i="21"/>
  <c r="O81" i="21"/>
  <c r="P81" i="21" s="1"/>
  <c r="O80" i="21"/>
  <c r="P80" i="21" s="1"/>
  <c r="O61" i="21"/>
  <c r="P61" i="21" s="1"/>
  <c r="O57" i="21"/>
  <c r="P57" i="21" s="1"/>
  <c r="O58" i="21"/>
  <c r="P58" i="21" s="1"/>
  <c r="O60" i="21"/>
  <c r="P60" i="21" s="1"/>
  <c r="O56" i="21"/>
  <c r="P56" i="21" s="1"/>
  <c r="O62" i="21"/>
  <c r="P62" i="21" s="1"/>
  <c r="O63" i="21"/>
  <c r="P63" i="21" s="1"/>
  <c r="O59" i="21"/>
  <c r="P59" i="21" s="1"/>
  <c r="O55" i="21"/>
  <c r="P55" i="21" s="1"/>
  <c r="B7" i="20"/>
  <c r="P969" i="21" l="1"/>
  <c r="P960" i="21"/>
  <c r="P974" i="21"/>
  <c r="P962" i="21"/>
  <c r="P964" i="21"/>
  <c r="P977" i="21"/>
  <c r="P963" i="21"/>
  <c r="P981" i="21"/>
  <c r="P971" i="21"/>
  <c r="P961" i="21"/>
  <c r="P970" i="21"/>
  <c r="P972" i="21"/>
  <c r="P966" i="21"/>
  <c r="P978" i="21"/>
  <c r="P980" i="21"/>
  <c r="P973" i="21"/>
  <c r="P968" i="21"/>
  <c r="P982" i="21"/>
  <c r="P979" i="21"/>
  <c r="P975" i="21"/>
  <c r="P976" i="21"/>
  <c r="P19" i="21"/>
  <c r="P24" i="21"/>
  <c r="P25" i="21"/>
  <c r="P23" i="21"/>
  <c r="P28" i="21"/>
  <c r="P29" i="21"/>
  <c r="P27" i="21"/>
  <c r="P18" i="21"/>
  <c r="P14" i="21"/>
  <c r="P22" i="21"/>
  <c r="P26" i="21"/>
  <c r="P10" i="21"/>
  <c r="P8" i="21"/>
  <c r="P9" i="21"/>
  <c r="P7" i="21"/>
  <c r="P12" i="21"/>
  <c r="P13" i="21"/>
  <c r="P11" i="21"/>
  <c r="P16" i="21"/>
  <c r="P17" i="21"/>
  <c r="P15" i="21"/>
  <c r="P20" i="21"/>
  <c r="P21" i="21"/>
  <c r="B8" i="20"/>
  <c r="B9" i="20" l="1"/>
  <c r="B10" i="20" l="1"/>
  <c r="B11" i="20" l="1"/>
  <c r="B12" i="20" l="1"/>
  <c r="B13" i="20" l="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83" i="20" s="1"/>
  <c r="B84" i="20" s="1"/>
  <c r="B85" i="20" s="1"/>
  <c r="B86" i="20" s="1"/>
  <c r="B87" i="20" s="1"/>
  <c r="B88" i="20" s="1"/>
  <c r="B89" i="20" s="1"/>
  <c r="B90" i="20" s="1"/>
  <c r="B91" i="20" s="1"/>
  <c r="B92" i="20" s="1"/>
  <c r="B93" i="20" s="1"/>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B156" i="20" s="1"/>
  <c r="B157" i="20" s="1"/>
  <c r="B158" i="20" s="1"/>
  <c r="B159" i="20" s="1"/>
  <c r="B160" i="20" s="1"/>
  <c r="B161" i="20" s="1"/>
  <c r="B162" i="20" s="1"/>
  <c r="B163" i="20" s="1"/>
  <c r="B164" i="20" s="1"/>
  <c r="B165" i="20" s="1"/>
  <c r="B166" i="20" s="1"/>
  <c r="B167" i="20" s="1"/>
  <c r="B168" i="20" s="1"/>
  <c r="B169" i="20" s="1"/>
  <c r="B170" i="20" s="1"/>
  <c r="B171" i="20" s="1"/>
  <c r="B172" i="20" s="1"/>
  <c r="B173" i="20" s="1"/>
  <c r="B174" i="20" s="1"/>
  <c r="B175" i="20" s="1"/>
  <c r="B176" i="20" s="1"/>
  <c r="B177" i="20" s="1"/>
  <c r="B178" i="20" s="1"/>
  <c r="B179" i="20" s="1"/>
  <c r="B180" i="20" s="1"/>
  <c r="B181" i="20" s="1"/>
  <c r="B182" i="20" s="1"/>
  <c r="B183" i="20" s="1"/>
  <c r="B184" i="20" s="1"/>
  <c r="B185" i="20" s="1"/>
  <c r="B186" i="20" s="1"/>
  <c r="B187" i="20" s="1"/>
  <c r="B188" i="20" s="1"/>
  <c r="B189" i="20" s="1"/>
  <c r="B190" i="20" s="1"/>
  <c r="B191" i="20" s="1"/>
  <c r="B192" i="20" s="1"/>
  <c r="B193" i="20" s="1"/>
  <c r="B194" i="20" s="1"/>
  <c r="B195" i="20" s="1"/>
  <c r="B196" i="20" s="1"/>
  <c r="B197" i="20" s="1"/>
  <c r="B198" i="20" s="1"/>
  <c r="B199" i="20" s="1"/>
  <c r="B200" i="20" s="1"/>
  <c r="B201" i="20" s="1"/>
  <c r="B202" i="20" s="1"/>
  <c r="B203" i="20" s="1"/>
  <c r="B204" i="20" s="1"/>
  <c r="B205" i="20" s="1"/>
  <c r="B206" i="20" s="1"/>
  <c r="B207" i="20" s="1"/>
  <c r="B208" i="20" s="1"/>
  <c r="B209" i="20" s="1"/>
  <c r="B210" i="20" s="1"/>
  <c r="B211" i="20" s="1"/>
  <c r="B212" i="20" s="1"/>
  <c r="B213" i="20" s="1"/>
  <c r="B214" i="20" s="1"/>
  <c r="B215" i="20" s="1"/>
  <c r="B216" i="20" s="1"/>
  <c r="B217" i="20" s="1"/>
  <c r="B218" i="20" s="1"/>
  <c r="B219" i="20" s="1"/>
  <c r="B220" i="20" s="1"/>
  <c r="B221" i="20" s="1"/>
  <c r="B222" i="20" s="1"/>
  <c r="B223" i="20" s="1"/>
  <c r="B224" i="20" s="1"/>
  <c r="B225" i="20" s="1"/>
  <c r="B226" i="20" s="1"/>
  <c r="B227" i="20" s="1"/>
  <c r="B228" i="20" s="1"/>
  <c r="B229" i="20" s="1"/>
  <c r="B230" i="20" s="1"/>
  <c r="B231" i="20" s="1"/>
  <c r="B232" i="20" s="1"/>
  <c r="B233" i="20" s="1"/>
  <c r="B234" i="20" s="1"/>
  <c r="B235" i="20" s="1"/>
  <c r="B236" i="20" s="1"/>
  <c r="B237" i="20" s="1"/>
  <c r="B238" i="20" s="1"/>
  <c r="B239" i="20" s="1"/>
  <c r="B240" i="20" s="1"/>
  <c r="B241" i="20" s="1"/>
  <c r="B242" i="20" s="1"/>
  <c r="B243" i="20" s="1"/>
  <c r="B244" i="20" s="1"/>
  <c r="B245" i="20" s="1"/>
  <c r="B246" i="20" s="1"/>
  <c r="B247" i="20" s="1"/>
  <c r="B248" i="20" s="1"/>
  <c r="B249" i="20" s="1"/>
  <c r="B250" i="20" s="1"/>
  <c r="B251" i="20" s="1"/>
  <c r="B252" i="20" s="1"/>
  <c r="B253" i="20" s="1"/>
  <c r="B254" i="20" s="1"/>
  <c r="B255" i="20" s="1"/>
  <c r="B256" i="20" s="1"/>
  <c r="B257" i="20" s="1"/>
  <c r="B258" i="20" s="1"/>
  <c r="B259" i="20" s="1"/>
  <c r="B260" i="20" s="1"/>
  <c r="B261" i="20" s="1"/>
  <c r="B262" i="20" s="1"/>
  <c r="B263" i="20" s="1"/>
  <c r="B264" i="20" s="1"/>
  <c r="B265" i="20" s="1"/>
  <c r="B266" i="20" s="1"/>
  <c r="B267" i="20" s="1"/>
  <c r="B268" i="20" s="1"/>
  <c r="B269" i="20" s="1"/>
  <c r="B270" i="20" s="1"/>
  <c r="B271" i="20" s="1"/>
  <c r="B272" i="20" s="1"/>
  <c r="B273" i="20" s="1"/>
  <c r="B274" i="20" s="1"/>
  <c r="B275" i="20" s="1"/>
  <c r="B276" i="20" s="1"/>
  <c r="B277" i="20" s="1"/>
  <c r="B278" i="20" s="1"/>
  <c r="B279" i="20" s="1"/>
  <c r="B280" i="20" s="1"/>
  <c r="B281" i="20" s="1"/>
  <c r="B282" i="20" s="1"/>
  <c r="B283" i="20" s="1"/>
  <c r="B284" i="20" s="1"/>
  <c r="B285" i="20" s="1"/>
  <c r="B286" i="20" s="1"/>
  <c r="B287" i="20" s="1"/>
  <c r="B288" i="20" s="1"/>
  <c r="B289" i="20" s="1"/>
  <c r="B290" i="20" s="1"/>
  <c r="B291" i="20" s="1"/>
  <c r="B292" i="20" s="1"/>
  <c r="B293" i="20" s="1"/>
  <c r="B294" i="20" s="1"/>
  <c r="B295" i="20" s="1"/>
  <c r="B296" i="20" s="1"/>
  <c r="B297" i="20" s="1"/>
  <c r="B298" i="20" s="1"/>
  <c r="B299" i="20" s="1"/>
  <c r="B300" i="20" s="1"/>
  <c r="B30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Iwan van Gils</author>
  </authors>
  <commentList>
    <comment ref="G5" authorId="0" shapeId="0" xr:uid="{4C186A2B-4036-42EF-87CA-E32726EE1B03}">
      <text>
        <r>
          <rPr>
            <b/>
            <sz val="9"/>
            <color indexed="81"/>
            <rFont val="Tahoma"/>
            <family val="2"/>
          </rPr>
          <t>Infor: Select Yes for all applicable templates in scope for the current project.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Iwan van Gils</author>
  </authors>
  <commentList>
    <comment ref="J4" authorId="0" shapeId="0" xr:uid="{6D1EAA39-F2FE-4C6E-9D88-5D466F086685}">
      <text>
        <r>
          <rPr>
            <b/>
            <sz val="9"/>
            <color indexed="81"/>
            <rFont val="Tahoma"/>
            <family val="2"/>
          </rPr>
          <t xml:space="preserve">Infor DMF:
data entered in Stagindata tab copied  here.
</t>
        </r>
        <r>
          <rPr>
            <sz val="9"/>
            <color indexed="81"/>
            <rFont val="Tahoma"/>
            <family val="2"/>
          </rPr>
          <t xml:space="preserve">
</t>
        </r>
      </text>
    </comment>
    <comment ref="H5" authorId="0" shapeId="0" xr:uid="{7E2B778D-8D33-4F75-AB31-583AF8296078}">
      <text>
        <r>
          <rPr>
            <b/>
            <sz val="9"/>
            <color indexed="81"/>
            <rFont val="Tahoma"/>
            <family val="2"/>
          </rPr>
          <t xml:space="preserve">Infor:  
" In Scope" copied from StagingData tab.
Here exceptions per target table can be made.
</t>
        </r>
      </text>
    </comment>
    <comment ref="X5" authorId="0" shapeId="0" xr:uid="{25E6EDCD-FC9B-4E3A-A326-EF21D1A61041}">
      <text>
        <r>
          <rPr>
            <b/>
            <sz val="9"/>
            <color indexed="81"/>
            <rFont val="Tahoma"/>
            <family val="2"/>
          </rPr>
          <t>Infor:</t>
        </r>
        <r>
          <rPr>
            <sz val="9"/>
            <color indexed="81"/>
            <rFont val="Tahoma"/>
            <family val="2"/>
          </rPr>
          <t xml:space="preserve">
Use this column to store a remark/issue number.
On the sheet issue number you can add the issue and track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91C9972-4175-4256-9DA0-8D08E6923AD7}">
      <text>
        <r>
          <rPr>
            <sz val="11"/>
            <color indexed="8"/>
            <rFont val="Calibri"/>
            <family val="2"/>
            <scheme val="minor"/>
          </rPr>
          <t>name: tbl.desc
type: string
session: bcgct8189m000</t>
        </r>
      </text>
    </comment>
  </commentList>
</comments>
</file>

<file path=xl/sharedStrings.xml><?xml version="1.0" encoding="utf-8"?>
<sst xmlns="http://schemas.openxmlformats.org/spreadsheetml/2006/main" count="32813" uniqueCount="14055">
  <si>
    <t>Loaded in Access</t>
  </si>
  <si>
    <t xml:space="preserve">Migration Process </t>
  </si>
  <si>
    <t>S. No</t>
  </si>
  <si>
    <t>Category</t>
  </si>
  <si>
    <t>Template</t>
  </si>
  <si>
    <t>Migration 
Mapping
Object</t>
  </si>
  <si>
    <t>LN Table Name</t>
  </si>
  <si>
    <t>In scope
 (Y/N)</t>
  </si>
  <si>
    <t>Remark</t>
  </si>
  <si>
    <t>Data
Owner</t>
  </si>
  <si>
    <t>Source Data files received</t>
  </si>
  <si>
    <t>Load Access
Started</t>
  </si>
  <si>
    <t>Load Acces Finished</t>
  </si>
  <si>
    <t>Loaded Records</t>
  </si>
  <si>
    <t>Rejected
records</t>
  </si>
  <si>
    <t>Remark
nr</t>
  </si>
  <si>
    <t>Target Date</t>
  </si>
  <si>
    <t>Remarks</t>
  </si>
  <si>
    <t>Addresses</t>
  </si>
  <si>
    <t>tccom130</t>
  </si>
  <si>
    <t>No</t>
  </si>
  <si>
    <t>&lt;name&gt;</t>
  </si>
  <si>
    <t>AddressesByBP</t>
  </si>
  <si>
    <t>DeliveryPointsByAddress</t>
  </si>
  <si>
    <t>AssemblyEngineering</t>
  </si>
  <si>
    <t>AssemblyBOMandOperations</t>
  </si>
  <si>
    <t>AssemblyLines</t>
  </si>
  <si>
    <t>AssemblyOperations</t>
  </si>
  <si>
    <t>AssemblyOperationsAssignments</t>
  </si>
  <si>
    <t>AssemblyOperationsInspectionProtocol</t>
  </si>
  <si>
    <t>GenericBOM</t>
  </si>
  <si>
    <t>LineSegments</t>
  </si>
  <si>
    <t>LineSegmentsByAssemblyLine</t>
  </si>
  <si>
    <t>OptionsbyProductVariant</t>
  </si>
  <si>
    <t>ProductVariantsAssembly</t>
  </si>
  <si>
    <t>tiapl300</t>
  </si>
  <si>
    <t>Stations</t>
  </si>
  <si>
    <t>StationsByLineSegment</t>
  </si>
  <si>
    <t>BillOfMaterial</t>
  </si>
  <si>
    <t>AlternativeMaterial</t>
  </si>
  <si>
    <t>JobShopBillOfMaterial</t>
  </si>
  <si>
    <t>JobShopBOMAlternativeMaterial</t>
  </si>
  <si>
    <t>MaterialRoutingRelationshipsBySite</t>
  </si>
  <si>
    <t>ProductionBillOfMaterial</t>
  </si>
  <si>
    <t>ProductionBOMAlternativeMaterial</t>
  </si>
  <si>
    <t>ReferenceDesignatorByBOM</t>
  </si>
  <si>
    <t>BusinessPartner</t>
  </si>
  <si>
    <t>BankAccountsByPayByBP</t>
  </si>
  <si>
    <t>BankAccountsByPayToBP</t>
  </si>
  <si>
    <t>BusinessPartnerExtension</t>
  </si>
  <si>
    <t>BusinessPartnerShipToBySoldTo</t>
  </si>
  <si>
    <t>BuyFromBPFileLayouts</t>
  </si>
  <si>
    <t>BuyFromItems</t>
  </si>
  <si>
    <t>Contacts</t>
  </si>
  <si>
    <t>ContactsByBP</t>
  </si>
  <si>
    <t>DiscountGroupsByBuyFrom</t>
  </si>
  <si>
    <t>PayToBusinessPartner1099Details</t>
  </si>
  <si>
    <t>UnitsByBuyFrom</t>
  </si>
  <si>
    <t>Employees</t>
  </si>
  <si>
    <t>EmployeesByResponsibility</t>
  </si>
  <si>
    <t>Engineering</t>
  </si>
  <si>
    <t>EngineeringBOM</t>
  </si>
  <si>
    <t>EngineeringItem</t>
  </si>
  <si>
    <t>EngineeringItemRevision</t>
  </si>
  <si>
    <t>EngineeringItemsAndItemRelationship</t>
  </si>
  <si>
    <t>FixedAssets</t>
  </si>
  <si>
    <t>AssetBook</t>
  </si>
  <si>
    <t>Assets</t>
  </si>
  <si>
    <t>GeneralLedger</t>
  </si>
  <si>
    <t>ChartOfAccounts</t>
  </si>
  <si>
    <t>CrossValidationRules</t>
  </si>
  <si>
    <t>Dimensions</t>
  </si>
  <si>
    <t>GLCodes</t>
  </si>
  <si>
    <t>Inventory</t>
  </si>
  <si>
    <t>AdjustmentOrders</t>
  </si>
  <si>
    <t>LotsByItem</t>
  </si>
  <si>
    <t>SerializedItems</t>
  </si>
  <si>
    <t>SerialsByWarehouse</t>
  </si>
  <si>
    <t>WarehouseItem</t>
  </si>
  <si>
    <t>ItemDefaults</t>
  </si>
  <si>
    <t>ItemDefaultsCosting</t>
  </si>
  <si>
    <t>ItemDefaultsFreight</t>
  </si>
  <si>
    <t>ItemDefaultsGeneral</t>
  </si>
  <si>
    <t>ItemDefaultsOrdering</t>
  </si>
  <si>
    <t>ItemDefaultsPlanning</t>
  </si>
  <si>
    <t>ItemDefaultsProduction</t>
  </si>
  <si>
    <t>ItemDefaultsProject</t>
  </si>
  <si>
    <t>ItemDefaultsPurchase</t>
  </si>
  <si>
    <t>ItemDefaultsQuality</t>
  </si>
  <si>
    <t>ItemDefaultsSales</t>
  </si>
  <si>
    <t>ItemDefaultsService</t>
  </si>
  <si>
    <t>ItemDefaultsTool</t>
  </si>
  <si>
    <t>ItemDefaultsWarehousing</t>
  </si>
  <si>
    <t>Items</t>
  </si>
  <si>
    <t>AlternativeItems</t>
  </si>
  <si>
    <t>ItemCodesByItemCodeSystem</t>
  </si>
  <si>
    <t>tcibd004</t>
  </si>
  <si>
    <t>ItemCodeSegmentationParameters</t>
  </si>
  <si>
    <t>tcibd000</t>
  </si>
  <si>
    <t>ItemCodeSystem</t>
  </si>
  <si>
    <t>ItemPurchaseBPByItem</t>
  </si>
  <si>
    <t>ItemPurchaseBPByItemGroup</t>
  </si>
  <si>
    <t>Yes</t>
  </si>
  <si>
    <t>ItemSalesBPByItem</t>
  </si>
  <si>
    <t>ItemSalesBPByItemGroup</t>
  </si>
  <si>
    <t>ItemsByOffice</t>
  </si>
  <si>
    <t>ItemsBySite</t>
  </si>
  <si>
    <t>ItemsCosting</t>
  </si>
  <si>
    <t>ItemsPlanning</t>
  </si>
  <si>
    <t>ItemSurchargesByItem</t>
  </si>
  <si>
    <t>ItemSurchargesByItemGroup</t>
  </si>
  <si>
    <t>ConversionCodes</t>
  </si>
  <si>
    <t>ConversionCodesValues</t>
  </si>
  <si>
    <t>ConversionFactorsByItem</t>
  </si>
  <si>
    <t>ConversionFactorsByItemGroup</t>
  </si>
  <si>
    <t>SourcingStrategies</t>
  </si>
  <si>
    <t>SupplyingRelationships</t>
  </si>
  <si>
    <t>Units</t>
  </si>
  <si>
    <t>tcmcs001</t>
  </si>
  <si>
    <t>OpenTransactions</t>
  </si>
  <si>
    <t>ConfigurationLines</t>
  </si>
  <si>
    <t>tsctm110</t>
  </si>
  <si>
    <t>OpenEntriesAccountsPayable</t>
  </si>
  <si>
    <t>OpenEntriesAccountsReceivable</t>
  </si>
  <si>
    <t>OpeningBalances</t>
  </si>
  <si>
    <t>ProductionOrderMaterials</t>
  </si>
  <si>
    <t>ProductionOrderOperations</t>
  </si>
  <si>
    <t>ProductionOrders</t>
  </si>
  <si>
    <t>PurchaseContractLines</t>
  </si>
  <si>
    <t>PurchaseContracts</t>
  </si>
  <si>
    <t>PurchaseOrderHeaders</t>
  </si>
  <si>
    <t>PurchaseOrderLines</t>
  </si>
  <si>
    <t>SalesContractLines</t>
  </si>
  <si>
    <t>SalesContracts</t>
  </si>
  <si>
    <t>SalesOrderHeaders</t>
  </si>
  <si>
    <t>SalesOrderLines</t>
  </si>
  <si>
    <t>ServiceContracts</t>
  </si>
  <si>
    <t>tsctm300</t>
  </si>
  <si>
    <t>ServiceContractTerms</t>
  </si>
  <si>
    <t>tsctm120</t>
  </si>
  <si>
    <t>ServiceOrderActivities</t>
  </si>
  <si>
    <t>ServiceOrderCosts</t>
  </si>
  <si>
    <t>ServiceOrders</t>
  </si>
  <si>
    <t>Packaging</t>
  </si>
  <si>
    <t>AuxiliaryPackaging</t>
  </si>
  <si>
    <t>HandlingUnits</t>
  </si>
  <si>
    <t>whwmd530</t>
  </si>
  <si>
    <t>HandlingUnitTemplates</t>
  </si>
  <si>
    <t>HandlingUnitTemplatesAuxiliary</t>
  </si>
  <si>
    <t>PackageDefinitionLevels</t>
  </si>
  <si>
    <t>PackageDefinitionLevelsByItem</t>
  </si>
  <si>
    <t>PackageDefinitions</t>
  </si>
  <si>
    <t>PackageDefinitionsByItem</t>
  </si>
  <si>
    <t>PackagingItems</t>
  </si>
  <si>
    <t>Pricing</t>
  </si>
  <si>
    <t>DiscountScheduleCodes</t>
  </si>
  <si>
    <t>DiscountSchedules</t>
  </si>
  <si>
    <t>Matrices</t>
  </si>
  <si>
    <t>MatrixDefinitions</t>
  </si>
  <si>
    <t>MatrixSequences</t>
  </si>
  <si>
    <t>PriceBookCodes</t>
  </si>
  <si>
    <t>PriceBooks</t>
  </si>
  <si>
    <t>SimulatedPurchasePrices</t>
  </si>
  <si>
    <t>Projects</t>
  </si>
  <si>
    <t>Activities</t>
  </si>
  <si>
    <t>ActivityBaseline</t>
  </si>
  <si>
    <t>BankGuarantees</t>
  </si>
  <si>
    <t>Baselines</t>
  </si>
  <si>
    <t>ElementRelations</t>
  </si>
  <si>
    <t>Elements</t>
  </si>
  <si>
    <t>EmployeesResponsibleByProject</t>
  </si>
  <si>
    <t>Extensions</t>
  </si>
  <si>
    <t>ItemsByBuyFromDiscountGroup</t>
  </si>
  <si>
    <t>MaterialPriceFluctuationsIndexTables</t>
  </si>
  <si>
    <t>Programs</t>
  </si>
  <si>
    <t>ProgressInvoicingActivitiesRevenueCodes</t>
  </si>
  <si>
    <t>ProgressInvoicingElementsRevenueCodes</t>
  </si>
  <si>
    <t>ProjectContractDeliverables</t>
  </si>
  <si>
    <t>ProjectContractLines</t>
  </si>
  <si>
    <t>ProjectContracts</t>
  </si>
  <si>
    <t>ProjectCostControlLevels</t>
  </si>
  <si>
    <t>ProjectCosts</t>
  </si>
  <si>
    <t>ProjectEquipments</t>
  </si>
  <si>
    <t>ProjectLabors</t>
  </si>
  <si>
    <t>ProjectPlans</t>
  </si>
  <si>
    <t>ProjectRevenueEntry</t>
  </si>
  <si>
    <t>ProjectRevenues</t>
  </si>
  <si>
    <t>ProjectSubcontractings</t>
  </si>
  <si>
    <t>ProjectSundryCostCodes</t>
  </si>
  <si>
    <t>StandardActivities</t>
  </si>
  <si>
    <t>StandardActivitiesRevenueCodes</t>
  </si>
  <si>
    <t>StandardElements</t>
  </si>
  <si>
    <t>StandardElementsRevenueCodes</t>
  </si>
  <si>
    <t>StandardEquipments</t>
  </si>
  <si>
    <t>StandardLabors</t>
  </si>
  <si>
    <t>StandardSubcontractings</t>
  </si>
  <si>
    <t>StandardSundryCosts</t>
  </si>
  <si>
    <t>StandardSurchargesByCostComponent</t>
  </si>
  <si>
    <t>StandardSurchargesByEquipment</t>
  </si>
  <si>
    <t>StandardSurchargesByLabor</t>
  </si>
  <si>
    <t>StandardSurchargesByMaterial</t>
  </si>
  <si>
    <t>StandardSurchargesBySubcontracting</t>
  </si>
  <si>
    <t>StandardSurchargesBySundryCost</t>
  </si>
  <si>
    <t>StandardSurchargesGeneralAndByCostType</t>
  </si>
  <si>
    <t>TradeGroups</t>
  </si>
  <si>
    <t>Routings</t>
  </si>
  <si>
    <t>AsBuiltHeadersAndComponents</t>
  </si>
  <si>
    <t>timfc010</t>
  </si>
  <si>
    <t>JobShopRouting</t>
  </si>
  <si>
    <t>JobShopRoutingOperations</t>
  </si>
  <si>
    <t>Machine</t>
  </si>
  <si>
    <t>MaterialRoutingRelationships</t>
  </si>
  <si>
    <t>PhantomRoutingRelationship</t>
  </si>
  <si>
    <t>ProcessVariables</t>
  </si>
  <si>
    <t>ProductionDepartment</t>
  </si>
  <si>
    <t>ReferenceOperations</t>
  </si>
  <si>
    <t>RoutingCodesByItem</t>
  </si>
  <si>
    <t>RoutingOperation</t>
  </si>
  <si>
    <t>Task</t>
  </si>
  <si>
    <t>TaskRelationship</t>
  </si>
  <si>
    <t>WorkCenter</t>
  </si>
  <si>
    <t>Service</t>
  </si>
  <si>
    <t>MaintenanceTriggers</t>
  </si>
  <si>
    <t>MaintenanceTriggerSets</t>
  </si>
  <si>
    <t>MeasurementTypes</t>
  </si>
  <si>
    <t>MeasurementTypesByReferenceActvity</t>
  </si>
  <si>
    <t>MeasurementUnits</t>
  </si>
  <si>
    <t>PhysicalBreakdowns</t>
  </si>
  <si>
    <t>PreventiveMaintenanceScenario</t>
  </si>
  <si>
    <t>PreventiveMaintenanceScenarioLinePatterns</t>
  </si>
  <si>
    <t>PreventiveMaintenanceScenarioLines</t>
  </si>
  <si>
    <t>ReferenceActivities</t>
  </si>
  <si>
    <t>ResourceRequirementsByReferenceActivity</t>
  </si>
  <si>
    <t>RuleBookForMaintenanceScenarios</t>
  </si>
  <si>
    <t>SerializedItemsService</t>
  </si>
  <si>
    <t>ServiceInstallations</t>
  </si>
  <si>
    <t>Texts</t>
  </si>
  <si>
    <t>WarehouseLocation</t>
  </si>
  <si>
    <t>DockLocationsByWarehouseStorageZone</t>
  </si>
  <si>
    <t>LocationByItem</t>
  </si>
  <si>
    <t>LocationCapacity</t>
  </si>
  <si>
    <t>Locations</t>
  </si>
  <si>
    <t>StorageConditionByLocation</t>
  </si>
  <si>
    <t>StorageConditionsByItemGroupsItem</t>
  </si>
  <si>
    <t>Zones</t>
  </si>
  <si>
    <t>Loaded in LN MT</t>
  </si>
  <si>
    <t>LN 
Target table</t>
  </si>
  <si>
    <t>Record 
count
da2</t>
  </si>
  <si>
    <t>Load
into 
comp</t>
  </si>
  <si>
    <t>Load Date</t>
  </si>
  <si>
    <t>Record count before</t>
  </si>
  <si>
    <t>Record count  after</t>
  </si>
  <si>
    <t>Records Added to
MT</t>
  </si>
  <si>
    <t>Records Skipped 
(da2-MT)</t>
  </si>
  <si>
    <t>tirou001</t>
  </si>
  <si>
    <t>cprpd200</t>
  </si>
  <si>
    <t>tccom100</t>
  </si>
  <si>
    <t>tccom110</t>
  </si>
  <si>
    <t>tccom111</t>
  </si>
  <si>
    <t>tccom112</t>
  </si>
  <si>
    <t>tccom114</t>
  </si>
  <si>
    <t>tccom120</t>
  </si>
  <si>
    <t>tccom121</t>
  </si>
  <si>
    <t>tccom122</t>
  </si>
  <si>
    <t>tccom124</t>
  </si>
  <si>
    <t>tccom136</t>
  </si>
  <si>
    <t>tccom139</t>
  </si>
  <si>
    <t>tcmcs065</t>
  </si>
  <si>
    <t>tcmcs143</t>
  </si>
  <si>
    <t>tctax400</t>
  </si>
  <si>
    <t>tiasl145</t>
  </si>
  <si>
    <t>tirou200</t>
  </si>
  <si>
    <t>tppdm600</t>
  </si>
  <si>
    <t>tccom133</t>
  </si>
  <si>
    <t>tccom134</t>
  </si>
  <si>
    <t>tiapl210</t>
  </si>
  <si>
    <t>tiapl220</t>
  </si>
  <si>
    <t>tiasl130</t>
  </si>
  <si>
    <t>tiapl100</t>
  </si>
  <si>
    <t>tiapl110</t>
  </si>
  <si>
    <t>tiapl120</t>
  </si>
  <si>
    <t>tipcf310</t>
  </si>
  <si>
    <t>tiasl140</t>
  </si>
  <si>
    <t>tiasl141</t>
  </si>
  <si>
    <t>tipcf520</t>
  </si>
  <si>
    <t>tipcf500</t>
  </si>
  <si>
    <t>tipcf510</t>
  </si>
  <si>
    <t>tiasl150</t>
  </si>
  <si>
    <t>tibom050</t>
  </si>
  <si>
    <t>cprpd320</t>
  </si>
  <si>
    <t>tibom010</t>
  </si>
  <si>
    <t>tibom300</t>
  </si>
  <si>
    <t>tibom310</t>
  </si>
  <si>
    <t>timfc300</t>
  </si>
  <si>
    <t>timfc301</t>
  </si>
  <si>
    <t>timfc310</t>
  </si>
  <si>
    <t>tibom320</t>
  </si>
  <si>
    <t>tibom340</t>
  </si>
  <si>
    <t>timfc320</t>
  </si>
  <si>
    <t>tibom020</t>
  </si>
  <si>
    <t>tccom115</t>
  </si>
  <si>
    <t>tccom125</t>
  </si>
  <si>
    <t>tccom145</t>
  </si>
  <si>
    <t>tccom117</t>
  </si>
  <si>
    <t>tppdm751</t>
  </si>
  <si>
    <t>tppdm750</t>
  </si>
  <si>
    <t>tccom140</t>
  </si>
  <si>
    <t>tppdm752</t>
  </si>
  <si>
    <t>tccom126</t>
  </si>
  <si>
    <t>tppdm754</t>
  </si>
  <si>
    <t>tccom001</t>
  </si>
  <si>
    <t>tppdm049</t>
  </si>
  <si>
    <t>bpmdm001</t>
  </si>
  <si>
    <t>tiedm110</t>
  </si>
  <si>
    <t>tcibd001</t>
  </si>
  <si>
    <t>fmfmd100</t>
  </si>
  <si>
    <t>qmptc018</t>
  </si>
  <si>
    <t>tcibd200</t>
  </si>
  <si>
    <t>tdipu001</t>
  </si>
  <si>
    <t>tdipu100</t>
  </si>
  <si>
    <t>tdisa001</t>
  </si>
  <si>
    <t>tiedm010</t>
  </si>
  <si>
    <t>tiipd001</t>
  </si>
  <si>
    <t>titrp001</t>
  </si>
  <si>
    <t>tppdm005</t>
  </si>
  <si>
    <t>tsmdm200</t>
  </si>
  <si>
    <t>whwmd400</t>
  </si>
  <si>
    <t>tiedm100</t>
  </si>
  <si>
    <t>tiedm101</t>
  </si>
  <si>
    <t>tffam110</t>
  </si>
  <si>
    <t>tffam100</t>
  </si>
  <si>
    <t>tfgld008</t>
  </si>
  <si>
    <t>tfgld009</t>
  </si>
  <si>
    <t>tfgld051</t>
  </si>
  <si>
    <t>tfgld052</t>
  </si>
  <si>
    <t>tfgld010</t>
  </si>
  <si>
    <t>tfgld475</t>
  </si>
  <si>
    <t>whinh520</t>
  </si>
  <si>
    <t>whinh521</t>
  </si>
  <si>
    <t>whinh526</t>
  </si>
  <si>
    <t>whltc100</t>
  </si>
  <si>
    <t>tcibd401</t>
  </si>
  <si>
    <t>tscfg200</t>
  </si>
  <si>
    <t>whltc500</t>
  </si>
  <si>
    <t>ticpr007</t>
  </si>
  <si>
    <t>cprpd100</t>
  </si>
  <si>
    <t>tcibd005</t>
  </si>
  <si>
    <t>tcibd006</t>
  </si>
  <si>
    <t>tdipu010</t>
  </si>
  <si>
    <t>tcibd150</t>
  </si>
  <si>
    <t>tcibd250</t>
  </si>
  <si>
    <t>tdipu081</t>
  </si>
  <si>
    <t>tdisa081</t>
  </si>
  <si>
    <t>tiipd051</t>
  </si>
  <si>
    <t>tirou101</t>
  </si>
  <si>
    <t>tsmdm220</t>
  </si>
  <si>
    <t>whwmd404</t>
  </si>
  <si>
    <t>tdisa010</t>
  </si>
  <si>
    <t>ticpr110</t>
  </si>
  <si>
    <t>tcibd003</t>
  </si>
  <si>
    <t>cprpd710</t>
  </si>
  <si>
    <t>cprpd730</t>
  </si>
  <si>
    <t>tsctm111</t>
  </si>
  <si>
    <t>tfacp200</t>
  </si>
  <si>
    <t>tfacp500</t>
  </si>
  <si>
    <t>tfgld101</t>
  </si>
  <si>
    <t>tfgld102</t>
  </si>
  <si>
    <t>tfacr200</t>
  </si>
  <si>
    <t>tfgld106</t>
  </si>
  <si>
    <t>tfgld018</t>
  </si>
  <si>
    <t>ticst001</t>
  </si>
  <si>
    <t>tisfc010</t>
  </si>
  <si>
    <t>tisfc001</t>
  </si>
  <si>
    <t>ticst151</t>
  </si>
  <si>
    <t>tisfc005</t>
  </si>
  <si>
    <t>tdpur301</t>
  </si>
  <si>
    <t>tdpur303</t>
  </si>
  <si>
    <t>tdpur300</t>
  </si>
  <si>
    <t>tdpur400</t>
  </si>
  <si>
    <t>tdpur401</t>
  </si>
  <si>
    <t>tdsls301</t>
  </si>
  <si>
    <t>tdsls300</t>
  </si>
  <si>
    <t>tcibd420</t>
  </si>
  <si>
    <t>tdsls400</t>
  </si>
  <si>
    <t>tdsls401</t>
  </si>
  <si>
    <t>tsctm130</t>
  </si>
  <si>
    <t>tsctm131</t>
  </si>
  <si>
    <t>tsctm132</t>
  </si>
  <si>
    <t>tsctm135</t>
  </si>
  <si>
    <t>tsctm136</t>
  </si>
  <si>
    <t>tssoc210</t>
  </si>
  <si>
    <t>tssoc220</t>
  </si>
  <si>
    <t>tssoc230</t>
  </si>
  <si>
    <t>tssoc240</t>
  </si>
  <si>
    <t>tssoc200</t>
  </si>
  <si>
    <t>whwmd532</t>
  </si>
  <si>
    <t>whwmd536</t>
  </si>
  <si>
    <t>whwmd460</t>
  </si>
  <si>
    <t>whwmd462</t>
  </si>
  <si>
    <t>whwmd420</t>
  </si>
  <si>
    <t>whwmd440</t>
  </si>
  <si>
    <t>whwmd410</t>
  </si>
  <si>
    <t>whwmd430</t>
  </si>
  <si>
    <t>whwmd405</t>
  </si>
  <si>
    <t>tdpcg012</t>
  </si>
  <si>
    <t>tdpcg021</t>
  </si>
  <si>
    <t>tdpcg030</t>
  </si>
  <si>
    <t>tdpcg010</t>
  </si>
  <si>
    <t>tdpcg020</t>
  </si>
  <si>
    <t>tdpcg011</t>
  </si>
  <si>
    <t>tdpcg031</t>
  </si>
  <si>
    <t>ticpr170</t>
  </si>
  <si>
    <t>tppss200</t>
  </si>
  <si>
    <t>tppss220</t>
  </si>
  <si>
    <t>tpctm020</t>
  </si>
  <si>
    <t>tppss020</t>
  </si>
  <si>
    <t>tpptc101</t>
  </si>
  <si>
    <t>tpptc100</t>
  </si>
  <si>
    <t>tppdm649</t>
  </si>
  <si>
    <t>tpptc050</t>
  </si>
  <si>
    <t>tppdm758</t>
  </si>
  <si>
    <t>tppdm153</t>
  </si>
  <si>
    <t>tpctm010</t>
  </si>
  <si>
    <t>tppdm140</t>
  </si>
  <si>
    <t>tppdm142</t>
  </si>
  <si>
    <t>tppdm740</t>
  </si>
  <si>
    <t>tppdm741</t>
  </si>
  <si>
    <t>tppdm700</t>
  </si>
  <si>
    <t>tpctm110</t>
  </si>
  <si>
    <t>tpctm100</t>
  </si>
  <si>
    <t>tppdm601</t>
  </si>
  <si>
    <t>tpppc211</t>
  </si>
  <si>
    <t>tpppc231</t>
  </si>
  <si>
    <t>tpppc251</t>
  </si>
  <si>
    <t>tpppc271</t>
  </si>
  <si>
    <t>tpppc291</t>
  </si>
  <si>
    <t>tppdm625</t>
  </si>
  <si>
    <t>tppdm615</t>
  </si>
  <si>
    <t>tppss010</t>
  </si>
  <si>
    <t>tpppc301</t>
  </si>
  <si>
    <t>tppdm643</t>
  </si>
  <si>
    <t>tcmcs052</t>
  </si>
  <si>
    <t>tppdm635</t>
  </si>
  <si>
    <t>tppdm640</t>
  </si>
  <si>
    <t>tppdm110</t>
  </si>
  <si>
    <t>tppdm139</t>
  </si>
  <si>
    <t>tppdm090</t>
  </si>
  <si>
    <t>tppdm141</t>
  </si>
  <si>
    <t>tppdm025</t>
  </si>
  <si>
    <t>tppdm015</t>
  </si>
  <si>
    <t>tppdm035</t>
  </si>
  <si>
    <t>tppdm040</t>
  </si>
  <si>
    <t>tppdm171</t>
  </si>
  <si>
    <t>tppdm174</t>
  </si>
  <si>
    <t>tppdm173</t>
  </si>
  <si>
    <t>tppdm172</t>
  </si>
  <si>
    <t>tppdm175</t>
  </si>
  <si>
    <t>tppdm176</t>
  </si>
  <si>
    <t>tppdm170</t>
  </si>
  <si>
    <t>tppdm016</t>
  </si>
  <si>
    <t>tirou400</t>
  </si>
  <si>
    <t>tirou401</t>
  </si>
  <si>
    <t>tirou002</t>
  </si>
  <si>
    <t>tibom040</t>
  </si>
  <si>
    <t>tirou103</t>
  </si>
  <si>
    <t>tirou005</t>
  </si>
  <si>
    <t>tirou450</t>
  </si>
  <si>
    <t>tirou102</t>
  </si>
  <si>
    <t>tirou003</t>
  </si>
  <si>
    <t>tirou004</t>
  </si>
  <si>
    <t>whwmd310</t>
  </si>
  <si>
    <t>tsmdm069</t>
  </si>
  <si>
    <t>tsmdm068</t>
  </si>
  <si>
    <t>tsmdm060</t>
  </si>
  <si>
    <t>tsmdm065</t>
  </si>
  <si>
    <t>tsacm360</t>
  </si>
  <si>
    <t>tscfg210</t>
  </si>
  <si>
    <t>tsspc130</t>
  </si>
  <si>
    <t>tsspc132</t>
  </si>
  <si>
    <t>tsspc131</t>
  </si>
  <si>
    <t>tsacm101</t>
  </si>
  <si>
    <t>tsacm220</t>
  </si>
  <si>
    <t>tsspc135</t>
  </si>
  <si>
    <t>tsbsc100</t>
  </si>
  <si>
    <t>tsbsc110</t>
  </si>
  <si>
    <t>tttxt010</t>
  </si>
  <si>
    <t>tttxt001</t>
  </si>
  <si>
    <t>tttxt002</t>
  </si>
  <si>
    <t>whwmd220</t>
  </si>
  <si>
    <t>whwmd300</t>
  </si>
  <si>
    <t>whwmd302</t>
  </si>
  <si>
    <t>whwmd301</t>
  </si>
  <si>
    <t>whwmd102</t>
  </si>
  <si>
    <t>whwmd104</t>
  </si>
  <si>
    <t>Issue in</t>
  </si>
  <si>
    <t>Issue nr</t>
  </si>
  <si>
    <t>Templ</t>
  </si>
  <si>
    <t>Access</t>
  </si>
  <si>
    <t>MT</t>
  </si>
  <si>
    <t>Resolved</t>
  </si>
  <si>
    <t>Copy the import results from acess into this tab.</t>
  </si>
  <si>
    <t>Imported Table</t>
  </si>
  <si>
    <t>Import Date</t>
  </si>
  <si>
    <t>Records in Import File</t>
  </si>
  <si>
    <t>Records Loaded</t>
  </si>
  <si>
    <t>Records Rejected</t>
  </si>
  <si>
    <t>Import File Name</t>
  </si>
  <si>
    <t>VALIDATION ISSUES ACCESS</t>
  </si>
  <si>
    <t>Primary Key Field Values. Seperated by '|'</t>
  </si>
  <si>
    <t>SourceTable</t>
  </si>
  <si>
    <t>Message</t>
  </si>
  <si>
    <t>Fix remark</t>
  </si>
  <si>
    <t>VALIDATION ISSUES DATALOAD MT</t>
  </si>
  <si>
    <t>Primary Key Field V</t>
  </si>
  <si>
    <t>Company</t>
  </si>
  <si>
    <t>Table ID</t>
  </si>
  <si>
    <t>whwmd210</t>
  </si>
  <si>
    <t>whwmd215</t>
  </si>
  <si>
    <t>whwmd216</t>
  </si>
  <si>
    <t>tccom123</t>
  </si>
  <si>
    <t>bdecm001</t>
  </si>
  <si>
    <t>bdecm035</t>
  </si>
  <si>
    <t>bdecm036</t>
  </si>
  <si>
    <t>bdecm055</t>
  </si>
  <si>
    <t>bdecm060</t>
  </si>
  <si>
    <t>bdecm070</t>
  </si>
  <si>
    <t>bdecm090</t>
  </si>
  <si>
    <t>bdecm095</t>
  </si>
  <si>
    <t>bdecm100</t>
  </si>
  <si>
    <t>bobod100</t>
  </si>
  <si>
    <t>bobod200</t>
  </si>
  <si>
    <t>bobod201</t>
  </si>
  <si>
    <t>bobod202</t>
  </si>
  <si>
    <t>bpmdm000</t>
  </si>
  <si>
    <t>bpmdm002</t>
  </si>
  <si>
    <t>bpmdm010</t>
  </si>
  <si>
    <t>bpmdm011</t>
  </si>
  <si>
    <t>bpmdm030</t>
  </si>
  <si>
    <t>bpmdm050</t>
  </si>
  <si>
    <t>bpmdm055</t>
  </si>
  <si>
    <t>bpmdm060</t>
  </si>
  <si>
    <t>bpmdm065</t>
  </si>
  <si>
    <t>bpmdm070</t>
  </si>
  <si>
    <t>bpmdm075</t>
  </si>
  <si>
    <t>bpmdm080</t>
  </si>
  <si>
    <t>bpmdm085</t>
  </si>
  <si>
    <t>bpmdm090</t>
  </si>
  <si>
    <t>bpmdm140</t>
  </si>
  <si>
    <t>bptmm100</t>
  </si>
  <si>
    <t>bptmm110</t>
  </si>
  <si>
    <t>bptmm111</t>
  </si>
  <si>
    <t>bptmm120</t>
  </si>
  <si>
    <t>bptmm130</t>
  </si>
  <si>
    <t>bptmm140</t>
  </si>
  <si>
    <t>bptmm150</t>
  </si>
  <si>
    <t>bptmm160</t>
  </si>
  <si>
    <t>bptmm170</t>
  </si>
  <si>
    <t>bptmm180</t>
  </si>
  <si>
    <t>bptmm200</t>
  </si>
  <si>
    <t>bptmm201</t>
  </si>
  <si>
    <t>bptmm210</t>
  </si>
  <si>
    <t>bptmm211</t>
  </si>
  <si>
    <t>bptmm220</t>
  </si>
  <si>
    <t>bptmm225</t>
  </si>
  <si>
    <t>bptmm230</t>
  </si>
  <si>
    <t>bptmm240</t>
  </si>
  <si>
    <t>bptmm250</t>
  </si>
  <si>
    <t>bptmm260</t>
  </si>
  <si>
    <t>bptmm270</t>
  </si>
  <si>
    <t>bptmm280</t>
  </si>
  <si>
    <t>bptmm300</t>
  </si>
  <si>
    <t>bptmm310</t>
  </si>
  <si>
    <t>bptmm320</t>
  </si>
  <si>
    <t>brcnd100</t>
  </si>
  <si>
    <t>brinh915</t>
  </si>
  <si>
    <t>brinh923</t>
  </si>
  <si>
    <t>brinh926</t>
  </si>
  <si>
    <t>brinh930</t>
  </si>
  <si>
    <t>brinh940</t>
  </si>
  <si>
    <t>brinh941</t>
  </si>
  <si>
    <t>brinh999</t>
  </si>
  <si>
    <t>brkan000</t>
  </si>
  <si>
    <t>brkan001</t>
  </si>
  <si>
    <t>brkan005</t>
  </si>
  <si>
    <t>brkan010</t>
  </si>
  <si>
    <t>brkan020</t>
  </si>
  <si>
    <t>brkan030</t>
  </si>
  <si>
    <t>brkan040</t>
  </si>
  <si>
    <t>brkan041</t>
  </si>
  <si>
    <t>brkan052</t>
  </si>
  <si>
    <t>brkan055</t>
  </si>
  <si>
    <t>brkan062</t>
  </si>
  <si>
    <t>brkan063</t>
  </si>
  <si>
    <t>brkan064</t>
  </si>
  <si>
    <t>brmcs900</t>
  </si>
  <si>
    <t>brmcs999</t>
  </si>
  <si>
    <t>brpac900</t>
  </si>
  <si>
    <t>brpac901</t>
  </si>
  <si>
    <t>brpac902</t>
  </si>
  <si>
    <t>brpac903</t>
  </si>
  <si>
    <t>brpac904</t>
  </si>
  <si>
    <t>brpac905</t>
  </si>
  <si>
    <t>brpac910</t>
  </si>
  <si>
    <t>brpac911</t>
  </si>
  <si>
    <t>brpac912</t>
  </si>
  <si>
    <t>brsfc902</t>
  </si>
  <si>
    <t>brtmm000</t>
  </si>
  <si>
    <t>brtmm100</t>
  </si>
  <si>
    <t>brtmm101</t>
  </si>
  <si>
    <t>brtmm102</t>
  </si>
  <si>
    <t>brtmm105</t>
  </si>
  <si>
    <t>brtmm106</t>
  </si>
  <si>
    <t>brtmm107</t>
  </si>
  <si>
    <t>brtmm108</t>
  </si>
  <si>
    <t>brtmm110</t>
  </si>
  <si>
    <t>brtmm111</t>
  </si>
  <si>
    <t>brtmm112</t>
  </si>
  <si>
    <t>brtmm113</t>
  </si>
  <si>
    <t>brtmm201</t>
  </si>
  <si>
    <t>brtmm202</t>
  </si>
  <si>
    <t>brtmm900</t>
  </si>
  <si>
    <t>brtmm901</t>
  </si>
  <si>
    <t>cisli000</t>
  </si>
  <si>
    <t>cisli001</t>
  </si>
  <si>
    <t>cisli010</t>
  </si>
  <si>
    <t>cisli020</t>
  </si>
  <si>
    <t>cisli100</t>
  </si>
  <si>
    <t>cisli106</t>
  </si>
  <si>
    <t>cisli107</t>
  </si>
  <si>
    <t>cisli110</t>
  </si>
  <si>
    <t>cisli120</t>
  </si>
  <si>
    <t>cisli125</t>
  </si>
  <si>
    <t>cisli130</t>
  </si>
  <si>
    <t>cisli140</t>
  </si>
  <si>
    <t>cisli150</t>
  </si>
  <si>
    <t>cisli151</t>
  </si>
  <si>
    <t>cisli155</t>
  </si>
  <si>
    <t>cisli156</t>
  </si>
  <si>
    <t>cisli157</t>
  </si>
  <si>
    <t>cisli159</t>
  </si>
  <si>
    <t>cisli200</t>
  </si>
  <si>
    <t>cisli201</t>
  </si>
  <si>
    <t>cisli204</t>
  </si>
  <si>
    <t>cisli205</t>
  </si>
  <si>
    <t>cisli206</t>
  </si>
  <si>
    <t>cisli207</t>
  </si>
  <si>
    <t>cisli208</t>
  </si>
  <si>
    <t>cisli209</t>
  </si>
  <si>
    <t>cisli210</t>
  </si>
  <si>
    <t>cisli220</t>
  </si>
  <si>
    <t>cisli225</t>
  </si>
  <si>
    <t>cisli226</t>
  </si>
  <si>
    <t>cisli227</t>
  </si>
  <si>
    <t>cisli230</t>
  </si>
  <si>
    <t>cisli235</t>
  </si>
  <si>
    <t>cisli236</t>
  </si>
  <si>
    <t>cisli240</t>
  </si>
  <si>
    <t>cisli245</t>
  </si>
  <si>
    <t>cisli246</t>
  </si>
  <si>
    <t>cisli247</t>
  </si>
  <si>
    <t>cisli250</t>
  </si>
  <si>
    <t>cisli255</t>
  </si>
  <si>
    <t>cisli256</t>
  </si>
  <si>
    <t>cisli260</t>
  </si>
  <si>
    <t>cisli265</t>
  </si>
  <si>
    <t>cisli270</t>
  </si>
  <si>
    <t>cisli275</t>
  </si>
  <si>
    <t>cisli280</t>
  </si>
  <si>
    <t>cisli290</t>
  </si>
  <si>
    <t>cisli295</t>
  </si>
  <si>
    <t>cisli302</t>
  </si>
  <si>
    <t>cisli305</t>
  </si>
  <si>
    <t>cisli310</t>
  </si>
  <si>
    <t>cisli311</t>
  </si>
  <si>
    <t>cisli312</t>
  </si>
  <si>
    <t>cisli314</t>
  </si>
  <si>
    <t>cisli315</t>
  </si>
  <si>
    <t>cisli320</t>
  </si>
  <si>
    <t>cisli350</t>
  </si>
  <si>
    <t>cisli400</t>
  </si>
  <si>
    <t>cisli405</t>
  </si>
  <si>
    <t>cisli406</t>
  </si>
  <si>
    <t>cisli500</t>
  </si>
  <si>
    <t>cisli505</t>
  </si>
  <si>
    <t>cisli510</t>
  </si>
  <si>
    <t>cisli515</t>
  </si>
  <si>
    <t>cisli810</t>
  </si>
  <si>
    <t>cisli811</t>
  </si>
  <si>
    <t>cisli812</t>
  </si>
  <si>
    <t>cisli820</t>
  </si>
  <si>
    <t>cisli825</t>
  </si>
  <si>
    <t>cisli830</t>
  </si>
  <si>
    <t>cisli950</t>
  </si>
  <si>
    <t>cisli996</t>
  </si>
  <si>
    <t>cisli997</t>
  </si>
  <si>
    <t>cisli999</t>
  </si>
  <si>
    <t>cpcom000</t>
  </si>
  <si>
    <t>cpdsp110</t>
  </si>
  <si>
    <t>cpdsp200</t>
  </si>
  <si>
    <t>cpdsp500</t>
  </si>
  <si>
    <t>cppat010</t>
  </si>
  <si>
    <t>cppat011</t>
  </si>
  <si>
    <t>cppat012</t>
  </si>
  <si>
    <t>cppat020</t>
  </si>
  <si>
    <t>cppat350</t>
  </si>
  <si>
    <t>cppat351</t>
  </si>
  <si>
    <t>cprao010</t>
  </si>
  <si>
    <t>cprao020</t>
  </si>
  <si>
    <t>cprao030</t>
  </si>
  <si>
    <t>cprao250</t>
  </si>
  <si>
    <t>cprao260</t>
  </si>
  <si>
    <t>cprao310</t>
  </si>
  <si>
    <t>cprao320</t>
  </si>
  <si>
    <t>cprmp010</t>
  </si>
  <si>
    <t>cprmp101</t>
  </si>
  <si>
    <t>cprmp120</t>
  </si>
  <si>
    <t>cprmp130</t>
  </si>
  <si>
    <t>cprmp138</t>
  </si>
  <si>
    <t>cprmp300</t>
  </si>
  <si>
    <t>cprmp420</t>
  </si>
  <si>
    <t>cprmp520</t>
  </si>
  <si>
    <t>cprpd000</t>
  </si>
  <si>
    <t>cprpd097</t>
  </si>
  <si>
    <t>cprpd098</t>
  </si>
  <si>
    <t>cprpd099</t>
  </si>
  <si>
    <t>cprpd101</t>
  </si>
  <si>
    <t>cprpd120</t>
  </si>
  <si>
    <t>cprpd210</t>
  </si>
  <si>
    <t>cprpd220</t>
  </si>
  <si>
    <t>cprpd310</t>
  </si>
  <si>
    <t>cprpd325</t>
  </si>
  <si>
    <t>cprpd330</t>
  </si>
  <si>
    <t>cprpd335</t>
  </si>
  <si>
    <t>cprpd340</t>
  </si>
  <si>
    <t>cprpd345</t>
  </si>
  <si>
    <t>cprpd350</t>
  </si>
  <si>
    <t>cprpd355</t>
  </si>
  <si>
    <t>cprpd400</t>
  </si>
  <si>
    <t>cprpd420</t>
  </si>
  <si>
    <t>cprpd440</t>
  </si>
  <si>
    <t>cprpd460</t>
  </si>
  <si>
    <t>cprpd600</t>
  </si>
  <si>
    <t>cprpd720</t>
  </si>
  <si>
    <t>cprpd750</t>
  </si>
  <si>
    <t>cprrp001</t>
  </si>
  <si>
    <t>cprrp002</t>
  </si>
  <si>
    <t>cprrp004</t>
  </si>
  <si>
    <t>cprrp010</t>
  </si>
  <si>
    <t>cprrp011</t>
  </si>
  <si>
    <t>cprrp015</t>
  </si>
  <si>
    <t>cprrp020</t>
  </si>
  <si>
    <t>cprrp021</t>
  </si>
  <si>
    <t>cprrp022</t>
  </si>
  <si>
    <t>Transactions for VMI Consumptions of Forecast &amp; Confirmed Supply (idb)</t>
  </si>
  <si>
    <t>cprrp030</t>
  </si>
  <si>
    <t>cprrp040</t>
  </si>
  <si>
    <t>cprrp041</t>
  </si>
  <si>
    <t>cprrp042</t>
  </si>
  <si>
    <t>cprrp043</t>
  </si>
  <si>
    <t>cprrp050</t>
  </si>
  <si>
    <t>cprrp100</t>
  </si>
  <si>
    <t>cprrp105</t>
  </si>
  <si>
    <t>cprrp106</t>
  </si>
  <si>
    <t>cprrp110</t>
  </si>
  <si>
    <t>cprrp200</t>
  </si>
  <si>
    <t>cprrp210</t>
  </si>
  <si>
    <t>cprrp800</t>
  </si>
  <si>
    <t>cprrp801</t>
  </si>
  <si>
    <t>cpvmi001</t>
  </si>
  <si>
    <t>cpvmi002</t>
  </si>
  <si>
    <t>cpvmi003</t>
  </si>
  <si>
    <t>cpvmi004</t>
  </si>
  <si>
    <t>cpvmi005</t>
  </si>
  <si>
    <t>cpvmi006</t>
  </si>
  <si>
    <t>cpvmi007</t>
  </si>
  <si>
    <t>cpvmi008</t>
  </si>
  <si>
    <t>cpvmi009</t>
  </si>
  <si>
    <t>cpwlc200</t>
  </si>
  <si>
    <t>cpwlc220</t>
  </si>
  <si>
    <t>danch200</t>
  </si>
  <si>
    <t>danch210</t>
  </si>
  <si>
    <t>danch220</t>
  </si>
  <si>
    <t>danch310</t>
  </si>
  <si>
    <t>danch315</t>
  </si>
  <si>
    <t>Periods</t>
  </si>
  <si>
    <t>danch320</t>
  </si>
  <si>
    <t>danch325</t>
  </si>
  <si>
    <t>danch327</t>
  </si>
  <si>
    <t>danch328</t>
  </si>
  <si>
    <t>danch330</t>
  </si>
  <si>
    <t>danch335</t>
  </si>
  <si>
    <t>danch400</t>
  </si>
  <si>
    <t>danch401</t>
  </si>
  <si>
    <t>danch402</t>
  </si>
  <si>
    <t>danch403</t>
  </si>
  <si>
    <t>danch404</t>
  </si>
  <si>
    <t>danch405</t>
  </si>
  <si>
    <t>danch406</t>
  </si>
  <si>
    <t>danch407</t>
  </si>
  <si>
    <t>danch408</t>
  </si>
  <si>
    <t>danch409</t>
  </si>
  <si>
    <t>danch410</t>
  </si>
  <si>
    <t>danch411</t>
  </si>
  <si>
    <t>danch412</t>
  </si>
  <si>
    <t>danch413</t>
  </si>
  <si>
    <t>danch414</t>
  </si>
  <si>
    <t>danch415</t>
  </si>
  <si>
    <t>danch416</t>
  </si>
  <si>
    <t>danch417</t>
  </si>
  <si>
    <t>danch418</t>
  </si>
  <si>
    <t>danch419</t>
  </si>
  <si>
    <t>danch420</t>
  </si>
  <si>
    <t>danch421</t>
  </si>
  <si>
    <t>danch422</t>
  </si>
  <si>
    <t>danch423</t>
  </si>
  <si>
    <t>danch424</t>
  </si>
  <si>
    <t>danch425</t>
  </si>
  <si>
    <t>danch426</t>
  </si>
  <si>
    <t>danch427</t>
  </si>
  <si>
    <t>danch428</t>
  </si>
  <si>
    <t>danch429</t>
  </si>
  <si>
    <t>danch430</t>
  </si>
  <si>
    <t>danch431</t>
  </si>
  <si>
    <t>danch432</t>
  </si>
  <si>
    <t>danch433</t>
  </si>
  <si>
    <t>danch434</t>
  </si>
  <si>
    <t>danch435</t>
  </si>
  <si>
    <t>danch436</t>
  </si>
  <si>
    <t>danch437</t>
  </si>
  <si>
    <t>danch438</t>
  </si>
  <si>
    <t>danch439</t>
  </si>
  <si>
    <t>danch440</t>
  </si>
  <si>
    <t>danch441</t>
  </si>
  <si>
    <t>danch442</t>
  </si>
  <si>
    <t>danch443</t>
  </si>
  <si>
    <t>danch444</t>
  </si>
  <si>
    <t>danch445</t>
  </si>
  <si>
    <t>danch446</t>
  </si>
  <si>
    <t>danch447</t>
  </si>
  <si>
    <t>danch448</t>
  </si>
  <si>
    <t>danch449</t>
  </si>
  <si>
    <t>danch450</t>
  </si>
  <si>
    <t>danch451</t>
  </si>
  <si>
    <t>danch452</t>
  </si>
  <si>
    <t>danch453</t>
  </si>
  <si>
    <t>danch454</t>
  </si>
  <si>
    <t>danch455</t>
  </si>
  <si>
    <t>danch456</t>
  </si>
  <si>
    <t>danch457</t>
  </si>
  <si>
    <t>danch458</t>
  </si>
  <si>
    <t>danch459</t>
  </si>
  <si>
    <t>danch460</t>
  </si>
  <si>
    <t>danch461</t>
  </si>
  <si>
    <t>danch462</t>
  </si>
  <si>
    <t>danch463</t>
  </si>
  <si>
    <t>danch464</t>
  </si>
  <si>
    <t>danch465</t>
  </si>
  <si>
    <t>danch466</t>
  </si>
  <si>
    <t>danch467</t>
  </si>
  <si>
    <t>danch468</t>
  </si>
  <si>
    <t>danch469</t>
  </si>
  <si>
    <t>danch470</t>
  </si>
  <si>
    <t>danch471</t>
  </si>
  <si>
    <t>danch472</t>
  </si>
  <si>
    <t>danch473</t>
  </si>
  <si>
    <t>danch474</t>
  </si>
  <si>
    <t>danch475</t>
  </si>
  <si>
    <t>danch476</t>
  </si>
  <si>
    <t>danch477</t>
  </si>
  <si>
    <t>danch478</t>
  </si>
  <si>
    <t>danch479</t>
  </si>
  <si>
    <t>danch480</t>
  </si>
  <si>
    <t>danch481</t>
  </si>
  <si>
    <t>danch482</t>
  </si>
  <si>
    <t>danch483</t>
  </si>
  <si>
    <t>danch484</t>
  </si>
  <si>
    <t>danch485</t>
  </si>
  <si>
    <t>danch486</t>
  </si>
  <si>
    <t>danch487</t>
  </si>
  <si>
    <t>danch488</t>
  </si>
  <si>
    <t>danch489</t>
  </si>
  <si>
    <t>danch490</t>
  </si>
  <si>
    <t>danch491</t>
  </si>
  <si>
    <t>danch492</t>
  </si>
  <si>
    <t>danch493</t>
  </si>
  <si>
    <t>danch494</t>
  </si>
  <si>
    <t>danch495</t>
  </si>
  <si>
    <t>danch496</t>
  </si>
  <si>
    <t>danch497</t>
  </si>
  <si>
    <t>danch498</t>
  </si>
  <si>
    <t>danch499</t>
  </si>
  <si>
    <t>dareg001</t>
  </si>
  <si>
    <t>dareg101</t>
  </si>
  <si>
    <t>dareg102</t>
  </si>
  <si>
    <t>dareg103</t>
  </si>
  <si>
    <t>datrg100</t>
  </si>
  <si>
    <t>datrg110</t>
  </si>
  <si>
    <t>datrg120</t>
  </si>
  <si>
    <t>datrg125</t>
  </si>
  <si>
    <t>daxch001</t>
  </si>
  <si>
    <t>daxch002</t>
  </si>
  <si>
    <t>daxch003</t>
  </si>
  <si>
    <t>daxch004</t>
  </si>
  <si>
    <t>daxch005</t>
  </si>
  <si>
    <t>daxch006</t>
  </si>
  <si>
    <t>daxch007</t>
  </si>
  <si>
    <t>daxch008</t>
  </si>
  <si>
    <t>daxch009</t>
  </si>
  <si>
    <t>daxch010</t>
  </si>
  <si>
    <t>daxch012</t>
  </si>
  <si>
    <t>daxch013</t>
  </si>
  <si>
    <t>daxch014</t>
  </si>
  <si>
    <t>daxch021</t>
  </si>
  <si>
    <t>daxch022</t>
  </si>
  <si>
    <t>daxch031</t>
  </si>
  <si>
    <t>daxch032</t>
  </si>
  <si>
    <t>daxch035</t>
  </si>
  <si>
    <t>daxch400</t>
  </si>
  <si>
    <t>daxch401</t>
  </si>
  <si>
    <t>daxch402</t>
  </si>
  <si>
    <t>daxch403</t>
  </si>
  <si>
    <t>daxch404</t>
  </si>
  <si>
    <t>daxch405</t>
  </si>
  <si>
    <t>daxch406</t>
  </si>
  <si>
    <t>daxch407</t>
  </si>
  <si>
    <t>daxch901</t>
  </si>
  <si>
    <t>daxch902</t>
  </si>
  <si>
    <t>dmapi111</t>
  </si>
  <si>
    <t>dmchm001</t>
  </si>
  <si>
    <t>dmchm002</t>
  </si>
  <si>
    <t>dmchm003</t>
  </si>
  <si>
    <t>dmchm005</t>
  </si>
  <si>
    <t>dmchm011</t>
  </si>
  <si>
    <t>dmchm020</t>
  </si>
  <si>
    <t>dmchm021</t>
  </si>
  <si>
    <t>dmchm022</t>
  </si>
  <si>
    <t>dmchm030</t>
  </si>
  <si>
    <t>dmchm040</t>
  </si>
  <si>
    <t>dmchm041</t>
  </si>
  <si>
    <t>dmchm050</t>
  </si>
  <si>
    <t>dmchm051</t>
  </si>
  <si>
    <t>dmcom010</t>
  </si>
  <si>
    <t>dmcom011</t>
  </si>
  <si>
    <t>dmcom020</t>
  </si>
  <si>
    <t>dmcom021</t>
  </si>
  <si>
    <t>dmcom022</t>
  </si>
  <si>
    <t>dmcom023</t>
  </si>
  <si>
    <t>dmcom024</t>
  </si>
  <si>
    <t>dmcom025</t>
  </si>
  <si>
    <t>dmcom026</t>
  </si>
  <si>
    <t>dmcom027</t>
  </si>
  <si>
    <t>dmcom030</t>
  </si>
  <si>
    <t>dmcom031</t>
  </si>
  <si>
    <t>dmcom032</t>
  </si>
  <si>
    <t>dmcom035</t>
  </si>
  <si>
    <t>dmcom040</t>
  </si>
  <si>
    <t>dmcom050</t>
  </si>
  <si>
    <t>dmcom100</t>
  </si>
  <si>
    <t>dmcom200</t>
  </si>
  <si>
    <t>dmcom210</t>
  </si>
  <si>
    <t>dmcom220</t>
  </si>
  <si>
    <t>dmcom260</t>
  </si>
  <si>
    <t>dmcom270</t>
  </si>
  <si>
    <t>dmcom280</t>
  </si>
  <si>
    <t>dmcom300</t>
  </si>
  <si>
    <t>dmcom301</t>
  </si>
  <si>
    <t>dmdoc033</t>
  </si>
  <si>
    <t>dmdoc050</t>
  </si>
  <si>
    <t>dmdoc100</t>
  </si>
  <si>
    <t>dmdoc110</t>
  </si>
  <si>
    <t>dmdoc120</t>
  </si>
  <si>
    <t>dmdoc140</t>
  </si>
  <si>
    <t>dmdoc210</t>
  </si>
  <si>
    <t>dmdoc230</t>
  </si>
  <si>
    <t>dmdoc250</t>
  </si>
  <si>
    <t>dmdoc300</t>
  </si>
  <si>
    <t>dmdoc310</t>
  </si>
  <si>
    <t>dmdoc320</t>
  </si>
  <si>
    <t>dmdoc330</t>
  </si>
  <si>
    <t>dmdoc340</t>
  </si>
  <si>
    <t>dmdoc410</t>
  </si>
  <si>
    <t>dmdoc420</t>
  </si>
  <si>
    <t>dmdoc430</t>
  </si>
  <si>
    <t>dmdoc440</t>
  </si>
  <si>
    <t>dmdoc450</t>
  </si>
  <si>
    <t>dmdoc500</t>
  </si>
  <si>
    <t>dmdoc510</t>
  </si>
  <si>
    <t>dmdoc520</t>
  </si>
  <si>
    <t>dmdoc530</t>
  </si>
  <si>
    <t>dmdoc550</t>
  </si>
  <si>
    <t>dmdoc620</t>
  </si>
  <si>
    <t>dmdoc640</t>
  </si>
  <si>
    <t>dmdoc660</t>
  </si>
  <si>
    <t>dmdoc700</t>
  </si>
  <si>
    <t>dmfmg022</t>
  </si>
  <si>
    <t>dmqry001</t>
  </si>
  <si>
    <t>dmqry002</t>
  </si>
  <si>
    <t>dmqry003</t>
  </si>
  <si>
    <t>dmqry006</t>
  </si>
  <si>
    <t>dmqry007</t>
  </si>
  <si>
    <t>dmsys000</t>
  </si>
  <si>
    <t>dmsys001</t>
  </si>
  <si>
    <t>dmsys010</t>
  </si>
  <si>
    <t>dmsys013</t>
  </si>
  <si>
    <t>dmsys014</t>
  </si>
  <si>
    <t>dmsys015</t>
  </si>
  <si>
    <t>dmsys020</t>
  </si>
  <si>
    <t>dmsys021</t>
  </si>
  <si>
    <t>dmsys040</t>
  </si>
  <si>
    <t>dmsys111</t>
  </si>
  <si>
    <t>dmsys112</t>
  </si>
  <si>
    <t>dmsys113</t>
  </si>
  <si>
    <t>dmsys201</t>
  </si>
  <si>
    <t>ecedi000</t>
  </si>
  <si>
    <t>ecedi001</t>
  </si>
  <si>
    <t>ecedi003</t>
  </si>
  <si>
    <t>ecedi005</t>
  </si>
  <si>
    <t>ecedi011</t>
  </si>
  <si>
    <t>ecedi015</t>
  </si>
  <si>
    <t>ecedi020</t>
  </si>
  <si>
    <t>ecedi022</t>
  </si>
  <si>
    <t>ecedi025</t>
  </si>
  <si>
    <t>ecedi028</t>
  </si>
  <si>
    <t>ecedi200</t>
  </si>
  <si>
    <t>ecedi202</t>
  </si>
  <si>
    <t>ecedi204</t>
  </si>
  <si>
    <t>ecedi206</t>
  </si>
  <si>
    <t>ecedi208</t>
  </si>
  <si>
    <t>ecedi210</t>
  </si>
  <si>
    <t>ecedi212</t>
  </si>
  <si>
    <t>ecedi213</t>
  </si>
  <si>
    <t>ecedi214</t>
  </si>
  <si>
    <t>ecedi215</t>
  </si>
  <si>
    <t>ecedi217</t>
  </si>
  <si>
    <t>ecedi218</t>
  </si>
  <si>
    <t>ecedi219</t>
  </si>
  <si>
    <t>ecedi220</t>
  </si>
  <si>
    <t>ecedi221</t>
  </si>
  <si>
    <t>ecedi222</t>
  </si>
  <si>
    <t>ecedi224</t>
  </si>
  <si>
    <t>ecedi226</t>
  </si>
  <si>
    <t>ecedi228</t>
  </si>
  <si>
    <t>ecedi229</t>
  </si>
  <si>
    <t>ecedi230</t>
  </si>
  <si>
    <t>ecedi232</t>
  </si>
  <si>
    <t>ecedi234</t>
  </si>
  <si>
    <t>ecedi236</t>
  </si>
  <si>
    <t>ecedi238</t>
  </si>
  <si>
    <t>ecedi240</t>
  </si>
  <si>
    <t>ecedi242</t>
  </si>
  <si>
    <t>ecedi244</t>
  </si>
  <si>
    <t>ecedi247</t>
  </si>
  <si>
    <t>ecedi250</t>
  </si>
  <si>
    <t>ecedi252</t>
  </si>
  <si>
    <t>ecedi254</t>
  </si>
  <si>
    <t>ecedi256</t>
  </si>
  <si>
    <t>ecedi258</t>
  </si>
  <si>
    <t>ecedi260</t>
  </si>
  <si>
    <t>ecedi262</t>
  </si>
  <si>
    <t>ecedi264</t>
  </si>
  <si>
    <t>ecedi265</t>
  </si>
  <si>
    <t>ecedi266</t>
  </si>
  <si>
    <t>ecedi268</t>
  </si>
  <si>
    <t>ecedi270</t>
  </si>
  <si>
    <t>ecedi272</t>
  </si>
  <si>
    <t>ecedi274</t>
  </si>
  <si>
    <t>ecedi276</t>
  </si>
  <si>
    <t>ecedi278</t>
  </si>
  <si>
    <t>ecedi280</t>
  </si>
  <si>
    <t>ecedi282</t>
  </si>
  <si>
    <t>ecedi284</t>
  </si>
  <si>
    <t>ecedi285</t>
  </si>
  <si>
    <t>ecedi286</t>
  </si>
  <si>
    <t>ecedi287</t>
  </si>
  <si>
    <t>ecedi288</t>
  </si>
  <si>
    <t>ecedi290</t>
  </si>
  <si>
    <t>ecedi291</t>
  </si>
  <si>
    <t>ecedi292</t>
  </si>
  <si>
    <t>ecedi294</t>
  </si>
  <si>
    <t>ecedi295</t>
  </si>
  <si>
    <t>ecedi296</t>
  </si>
  <si>
    <t>ecedi297</t>
  </si>
  <si>
    <t>ecedi298</t>
  </si>
  <si>
    <t>ecedi299</t>
  </si>
  <si>
    <t>ecedi300</t>
  </si>
  <si>
    <t>ecedi301</t>
  </si>
  <si>
    <t>ecedi302</t>
  </si>
  <si>
    <t>ecedi304</t>
  </si>
  <si>
    <t>ecedi308</t>
  </si>
  <si>
    <t>ecedi314</t>
  </si>
  <si>
    <t>ecedi315</t>
  </si>
  <si>
    <t>ecedi317</t>
  </si>
  <si>
    <t>ecedi318</t>
  </si>
  <si>
    <t>ecedi320</t>
  </si>
  <si>
    <t>ecedi324</t>
  </si>
  <si>
    <t>ecedi326</t>
  </si>
  <si>
    <t>ecedi328</t>
  </si>
  <si>
    <t>ecedi329</t>
  </si>
  <si>
    <t>ecedi330</t>
  </si>
  <si>
    <t>ecedi332</t>
  </si>
  <si>
    <t>ecedi333</t>
  </si>
  <si>
    <t>ecedi334</t>
  </si>
  <si>
    <t>ecedi335</t>
  </si>
  <si>
    <t>ecedi340</t>
  </si>
  <si>
    <t>ecedi341</t>
  </si>
  <si>
    <t>ecedi342</t>
  </si>
  <si>
    <t>ecedi343</t>
  </si>
  <si>
    <t>ecedi344</t>
  </si>
  <si>
    <t>ecedi345</t>
  </si>
  <si>
    <t>ecedi346</t>
  </si>
  <si>
    <t>ecedi350</t>
  </si>
  <si>
    <t>ecedi351</t>
  </si>
  <si>
    <t>ecedi352</t>
  </si>
  <si>
    <t>ecedi353</t>
  </si>
  <si>
    <t>ecedi355</t>
  </si>
  <si>
    <t>ecedi356</t>
  </si>
  <si>
    <t>ecedi363</t>
  </si>
  <si>
    <t>ecedi365</t>
  </si>
  <si>
    <t>ecedi366</t>
  </si>
  <si>
    <t>ecedi408</t>
  </si>
  <si>
    <t>ecedi409</t>
  </si>
  <si>
    <t>ecedi413</t>
  </si>
  <si>
    <t>ecedi415</t>
  </si>
  <si>
    <t>ecedi417</t>
  </si>
  <si>
    <t>ecedi419</t>
  </si>
  <si>
    <t>ecedi420</t>
  </si>
  <si>
    <t>ecedi428</t>
  </si>
  <si>
    <t>ecedi430</t>
  </si>
  <si>
    <t>ecedi431</t>
  </si>
  <si>
    <t>ecedi432</t>
  </si>
  <si>
    <t>ecedi433</t>
  </si>
  <si>
    <t>ecedi436</t>
  </si>
  <si>
    <t>ecedi438</t>
  </si>
  <si>
    <t>ecedi440</t>
  </si>
  <si>
    <t>ecedi442</t>
  </si>
  <si>
    <t>ecedi446</t>
  </si>
  <si>
    <t>ecedi447</t>
  </si>
  <si>
    <t>ecedi452</t>
  </si>
  <si>
    <t>ecedi453</t>
  </si>
  <si>
    <t>ecedi456</t>
  </si>
  <si>
    <t>ecedi458</t>
  </si>
  <si>
    <t>ecedi462</t>
  </si>
  <si>
    <t>ecedi463</t>
  </si>
  <si>
    <t>ecedi464</t>
  </si>
  <si>
    <t>ecedi465</t>
  </si>
  <si>
    <t>ecedi466</t>
  </si>
  <si>
    <t>ecedi468</t>
  </si>
  <si>
    <t>ecedi469</t>
  </si>
  <si>
    <t>ecedi470</t>
  </si>
  <si>
    <t>ecedi471</t>
  </si>
  <si>
    <t>ecedi472</t>
  </si>
  <si>
    <t>ecedi474</t>
  </si>
  <si>
    <t>ecedi475</t>
  </si>
  <si>
    <t>ecedi476</t>
  </si>
  <si>
    <t>ecedi477</t>
  </si>
  <si>
    <t>ecedi480</t>
  </si>
  <si>
    <t>ecedi490</t>
  </si>
  <si>
    <t>ecedi491</t>
  </si>
  <si>
    <t>ecedi492</t>
  </si>
  <si>
    <t>ecedi493</t>
  </si>
  <si>
    <t>ecedi494</t>
  </si>
  <si>
    <t>ecedi495</t>
  </si>
  <si>
    <t>ecedi496</t>
  </si>
  <si>
    <t>ecedi500</t>
  </si>
  <si>
    <t>ecedi501</t>
  </si>
  <si>
    <t>ecedi502</t>
  </si>
  <si>
    <t>ecedi505</t>
  </si>
  <si>
    <t>ecedi700</t>
  </si>
  <si>
    <t>ecedi701</t>
  </si>
  <si>
    <t>ecedi702</t>
  </si>
  <si>
    <t>ecedi705</t>
  </si>
  <si>
    <t>ecedi708</t>
  </si>
  <si>
    <t>ecedi710</t>
  </si>
  <si>
    <t>ecedi711</t>
  </si>
  <si>
    <t>ecedi712</t>
  </si>
  <si>
    <t>ecedi720</t>
  </si>
  <si>
    <t>ecedi750</t>
  </si>
  <si>
    <t>ecedi751</t>
  </si>
  <si>
    <t>ecedi760</t>
  </si>
  <si>
    <t>fmfmd000</t>
  </si>
  <si>
    <t>fmfmd010</t>
  </si>
  <si>
    <t>fmfmd020</t>
  </si>
  <si>
    <t>fmfmd030</t>
  </si>
  <si>
    <t>fmfmd040</t>
  </si>
  <si>
    <t>fmfmd042</t>
  </si>
  <si>
    <t>fmfmd044</t>
  </si>
  <si>
    <t>fmfmd047</t>
  </si>
  <si>
    <t>fmfmd048</t>
  </si>
  <si>
    <t>fmfmd050</t>
  </si>
  <si>
    <t>fmfmd052</t>
  </si>
  <si>
    <t>fmfmd055</t>
  </si>
  <si>
    <t>fmfmd060</t>
  </si>
  <si>
    <t>fmfmd065</t>
  </si>
  <si>
    <t>fmfmd066</t>
  </si>
  <si>
    <t>fmfmd070</t>
  </si>
  <si>
    <t>fmfmd080</t>
  </si>
  <si>
    <t>fmfmd085</t>
  </si>
  <si>
    <t>fmfmd090</t>
  </si>
  <si>
    <t>fmfmd095</t>
  </si>
  <si>
    <t>fmfmd101</t>
  </si>
  <si>
    <t>fmfmd110</t>
  </si>
  <si>
    <t>fmfmd120</t>
  </si>
  <si>
    <t>fmfmd140</t>
  </si>
  <si>
    <t>fmfmd200</t>
  </si>
  <si>
    <t>fmfoc000</t>
  </si>
  <si>
    <t>fmfoc050</t>
  </si>
  <si>
    <t>fmfoc100</t>
  </si>
  <si>
    <t>fmfoc105</t>
  </si>
  <si>
    <t>fmfoc110</t>
  </si>
  <si>
    <t>fmfoc115</t>
  </si>
  <si>
    <t>fmfoc120</t>
  </si>
  <si>
    <t>fmfoc130</t>
  </si>
  <si>
    <t>fmfoc140</t>
  </si>
  <si>
    <t>fmfoc150</t>
  </si>
  <si>
    <t>fmfoc151</t>
  </si>
  <si>
    <t>fmfoc152</t>
  </si>
  <si>
    <t>fmfoc153</t>
  </si>
  <si>
    <t>fmfoc200</t>
  </si>
  <si>
    <t>fmfoc201</t>
  </si>
  <si>
    <t>fmfoc202</t>
  </si>
  <si>
    <t>fmfoc203</t>
  </si>
  <si>
    <t>fmfoc205</t>
  </si>
  <si>
    <t>fmfoc300</t>
  </si>
  <si>
    <t>fmfoc301</t>
  </si>
  <si>
    <t>fmfoc302</t>
  </si>
  <si>
    <t>fmfoc500</t>
  </si>
  <si>
    <t>fmfoc501</t>
  </si>
  <si>
    <t>fmfoc510</t>
  </si>
  <si>
    <t>fmfoc511</t>
  </si>
  <si>
    <t>fmfrc000</t>
  </si>
  <si>
    <t>fmfrc010</t>
  </si>
  <si>
    <t>fmfrc020</t>
  </si>
  <si>
    <t>fmfrc030</t>
  </si>
  <si>
    <t>fmfrc035</t>
  </si>
  <si>
    <t>fmfrc040</t>
  </si>
  <si>
    <t>fmfrc045</t>
  </si>
  <si>
    <t>fmfrc060</t>
  </si>
  <si>
    <t>fmfrc110</t>
  </si>
  <si>
    <t>fmfrc120</t>
  </si>
  <si>
    <t>fmfrc130</t>
  </si>
  <si>
    <t>fmfrc140</t>
  </si>
  <si>
    <t>fmfrc210</t>
  </si>
  <si>
    <t>fmfrc220</t>
  </si>
  <si>
    <t>fmfrc250</t>
  </si>
  <si>
    <t>fmfri000</t>
  </si>
  <si>
    <t>fmfri010</t>
  </si>
  <si>
    <t>fmfri500</t>
  </si>
  <si>
    <t>fmlbd000</t>
  </si>
  <si>
    <t>fmlbd010</t>
  </si>
  <si>
    <t>fmlbd011</t>
  </si>
  <si>
    <t>fmlbd020</t>
  </si>
  <si>
    <t>fmlbd030</t>
  </si>
  <si>
    <t>fmlbd050</t>
  </si>
  <si>
    <t>fmlbd051</t>
  </si>
  <si>
    <t>fmlbd052</t>
  </si>
  <si>
    <t>fmlbd053</t>
  </si>
  <si>
    <t>fmlbd055</t>
  </si>
  <si>
    <t>fmlbd056</t>
  </si>
  <si>
    <t>fmlbd060</t>
  </si>
  <si>
    <t>fmlbd100</t>
  </si>
  <si>
    <t>fmlbd101</t>
  </si>
  <si>
    <t>fmlbd120</t>
  </si>
  <si>
    <t>fmlbd121</t>
  </si>
  <si>
    <t>fmlbd200</t>
  </si>
  <si>
    <t>fmlbd210</t>
  </si>
  <si>
    <t>fmlbd300</t>
  </si>
  <si>
    <t>fmlbd350</t>
  </si>
  <si>
    <t>fmlbd400</t>
  </si>
  <si>
    <t>fmlbd401</t>
  </si>
  <si>
    <t>fmlbd403</t>
  </si>
  <si>
    <t>fmlbd410</t>
  </si>
  <si>
    <t>fmlbd450</t>
  </si>
  <si>
    <t>fmlbd460</t>
  </si>
  <si>
    <t>fmlbd500</t>
  </si>
  <si>
    <t>fmlbd501</t>
  </si>
  <si>
    <t>fmlbd502</t>
  </si>
  <si>
    <t>fmlbd503</t>
  </si>
  <si>
    <t>fmlbd510</t>
  </si>
  <si>
    <t>fmlbd900</t>
  </si>
  <si>
    <t>fmrpg100</t>
  </si>
  <si>
    <t>fmrpg110</t>
  </si>
  <si>
    <t>lparg010</t>
  </si>
  <si>
    <t>lparg020</t>
  </si>
  <si>
    <t>lpbra000</t>
  </si>
  <si>
    <t>lpbra001</t>
  </si>
  <si>
    <t>lpbra002</t>
  </si>
  <si>
    <t>lpbra003</t>
  </si>
  <si>
    <t>lpbra004</t>
  </si>
  <si>
    <t>lpbra005</t>
  </si>
  <si>
    <t>lpbra006</t>
  </si>
  <si>
    <t>lpbra007</t>
  </si>
  <si>
    <t>lpbra008</t>
  </si>
  <si>
    <t>lpbra140</t>
  </si>
  <si>
    <t>lpbra141</t>
  </si>
  <si>
    <t>lpbra142</t>
  </si>
  <si>
    <t>lpbra145</t>
  </si>
  <si>
    <t>lpbra146</t>
  </si>
  <si>
    <t>lpbra147</t>
  </si>
  <si>
    <t>lpbra148</t>
  </si>
  <si>
    <t>lpbra149</t>
  </si>
  <si>
    <t>lpbra150</t>
  </si>
  <si>
    <t>lpbra151</t>
  </si>
  <si>
    <t>lpbra152</t>
  </si>
  <si>
    <t>lpbra153</t>
  </si>
  <si>
    <t>lpbra160</t>
  </si>
  <si>
    <t>lpbra161</t>
  </si>
  <si>
    <t>lpbra240</t>
  </si>
  <si>
    <t>lpbra241</t>
  </si>
  <si>
    <t>lpbra242</t>
  </si>
  <si>
    <t>lpbra245</t>
  </si>
  <si>
    <t>lpbra246</t>
  </si>
  <si>
    <t>lpbra247</t>
  </si>
  <si>
    <t>lpbra248</t>
  </si>
  <si>
    <t>lpbra249</t>
  </si>
  <si>
    <t>lpbra250</t>
  </si>
  <si>
    <t>lpbra251</t>
  </si>
  <si>
    <t>lpbra252</t>
  </si>
  <si>
    <t>lpbra253</t>
  </si>
  <si>
    <t>lpbra260</t>
  </si>
  <si>
    <t>lpchl001</t>
  </si>
  <si>
    <t>lpchl002</t>
  </si>
  <si>
    <t>lpchl003</t>
  </si>
  <si>
    <t>lpchl004</t>
  </si>
  <si>
    <t>lpchl005</t>
  </si>
  <si>
    <t>lpchl006</t>
  </si>
  <si>
    <t>lpchl007</t>
  </si>
  <si>
    <t>lpchl008</t>
  </si>
  <si>
    <t>lpchl009</t>
  </si>
  <si>
    <t>lpchl010</t>
  </si>
  <si>
    <t>lpchl011</t>
  </si>
  <si>
    <t>lpchl012</t>
  </si>
  <si>
    <t>lpchl013</t>
  </si>
  <si>
    <t>lpchl014</t>
  </si>
  <si>
    <t>lpchl015</t>
  </si>
  <si>
    <t>lpchl016</t>
  </si>
  <si>
    <t>lpchl018</t>
  </si>
  <si>
    <t>lpchl019</t>
  </si>
  <si>
    <t>lpchl020</t>
  </si>
  <si>
    <t>lpchl021</t>
  </si>
  <si>
    <t>lpchl022</t>
  </si>
  <si>
    <t>lpchl023</t>
  </si>
  <si>
    <t>lpchl051</t>
  </si>
  <si>
    <t>lpchl052</t>
  </si>
  <si>
    <t>lpchl100</t>
  </si>
  <si>
    <t>lpchl101</t>
  </si>
  <si>
    <t>lpchl102</t>
  </si>
  <si>
    <t>lpchl103</t>
  </si>
  <si>
    <t>lpchl150</t>
  </si>
  <si>
    <t>lpchl151</t>
  </si>
  <si>
    <t>lpchl200</t>
  </si>
  <si>
    <t>lpchl201</t>
  </si>
  <si>
    <t>lpchl202</t>
  </si>
  <si>
    <t>lpchl203</t>
  </si>
  <si>
    <t>lpchl250</t>
  </si>
  <si>
    <t>lpchl251</t>
  </si>
  <si>
    <t>lpchl252</t>
  </si>
  <si>
    <t>lpchl253</t>
  </si>
  <si>
    <t>lpchl254</t>
  </si>
  <si>
    <t>lpchl255</t>
  </si>
  <si>
    <t>lpchl256</t>
  </si>
  <si>
    <t>lpchl257</t>
  </si>
  <si>
    <t>lpchl258</t>
  </si>
  <si>
    <t>lpchl300</t>
  </si>
  <si>
    <t>lpchl301</t>
  </si>
  <si>
    <t>lpchl500</t>
  </si>
  <si>
    <t>lpchl501</t>
  </si>
  <si>
    <t>lpchl504</t>
  </si>
  <si>
    <t>lpchl505</t>
  </si>
  <si>
    <t>lpchl506</t>
  </si>
  <si>
    <t>lpchl507</t>
  </si>
  <si>
    <t>lpchl508</t>
  </si>
  <si>
    <t>lpchl600</t>
  </si>
  <si>
    <t>lpchl601</t>
  </si>
  <si>
    <t>lpchl602</t>
  </si>
  <si>
    <t>lpchn000</t>
  </si>
  <si>
    <t>lpchn200</t>
  </si>
  <si>
    <t>lpchn201</t>
  </si>
  <si>
    <t>lpchn202</t>
  </si>
  <si>
    <t>lpcze100</t>
  </si>
  <si>
    <t>lpcze101</t>
  </si>
  <si>
    <t>lpcze102</t>
  </si>
  <si>
    <t>lpcze103</t>
  </si>
  <si>
    <t>lpcze104</t>
  </si>
  <si>
    <t>lpdeu100</t>
  </si>
  <si>
    <t>lpdeu101</t>
  </si>
  <si>
    <t>lpdeu102</t>
  </si>
  <si>
    <t>lpdeu103</t>
  </si>
  <si>
    <t>lpdeu104</t>
  </si>
  <si>
    <t>lpdeu105</t>
  </si>
  <si>
    <t>lpdeu106</t>
  </si>
  <si>
    <t>lpdeu111</t>
  </si>
  <si>
    <t>lpdeu112</t>
  </si>
  <si>
    <t>lpdeu115</t>
  </si>
  <si>
    <t>lpdeu116</t>
  </si>
  <si>
    <t>lpesp000</t>
  </si>
  <si>
    <t>lpesp001</t>
  </si>
  <si>
    <t>lpesp002</t>
  </si>
  <si>
    <t>lpesp003</t>
  </si>
  <si>
    <t>lpesp004</t>
  </si>
  <si>
    <t>lpesp206</t>
  </si>
  <si>
    <t>lpesp216</t>
  </si>
  <si>
    <t>lpesp226</t>
  </si>
  <si>
    <t>lpgen005</t>
  </si>
  <si>
    <t>lpgen010</t>
  </si>
  <si>
    <t>lpgen100</t>
  </si>
  <si>
    <t>lpisr000</t>
  </si>
  <si>
    <t>lpisr001</t>
  </si>
  <si>
    <t>lpisr002</t>
  </si>
  <si>
    <t>lpisr103</t>
  </si>
  <si>
    <t>lpisr104</t>
  </si>
  <si>
    <t>lpisr105</t>
  </si>
  <si>
    <t>lpisr106</t>
  </si>
  <si>
    <t>lpmex000</t>
  </si>
  <si>
    <t>lpmex100</t>
  </si>
  <si>
    <t>lpmys000</t>
  </si>
  <si>
    <t>lpmys100</t>
  </si>
  <si>
    <t>lppol000</t>
  </si>
  <si>
    <t>lppol050</t>
  </si>
  <si>
    <t>lppol051</t>
  </si>
  <si>
    <t>lppol700</t>
  </si>
  <si>
    <t>lppol701</t>
  </si>
  <si>
    <t>lppol702</t>
  </si>
  <si>
    <t>lppol703</t>
  </si>
  <si>
    <t>lppol704</t>
  </si>
  <si>
    <t>lppol705</t>
  </si>
  <si>
    <t>lppol708</t>
  </si>
  <si>
    <t>lppol709</t>
  </si>
  <si>
    <t>lppol710</t>
  </si>
  <si>
    <t>lppol711</t>
  </si>
  <si>
    <t>lppol714</t>
  </si>
  <si>
    <t>lppol715</t>
  </si>
  <si>
    <t>lppol717</t>
  </si>
  <si>
    <t>lppol718</t>
  </si>
  <si>
    <t>lppol720</t>
  </si>
  <si>
    <t>lppol721</t>
  </si>
  <si>
    <t>lppol723</t>
  </si>
  <si>
    <t>lppol724</t>
  </si>
  <si>
    <t>lppol725</t>
  </si>
  <si>
    <t>lppol726</t>
  </si>
  <si>
    <t>lppol730</t>
  </si>
  <si>
    <t>lprus000</t>
  </si>
  <si>
    <t>lprus001</t>
  </si>
  <si>
    <t>lprus002</t>
  </si>
  <si>
    <t>lprus003</t>
  </si>
  <si>
    <t>lprus004</t>
  </si>
  <si>
    <t>lprus005</t>
  </si>
  <si>
    <t>lprus006</t>
  </si>
  <si>
    <t>lprus007</t>
  </si>
  <si>
    <t>lprus008</t>
  </si>
  <si>
    <t>lprus009</t>
  </si>
  <si>
    <t>lprus010</t>
  </si>
  <si>
    <t>lprus011</t>
  </si>
  <si>
    <t>lprus012</t>
  </si>
  <si>
    <t>lprus021</t>
  </si>
  <si>
    <t>lprus022</t>
  </si>
  <si>
    <t>lprus023</t>
  </si>
  <si>
    <t>lprus024</t>
  </si>
  <si>
    <t>lprus025</t>
  </si>
  <si>
    <t>lprus026</t>
  </si>
  <si>
    <t>lprus027</t>
  </si>
  <si>
    <t>lprus028</t>
  </si>
  <si>
    <t>lprus030</t>
  </si>
  <si>
    <t>lprus031</t>
  </si>
  <si>
    <t>lprus032</t>
  </si>
  <si>
    <t>lprus033</t>
  </si>
  <si>
    <t>lprus035</t>
  </si>
  <si>
    <t>lprus036</t>
  </si>
  <si>
    <t>lprus037</t>
  </si>
  <si>
    <t>lprus038</t>
  </si>
  <si>
    <t>lprus039</t>
  </si>
  <si>
    <t>lprus040</t>
  </si>
  <si>
    <t>lprus100</t>
  </si>
  <si>
    <t>lprus190</t>
  </si>
  <si>
    <t>lprus201</t>
  </si>
  <si>
    <t>lprus202</t>
  </si>
  <si>
    <t>lprus203</t>
  </si>
  <si>
    <t>lprus204</t>
  </si>
  <si>
    <t>lprus205</t>
  </si>
  <si>
    <t>lprus206</t>
  </si>
  <si>
    <t>lprus207</t>
  </si>
  <si>
    <t>lprus208</t>
  </si>
  <si>
    <t>lprus209</t>
  </si>
  <si>
    <t>lprus210</t>
  </si>
  <si>
    <t>lprus211</t>
  </si>
  <si>
    <t>lprus212</t>
  </si>
  <si>
    <t>lprus213</t>
  </si>
  <si>
    <t>lprus214</t>
  </si>
  <si>
    <t>lprus215</t>
  </si>
  <si>
    <t>lprus216</t>
  </si>
  <si>
    <t>lprus217</t>
  </si>
  <si>
    <t>lprus218</t>
  </si>
  <si>
    <t>lprus219</t>
  </si>
  <si>
    <t>lprus220</t>
  </si>
  <si>
    <t>lprus221</t>
  </si>
  <si>
    <t>lprus222</t>
  </si>
  <si>
    <t>lprus223</t>
  </si>
  <si>
    <t>lprus233</t>
  </si>
  <si>
    <t>lprus234</t>
  </si>
  <si>
    <t>lprus290</t>
  </si>
  <si>
    <t>lprus300</t>
  </si>
  <si>
    <t>lprus301</t>
  </si>
  <si>
    <t>lprus400</t>
  </si>
  <si>
    <t>lprus401</t>
  </si>
  <si>
    <t>lprus402</t>
  </si>
  <si>
    <t>lprus501</t>
  </si>
  <si>
    <t>lprus801</t>
  </si>
  <si>
    <t>lprus802</t>
  </si>
  <si>
    <t>lprus803</t>
  </si>
  <si>
    <t>lprus804</t>
  </si>
  <si>
    <t>lprus805</t>
  </si>
  <si>
    <t>lprus890</t>
  </si>
  <si>
    <t>lprus891</t>
  </si>
  <si>
    <t>lpsvk100</t>
  </si>
  <si>
    <t>lpsvk101</t>
  </si>
  <si>
    <t>lpsvk102</t>
  </si>
  <si>
    <t>lpsvk103</t>
  </si>
  <si>
    <t>lptur001</t>
  </si>
  <si>
    <t>lptur002</t>
  </si>
  <si>
    <t>lptur003</t>
  </si>
  <si>
    <t>lptur004</t>
  </si>
  <si>
    <t>lptur005</t>
  </si>
  <si>
    <t>lptur006</t>
  </si>
  <si>
    <t>lptur007</t>
  </si>
  <si>
    <t>lptur008</t>
  </si>
  <si>
    <t>lptur009</t>
  </si>
  <si>
    <t>lptur100</t>
  </si>
  <si>
    <t>lptur101</t>
  </si>
  <si>
    <t>lptur102</t>
  </si>
  <si>
    <t>lptur103</t>
  </si>
  <si>
    <t>lptur104</t>
  </si>
  <si>
    <t>lptur105</t>
  </si>
  <si>
    <t>lptur106</t>
  </si>
  <si>
    <t>lptur110</t>
  </si>
  <si>
    <t>lptur111</t>
  </si>
  <si>
    <t>lptur112</t>
  </si>
  <si>
    <t>lptur113</t>
  </si>
  <si>
    <t>lptur114</t>
  </si>
  <si>
    <t>lptur115</t>
  </si>
  <si>
    <t>lptur116</t>
  </si>
  <si>
    <t>lptur117</t>
  </si>
  <si>
    <t>lptur118</t>
  </si>
  <si>
    <t>lptur119</t>
  </si>
  <si>
    <t>lptur120</t>
  </si>
  <si>
    <t>lptur121</t>
  </si>
  <si>
    <t>lptur122</t>
  </si>
  <si>
    <t>lptur123</t>
  </si>
  <si>
    <t>lptur124</t>
  </si>
  <si>
    <t>lptur125</t>
  </si>
  <si>
    <t>lptur130</t>
  </si>
  <si>
    <t>lptur131</t>
  </si>
  <si>
    <t>lptur194</t>
  </si>
  <si>
    <t>lptur201</t>
  </si>
  <si>
    <t>lptur202</t>
  </si>
  <si>
    <t>lptur250</t>
  </si>
  <si>
    <t>lptur251</t>
  </si>
  <si>
    <t>lptur252</t>
  </si>
  <si>
    <t>lptur253</t>
  </si>
  <si>
    <t>lptur254</t>
  </si>
  <si>
    <t>lptur256</t>
  </si>
  <si>
    <t>lptur258</t>
  </si>
  <si>
    <t>lptur302</t>
  </si>
  <si>
    <t>lptur303</t>
  </si>
  <si>
    <t>lptur304</t>
  </si>
  <si>
    <t>lptur305</t>
  </si>
  <si>
    <t>qmcpl001</t>
  </si>
  <si>
    <t>qmcpl002</t>
  </si>
  <si>
    <t>qmcpl100</t>
  </si>
  <si>
    <t>qmcpl101</t>
  </si>
  <si>
    <t>qmcpl102</t>
  </si>
  <si>
    <t>qmcpl105</t>
  </si>
  <si>
    <t>qmcpl300</t>
  </si>
  <si>
    <t>qmcpl301</t>
  </si>
  <si>
    <t>qmcpl302</t>
  </si>
  <si>
    <t>qmcpl305</t>
  </si>
  <si>
    <t>qmncm001</t>
  </si>
  <si>
    <t>qmncm002</t>
  </si>
  <si>
    <t>qmncm003</t>
  </si>
  <si>
    <t>qmncm004</t>
  </si>
  <si>
    <t>qmncm005</t>
  </si>
  <si>
    <t>qmncm006</t>
  </si>
  <si>
    <t>qmncm007</t>
  </si>
  <si>
    <t>qmncm008</t>
  </si>
  <si>
    <t>qmncm100</t>
  </si>
  <si>
    <t>qmncm110</t>
  </si>
  <si>
    <t>qmncm120</t>
  </si>
  <si>
    <t>qmncm300</t>
  </si>
  <si>
    <t>qmncm310</t>
  </si>
  <si>
    <t>qmncm320</t>
  </si>
  <si>
    <t>qmpqm001</t>
  </si>
  <si>
    <t>qmpqm002</t>
  </si>
  <si>
    <t>qmpqm003</t>
  </si>
  <si>
    <t>qmpqm004</t>
  </si>
  <si>
    <t>qmpqm010</t>
  </si>
  <si>
    <t>qmpqm011</t>
  </si>
  <si>
    <t>qmpqm012</t>
  </si>
  <si>
    <t>qmpqm020</t>
  </si>
  <si>
    <t>qmpqm021</t>
  </si>
  <si>
    <t>qmpqm022</t>
  </si>
  <si>
    <t>qmpqm023</t>
  </si>
  <si>
    <t>qmpqm024</t>
  </si>
  <si>
    <t>qmpqm025</t>
  </si>
  <si>
    <t>qmpqm026</t>
  </si>
  <si>
    <t>qmpqm100</t>
  </si>
  <si>
    <t>qmpqm120</t>
  </si>
  <si>
    <t>qmpqm130</t>
  </si>
  <si>
    <t>qmpqm140</t>
  </si>
  <si>
    <t>qmpqm200</t>
  </si>
  <si>
    <t>qmpqm201</t>
  </si>
  <si>
    <t>qmpqm202</t>
  </si>
  <si>
    <t>qmpqm203</t>
  </si>
  <si>
    <t>qmpqm204</t>
  </si>
  <si>
    <t>qmpqm250</t>
  </si>
  <si>
    <t>qmpqm251</t>
  </si>
  <si>
    <t>qmpqm252</t>
  </si>
  <si>
    <t>qmpqm253</t>
  </si>
  <si>
    <t>qmpqm254</t>
  </si>
  <si>
    <t>qmpqm320</t>
  </si>
  <si>
    <t>qmpqm330</t>
  </si>
  <si>
    <t>qmpqm340</t>
  </si>
  <si>
    <t>qmptc000</t>
  </si>
  <si>
    <t>qmptc001</t>
  </si>
  <si>
    <t>qmptc002</t>
  </si>
  <si>
    <t>qmptc003</t>
  </si>
  <si>
    <t>qmptc005</t>
  </si>
  <si>
    <t>qmptc006</t>
  </si>
  <si>
    <t>qmptc007</t>
  </si>
  <si>
    <t>qmptc008</t>
  </si>
  <si>
    <t>qmptc010</t>
  </si>
  <si>
    <t>qmptc011</t>
  </si>
  <si>
    <t>qmptc012</t>
  </si>
  <si>
    <t>qmptc013</t>
  </si>
  <si>
    <t>qmptc014</t>
  </si>
  <si>
    <t>qmptc015</t>
  </si>
  <si>
    <t>qmptc016</t>
  </si>
  <si>
    <t>qmptc017</t>
  </si>
  <si>
    <t>qmptc019</t>
  </si>
  <si>
    <t>qmptc020</t>
  </si>
  <si>
    <t>qmptc021</t>
  </si>
  <si>
    <t>qmptc022</t>
  </si>
  <si>
    <t>qmptc023</t>
  </si>
  <si>
    <t>qmptc024</t>
  </si>
  <si>
    <t>qmptc025</t>
  </si>
  <si>
    <t>qmptc026</t>
  </si>
  <si>
    <t>qmptc029</t>
  </si>
  <si>
    <t>qmptc030</t>
  </si>
  <si>
    <t>qmptc031</t>
  </si>
  <si>
    <t>qmptc036</t>
  </si>
  <si>
    <t>qmptc037</t>
  </si>
  <si>
    <t>qmptc049</t>
  </si>
  <si>
    <t>qmptc050</t>
  </si>
  <si>
    <t>qmptc051</t>
  </si>
  <si>
    <t>qmptc060</t>
  </si>
  <si>
    <t>qmptc061</t>
  </si>
  <si>
    <t>qmptc062</t>
  </si>
  <si>
    <t>qmptc063</t>
  </si>
  <si>
    <t>qmptc064</t>
  </si>
  <si>
    <t>qmptc070</t>
  </si>
  <si>
    <t>qmptc071</t>
  </si>
  <si>
    <t>qmptc072</t>
  </si>
  <si>
    <t>qmptc073</t>
  </si>
  <si>
    <t>qmptc074</t>
  </si>
  <si>
    <t>qmptc080</t>
  </si>
  <si>
    <t>qmptc081</t>
  </si>
  <si>
    <t>qmptc082</t>
  </si>
  <si>
    <t>qmptc083</t>
  </si>
  <si>
    <t>qmptc084</t>
  </si>
  <si>
    <t>qmptc085</t>
  </si>
  <si>
    <t>qmptc086</t>
  </si>
  <si>
    <t>qmptc090</t>
  </si>
  <si>
    <t>qmptc091</t>
  </si>
  <si>
    <t>qmptc092</t>
  </si>
  <si>
    <t>qmptc093</t>
  </si>
  <si>
    <t>qmptc094</t>
  </si>
  <si>
    <t>qmptc095</t>
  </si>
  <si>
    <t>qmptc096</t>
  </si>
  <si>
    <t>qmptc097</t>
  </si>
  <si>
    <t>qmptc100</t>
  </si>
  <si>
    <t>qmptc101</t>
  </si>
  <si>
    <t>qmptc110</t>
  </si>
  <si>
    <t>qmptc115</t>
  </si>
  <si>
    <t>qmptc117</t>
  </si>
  <si>
    <t>qmptc120</t>
  </si>
  <si>
    <t>qmptc130</t>
  </si>
  <si>
    <t>qmptc131</t>
  </si>
  <si>
    <t>qmptc140</t>
  </si>
  <si>
    <t>qmptc145</t>
  </si>
  <si>
    <t>qmptc150</t>
  </si>
  <si>
    <t>qmptc151</t>
  </si>
  <si>
    <t>qmptc152</t>
  </si>
  <si>
    <t>qmptc160</t>
  </si>
  <si>
    <t>qmptc165</t>
  </si>
  <si>
    <t>qmptc180</t>
  </si>
  <si>
    <t>qmptc210</t>
  </si>
  <si>
    <t>qmptc220</t>
  </si>
  <si>
    <t>qmptc230</t>
  </si>
  <si>
    <t>qmptc231</t>
  </si>
  <si>
    <t>qmptc250</t>
  </si>
  <si>
    <t>qmptc251</t>
  </si>
  <si>
    <t>qmptc300</t>
  </si>
  <si>
    <t>qmptc301</t>
  </si>
  <si>
    <t>qmptc302</t>
  </si>
  <si>
    <t>qmptc303</t>
  </si>
  <si>
    <t>qmptc304</t>
  </si>
  <si>
    <t>qmptc305</t>
  </si>
  <si>
    <t>qmptc306</t>
  </si>
  <si>
    <t>qmptc310</t>
  </si>
  <si>
    <t>qmptc315</t>
  </si>
  <si>
    <t>qmptc330</t>
  </si>
  <si>
    <t>qmptc331</t>
  </si>
  <si>
    <t>qmptc350</t>
  </si>
  <si>
    <t>qmptc351</t>
  </si>
  <si>
    <t>qmptc352</t>
  </si>
  <si>
    <t>qmptc360</t>
  </si>
  <si>
    <t>qmptc365</t>
  </si>
  <si>
    <t>qmrca001</t>
  </si>
  <si>
    <t>qmrca100</t>
  </si>
  <si>
    <t>qmrca101</t>
  </si>
  <si>
    <t>qmrca102</t>
  </si>
  <si>
    <t>qmrca103</t>
  </si>
  <si>
    <t>qmrca110</t>
  </si>
  <si>
    <t>qmrca120</t>
  </si>
  <si>
    <t>qmrca300</t>
  </si>
  <si>
    <t>qmrca301</t>
  </si>
  <si>
    <t>qmrca302</t>
  </si>
  <si>
    <t>qmrca303</t>
  </si>
  <si>
    <t>qmrca310</t>
  </si>
  <si>
    <t>qmrca320</t>
  </si>
  <si>
    <t>tcbcm000</t>
  </si>
  <si>
    <t>tcbcm001</t>
  </si>
  <si>
    <t>tcbcm002</t>
  </si>
  <si>
    <t>tcbcm003</t>
  </si>
  <si>
    <t>tcbcm020</t>
  </si>
  <si>
    <t>tcbcm021</t>
  </si>
  <si>
    <t>tcbcm022</t>
  </si>
  <si>
    <t>tcbcm023</t>
  </si>
  <si>
    <t>tcbcm030</t>
  </si>
  <si>
    <t>tcbcm031</t>
  </si>
  <si>
    <t>tcbcm032</t>
  </si>
  <si>
    <t>tcbcm033</t>
  </si>
  <si>
    <t>tcbcm040</t>
  </si>
  <si>
    <t>tcbcm041</t>
  </si>
  <si>
    <t>tcbcm100</t>
  </si>
  <si>
    <t>tcbcm110</t>
  </si>
  <si>
    <t>tcbcm111</t>
  </si>
  <si>
    <t>tcbcm120</t>
  </si>
  <si>
    <t>tcbcm700</t>
  </si>
  <si>
    <t>tcbcm710</t>
  </si>
  <si>
    <t>tcbcm711</t>
  </si>
  <si>
    <t>tcbcm720</t>
  </si>
  <si>
    <t>tcbgc100</t>
  </si>
  <si>
    <t>tcbod000</t>
  </si>
  <si>
    <t>tcbod010</t>
  </si>
  <si>
    <t>tcbod011</t>
  </si>
  <si>
    <t>tcbod020</t>
  </si>
  <si>
    <t>tcbod100</t>
  </si>
  <si>
    <t>tcbod101</t>
  </si>
  <si>
    <t>tcbod102</t>
  </si>
  <si>
    <t>tcbod103</t>
  </si>
  <si>
    <t>tcbod104</t>
  </si>
  <si>
    <t>tcbod105</t>
  </si>
  <si>
    <t>tcbod106</t>
  </si>
  <si>
    <t>tcbod110</t>
  </si>
  <si>
    <t>tcbod111</t>
  </si>
  <si>
    <t>tcbod112</t>
  </si>
  <si>
    <t>tcbod200</t>
  </si>
  <si>
    <t>tcbod210</t>
  </si>
  <si>
    <t>tcbod211</t>
  </si>
  <si>
    <t>tcccp000</t>
  </si>
  <si>
    <t>tcccp001</t>
  </si>
  <si>
    <t>tcccp002</t>
  </si>
  <si>
    <t>tcccp003</t>
  </si>
  <si>
    <t>tcccp005</t>
  </si>
  <si>
    <t>tcccp006</t>
  </si>
  <si>
    <t>tcccp010</t>
  </si>
  <si>
    <t>tcccp019</t>
  </si>
  <si>
    <t>tcccp020</t>
  </si>
  <si>
    <t>tcccp021</t>
  </si>
  <si>
    <t>tcccp030</t>
  </si>
  <si>
    <t>tcccp040</t>
  </si>
  <si>
    <t>tcccp041</t>
  </si>
  <si>
    <t>tcccp042</t>
  </si>
  <si>
    <t>tcccp043</t>
  </si>
  <si>
    <t>tcccp044</t>
  </si>
  <si>
    <t>tcccp050</t>
  </si>
  <si>
    <t>tcccp060</t>
  </si>
  <si>
    <t>tcccp061</t>
  </si>
  <si>
    <t>tcccp070</t>
  </si>
  <si>
    <t>tcccp071</t>
  </si>
  <si>
    <t>tcccp081</t>
  </si>
  <si>
    <t>tcccp090</t>
  </si>
  <si>
    <t>tcccp091</t>
  </si>
  <si>
    <t>tcccp092</t>
  </si>
  <si>
    <t>tcccp093</t>
  </si>
  <si>
    <t>tcccp095</t>
  </si>
  <si>
    <t>tccom000</t>
  </si>
  <si>
    <t>tccom002</t>
  </si>
  <si>
    <t>tccom005</t>
  </si>
  <si>
    <t>tccom101</t>
  </si>
  <si>
    <t>tccom105</t>
  </si>
  <si>
    <t>tccom113</t>
  </si>
  <si>
    <t>tccom116</t>
  </si>
  <si>
    <t>tccom118</t>
  </si>
  <si>
    <t>tccom119</t>
  </si>
  <si>
    <t>tccom127</t>
  </si>
  <si>
    <t>tccom128</t>
  </si>
  <si>
    <t>tccom129</t>
  </si>
  <si>
    <t>tccom131</t>
  </si>
  <si>
    <t>tccom132</t>
  </si>
  <si>
    <t>tccom135</t>
  </si>
  <si>
    <t>tccom137</t>
  </si>
  <si>
    <t>tccom138</t>
  </si>
  <si>
    <t>tccom141</t>
  </si>
  <si>
    <t>tccom150</t>
  </si>
  <si>
    <t>tccom155</t>
  </si>
  <si>
    <t>tccom160</t>
  </si>
  <si>
    <t>tccom161</t>
  </si>
  <si>
    <t>tccom170</t>
  </si>
  <si>
    <t>tccom171</t>
  </si>
  <si>
    <t>tccom180</t>
  </si>
  <si>
    <t>tccom181</t>
  </si>
  <si>
    <t>tccom190</t>
  </si>
  <si>
    <t>tccom210</t>
  </si>
  <si>
    <t>tccom211</t>
  </si>
  <si>
    <t>tccom220</t>
  </si>
  <si>
    <t>tccom221</t>
  </si>
  <si>
    <t>tccom500</t>
  </si>
  <si>
    <t>tccom501</t>
  </si>
  <si>
    <t>tccom502</t>
  </si>
  <si>
    <t>tccom503</t>
  </si>
  <si>
    <t>tccom600</t>
  </si>
  <si>
    <t>tccom605</t>
  </si>
  <si>
    <t>tccom610</t>
  </si>
  <si>
    <t>tccom615</t>
  </si>
  <si>
    <t>tccom640</t>
  </si>
  <si>
    <t>tccom641</t>
  </si>
  <si>
    <t>tccom660</t>
  </si>
  <si>
    <t>tccom661</t>
  </si>
  <si>
    <t>tccom670</t>
  </si>
  <si>
    <t>tccom690</t>
  </si>
  <si>
    <t>tccom691</t>
  </si>
  <si>
    <t>tccom695</t>
  </si>
  <si>
    <t>tccom700</t>
  </si>
  <si>
    <t>tccom701</t>
  </si>
  <si>
    <t>tccom702</t>
  </si>
  <si>
    <t>tccom703</t>
  </si>
  <si>
    <t>tccom704</t>
  </si>
  <si>
    <t>tccom705</t>
  </si>
  <si>
    <t>tccom710</t>
  </si>
  <si>
    <t>tccom720</t>
  </si>
  <si>
    <t>tccom737</t>
  </si>
  <si>
    <t>tccom738</t>
  </si>
  <si>
    <t>tccom739</t>
  </si>
  <si>
    <t>tccom740</t>
  </si>
  <si>
    <t>tccom750</t>
  </si>
  <si>
    <t>tccom800</t>
  </si>
  <si>
    <t>tccom810</t>
  </si>
  <si>
    <t>tccom811</t>
  </si>
  <si>
    <t>tccom812</t>
  </si>
  <si>
    <t>tccom814</t>
  </si>
  <si>
    <t>tccom820</t>
  </si>
  <si>
    <t>tccom821</t>
  </si>
  <si>
    <t>tccom822</t>
  </si>
  <si>
    <t>tccom824</t>
  </si>
  <si>
    <t>tccom840</t>
  </si>
  <si>
    <t>tccom900</t>
  </si>
  <si>
    <t>tccom997</t>
  </si>
  <si>
    <t>tccom998</t>
  </si>
  <si>
    <t>tccom999</t>
  </si>
  <si>
    <t>tccri700</t>
  </si>
  <si>
    <t>tccri701</t>
  </si>
  <si>
    <t>tccri702</t>
  </si>
  <si>
    <t>tccri703</t>
  </si>
  <si>
    <t>tccri704</t>
  </si>
  <si>
    <t>tccri705</t>
  </si>
  <si>
    <t>tccri711</t>
  </si>
  <si>
    <t>tccri712</t>
  </si>
  <si>
    <t>tccri715</t>
  </si>
  <si>
    <t>tccri720</t>
  </si>
  <si>
    <t>tccri721</t>
  </si>
  <si>
    <t>tccri722</t>
  </si>
  <si>
    <t>tccri725</t>
  </si>
  <si>
    <t>tccri726</t>
  </si>
  <si>
    <t>tccri730</t>
  </si>
  <si>
    <t>tcemm000</t>
  </si>
  <si>
    <t>tcemm010</t>
  </si>
  <si>
    <t>tcemm011</t>
  </si>
  <si>
    <t>tcemm012</t>
  </si>
  <si>
    <t>tcemm013</t>
  </si>
  <si>
    <t>tcemm014</t>
  </si>
  <si>
    <t>tcemm015</t>
  </si>
  <si>
    <t>tcemm030</t>
  </si>
  <si>
    <t>tcemm032</t>
  </si>
  <si>
    <t>tcemm034</t>
  </si>
  <si>
    <t>tcemm036</t>
  </si>
  <si>
    <t>tcemm050</t>
  </si>
  <si>
    <t>Sites</t>
  </si>
  <si>
    <t>tcemm052</t>
  </si>
  <si>
    <t>tcemm055</t>
  </si>
  <si>
    <t>tcemm100</t>
  </si>
  <si>
    <t>tcemm110</t>
  </si>
  <si>
    <t>tcemm112</t>
  </si>
  <si>
    <t>Warehouses</t>
  </si>
  <si>
    <t>tcemm113</t>
  </si>
  <si>
    <t>tcemm122</t>
  </si>
  <si>
    <t>tcemm124</t>
  </si>
  <si>
    <t>tcemm135</t>
  </si>
  <si>
    <t>tcemm170</t>
  </si>
  <si>
    <t>tcemm175</t>
  </si>
  <si>
    <t>tcemm176</t>
  </si>
  <si>
    <t>tcemm210</t>
  </si>
  <si>
    <t>tcemm235</t>
  </si>
  <si>
    <t>tcemm250</t>
  </si>
  <si>
    <t>tcemm251</t>
  </si>
  <si>
    <t>tcemm300</t>
  </si>
  <si>
    <t>tcemm400</t>
  </si>
  <si>
    <t>tcemm410</t>
  </si>
  <si>
    <t>tcemm420</t>
  </si>
  <si>
    <t>tcfin000</t>
  </si>
  <si>
    <t>tcfin010</t>
  </si>
  <si>
    <t>tcfin015</t>
  </si>
  <si>
    <t>tcfin020</t>
  </si>
  <si>
    <t>tcfin021</t>
  </si>
  <si>
    <t>tcfin025</t>
  </si>
  <si>
    <t>tcfin030</t>
  </si>
  <si>
    <t>tcfin110</t>
  </si>
  <si>
    <t>tcfin115</t>
  </si>
  <si>
    <t>tcgen000</t>
  </si>
  <si>
    <t>tcgen001</t>
  </si>
  <si>
    <t>tcgen002</t>
  </si>
  <si>
    <t>tcgen003</t>
  </si>
  <si>
    <t>tcgen100</t>
  </si>
  <si>
    <t>tcgen300</t>
  </si>
  <si>
    <t>tcgtc000</t>
  </si>
  <si>
    <t>tcgtc001</t>
  </si>
  <si>
    <t>tcgtc002</t>
  </si>
  <si>
    <t>tcgtc003</t>
  </si>
  <si>
    <t>tcgtc010</t>
  </si>
  <si>
    <t>tcgtc020</t>
  </si>
  <si>
    <t>tcgtc030</t>
  </si>
  <si>
    <t>tcgtc031</t>
  </si>
  <si>
    <t>tcgtc050</t>
  </si>
  <si>
    <t>tcgtc051</t>
  </si>
  <si>
    <t>tcgtc052</t>
  </si>
  <si>
    <t>tcgtc070</t>
  </si>
  <si>
    <t>tcgtc090</t>
  </si>
  <si>
    <t>tcgtc091</t>
  </si>
  <si>
    <t>tcgtc092</t>
  </si>
  <si>
    <t>tcgtc100</t>
  </si>
  <si>
    <t>tcgtc110</t>
  </si>
  <si>
    <t>tcgtc111</t>
  </si>
  <si>
    <t>tcgtc120</t>
  </si>
  <si>
    <t>tcgtc150</t>
  </si>
  <si>
    <t>tcgtc160</t>
  </si>
  <si>
    <t>tcgtc161</t>
  </si>
  <si>
    <t>tcgtc170</t>
  </si>
  <si>
    <t>tcgtc245</t>
  </si>
  <si>
    <t>tcgtc246</t>
  </si>
  <si>
    <t>tcgtc295</t>
  </si>
  <si>
    <t>tcgtc296</t>
  </si>
  <si>
    <t>tcgtc999</t>
  </si>
  <si>
    <t>tcibd002</t>
  </si>
  <si>
    <t>tcibd007</t>
  </si>
  <si>
    <t>tcibd008</t>
  </si>
  <si>
    <t>tcibd010</t>
  </si>
  <si>
    <t>tcibd014</t>
  </si>
  <si>
    <t>tcibd020</t>
  </si>
  <si>
    <t>tcibd100</t>
  </si>
  <si>
    <t>tcibd151</t>
  </si>
  <si>
    <t>tcibd152</t>
  </si>
  <si>
    <t>tcibd153</t>
  </si>
  <si>
    <t>tcibd155</t>
  </si>
  <si>
    <t>tcibd165</t>
  </si>
  <si>
    <t>tcibd175</t>
  </si>
  <si>
    <t>tcibd185</t>
  </si>
  <si>
    <t>tcibd201</t>
  </si>
  <si>
    <t>tcibd251</t>
  </si>
  <si>
    <t>tcibd300</t>
  </si>
  <si>
    <t>tcibd301</t>
  </si>
  <si>
    <t>tcibd402</t>
  </si>
  <si>
    <t>tcibd403</t>
  </si>
  <si>
    <t>tcibd404</t>
  </si>
  <si>
    <t>tcibd405</t>
  </si>
  <si>
    <t>tcibd406</t>
  </si>
  <si>
    <t>tcibd410</t>
  </si>
  <si>
    <t>tcibd411</t>
  </si>
  <si>
    <t>tcibd421</t>
  </si>
  <si>
    <t>tcibd422</t>
  </si>
  <si>
    <t>tcibd425</t>
  </si>
  <si>
    <t>tcibd999</t>
  </si>
  <si>
    <t>tcitr000</t>
  </si>
  <si>
    <t>tcitr010</t>
  </si>
  <si>
    <t>tcitr020</t>
  </si>
  <si>
    <t>tcitr100</t>
  </si>
  <si>
    <t>tcitr105</t>
  </si>
  <si>
    <t>tcitr110</t>
  </si>
  <si>
    <t>tcitr115</t>
  </si>
  <si>
    <t>tcitr130</t>
  </si>
  <si>
    <t>tcitr135</t>
  </si>
  <si>
    <t>tcitr136</t>
  </si>
  <si>
    <t>tcitr200</t>
  </si>
  <si>
    <t>tcitr205</t>
  </si>
  <si>
    <t>tcitr220</t>
  </si>
  <si>
    <t>tcitr230</t>
  </si>
  <si>
    <t>tcitr240</t>
  </si>
  <si>
    <t>tcitr300</t>
  </si>
  <si>
    <t>tcitr310</t>
  </si>
  <si>
    <t>tcitr311</t>
  </si>
  <si>
    <t>tcitr315</t>
  </si>
  <si>
    <t>tcitr350</t>
  </si>
  <si>
    <t>tcitr360</t>
  </si>
  <si>
    <t>tcitr361</t>
  </si>
  <si>
    <t>tcitr365</t>
  </si>
  <si>
    <t>tcitr400</t>
  </si>
  <si>
    <t>tcitr401</t>
  </si>
  <si>
    <t>tclct000</t>
  </si>
  <si>
    <t>tclct010</t>
  </si>
  <si>
    <t>tclct020</t>
  </si>
  <si>
    <t>tclct080</t>
  </si>
  <si>
    <t>tclct100</t>
  </si>
  <si>
    <t>tclct105</t>
  </si>
  <si>
    <t>tclct110</t>
  </si>
  <si>
    <t>tclct115</t>
  </si>
  <si>
    <t>tclct120</t>
  </si>
  <si>
    <t>tclct200</t>
  </si>
  <si>
    <t>tclct250</t>
  </si>
  <si>
    <t>tclct300</t>
  </si>
  <si>
    <t>tclct301</t>
  </si>
  <si>
    <t>tclct380</t>
  </si>
  <si>
    <t>tclct381</t>
  </si>
  <si>
    <t>tclct780</t>
  </si>
  <si>
    <t>tcmcs000</t>
  </si>
  <si>
    <t>tcmcs002</t>
  </si>
  <si>
    <t>tcmcs003</t>
  </si>
  <si>
    <t>tcmcs004</t>
  </si>
  <si>
    <t>tcmcs005</t>
  </si>
  <si>
    <t>tcmcs006</t>
  </si>
  <si>
    <t>tcmcs007</t>
  </si>
  <si>
    <t>tcmcs008</t>
  </si>
  <si>
    <t>tcmcs009</t>
  </si>
  <si>
    <t>tcmcs010</t>
  </si>
  <si>
    <t>tcmcs011</t>
  </si>
  <si>
    <t>tcmcs012</t>
  </si>
  <si>
    <t>tcmcs013</t>
  </si>
  <si>
    <t>tcmcs014</t>
  </si>
  <si>
    <t>tcmcs015</t>
  </si>
  <si>
    <t>tcmcs016</t>
  </si>
  <si>
    <t>tcmcs017</t>
  </si>
  <si>
    <t>tcmcs018</t>
  </si>
  <si>
    <t>tcmcs019</t>
  </si>
  <si>
    <t>tcmcs021</t>
  </si>
  <si>
    <t>tcmcs022</t>
  </si>
  <si>
    <t>tcmcs023</t>
  </si>
  <si>
    <t>tcmcs024</t>
  </si>
  <si>
    <t>tcmcs025</t>
  </si>
  <si>
    <t>tcmcs028</t>
  </si>
  <si>
    <t>tcmcs029</t>
  </si>
  <si>
    <t>tcmcs031</t>
  </si>
  <si>
    <t>tcmcs032</t>
  </si>
  <si>
    <t>tcmcs033</t>
  </si>
  <si>
    <t>tcmcs034</t>
  </si>
  <si>
    <t>tcmcs035</t>
  </si>
  <si>
    <t>tcmcs036</t>
  </si>
  <si>
    <t>tcmcs037</t>
  </si>
  <si>
    <t>tcmcs038</t>
  </si>
  <si>
    <t>tcmcs039</t>
  </si>
  <si>
    <t>tcmcs040</t>
  </si>
  <si>
    <t>tcmcs041</t>
  </si>
  <si>
    <t>tcmcs042</t>
  </si>
  <si>
    <t>tcmcs043</t>
  </si>
  <si>
    <t>tcmcs044</t>
  </si>
  <si>
    <t>tcmcs045</t>
  </si>
  <si>
    <t>tcmcs046</t>
  </si>
  <si>
    <t>tcmcs048</t>
  </si>
  <si>
    <t>tcmcs049</t>
  </si>
  <si>
    <t>tcmcs050</t>
  </si>
  <si>
    <t>tcmcs051</t>
  </si>
  <si>
    <t>tcmcs053</t>
  </si>
  <si>
    <t>tcmcs054</t>
  </si>
  <si>
    <t>tcmcs055</t>
  </si>
  <si>
    <t>tcmcs056</t>
  </si>
  <si>
    <t>tcmcs057</t>
  </si>
  <si>
    <t>tcmcs058</t>
  </si>
  <si>
    <t>tcmcs059</t>
  </si>
  <si>
    <t>tcmcs060</t>
  </si>
  <si>
    <t>tcmcs061</t>
  </si>
  <si>
    <t>tcmcs062</t>
  </si>
  <si>
    <t>tcmcs064</t>
  </si>
  <si>
    <t>tcmcs066</t>
  </si>
  <si>
    <t>tcmcs067</t>
  </si>
  <si>
    <t>tcmcs068</t>
  </si>
  <si>
    <t>tcmcs070</t>
  </si>
  <si>
    <t>tcmcs072</t>
  </si>
  <si>
    <t>tcmcs073</t>
  </si>
  <si>
    <t>tcmcs075</t>
  </si>
  <si>
    <t>tcmcs080</t>
  </si>
  <si>
    <t>tcmcs085</t>
  </si>
  <si>
    <t>tcmcs086</t>
  </si>
  <si>
    <t>tcmcs090</t>
  </si>
  <si>
    <t>tcmcs095</t>
  </si>
  <si>
    <t>tcmcs096</t>
  </si>
  <si>
    <t>tcmcs097</t>
  </si>
  <si>
    <t>tcmcs098</t>
  </si>
  <si>
    <t>tcmcs099</t>
  </si>
  <si>
    <t>tcmcs101</t>
  </si>
  <si>
    <t>tcmcs103</t>
  </si>
  <si>
    <t>tcmcs120</t>
  </si>
  <si>
    <t>tcmcs121</t>
  </si>
  <si>
    <t>tcmcs122</t>
  </si>
  <si>
    <t>tcmcs123</t>
  </si>
  <si>
    <t>tcmcs124</t>
  </si>
  <si>
    <t>tcmcs125</t>
  </si>
  <si>
    <t>tcmcs126</t>
  </si>
  <si>
    <t>tcmcs127</t>
  </si>
  <si>
    <t>tcmcs128</t>
  </si>
  <si>
    <t>tcmcs131</t>
  </si>
  <si>
    <t>tcmcs132</t>
  </si>
  <si>
    <t>tcmcs133</t>
  </si>
  <si>
    <t>tcmcs136</t>
  </si>
  <si>
    <t>tcmcs137</t>
  </si>
  <si>
    <t>tcmcs138</t>
  </si>
  <si>
    <t>tcmcs139</t>
  </si>
  <si>
    <t>tcmcs140</t>
  </si>
  <si>
    <t>tcmcs142</t>
  </si>
  <si>
    <t>tcmcs145</t>
  </si>
  <si>
    <t>tcmcs150</t>
  </si>
  <si>
    <t>tcmcs160</t>
  </si>
  <si>
    <t>tcmcs161</t>
  </si>
  <si>
    <t>tcmcs180</t>
  </si>
  <si>
    <t>tcmcs201</t>
  </si>
  <si>
    <t>tcmcs202</t>
  </si>
  <si>
    <t>tcmcs203</t>
  </si>
  <si>
    <t>tcmcs204</t>
  </si>
  <si>
    <t>tcmcs205</t>
  </si>
  <si>
    <t>tcmcs206</t>
  </si>
  <si>
    <t>tcmcs207</t>
  </si>
  <si>
    <t>tcmcs208</t>
  </si>
  <si>
    <t>tcmcs209</t>
  </si>
  <si>
    <t>tcmcs210</t>
  </si>
  <si>
    <t>tcmcs211</t>
  </si>
  <si>
    <t>tcmcs212</t>
  </si>
  <si>
    <t>tcmcs220</t>
  </si>
  <si>
    <t>tcmcs221</t>
  </si>
  <si>
    <t>tcmcs230</t>
  </si>
  <si>
    <t>tcmcs240</t>
  </si>
  <si>
    <t>tcmcs241</t>
  </si>
  <si>
    <t>tcmcs245</t>
  </si>
  <si>
    <t>tcmcs246</t>
  </si>
  <si>
    <t>tcmcs250</t>
  </si>
  <si>
    <t>tcmcs251</t>
  </si>
  <si>
    <t>tcmcs500</t>
  </si>
  <si>
    <t>tcmcs800</t>
  </si>
  <si>
    <t>tcmpr000</t>
  </si>
  <si>
    <t>tcmpr001</t>
  </si>
  <si>
    <t>tcmpr002</t>
  </si>
  <si>
    <t>tcmpr003</t>
  </si>
  <si>
    <t>tcmpr004</t>
  </si>
  <si>
    <t>tcmpr010</t>
  </si>
  <si>
    <t>tcmpr020</t>
  </si>
  <si>
    <t>tcmpr021</t>
  </si>
  <si>
    <t>tcmpr022</t>
  </si>
  <si>
    <t>tcmpr030</t>
  </si>
  <si>
    <t>tcmpr031</t>
  </si>
  <si>
    <t>tcmpr040</t>
  </si>
  <si>
    <t>tcmpr045</t>
  </si>
  <si>
    <t>tcmpr080</t>
  </si>
  <si>
    <t>tcmpr081</t>
  </si>
  <si>
    <t>tcmpr100</t>
  </si>
  <si>
    <t>tcmpr110</t>
  </si>
  <si>
    <t>tcmpr150</t>
  </si>
  <si>
    <t>tcmpr160</t>
  </si>
  <si>
    <t>tcmpr780</t>
  </si>
  <si>
    <t>tcmpr781</t>
  </si>
  <si>
    <t>tcpeg000</t>
  </si>
  <si>
    <t>tcpeg001</t>
  </si>
  <si>
    <t>tcpeg002</t>
  </si>
  <si>
    <t>tcpeg100</t>
  </si>
  <si>
    <t>tcppl010</t>
  </si>
  <si>
    <t>tcppl011</t>
  </si>
  <si>
    <t>tcppl020</t>
  </si>
  <si>
    <t>tcppl030</t>
  </si>
  <si>
    <t>tcppl031</t>
  </si>
  <si>
    <t>tcppl040</t>
  </si>
  <si>
    <t>tcppl050</t>
  </si>
  <si>
    <t>tcppl060</t>
  </si>
  <si>
    <t>tcppl070</t>
  </si>
  <si>
    <t>tcppl080</t>
  </si>
  <si>
    <t>tcppl090</t>
  </si>
  <si>
    <t>tcppl091</t>
  </si>
  <si>
    <t>tcppl092</t>
  </si>
  <si>
    <t>tcppl100</t>
  </si>
  <si>
    <t>tcppl101</t>
  </si>
  <si>
    <t>tcrac000</t>
  </si>
  <si>
    <t>tcrac100</t>
  </si>
  <si>
    <t>tcrac110</t>
  </si>
  <si>
    <t>tcrac120</t>
  </si>
  <si>
    <t>tcrac121</t>
  </si>
  <si>
    <t>tcref010</t>
  </si>
  <si>
    <t>tcsec000</t>
  </si>
  <si>
    <t>tcsec010</t>
  </si>
  <si>
    <t>tcsec012</t>
  </si>
  <si>
    <t>tcsec013</t>
  </si>
  <si>
    <t>tcsec020</t>
  </si>
  <si>
    <t>tcsec030</t>
  </si>
  <si>
    <t>tcsec031</t>
  </si>
  <si>
    <t>tcsec040</t>
  </si>
  <si>
    <t>tcsec041</t>
  </si>
  <si>
    <t>tcsec050</t>
  </si>
  <si>
    <t>tcsec060</t>
  </si>
  <si>
    <t>tcsec100</t>
  </si>
  <si>
    <t>tcsec105</t>
  </si>
  <si>
    <t>tcsec200</t>
  </si>
  <si>
    <t>tcsec205</t>
  </si>
  <si>
    <t>tcsec210</t>
  </si>
  <si>
    <t>tcsec215</t>
  </si>
  <si>
    <t>tcsec220</t>
  </si>
  <si>
    <t>tcsec225</t>
  </si>
  <si>
    <t>tcsec230</t>
  </si>
  <si>
    <t>tcsec235</t>
  </si>
  <si>
    <t>tcsec240</t>
  </si>
  <si>
    <t>tcsec245</t>
  </si>
  <si>
    <t>tcsec250</t>
  </si>
  <si>
    <t>tcsec255</t>
  </si>
  <si>
    <t>tcsec300</t>
  </si>
  <si>
    <t>tcsec305</t>
  </si>
  <si>
    <t>tcsec310</t>
  </si>
  <si>
    <t>tcsec315</t>
  </si>
  <si>
    <t>tcsec320</t>
  </si>
  <si>
    <t>tcsec325</t>
  </si>
  <si>
    <t>tcsec330</t>
  </si>
  <si>
    <t>tcsec335</t>
  </si>
  <si>
    <t>tcsec340</t>
  </si>
  <si>
    <t>tcsec345</t>
  </si>
  <si>
    <t>tcsec350</t>
  </si>
  <si>
    <t>tcsec355</t>
  </si>
  <si>
    <t>tcsec360</t>
  </si>
  <si>
    <t>tcsec365</t>
  </si>
  <si>
    <t>tcsec400</t>
  </si>
  <si>
    <t>tcstl002</t>
  </si>
  <si>
    <t>tcstl100</t>
  </si>
  <si>
    <t>tcstl150</t>
  </si>
  <si>
    <t>tcstl155</t>
  </si>
  <si>
    <t>tcstl200</t>
  </si>
  <si>
    <t>tcstl201</t>
  </si>
  <si>
    <t>tcstl210</t>
  </si>
  <si>
    <t>tcstl215</t>
  </si>
  <si>
    <t>tctax000</t>
  </si>
  <si>
    <t>tctax010</t>
  </si>
  <si>
    <t>tctax011</t>
  </si>
  <si>
    <t>tctax015</t>
  </si>
  <si>
    <t>tctax016</t>
  </si>
  <si>
    <t>tctax017</t>
  </si>
  <si>
    <t>tctax020</t>
  </si>
  <si>
    <t>tctax021</t>
  </si>
  <si>
    <t>tctax030</t>
  </si>
  <si>
    <t>tctax038</t>
  </si>
  <si>
    <t>tctax039</t>
  </si>
  <si>
    <t>tctax040</t>
  </si>
  <si>
    <t>tctax070</t>
  </si>
  <si>
    <t>tctax071</t>
  </si>
  <si>
    <t>tctax080</t>
  </si>
  <si>
    <t>tctax081</t>
  </si>
  <si>
    <t>tctax100</t>
  </si>
  <si>
    <t>tctax101</t>
  </si>
  <si>
    <t>tctax170</t>
  </si>
  <si>
    <t>tctax175</t>
  </si>
  <si>
    <t>tctax401</t>
  </si>
  <si>
    <t>tctax405</t>
  </si>
  <si>
    <t>tctax410</t>
  </si>
  <si>
    <t>tctax415</t>
  </si>
  <si>
    <t>tctax600</t>
  </si>
  <si>
    <t>tctax601</t>
  </si>
  <si>
    <t>tctax602</t>
  </si>
  <si>
    <t>tctax603</t>
  </si>
  <si>
    <t>tctax604</t>
  </si>
  <si>
    <t>tctax605</t>
  </si>
  <si>
    <t>tctax800</t>
  </si>
  <si>
    <t>tctax801</t>
  </si>
  <si>
    <t>tctax810</t>
  </si>
  <si>
    <t>tctax811</t>
  </si>
  <si>
    <t>tctax815</t>
  </si>
  <si>
    <t>tctax816</t>
  </si>
  <si>
    <t>tctax820</t>
  </si>
  <si>
    <t>tctax830</t>
  </si>
  <si>
    <t>tctrm000</t>
  </si>
  <si>
    <t>tctrm001</t>
  </si>
  <si>
    <t>tctrm002</t>
  </si>
  <si>
    <t>tctrm010</t>
  </si>
  <si>
    <t>tctrm011</t>
  </si>
  <si>
    <t>tctrm100</t>
  </si>
  <si>
    <t>tctrm110</t>
  </si>
  <si>
    <t>tctrm120</t>
  </si>
  <si>
    <t>tctrm130</t>
  </si>
  <si>
    <t>tctrm131</t>
  </si>
  <si>
    <t>tctrm135</t>
  </si>
  <si>
    <t>tctrm136</t>
  </si>
  <si>
    <t>tctrm140</t>
  </si>
  <si>
    <t>tctrm145</t>
  </si>
  <si>
    <t>tctrm165</t>
  </si>
  <si>
    <t>tctrm200</t>
  </si>
  <si>
    <t>tctrm205</t>
  </si>
  <si>
    <t>tctrm250</t>
  </si>
  <si>
    <t>tctrm251</t>
  </si>
  <si>
    <t>tcttm000</t>
  </si>
  <si>
    <t>tcttm010</t>
  </si>
  <si>
    <t>tcttm100</t>
  </si>
  <si>
    <t>tcttm110</t>
  </si>
  <si>
    <t>tcttm150</t>
  </si>
  <si>
    <t>tcttm800</t>
  </si>
  <si>
    <t>tcttm810</t>
  </si>
  <si>
    <t>tcttm850</t>
  </si>
  <si>
    <t>tcuef000</t>
  </si>
  <si>
    <t>tcuef001</t>
  </si>
  <si>
    <t>tcuef002</t>
  </si>
  <si>
    <t>tcuef005</t>
  </si>
  <si>
    <t>tcuef006</t>
  </si>
  <si>
    <t>tcuef007</t>
  </si>
  <si>
    <t>tcuef008</t>
  </si>
  <si>
    <t>tdcms000</t>
  </si>
  <si>
    <t>tdcms010</t>
  </si>
  <si>
    <t>tdcms015</t>
  </si>
  <si>
    <t>tdcms016</t>
  </si>
  <si>
    <t>tdcms017</t>
  </si>
  <si>
    <t>tdcms018</t>
  </si>
  <si>
    <t>tdcms019</t>
  </si>
  <si>
    <t>tdcms030</t>
  </si>
  <si>
    <t>tdcms035</t>
  </si>
  <si>
    <t>tdcms040</t>
  </si>
  <si>
    <t>tdcms041</t>
  </si>
  <si>
    <t>tdcms050</t>
  </si>
  <si>
    <t>tdcms051</t>
  </si>
  <si>
    <t>tdcms060</t>
  </si>
  <si>
    <t>tdcms100</t>
  </si>
  <si>
    <t>tdcms201</t>
  </si>
  <si>
    <t>tdgen100</t>
  </si>
  <si>
    <t>tdipu002</t>
  </si>
  <si>
    <t>tdipu013</t>
  </si>
  <si>
    <t>tdipu014</t>
  </si>
  <si>
    <t>tdipu015</t>
  </si>
  <si>
    <t>tdipu020</t>
  </si>
  <si>
    <t>tdipu021</t>
  </si>
  <si>
    <t>tdipu022</t>
  </si>
  <si>
    <t>tdipu023</t>
  </si>
  <si>
    <t>tdipu024</t>
  </si>
  <si>
    <t>tdipu025</t>
  </si>
  <si>
    <t>tdipu026</t>
  </si>
  <si>
    <t>tdipu027</t>
  </si>
  <si>
    <t>tdipu028</t>
  </si>
  <si>
    <t>tdipu029</t>
  </si>
  <si>
    <t>tdipu030</t>
  </si>
  <si>
    <t>tdipu035</t>
  </si>
  <si>
    <t>tdipu040</t>
  </si>
  <si>
    <t>tdipu045</t>
  </si>
  <si>
    <t>tdipu046</t>
  </si>
  <si>
    <t>tdipu047</t>
  </si>
  <si>
    <t>tdipu048</t>
  </si>
  <si>
    <t>tdipu049</t>
  </si>
  <si>
    <t>tdipu082</t>
  </si>
  <si>
    <t>tdipu090</t>
  </si>
  <si>
    <t>tdipu180</t>
  </si>
  <si>
    <t>tdisa002</t>
  </si>
  <si>
    <t>tdisa020</t>
  </si>
  <si>
    <t>tdisa021</t>
  </si>
  <si>
    <t>tdisa082</t>
  </si>
  <si>
    <t>tdisa090</t>
  </si>
  <si>
    <t>tdisa100</t>
  </si>
  <si>
    <t>tdpcg000</t>
  </si>
  <si>
    <t>tdpcg001</t>
  </si>
  <si>
    <t>tdpcg002</t>
  </si>
  <si>
    <t>tdpcg013</t>
  </si>
  <si>
    <t>tdpcg015</t>
  </si>
  <si>
    <t>tdpcg016</t>
  </si>
  <si>
    <t>tdpcg017</t>
  </si>
  <si>
    <t>tdpcg033</t>
  </si>
  <si>
    <t>tdpcg040</t>
  </si>
  <si>
    <t>tdpcg041</t>
  </si>
  <si>
    <t>tdpcg042</t>
  </si>
  <si>
    <t>tdpcg043</t>
  </si>
  <si>
    <t>tdpcg044</t>
  </si>
  <si>
    <t>tdpcg045</t>
  </si>
  <si>
    <t>tdpcg050</t>
  </si>
  <si>
    <t>tdpcg080</t>
  </si>
  <si>
    <t>tdpcg081</t>
  </si>
  <si>
    <t>tdpcg082</t>
  </si>
  <si>
    <t>tdpcg099</t>
  </si>
  <si>
    <t>tdpcg100</t>
  </si>
  <si>
    <t>tdpcg101</t>
  </si>
  <si>
    <t>tdpcg233</t>
  </si>
  <si>
    <t>tdpcg780</t>
  </si>
  <si>
    <t>tdpcg781</t>
  </si>
  <si>
    <t>tdpcg782</t>
  </si>
  <si>
    <t>tdpct001</t>
  </si>
  <si>
    <t>tdpct002</t>
  </si>
  <si>
    <t>tdpct003</t>
  </si>
  <si>
    <t>tdpct004</t>
  </si>
  <si>
    <t>tdpct005</t>
  </si>
  <si>
    <t>tdpst030</t>
  </si>
  <si>
    <t>tdpst050</t>
  </si>
  <si>
    <t>tdpst094</t>
  </si>
  <si>
    <t>tdpst152</t>
  </si>
  <si>
    <t>tdpur000</t>
  </si>
  <si>
    <t>tdpur011</t>
  </si>
  <si>
    <t>tdpur012</t>
  </si>
  <si>
    <t>tdpur024</t>
  </si>
  <si>
    <t>tdpur027</t>
  </si>
  <si>
    <t>tdpur028</t>
  </si>
  <si>
    <t>tdpur040</t>
  </si>
  <si>
    <t>tdpur043</t>
  </si>
  <si>
    <t>tdpur054</t>
  </si>
  <si>
    <t>tdpur060</t>
  </si>
  <si>
    <t>tdpur080</t>
  </si>
  <si>
    <t>tdpur081</t>
  </si>
  <si>
    <t>tdpur082</t>
  </si>
  <si>
    <t>tdpur083</t>
  </si>
  <si>
    <t>tdpur084</t>
  </si>
  <si>
    <t>tdpur085</t>
  </si>
  <si>
    <t>tdpur091</t>
  </si>
  <si>
    <t>tdpur094</t>
  </si>
  <si>
    <t>tdpur096</t>
  </si>
  <si>
    <t>tdpur097</t>
  </si>
  <si>
    <t>tdpur098</t>
  </si>
  <si>
    <t>tdpur100</t>
  </si>
  <si>
    <t>tdpur101</t>
  </si>
  <si>
    <t>tdpur102</t>
  </si>
  <si>
    <t>tdpur105</t>
  </si>
  <si>
    <t>tdpur106</t>
  </si>
  <si>
    <t>tdpur109</t>
  </si>
  <si>
    <t>tdpur110</t>
  </si>
  <si>
    <t>tdpur111</t>
  </si>
  <si>
    <t>tdpur112</t>
  </si>
  <si>
    <t>tdpur121</t>
  </si>
  <si>
    <t>tdpur126</t>
  </si>
  <si>
    <t>tdpur150</t>
  </si>
  <si>
    <t>tdpur151</t>
  </si>
  <si>
    <t>tdpur155</t>
  </si>
  <si>
    <t>tdpur156</t>
  </si>
  <si>
    <t>tdpur159</t>
  </si>
  <si>
    <t>tdpur160</t>
  </si>
  <si>
    <t>tdpur171</t>
  </si>
  <si>
    <t>tdpur176</t>
  </si>
  <si>
    <t>tdpur190</t>
  </si>
  <si>
    <t>tdpur191</t>
  </si>
  <si>
    <t>tdpur192</t>
  </si>
  <si>
    <t>tdpur193</t>
  </si>
  <si>
    <t>tdpur195</t>
  </si>
  <si>
    <t>tdpur200</t>
  </si>
  <si>
    <t>tdpur201</t>
  </si>
  <si>
    <t>tdpur202</t>
  </si>
  <si>
    <t>tdpur203</t>
  </si>
  <si>
    <t>tdpur204</t>
  </si>
  <si>
    <t>tdpur205</t>
  </si>
  <si>
    <t>tdpur206</t>
  </si>
  <si>
    <t>tdpur302</t>
  </si>
  <si>
    <t>tdpur304</t>
  </si>
  <si>
    <t>tdpur305</t>
  </si>
  <si>
    <t>tdpur306</t>
  </si>
  <si>
    <t>tdpur310</t>
  </si>
  <si>
    <t>tdpur311</t>
  </si>
  <si>
    <t>tdpur313</t>
  </si>
  <si>
    <t>tdpur314</t>
  </si>
  <si>
    <t>tdpur315</t>
  </si>
  <si>
    <t>tdpur316</t>
  </si>
  <si>
    <t>tdpur317</t>
  </si>
  <si>
    <t>tdpur320</t>
  </si>
  <si>
    <t>tdpur321</t>
  </si>
  <si>
    <t>tdpur322</t>
  </si>
  <si>
    <t>tdpur323</t>
  </si>
  <si>
    <t>tdpur330</t>
  </si>
  <si>
    <t>tdpur331</t>
  </si>
  <si>
    <t>tdpur332</t>
  </si>
  <si>
    <t>tdpur333</t>
  </si>
  <si>
    <t>tdpur334</t>
  </si>
  <si>
    <t>tdpur350</t>
  </si>
  <si>
    <t>tdpur351</t>
  </si>
  <si>
    <t>tdpur352</t>
  </si>
  <si>
    <t>tdpur353</t>
  </si>
  <si>
    <t>tdpur363</t>
  </si>
  <si>
    <t>tdpur370</t>
  </si>
  <si>
    <t>tdpur371</t>
  </si>
  <si>
    <t>tdpur402</t>
  </si>
  <si>
    <t>tdpur403</t>
  </si>
  <si>
    <t>tdpur405</t>
  </si>
  <si>
    <t>tdpur406</t>
  </si>
  <si>
    <t>tdpur411</t>
  </si>
  <si>
    <t>tdpur413</t>
  </si>
  <si>
    <t>tdpur414</t>
  </si>
  <si>
    <t>tdpur416</t>
  </si>
  <si>
    <t>tdpur417</t>
  </si>
  <si>
    <t>tdpur419</t>
  </si>
  <si>
    <t>tdpur420</t>
  </si>
  <si>
    <t>tdpur421</t>
  </si>
  <si>
    <t>tdpur422</t>
  </si>
  <si>
    <t>tdpur430</t>
  </si>
  <si>
    <t>tdpur450</t>
  </si>
  <si>
    <t>tdpur451</t>
  </si>
  <si>
    <t>tdpur456</t>
  </si>
  <si>
    <t>tdpur457</t>
  </si>
  <si>
    <t>tdpur458</t>
  </si>
  <si>
    <t>tdpur460</t>
  </si>
  <si>
    <t>tdpur464</t>
  </si>
  <si>
    <t>tdpur466</t>
  </si>
  <si>
    <t>tdpur470</t>
  </si>
  <si>
    <t>tdpur471</t>
  </si>
  <si>
    <t>tdpur472</t>
  </si>
  <si>
    <t>tdpur500</t>
  </si>
  <si>
    <t>tdpur501</t>
  </si>
  <si>
    <t>tdpur510</t>
  </si>
  <si>
    <t>tdpur520</t>
  </si>
  <si>
    <t>tdpur550</t>
  </si>
  <si>
    <t>tdpur570</t>
  </si>
  <si>
    <t>tdpur700</t>
  </si>
  <si>
    <t>tdpur780</t>
  </si>
  <si>
    <t>tdpur781</t>
  </si>
  <si>
    <t>tdpur782</t>
  </si>
  <si>
    <t>tdpur783</t>
  </si>
  <si>
    <t>tdpur784</t>
  </si>
  <si>
    <t>tdpur785</t>
  </si>
  <si>
    <t>tdpur801</t>
  </si>
  <si>
    <t>tdpur802</t>
  </si>
  <si>
    <t>tdpur806</t>
  </si>
  <si>
    <t>tdpur890</t>
  </si>
  <si>
    <t>tdpur892</t>
  </si>
  <si>
    <t>tdpur893</t>
  </si>
  <si>
    <t>tdpur894</t>
  </si>
  <si>
    <t>tdpur895</t>
  </si>
  <si>
    <t>tdsls000</t>
  </si>
  <si>
    <t>tdsls011</t>
  </si>
  <si>
    <t>tdsls012</t>
  </si>
  <si>
    <t>tdsls016</t>
  </si>
  <si>
    <t>tdsls024</t>
  </si>
  <si>
    <t>tdsls025</t>
  </si>
  <si>
    <t>tdsls027</t>
  </si>
  <si>
    <t>tdsls028</t>
  </si>
  <si>
    <t>tdsls039</t>
  </si>
  <si>
    <t>tdsls040</t>
  </si>
  <si>
    <t>tdsls046</t>
  </si>
  <si>
    <t>tdsls054</t>
  </si>
  <si>
    <t>tdsls055</t>
  </si>
  <si>
    <t>tdsls060</t>
  </si>
  <si>
    <t>tdsls080</t>
  </si>
  <si>
    <t>tdsls081</t>
  </si>
  <si>
    <t>tdsls083</t>
  </si>
  <si>
    <t>tdsls084</t>
  </si>
  <si>
    <t>tdsls085</t>
  </si>
  <si>
    <t>tdsls090</t>
  </si>
  <si>
    <t>tdsls093</t>
  </si>
  <si>
    <t>tdsls094</t>
  </si>
  <si>
    <t>tdsls097</t>
  </si>
  <si>
    <t>tdsls098</t>
  </si>
  <si>
    <t>tdsls100</t>
  </si>
  <si>
    <t>tdsls101</t>
  </si>
  <si>
    <t>tdsls102</t>
  </si>
  <si>
    <t>tdsls103</t>
  </si>
  <si>
    <t>tdsls118</t>
  </si>
  <si>
    <t>tdsls150</t>
  </si>
  <si>
    <t>tdsls151</t>
  </si>
  <si>
    <t>tdsls170</t>
  </si>
  <si>
    <t>tdsls171</t>
  </si>
  <si>
    <t>tdsls172</t>
  </si>
  <si>
    <t>tdsls205</t>
  </si>
  <si>
    <t>tdsls206</t>
  </si>
  <si>
    <t>tdsls225</t>
  </si>
  <si>
    <t>tdsls226</t>
  </si>
  <si>
    <t>tdsls302</t>
  </si>
  <si>
    <t>tdsls303</t>
  </si>
  <si>
    <t>tdsls304</t>
  </si>
  <si>
    <t>tdsls307</t>
  </si>
  <si>
    <t>tdsls308</t>
  </si>
  <si>
    <t>tdsls309</t>
  </si>
  <si>
    <t>tdsls310</t>
  </si>
  <si>
    <t>tdsls311</t>
  </si>
  <si>
    <t>tdsls312</t>
  </si>
  <si>
    <t>tdsls315</t>
  </si>
  <si>
    <t>tdsls316</t>
  </si>
  <si>
    <t>tdsls317</t>
  </si>
  <si>
    <t>tdsls319</t>
  </si>
  <si>
    <t>tdsls320</t>
  </si>
  <si>
    <t>tdsls321</t>
  </si>
  <si>
    <t>tdsls322</t>
  </si>
  <si>
    <t>tdsls331</t>
  </si>
  <si>
    <t>tdsls333</t>
  </si>
  <si>
    <t>tdsls334</t>
  </si>
  <si>
    <t>tdsls340</t>
  </si>
  <si>
    <t>tdsls342</t>
  </si>
  <si>
    <t>tdsls349</t>
  </si>
  <si>
    <t>tdsls350</t>
  </si>
  <si>
    <t>tdsls351</t>
  </si>
  <si>
    <t>tdsls352</t>
  </si>
  <si>
    <t>tdsls353</t>
  </si>
  <si>
    <t>tdsls355</t>
  </si>
  <si>
    <t>tdsls356</t>
  </si>
  <si>
    <t>tdsls357</t>
  </si>
  <si>
    <t>tdsls370</t>
  </si>
  <si>
    <t>tdsls371</t>
  </si>
  <si>
    <t>tdsls402</t>
  </si>
  <si>
    <t>tdsls403</t>
  </si>
  <si>
    <t>tdsls404</t>
  </si>
  <si>
    <t>tdsls405</t>
  </si>
  <si>
    <t>tdsls406</t>
  </si>
  <si>
    <t>tdsls407</t>
  </si>
  <si>
    <t>tdsls408</t>
  </si>
  <si>
    <t>tdsls409</t>
  </si>
  <si>
    <t>tdsls410</t>
  </si>
  <si>
    <t>tdsls411</t>
  </si>
  <si>
    <t>tdsls412</t>
  </si>
  <si>
    <t>tdsls413</t>
  </si>
  <si>
    <t>tdsls414</t>
  </si>
  <si>
    <t>tdsls415</t>
  </si>
  <si>
    <t>tdsls416</t>
  </si>
  <si>
    <t>tdsls417</t>
  </si>
  <si>
    <t>tdsls418</t>
  </si>
  <si>
    <t>tdsls419</t>
  </si>
  <si>
    <t>tdsls420</t>
  </si>
  <si>
    <t>tdsls421</t>
  </si>
  <si>
    <t>tdsls422</t>
  </si>
  <si>
    <t>tdsls423</t>
  </si>
  <si>
    <t>tdsls426</t>
  </si>
  <si>
    <t>tdsls427</t>
  </si>
  <si>
    <t>tdsls436</t>
  </si>
  <si>
    <t>tdsls437</t>
  </si>
  <si>
    <t>tdsls438</t>
  </si>
  <si>
    <t>tdsls440</t>
  </si>
  <si>
    <t>tdsls441</t>
  </si>
  <si>
    <t>tdsls442</t>
  </si>
  <si>
    <t>tdsls450</t>
  </si>
  <si>
    <t>tdsls451</t>
  </si>
  <si>
    <t>tdsls452</t>
  </si>
  <si>
    <t>tdsls453</t>
  </si>
  <si>
    <t>tdsls454</t>
  </si>
  <si>
    <t>tdsls456</t>
  </si>
  <si>
    <t>tdsls457</t>
  </si>
  <si>
    <t>tdsls461</t>
  </si>
  <si>
    <t>tdsls463</t>
  </si>
  <si>
    <t>tdsls464</t>
  </si>
  <si>
    <t>tdsls465</t>
  </si>
  <si>
    <t>tdsls466</t>
  </si>
  <si>
    <t>tdsls467</t>
  </si>
  <si>
    <t>tdsls469</t>
  </si>
  <si>
    <t>tdsls470</t>
  </si>
  <si>
    <t>tdsls471</t>
  </si>
  <si>
    <t>tdsls472</t>
  </si>
  <si>
    <t>tdsls474</t>
  </si>
  <si>
    <t>tdsls486</t>
  </si>
  <si>
    <t>tdsls488</t>
  </si>
  <si>
    <t>tdsls490</t>
  </si>
  <si>
    <t>tdsls491</t>
  </si>
  <si>
    <t>tdsls492</t>
  </si>
  <si>
    <t>tdsls780</t>
  </si>
  <si>
    <t>tdsls781</t>
  </si>
  <si>
    <t>tdsls783</t>
  </si>
  <si>
    <t>tdsls784</t>
  </si>
  <si>
    <t>tdsls785</t>
  </si>
  <si>
    <t>tdsls800</t>
  </si>
  <si>
    <t>tdsls801</t>
  </si>
  <si>
    <t>tdsmi000</t>
  </si>
  <si>
    <t>tdsmi001</t>
  </si>
  <si>
    <t>tdsmi002</t>
  </si>
  <si>
    <t>tdsmi003</t>
  </si>
  <si>
    <t>tdsmi004</t>
  </si>
  <si>
    <t>tdsmi005</t>
  </si>
  <si>
    <t>tdsmi006</t>
  </si>
  <si>
    <t>tdsmi007</t>
  </si>
  <si>
    <t>tdsmi008</t>
  </si>
  <si>
    <t>tdsmi009</t>
  </si>
  <si>
    <t>tdsmi020</t>
  </si>
  <si>
    <t>tdsmi040</t>
  </si>
  <si>
    <t>tdsmi050</t>
  </si>
  <si>
    <t>tdsmi051</t>
  </si>
  <si>
    <t>tdsmi052</t>
  </si>
  <si>
    <t>tdsmi053</t>
  </si>
  <si>
    <t>tdsmi055</t>
  </si>
  <si>
    <t>tdsmi070</t>
  </si>
  <si>
    <t>tdsmi080</t>
  </si>
  <si>
    <t>tdsmi081</t>
  </si>
  <si>
    <t>tdsmi082</t>
  </si>
  <si>
    <t>tdsmi083</t>
  </si>
  <si>
    <t>tdsmi090</t>
  </si>
  <si>
    <t>tdsmi091</t>
  </si>
  <si>
    <t>tdsmi092</t>
  </si>
  <si>
    <t>tdsmi093</t>
  </si>
  <si>
    <t>tdsmi101</t>
  </si>
  <si>
    <t>tdsmi110</t>
  </si>
  <si>
    <t>tdsmi111</t>
  </si>
  <si>
    <t>tdsmi113</t>
  </si>
  <si>
    <t>tdsmi115</t>
  </si>
  <si>
    <t>tdsmi120</t>
  </si>
  <si>
    <t>tdsmi121</t>
  </si>
  <si>
    <t>tdsmi122</t>
  </si>
  <si>
    <t>tdsmi123</t>
  </si>
  <si>
    <t>tdsmi150</t>
  </si>
  <si>
    <t>tdsmi200</t>
  </si>
  <si>
    <t>tdsmi201</t>
  </si>
  <si>
    <t>tdsmi210</t>
  </si>
  <si>
    <t>tdsmi230</t>
  </si>
  <si>
    <t>tdsst030</t>
  </si>
  <si>
    <t>tdsst050</t>
  </si>
  <si>
    <t>tdsst094</t>
  </si>
  <si>
    <t>tdsst152</t>
  </si>
  <si>
    <t>tdsta000</t>
  </si>
  <si>
    <t>tdsta001</t>
  </si>
  <si>
    <t>tdsta002</t>
  </si>
  <si>
    <t>tdsta100</t>
  </si>
  <si>
    <t>tdsta101</t>
  </si>
  <si>
    <t>tdsta110</t>
  </si>
  <si>
    <t>tdsta111</t>
  </si>
  <si>
    <t>tdsta112</t>
  </si>
  <si>
    <t>tdsta113</t>
  </si>
  <si>
    <t>tdsta114</t>
  </si>
  <si>
    <t>tdsta115</t>
  </si>
  <si>
    <t>tdsta200</t>
  </si>
  <si>
    <t>tdsta201</t>
  </si>
  <si>
    <t>tdsta202</t>
  </si>
  <si>
    <t>tdsta203</t>
  </si>
  <si>
    <t>tdsta204</t>
  </si>
  <si>
    <t>tdsta205</t>
  </si>
  <si>
    <t>tdsta250</t>
  </si>
  <si>
    <t>tdsta255</t>
  </si>
  <si>
    <t>tfacp000</t>
  </si>
  <si>
    <t>tfacp001</t>
  </si>
  <si>
    <t>tfacp002</t>
  </si>
  <si>
    <t>tfacp003</t>
  </si>
  <si>
    <t>tfacp004</t>
  </si>
  <si>
    <t>tfacp005</t>
  </si>
  <si>
    <t>tfacp006</t>
  </si>
  <si>
    <t>tfacp007</t>
  </si>
  <si>
    <t>tfacp008</t>
  </si>
  <si>
    <t>tfacp009</t>
  </si>
  <si>
    <t>tfacp010</t>
  </si>
  <si>
    <t>tfacp011</t>
  </si>
  <si>
    <t>tfacp012</t>
  </si>
  <si>
    <t>tfacp013</t>
  </si>
  <si>
    <t>tfacp014</t>
  </si>
  <si>
    <t>tfacp015</t>
  </si>
  <si>
    <t>tfacp017</t>
  </si>
  <si>
    <t>tfacp018</t>
  </si>
  <si>
    <t>tfacp100</t>
  </si>
  <si>
    <t>tfacp101</t>
  </si>
  <si>
    <t>tfacp102</t>
  </si>
  <si>
    <t>tfacp103</t>
  </si>
  <si>
    <t>tfacp104</t>
  </si>
  <si>
    <t>tfacp106</t>
  </si>
  <si>
    <t>tfacp110</t>
  </si>
  <si>
    <t>tfacp111</t>
  </si>
  <si>
    <t>tfacp112</t>
  </si>
  <si>
    <t>tfacp115</t>
  </si>
  <si>
    <t>tfacp116</t>
  </si>
  <si>
    <t>tfacp117</t>
  </si>
  <si>
    <t>tfacp118</t>
  </si>
  <si>
    <t>tfacp120</t>
  </si>
  <si>
    <t>tfacp121</t>
  </si>
  <si>
    <t>tfacp150</t>
  </si>
  <si>
    <t>tfacp160</t>
  </si>
  <si>
    <t>tfacp161</t>
  </si>
  <si>
    <t>tfacp162</t>
  </si>
  <si>
    <t>tfacp201</t>
  </si>
  <si>
    <t>tfacp202</t>
  </si>
  <si>
    <t>tfacp203</t>
  </si>
  <si>
    <t>tfacp204</t>
  </si>
  <si>
    <t>tfacp205</t>
  </si>
  <si>
    <t>tfacp206</t>
  </si>
  <si>
    <t>tfacp207</t>
  </si>
  <si>
    <t>tfacp208</t>
  </si>
  <si>
    <t>tfacp210</t>
  </si>
  <si>
    <t>tfacp220</t>
  </si>
  <si>
    <t>tfacp221</t>
  </si>
  <si>
    <t>tfacp222</t>
  </si>
  <si>
    <t>tfacp223</t>
  </si>
  <si>
    <t>tfacp230</t>
  </si>
  <si>
    <t>tfacp235</t>
  </si>
  <si>
    <t>tfacp236</t>
  </si>
  <si>
    <t>tfacp238</t>
  </si>
  <si>
    <t>tfacp239</t>
  </si>
  <si>
    <t>tfacp240</t>
  </si>
  <si>
    <t>tfacp241</t>
  </si>
  <si>
    <t>tfacp242</t>
  </si>
  <si>
    <t>tfacp243</t>
  </si>
  <si>
    <t>tfacp244</t>
  </si>
  <si>
    <t>tfacp245</t>
  </si>
  <si>
    <t>tfacp246</t>
  </si>
  <si>
    <t>tfacp247</t>
  </si>
  <si>
    <t>tfacp248</t>
  </si>
  <si>
    <t>tfacp249</t>
  </si>
  <si>
    <t>tfacp250</t>
  </si>
  <si>
    <t>tfacp251</t>
  </si>
  <si>
    <t>tfacp252</t>
  </si>
  <si>
    <t>tfacp253</t>
  </si>
  <si>
    <t>tfacp254</t>
  </si>
  <si>
    <t>tfacp255</t>
  </si>
  <si>
    <t>tfacp256</t>
  </si>
  <si>
    <t>tfacp260</t>
  </si>
  <si>
    <t>tfacp270</t>
  </si>
  <si>
    <t>tfacp280</t>
  </si>
  <si>
    <t>tfacp299</t>
  </si>
  <si>
    <t>tfacp300</t>
  </si>
  <si>
    <t>tfacp301</t>
  </si>
  <si>
    <t>tfacp302</t>
  </si>
  <si>
    <t>tfacp303</t>
  </si>
  <si>
    <t>tfacp304</t>
  </si>
  <si>
    <t>tfacp305</t>
  </si>
  <si>
    <t>tfacp306</t>
  </si>
  <si>
    <t>tfacp311</t>
  </si>
  <si>
    <t>tfacp312</t>
  </si>
  <si>
    <t>tfacp313</t>
  </si>
  <si>
    <t>tfacp314</t>
  </si>
  <si>
    <t>tfacp315</t>
  </si>
  <si>
    <t>tfacp316</t>
  </si>
  <si>
    <t>tfacp460</t>
  </si>
  <si>
    <t>tfacp461</t>
  </si>
  <si>
    <t>tfacp510</t>
  </si>
  <si>
    <t>tfacp550</t>
  </si>
  <si>
    <t>tfacp551</t>
  </si>
  <si>
    <t>tfacp560</t>
  </si>
  <si>
    <t>tfacp600</t>
  </si>
  <si>
    <t>tfacp601</t>
  </si>
  <si>
    <t>tfacp602</t>
  </si>
  <si>
    <t>tfacp899</t>
  </si>
  <si>
    <t>tfacr000</t>
  </si>
  <si>
    <t>tfacr001</t>
  </si>
  <si>
    <t>tfacr002</t>
  </si>
  <si>
    <t>tfacr003</t>
  </si>
  <si>
    <t>tfacr005</t>
  </si>
  <si>
    <t>tfacr009</t>
  </si>
  <si>
    <t>tfacr013</t>
  </si>
  <si>
    <t>tfacr015</t>
  </si>
  <si>
    <t>tfacr016</t>
  </si>
  <si>
    <t>tfacr018</t>
  </si>
  <si>
    <t>tfacr103</t>
  </si>
  <si>
    <t>tfacr104</t>
  </si>
  <si>
    <t>tfacr201</t>
  </si>
  <si>
    <t>tfacr202</t>
  </si>
  <si>
    <t>tfacr203</t>
  </si>
  <si>
    <t>tfacr204</t>
  </si>
  <si>
    <t>tfacr210</t>
  </si>
  <si>
    <t>tfacr300</t>
  </si>
  <si>
    <t>tfacr301</t>
  </si>
  <si>
    <t>tfacr302</t>
  </si>
  <si>
    <t>tfacr303</t>
  </si>
  <si>
    <t>tfacr304</t>
  </si>
  <si>
    <t>tfacr305</t>
  </si>
  <si>
    <t>tfacr306</t>
  </si>
  <si>
    <t>tfacr307</t>
  </si>
  <si>
    <t>tfacr308</t>
  </si>
  <si>
    <t>tfacr309</t>
  </si>
  <si>
    <t>tfacr310</t>
  </si>
  <si>
    <t>tfacr311</t>
  </si>
  <si>
    <t>tfacr312</t>
  </si>
  <si>
    <t>tfacr313</t>
  </si>
  <si>
    <t>tfacr314</t>
  </si>
  <si>
    <t>tfacr315</t>
  </si>
  <si>
    <t>tfacr401</t>
  </si>
  <si>
    <t>tfacr402</t>
  </si>
  <si>
    <t>tfacr500</t>
  </si>
  <si>
    <t>tfacr501</t>
  </si>
  <si>
    <t>tfacr502</t>
  </si>
  <si>
    <t>tfacr503</t>
  </si>
  <si>
    <t>tfacr504</t>
  </si>
  <si>
    <t>tfacr505</t>
  </si>
  <si>
    <t>tfacr510</t>
  </si>
  <si>
    <t>tfacr550</t>
  </si>
  <si>
    <t>tfacr551</t>
  </si>
  <si>
    <t>tfacr600</t>
  </si>
  <si>
    <t>tfacr601</t>
  </si>
  <si>
    <t>tfacr899</t>
  </si>
  <si>
    <t>tfbgc010</t>
  </si>
  <si>
    <t>tfbgc020</t>
  </si>
  <si>
    <t>tfbgc100</t>
  </si>
  <si>
    <t>tfbgc110</t>
  </si>
  <si>
    <t>tfbgc112</t>
  </si>
  <si>
    <t>tfbgc120</t>
  </si>
  <si>
    <t>tfbgc122</t>
  </si>
  <si>
    <t>tfbgc130</t>
  </si>
  <si>
    <t>tfbgc132</t>
  </si>
  <si>
    <t>tfbgc140</t>
  </si>
  <si>
    <t>tfbgc142</t>
  </si>
  <si>
    <t>tfbgc150</t>
  </si>
  <si>
    <t>tfbgc160</t>
  </si>
  <si>
    <t>tfbgc170</t>
  </si>
  <si>
    <t>tfbgc180</t>
  </si>
  <si>
    <t>tfbgc182</t>
  </si>
  <si>
    <t>tfbgc200</t>
  </si>
  <si>
    <t>tfbgc210</t>
  </si>
  <si>
    <t>tfbgc220</t>
  </si>
  <si>
    <t>tfbgc240</t>
  </si>
  <si>
    <t>tfbgc250</t>
  </si>
  <si>
    <t>tfbgc300</t>
  </si>
  <si>
    <t>tfbgc310</t>
  </si>
  <si>
    <t>tfbgc312</t>
  </si>
  <si>
    <t>tfbgc350</t>
  </si>
  <si>
    <t>tfbgc360</t>
  </si>
  <si>
    <t>tfbgc365</t>
  </si>
  <si>
    <t>tfbgc370</t>
  </si>
  <si>
    <t>tfbgc375</t>
  </si>
  <si>
    <t>tfbgc400</t>
  </si>
  <si>
    <t>tfbgc402</t>
  </si>
  <si>
    <t>tfbgc450</t>
  </si>
  <si>
    <t>tfbgc452</t>
  </si>
  <si>
    <t>tfbgc500</t>
  </si>
  <si>
    <t>tfbgc510</t>
  </si>
  <si>
    <t>tfbia000</t>
  </si>
  <si>
    <t>tfbia001</t>
  </si>
  <si>
    <t>tfbia019</t>
  </si>
  <si>
    <t>tfbia020</t>
  </si>
  <si>
    <t>tfbia090</t>
  </si>
  <si>
    <t>tfbia091</t>
  </si>
  <si>
    <t>tfbia095</t>
  </si>
  <si>
    <t>tfbia801</t>
  </si>
  <si>
    <t>tfbia802</t>
  </si>
  <si>
    <t>tfbia803</t>
  </si>
  <si>
    <t>tfbia810</t>
  </si>
  <si>
    <t>tfbia811</t>
  </si>
  <si>
    <t>tfbia812</t>
  </si>
  <si>
    <t>tfbia813</t>
  </si>
  <si>
    <t>tfcat000</t>
  </si>
  <si>
    <t>tfcat002</t>
  </si>
  <si>
    <t>tfcat003</t>
  </si>
  <si>
    <t>tfcat004</t>
  </si>
  <si>
    <t>tfcat210</t>
  </si>
  <si>
    <t>tfcat211</t>
  </si>
  <si>
    <t>tfcat220</t>
  </si>
  <si>
    <t>tfcat221</t>
  </si>
  <si>
    <t>tfcat222</t>
  </si>
  <si>
    <t>tfcat223</t>
  </si>
  <si>
    <t>tfcat240</t>
  </si>
  <si>
    <t>tfcat250</t>
  </si>
  <si>
    <t>tfcat251</t>
  </si>
  <si>
    <t>tfcat252</t>
  </si>
  <si>
    <t>tfcat259</t>
  </si>
  <si>
    <t>tfcat400</t>
  </si>
  <si>
    <t>tfcat401</t>
  </si>
  <si>
    <t>tfcat402</t>
  </si>
  <si>
    <t>tfcat403</t>
  </si>
  <si>
    <t>tfcat404</t>
  </si>
  <si>
    <t>tfcat405</t>
  </si>
  <si>
    <t>tfcat410</t>
  </si>
  <si>
    <t>tfcat412</t>
  </si>
  <si>
    <t>tfcat420</t>
  </si>
  <si>
    <t>tfcat421</t>
  </si>
  <si>
    <t>tfcat422</t>
  </si>
  <si>
    <t>tfcat500</t>
  </si>
  <si>
    <t>tfcat501</t>
  </si>
  <si>
    <t>tfcmg000</t>
  </si>
  <si>
    <t>tfcmg001</t>
  </si>
  <si>
    <t>tfcmg002</t>
  </si>
  <si>
    <t>tfcmg003</t>
  </si>
  <si>
    <t>tfcmg004</t>
  </si>
  <si>
    <t>tfcmg005</t>
  </si>
  <si>
    <t>tfcmg006</t>
  </si>
  <si>
    <t>tfcmg007</t>
  </si>
  <si>
    <t>tfcmg008</t>
  </si>
  <si>
    <t>tfcmg009</t>
  </si>
  <si>
    <t>tfcmg010</t>
  </si>
  <si>
    <t>tfcmg011</t>
  </si>
  <si>
    <t>tfcmg012</t>
  </si>
  <si>
    <t>tfcmg013</t>
  </si>
  <si>
    <t>tfcmg014</t>
  </si>
  <si>
    <t>tfcmg015</t>
  </si>
  <si>
    <t>tfcmg016</t>
  </si>
  <si>
    <t>tfcmg017</t>
  </si>
  <si>
    <t>tfcmg018</t>
  </si>
  <si>
    <t>tfcmg019</t>
  </si>
  <si>
    <t>tfcmg020</t>
  </si>
  <si>
    <t>tfcmg021</t>
  </si>
  <si>
    <t>tfcmg022</t>
  </si>
  <si>
    <t>tfcmg023</t>
  </si>
  <si>
    <t>tfcmg024</t>
  </si>
  <si>
    <t>tfcmg025</t>
  </si>
  <si>
    <t>tfcmg026</t>
  </si>
  <si>
    <t>tfcmg027</t>
  </si>
  <si>
    <t>tfcmg028</t>
  </si>
  <si>
    <t>tfcmg030</t>
  </si>
  <si>
    <t>tfcmg031</t>
  </si>
  <si>
    <t>tfcmg100</t>
  </si>
  <si>
    <t>tfcmg101</t>
  </si>
  <si>
    <t>tfcmg102</t>
  </si>
  <si>
    <t>tfcmg103</t>
  </si>
  <si>
    <t>tfcmg104</t>
  </si>
  <si>
    <t>tfcmg105</t>
  </si>
  <si>
    <t>tfcmg106</t>
  </si>
  <si>
    <t>tfcmg107</t>
  </si>
  <si>
    <t>tfcmg108</t>
  </si>
  <si>
    <t>tfcmg109</t>
  </si>
  <si>
    <t>tfcmg110</t>
  </si>
  <si>
    <t>tfcmg111</t>
  </si>
  <si>
    <t>tfcmg112</t>
  </si>
  <si>
    <t>tfcmg113</t>
  </si>
  <si>
    <t>tfcmg114</t>
  </si>
  <si>
    <t>tfcmg115</t>
  </si>
  <si>
    <t>tfcmg116</t>
  </si>
  <si>
    <t>tfcmg117</t>
  </si>
  <si>
    <t>tfcmg118</t>
  </si>
  <si>
    <t>tfcmg120</t>
  </si>
  <si>
    <t>tfcmg125</t>
  </si>
  <si>
    <t>tfcmg130</t>
  </si>
  <si>
    <t>tfcmg131</t>
  </si>
  <si>
    <t>tfcmg190</t>
  </si>
  <si>
    <t>tfcmg191</t>
  </si>
  <si>
    <t>tfcmg192</t>
  </si>
  <si>
    <t>tfcmg200</t>
  </si>
  <si>
    <t>tfcmg201</t>
  </si>
  <si>
    <t>tfcmg204</t>
  </si>
  <si>
    <t>tfcmg205</t>
  </si>
  <si>
    <t>tfcmg206</t>
  </si>
  <si>
    <t>tfcmg207</t>
  </si>
  <si>
    <t>tfcmg208</t>
  </si>
  <si>
    <t>tfcmg250</t>
  </si>
  <si>
    <t>tfcmg251</t>
  </si>
  <si>
    <t>tfcmg300</t>
  </si>
  <si>
    <t>tfcmg301</t>
  </si>
  <si>
    <t>tfcmg302</t>
  </si>
  <si>
    <t>tfcmg304</t>
  </si>
  <si>
    <t>tfcmg305</t>
  </si>
  <si>
    <t>tfcmg306</t>
  </si>
  <si>
    <t>tfcmg307</t>
  </si>
  <si>
    <t>tfcmg308</t>
  </si>
  <si>
    <t>tfcmg330</t>
  </si>
  <si>
    <t>tfcmg340</t>
  </si>
  <si>
    <t>tfcmg344</t>
  </si>
  <si>
    <t>tfcmg345</t>
  </si>
  <si>
    <t>tfcmg401</t>
  </si>
  <si>
    <t>tfcmg403</t>
  </si>
  <si>
    <t>tfcmg406</t>
  </si>
  <si>
    <t>tfcmg408</t>
  </si>
  <si>
    <t>tfcmg409</t>
  </si>
  <si>
    <t>tfcmg413</t>
  </si>
  <si>
    <t>tfcmg425</t>
  </si>
  <si>
    <t>tfcmg492</t>
  </si>
  <si>
    <t>tfcmg500</t>
  </si>
  <si>
    <t>tfcmg501</t>
  </si>
  <si>
    <t>tfcmg502</t>
  </si>
  <si>
    <t>tfcmg503</t>
  </si>
  <si>
    <t>tfcmg504</t>
  </si>
  <si>
    <t>tfcmg505</t>
  </si>
  <si>
    <t>tfcmg506</t>
  </si>
  <si>
    <t>tfcmg510</t>
  </si>
  <si>
    <t>tfcmg511</t>
  </si>
  <si>
    <t>tfcmg512</t>
  </si>
  <si>
    <t>tfcmg515</t>
  </si>
  <si>
    <t>tfcmg516</t>
  </si>
  <si>
    <t>tffam000</t>
  </si>
  <si>
    <t>tffam010</t>
  </si>
  <si>
    <t>tffam020</t>
  </si>
  <si>
    <t>tffam050</t>
  </si>
  <si>
    <t>tffam101</t>
  </si>
  <si>
    <t>tffam115</t>
  </si>
  <si>
    <t>tffam120</t>
  </si>
  <si>
    <t>tffam127</t>
  </si>
  <si>
    <t>tffam130</t>
  </si>
  <si>
    <t>tffam135</t>
  </si>
  <si>
    <t>tffam145</t>
  </si>
  <si>
    <t>tffam150</t>
  </si>
  <si>
    <t>tffam160</t>
  </si>
  <si>
    <t>tffam161</t>
  </si>
  <si>
    <t>tffam200</t>
  </si>
  <si>
    <t>tffam220</t>
  </si>
  <si>
    <t>tffam240</t>
  </si>
  <si>
    <t>tffam242</t>
  </si>
  <si>
    <t>tffam243</t>
  </si>
  <si>
    <t>tffam280</t>
  </si>
  <si>
    <t>tffam281</t>
  </si>
  <si>
    <t>tffam300</t>
  </si>
  <si>
    <t>tffam301</t>
  </si>
  <si>
    <t>tffam400</t>
  </si>
  <si>
    <t>tffam500</t>
  </si>
  <si>
    <t>tffam510</t>
  </si>
  <si>
    <t>tffam520</t>
  </si>
  <si>
    <t>tffam530</t>
  </si>
  <si>
    <t>tffam600</t>
  </si>
  <si>
    <t>tffam650</t>
  </si>
  <si>
    <t>tffam700</t>
  </si>
  <si>
    <t>tffam710</t>
  </si>
  <si>
    <t>tffam720</t>
  </si>
  <si>
    <t>tffam750</t>
  </si>
  <si>
    <t>tffam755</t>
  </si>
  <si>
    <t>tffam765</t>
  </si>
  <si>
    <t>tffam770</t>
  </si>
  <si>
    <t>tffam775</t>
  </si>
  <si>
    <t>tffam780</t>
  </si>
  <si>
    <t>tffam800</t>
  </si>
  <si>
    <t>tffam805</t>
  </si>
  <si>
    <t>tffam807</t>
  </si>
  <si>
    <t>tffam808</t>
  </si>
  <si>
    <t>tffam809</t>
  </si>
  <si>
    <t>tffam810</t>
  </si>
  <si>
    <t>tffam815</t>
  </si>
  <si>
    <t>tffam820</t>
  </si>
  <si>
    <t>tffam821</t>
  </si>
  <si>
    <t>tffam825</t>
  </si>
  <si>
    <t>tffam830</t>
  </si>
  <si>
    <t>tffam835</t>
  </si>
  <si>
    <t>tffam840</t>
  </si>
  <si>
    <t>tffam845</t>
  </si>
  <si>
    <t>tffbs000</t>
  </si>
  <si>
    <t>tffbs001</t>
  </si>
  <si>
    <t>tffbs002</t>
  </si>
  <si>
    <t>tffbs003</t>
  </si>
  <si>
    <t>tffbs004</t>
  </si>
  <si>
    <t>tffbs005</t>
  </si>
  <si>
    <t>tffbs010</t>
  </si>
  <si>
    <t>tffbs011</t>
  </si>
  <si>
    <t>tffbs012</t>
  </si>
  <si>
    <t>tffbs020</t>
  </si>
  <si>
    <t>tffbs021</t>
  </si>
  <si>
    <t>tffbs030</t>
  </si>
  <si>
    <t>tffbs040</t>
  </si>
  <si>
    <t>tffbs041</t>
  </si>
  <si>
    <t>tffbs042</t>
  </si>
  <si>
    <t>tffbs100</t>
  </si>
  <si>
    <t>tffbs101</t>
  </si>
  <si>
    <t>tffbs102</t>
  </si>
  <si>
    <t>tffbs110</t>
  </si>
  <si>
    <t>tffbs111</t>
  </si>
  <si>
    <t>tffbs120</t>
  </si>
  <si>
    <t>tffbs121</t>
  </si>
  <si>
    <t>tffbs130</t>
  </si>
  <si>
    <t>tffbs131</t>
  </si>
  <si>
    <t>tffst000</t>
  </si>
  <si>
    <t>tffst010</t>
  </si>
  <si>
    <t>tffst011</t>
  </si>
  <si>
    <t>tffst012</t>
  </si>
  <si>
    <t>tffst013</t>
  </si>
  <si>
    <t>tffst020</t>
  </si>
  <si>
    <t>tffst021</t>
  </si>
  <si>
    <t>tffst030</t>
  </si>
  <si>
    <t>tffst100</t>
  </si>
  <si>
    <t>tffst105</t>
  </si>
  <si>
    <t>tffst110</t>
  </si>
  <si>
    <t>tffst111</t>
  </si>
  <si>
    <t>tffst112</t>
  </si>
  <si>
    <t>tffst115</t>
  </si>
  <si>
    <t>tffst120</t>
  </si>
  <si>
    <t>tffst121</t>
  </si>
  <si>
    <t>tffst122</t>
  </si>
  <si>
    <t>tffst123</t>
  </si>
  <si>
    <t>tffst124</t>
  </si>
  <si>
    <t>tffst125</t>
  </si>
  <si>
    <t>tffst126</t>
  </si>
  <si>
    <t>tffst127</t>
  </si>
  <si>
    <t>tffst130</t>
  </si>
  <si>
    <t>tffst149</t>
  </si>
  <si>
    <t>tffst150</t>
  </si>
  <si>
    <t>tffst160</t>
  </si>
  <si>
    <t>tffst180</t>
  </si>
  <si>
    <t>tffst197</t>
  </si>
  <si>
    <t>tffst198</t>
  </si>
  <si>
    <t>tffst199</t>
  </si>
  <si>
    <t>tffst200</t>
  </si>
  <si>
    <t>tffst201</t>
  </si>
  <si>
    <t>tffst300</t>
  </si>
  <si>
    <t>tffst305</t>
  </si>
  <si>
    <t>tffst310</t>
  </si>
  <si>
    <t>tffst320</t>
  </si>
  <si>
    <t>tffst331</t>
  </si>
  <si>
    <t>tffst332</t>
  </si>
  <si>
    <t>tffst333</t>
  </si>
  <si>
    <t>tffst334</t>
  </si>
  <si>
    <t>tffst335</t>
  </si>
  <si>
    <t>tffst336</t>
  </si>
  <si>
    <t>tffst337</t>
  </si>
  <si>
    <t>tffst338</t>
  </si>
  <si>
    <t>tffst339</t>
  </si>
  <si>
    <t>tffst340</t>
  </si>
  <si>
    <t>tffst341</t>
  </si>
  <si>
    <t>tffst342</t>
  </si>
  <si>
    <t>tffst343</t>
  </si>
  <si>
    <t>tffst600</t>
  </si>
  <si>
    <t>tffst601</t>
  </si>
  <si>
    <t>tffst605</t>
  </si>
  <si>
    <t>tffst610</t>
  </si>
  <si>
    <t>tfgld001</t>
  </si>
  <si>
    <t>tfgld002</t>
  </si>
  <si>
    <t>tfgld003</t>
  </si>
  <si>
    <t>tfgld004</t>
  </si>
  <si>
    <t>tfgld005</t>
  </si>
  <si>
    <t>tfgld006</t>
  </si>
  <si>
    <t>tfgld007</t>
  </si>
  <si>
    <t>tfgld011</t>
  </si>
  <si>
    <t>tfgld012</t>
  </si>
  <si>
    <t>tfgld013</t>
  </si>
  <si>
    <t>tfgld014</t>
  </si>
  <si>
    <t>tfgld015</t>
  </si>
  <si>
    <t>tfgld016</t>
  </si>
  <si>
    <t>tfgld017</t>
  </si>
  <si>
    <t>tfgld019</t>
  </si>
  <si>
    <t>tfgld020</t>
  </si>
  <si>
    <t>tfgld021</t>
  </si>
  <si>
    <t>tfgld022</t>
  </si>
  <si>
    <t>tfgld023</t>
  </si>
  <si>
    <t>tfgld024</t>
  </si>
  <si>
    <t>tfgld025</t>
  </si>
  <si>
    <t>tfgld026</t>
  </si>
  <si>
    <t>tfgld027</t>
  </si>
  <si>
    <t>tfgld028</t>
  </si>
  <si>
    <t>tfgld029</t>
  </si>
  <si>
    <t>tfgld030</t>
  </si>
  <si>
    <t>tfgld031</t>
  </si>
  <si>
    <t>tfgld032</t>
  </si>
  <si>
    <t>tfgld033</t>
  </si>
  <si>
    <t>tfgld034</t>
  </si>
  <si>
    <t>tfgld035</t>
  </si>
  <si>
    <t>tfgld036</t>
  </si>
  <si>
    <t>tfgld037</t>
  </si>
  <si>
    <t>tfgld038</t>
  </si>
  <si>
    <t>tfgld039</t>
  </si>
  <si>
    <t>tfgld040</t>
  </si>
  <si>
    <t>tfgld041</t>
  </si>
  <si>
    <t>tfgld042</t>
  </si>
  <si>
    <t>tfgld043</t>
  </si>
  <si>
    <t>tfgld048</t>
  </si>
  <si>
    <t>tfgld050</t>
  </si>
  <si>
    <t>tfgld053</t>
  </si>
  <si>
    <t>tfgld054</t>
  </si>
  <si>
    <t>tfgld060</t>
  </si>
  <si>
    <t>tfgld070</t>
  </si>
  <si>
    <t>tfgld071</t>
  </si>
  <si>
    <t>tfgld077</t>
  </si>
  <si>
    <t>tfgld080</t>
  </si>
  <si>
    <t>tfgld081</t>
  </si>
  <si>
    <t>tfgld091</t>
  </si>
  <si>
    <t>tfgld092</t>
  </si>
  <si>
    <t>tfgld093</t>
  </si>
  <si>
    <t>tfgld095</t>
  </si>
  <si>
    <t>tfgld100</t>
  </si>
  <si>
    <t>tfgld103</t>
  </si>
  <si>
    <t>tfgld104</t>
  </si>
  <si>
    <t>tfgld105</t>
  </si>
  <si>
    <t>tfgld107</t>
  </si>
  <si>
    <t>tfgld108</t>
  </si>
  <si>
    <t>tfgld109</t>
  </si>
  <si>
    <t>tfgld110</t>
  </si>
  <si>
    <t>tfgld111</t>
  </si>
  <si>
    <t>tfgld112</t>
  </si>
  <si>
    <t>tfgld113</t>
  </si>
  <si>
    <t>tfgld114</t>
  </si>
  <si>
    <t>tfgld115</t>
  </si>
  <si>
    <t>tfgld116</t>
  </si>
  <si>
    <t>tfgld117</t>
  </si>
  <si>
    <t>tfgld118</t>
  </si>
  <si>
    <t>tfgld119</t>
  </si>
  <si>
    <t>tfgld120</t>
  </si>
  <si>
    <t>tfgld121</t>
  </si>
  <si>
    <t>tfgld125</t>
  </si>
  <si>
    <t>tfgld126</t>
  </si>
  <si>
    <t>tfgld127</t>
  </si>
  <si>
    <t>tfgld130</t>
  </si>
  <si>
    <t>tfgld131</t>
  </si>
  <si>
    <t>tfgld132</t>
  </si>
  <si>
    <t>tfgld134</t>
  </si>
  <si>
    <t>tfgld135</t>
  </si>
  <si>
    <t>tfgld136</t>
  </si>
  <si>
    <t>tfgld140</t>
  </si>
  <si>
    <t>tfgld141</t>
  </si>
  <si>
    <t>tfgld142</t>
  </si>
  <si>
    <t>tfgld147</t>
  </si>
  <si>
    <t>tfgld148</t>
  </si>
  <si>
    <t>tfgld149</t>
  </si>
  <si>
    <t>tfgld150</t>
  </si>
  <si>
    <t>tfgld151</t>
  </si>
  <si>
    <t>tfgld152</t>
  </si>
  <si>
    <t>tfgld153</t>
  </si>
  <si>
    <t>tfgld154</t>
  </si>
  <si>
    <t>tfgld155</t>
  </si>
  <si>
    <t>tfgld156</t>
  </si>
  <si>
    <t>tfgld157</t>
  </si>
  <si>
    <t>tfgld158</t>
  </si>
  <si>
    <t>tfgld159</t>
  </si>
  <si>
    <t>tfgld160</t>
  </si>
  <si>
    <t>tfgld161</t>
  </si>
  <si>
    <t>tfgld162</t>
  </si>
  <si>
    <t>tfgld163</t>
  </si>
  <si>
    <t>tfgld170</t>
  </si>
  <si>
    <t>tfgld171</t>
  </si>
  <si>
    <t>tfgld172</t>
  </si>
  <si>
    <t>tfgld173</t>
  </si>
  <si>
    <t>tfgld174</t>
  </si>
  <si>
    <t>tfgld180</t>
  </si>
  <si>
    <t>tfgld182</t>
  </si>
  <si>
    <t>tfgld190</t>
  </si>
  <si>
    <t>tfgld201</t>
  </si>
  <si>
    <t>tfgld202</t>
  </si>
  <si>
    <t>tfgld203</t>
  </si>
  <si>
    <t>tfgld204</t>
  </si>
  <si>
    <t>tfgld205</t>
  </si>
  <si>
    <t>tfgld206</t>
  </si>
  <si>
    <t>tfgld207</t>
  </si>
  <si>
    <t>tfgld208</t>
  </si>
  <si>
    <t>tfgld209</t>
  </si>
  <si>
    <t>tfgld210</t>
  </si>
  <si>
    <t>tfgld211</t>
  </si>
  <si>
    <t>tfgld212</t>
  </si>
  <si>
    <t>tfgld213</t>
  </si>
  <si>
    <t>tfgld214</t>
  </si>
  <si>
    <t>tfgld215</t>
  </si>
  <si>
    <t>tfgld216</t>
  </si>
  <si>
    <t>tfgld217</t>
  </si>
  <si>
    <t>tfgld218</t>
  </si>
  <si>
    <t>tfgld219</t>
  </si>
  <si>
    <t>tfgld221</t>
  </si>
  <si>
    <t>tfgld223</t>
  </si>
  <si>
    <t>tfgld230</t>
  </si>
  <si>
    <t>tfgld231</t>
  </si>
  <si>
    <t>tfgld232</t>
  </si>
  <si>
    <t>tfgld233</t>
  </si>
  <si>
    <t>tfgld234</t>
  </si>
  <si>
    <t>tfgld235</t>
  </si>
  <si>
    <t>tfgld236</t>
  </si>
  <si>
    <t>History - Daily Distribution of Dimension/Ledger Account by BusPartner</t>
  </si>
  <si>
    <t>tfgld237</t>
  </si>
  <si>
    <t>tfgld238</t>
  </si>
  <si>
    <t>tfgld260</t>
  </si>
  <si>
    <t>tfgld261</t>
  </si>
  <si>
    <t>tfgld430</t>
  </si>
  <si>
    <t>tfgld431</t>
  </si>
  <si>
    <t>tfgld433</t>
  </si>
  <si>
    <t>tfgld435</t>
  </si>
  <si>
    <t>tfgld436</t>
  </si>
  <si>
    <t>tfgld437</t>
  </si>
  <si>
    <t>tfgld438</t>
  </si>
  <si>
    <t>tfgld440</t>
  </si>
  <si>
    <t>tfgld441</t>
  </si>
  <si>
    <t>tfgld442</t>
  </si>
  <si>
    <t>tfgld443</t>
  </si>
  <si>
    <t>tfgld444</t>
  </si>
  <si>
    <t>tfgld449</t>
  </si>
  <si>
    <t>tfgld450</t>
  </si>
  <si>
    <t>tfgld451</t>
  </si>
  <si>
    <t>tfgld452</t>
  </si>
  <si>
    <t>tfgld453</t>
  </si>
  <si>
    <t>tfgld454</t>
  </si>
  <si>
    <t>tfgld456</t>
  </si>
  <si>
    <t>tfgld457</t>
  </si>
  <si>
    <t>tfgld458</t>
  </si>
  <si>
    <t>tfgld459</t>
  </si>
  <si>
    <t>tfgld460</t>
  </si>
  <si>
    <t>tfgld461</t>
  </si>
  <si>
    <t>tfgld462</t>
  </si>
  <si>
    <t>tfgld463</t>
  </si>
  <si>
    <t>tfgld464</t>
  </si>
  <si>
    <t>tfgld465</t>
  </si>
  <si>
    <t>tfgld466</t>
  </si>
  <si>
    <t>tfgld467</t>
  </si>
  <si>
    <t>tfgld468</t>
  </si>
  <si>
    <t>tfgld469</t>
  </si>
  <si>
    <t>tfgld470</t>
  </si>
  <si>
    <t>tfgld471</t>
  </si>
  <si>
    <t>tfgld472</t>
  </si>
  <si>
    <t>tfgld473</t>
  </si>
  <si>
    <t>tfgld474</t>
  </si>
  <si>
    <t>tfgld476</t>
  </si>
  <si>
    <t>tfgld477</t>
  </si>
  <si>
    <t>tfgld478</t>
  </si>
  <si>
    <t>tfgld479</t>
  </si>
  <si>
    <t>tfgld480</t>
  </si>
  <si>
    <t>tfgld481</t>
  </si>
  <si>
    <t>tfgld482</t>
  </si>
  <si>
    <t>tfgld483</t>
  </si>
  <si>
    <t>tfgld484</t>
  </si>
  <si>
    <t>tfgld485</t>
  </si>
  <si>
    <t>tfgld486</t>
  </si>
  <si>
    <t>tfgld487</t>
  </si>
  <si>
    <t>tfgld488</t>
  </si>
  <si>
    <t>tfgld489</t>
  </si>
  <si>
    <t>tfgld490</t>
  </si>
  <si>
    <t>tfgld491</t>
  </si>
  <si>
    <t>tfgld492</t>
  </si>
  <si>
    <t>tfgld493</t>
  </si>
  <si>
    <t>tfgld494</t>
  </si>
  <si>
    <t>tfgld495</t>
  </si>
  <si>
    <t>tfgld496</t>
  </si>
  <si>
    <t>tfgld497</t>
  </si>
  <si>
    <t>tfgld498</t>
  </si>
  <si>
    <t>tfgld499</t>
  </si>
  <si>
    <t>tfgld501</t>
  </si>
  <si>
    <t>tfgld503</t>
  </si>
  <si>
    <t>tfgld504</t>
  </si>
  <si>
    <t>tfgld505</t>
  </si>
  <si>
    <t>tfgld506</t>
  </si>
  <si>
    <t>tfgld510</t>
  </si>
  <si>
    <t>tfgld511</t>
  </si>
  <si>
    <t>tfgld512</t>
  </si>
  <si>
    <t>tfgld515</t>
  </si>
  <si>
    <t>tfgld520</t>
  </si>
  <si>
    <t>tfgld521</t>
  </si>
  <si>
    <t>tfgld522</t>
  </si>
  <si>
    <t>tfgld600</t>
  </si>
  <si>
    <t>tfgld610</t>
  </si>
  <si>
    <t>tfspt249</t>
  </si>
  <si>
    <t>tftax004</t>
  </si>
  <si>
    <t>tftax005</t>
  </si>
  <si>
    <t>tftax006</t>
  </si>
  <si>
    <t>tftax007</t>
  </si>
  <si>
    <t>tftax030</t>
  </si>
  <si>
    <t>tftax031</t>
  </si>
  <si>
    <t>tftax032</t>
  </si>
  <si>
    <t>tftax033</t>
  </si>
  <si>
    <t>tftax034</t>
  </si>
  <si>
    <t>tftax201</t>
  </si>
  <si>
    <t>tftax202</t>
  </si>
  <si>
    <t>tftax205</t>
  </si>
  <si>
    <t>tftax206</t>
  </si>
  <si>
    <t>tftax207</t>
  </si>
  <si>
    <t>tftax208</t>
  </si>
  <si>
    <t>tftax212</t>
  </si>
  <si>
    <t>tftax213</t>
  </si>
  <si>
    <t>tftax219</t>
  </si>
  <si>
    <t>tftax220</t>
  </si>
  <si>
    <t>tftax221</t>
  </si>
  <si>
    <t>tftax225</t>
  </si>
  <si>
    <t>tftax226</t>
  </si>
  <si>
    <t>tftax300</t>
  </si>
  <si>
    <t>tftax305</t>
  </si>
  <si>
    <t>tgbrg000</t>
  </si>
  <si>
    <t>tgbrg005</t>
  </si>
  <si>
    <t>tgbrg010</t>
  </si>
  <si>
    <t>tgbrg025</t>
  </si>
  <si>
    <t>tgbrg030</t>
  </si>
  <si>
    <t>tgbrg032</t>
  </si>
  <si>
    <t>tgbrg034</t>
  </si>
  <si>
    <t>tgbrg035</t>
  </si>
  <si>
    <t>tgbrg040</t>
  </si>
  <si>
    <t>tgbrg041</t>
  </si>
  <si>
    <t>tgbrg045</t>
  </si>
  <si>
    <t>tgbrg100</t>
  </si>
  <si>
    <t>tgbrg110</t>
  </si>
  <si>
    <t>tgbrg112</t>
  </si>
  <si>
    <t>tgbrg120</t>
  </si>
  <si>
    <t>tgbrg140</t>
  </si>
  <si>
    <t>tgbrg150</t>
  </si>
  <si>
    <t>tgbrg160</t>
  </si>
  <si>
    <t>tgbrg200</t>
  </si>
  <si>
    <t>tgbrg210</t>
  </si>
  <si>
    <t>tgbrg220</t>
  </si>
  <si>
    <t>tgbrg230</t>
  </si>
  <si>
    <t>tgbrg240</t>
  </si>
  <si>
    <t>tgbrg260</t>
  </si>
  <si>
    <t>tgbrg300</t>
  </si>
  <si>
    <t>tgbrg310</t>
  </si>
  <si>
    <t>tgbrg322</t>
  </si>
  <si>
    <t>tgbrg330</t>
  </si>
  <si>
    <t>tgbrg340</t>
  </si>
  <si>
    <t>tgbrg350</t>
  </si>
  <si>
    <t>tgbrg355</t>
  </si>
  <si>
    <t>tgbrg360</t>
  </si>
  <si>
    <t>tgbrg370</t>
  </si>
  <si>
    <t>tgbrg380</t>
  </si>
  <si>
    <t>tgbrg430</t>
  </si>
  <si>
    <t>tgbrg435</t>
  </si>
  <si>
    <t>tgbrg440</t>
  </si>
  <si>
    <t>tgbrg500</t>
  </si>
  <si>
    <t>tgbrg505</t>
  </si>
  <si>
    <t>tgbrg506</t>
  </si>
  <si>
    <t>tgbrg507</t>
  </si>
  <si>
    <t>tgbrg508</t>
  </si>
  <si>
    <t>tgbrg509</t>
  </si>
  <si>
    <t>tgbrg510</t>
  </si>
  <si>
    <t>tgbrg515</t>
  </si>
  <si>
    <t>tgbrg520</t>
  </si>
  <si>
    <t>tgbrg523</t>
  </si>
  <si>
    <t>tgbrg525</t>
  </si>
  <si>
    <t>tgbrg526</t>
  </si>
  <si>
    <t>tgbrg528</t>
  </si>
  <si>
    <t>tgbrg530</t>
  </si>
  <si>
    <t>tgbrg540</t>
  </si>
  <si>
    <t>tgbrg550</t>
  </si>
  <si>
    <t>tgbrg551</t>
  </si>
  <si>
    <t>tgbrg552</t>
  </si>
  <si>
    <t>tgbrg553</t>
  </si>
  <si>
    <t>tgbrg554</t>
  </si>
  <si>
    <t>tgbrg555</t>
  </si>
  <si>
    <t>tgbrg556</t>
  </si>
  <si>
    <t>tgbrg557</t>
  </si>
  <si>
    <t>tgbrg560</t>
  </si>
  <si>
    <t>tgbrg562</t>
  </si>
  <si>
    <t>tgbrg565</t>
  </si>
  <si>
    <t>tgbrg570</t>
  </si>
  <si>
    <t>tgbrg580</t>
  </si>
  <si>
    <t>tgbrg590</t>
  </si>
  <si>
    <t>tgbrg700</t>
  </si>
  <si>
    <t>tgbrg702</t>
  </si>
  <si>
    <t>tgbrg715</t>
  </si>
  <si>
    <t>tgbrg725</t>
  </si>
  <si>
    <t>tgbrg735</t>
  </si>
  <si>
    <t>tgbrg800</t>
  </si>
  <si>
    <t>tgbrg810</t>
  </si>
  <si>
    <t>tgbrg815</t>
  </si>
  <si>
    <t>tgbrg820</t>
  </si>
  <si>
    <t>tgbrg830</t>
  </si>
  <si>
    <t>tgbrg835</t>
  </si>
  <si>
    <t>tgbrg836</t>
  </si>
  <si>
    <t>tgbrg840</t>
  </si>
  <si>
    <t>tgbrg850</t>
  </si>
  <si>
    <t>tgbrg855</t>
  </si>
  <si>
    <t>tgbrg857</t>
  </si>
  <si>
    <t>tgbrg860</t>
  </si>
  <si>
    <t>tgbrg900</t>
  </si>
  <si>
    <t>tgbrg901</t>
  </si>
  <si>
    <t>tgbrg910</t>
  </si>
  <si>
    <t>tgbrg950</t>
  </si>
  <si>
    <t>tgbrg951</t>
  </si>
  <si>
    <t>tgbrg952</t>
  </si>
  <si>
    <t>tgbrg955</t>
  </si>
  <si>
    <t>tgbrg960</t>
  </si>
  <si>
    <t>tgbrg970</t>
  </si>
  <si>
    <t>Business Control Diagram Functions/Buffers/Primary Activities/External</t>
  </si>
  <si>
    <t>tgbrg972</t>
  </si>
  <si>
    <t>tgbrg975</t>
  </si>
  <si>
    <t>tgbrg976</t>
  </si>
  <si>
    <t>tgbrg980</t>
  </si>
  <si>
    <t>tgbrg985</t>
  </si>
  <si>
    <t>tgbrg987</t>
  </si>
  <si>
    <t>tgbrg990</t>
  </si>
  <si>
    <t>tgbrg997</t>
  </si>
  <si>
    <t>tgbrg998</t>
  </si>
  <si>
    <t>tgerm100</t>
  </si>
  <si>
    <t>tgerm110</t>
  </si>
  <si>
    <t>tgerm130</t>
  </si>
  <si>
    <t>tgerm140</t>
  </si>
  <si>
    <t>tgerm200</t>
  </si>
  <si>
    <t>tgerm250</t>
  </si>
  <si>
    <t>tgerm300</t>
  </si>
  <si>
    <t>tgerm350</t>
  </si>
  <si>
    <t>tgerm400</t>
  </si>
  <si>
    <t>tgwfm000</t>
  </si>
  <si>
    <t>tgwfm100</t>
  </si>
  <si>
    <t>tgwfm110</t>
  </si>
  <si>
    <t>tgwfm120</t>
  </si>
  <si>
    <t>tgwfm250</t>
  </si>
  <si>
    <t>tgwfm255</t>
  </si>
  <si>
    <t>tgwms109</t>
  </si>
  <si>
    <t>tgwms110</t>
  </si>
  <si>
    <t>tgwms112</t>
  </si>
  <si>
    <t>tgwms113</t>
  </si>
  <si>
    <t>tgwms115</t>
  </si>
  <si>
    <t>tgwms120</t>
  </si>
  <si>
    <t>tgwms121</t>
  </si>
  <si>
    <t>tgwms123</t>
  </si>
  <si>
    <t>tgwms124</t>
  </si>
  <si>
    <t>tgwms125</t>
  </si>
  <si>
    <t>tgwms126</t>
  </si>
  <si>
    <t>tgwms129</t>
  </si>
  <si>
    <t>Temporary Application Attribute by Workflow Attribute by Business Proc</t>
  </si>
  <si>
    <t>tgwms130</t>
  </si>
  <si>
    <t>tgwms131</t>
  </si>
  <si>
    <t>tgwms132</t>
  </si>
  <si>
    <t>tgwms140</t>
  </si>
  <si>
    <t>tgwms150</t>
  </si>
  <si>
    <t>tgwms160</t>
  </si>
  <si>
    <t>tgwms165</t>
  </si>
  <si>
    <t>tgwms177</t>
  </si>
  <si>
    <t>tgwms178</t>
  </si>
  <si>
    <t>tgwms179</t>
  </si>
  <si>
    <t>tgwms190</t>
  </si>
  <si>
    <t>tgwzr100</t>
  </si>
  <si>
    <t>tgwzr110</t>
  </si>
  <si>
    <t>tgwzr200</t>
  </si>
  <si>
    <t>tgwzr210</t>
  </si>
  <si>
    <t>tgwzr220</t>
  </si>
  <si>
    <t>tgwzr300</t>
  </si>
  <si>
    <t>tgwzr400</t>
  </si>
  <si>
    <t>tgwzr500</t>
  </si>
  <si>
    <t>tiapl000</t>
  </si>
  <si>
    <t>tiapl001</t>
  </si>
  <si>
    <t>tiapl200</t>
  </si>
  <si>
    <t>tiapl310</t>
  </si>
  <si>
    <t>tiapl320</t>
  </si>
  <si>
    <t>tiapl330</t>
  </si>
  <si>
    <t>tiapl400</t>
  </si>
  <si>
    <t>tiapl401</t>
  </si>
  <si>
    <t>tiapl410</t>
  </si>
  <si>
    <t>tiapl420</t>
  </si>
  <si>
    <t>tiasc000</t>
  </si>
  <si>
    <t>tiasc001</t>
  </si>
  <si>
    <t>tiasc080</t>
  </si>
  <si>
    <t>tiasc081</t>
  </si>
  <si>
    <t>tiasc200</t>
  </si>
  <si>
    <t>tiasc203</t>
  </si>
  <si>
    <t>tiasc210</t>
  </si>
  <si>
    <t>tiasc211</t>
  </si>
  <si>
    <t>tiasc212</t>
  </si>
  <si>
    <t>tiasc213</t>
  </si>
  <si>
    <t>tiasc214</t>
  </si>
  <si>
    <t>tiasc215</t>
  </si>
  <si>
    <t>tiasc220</t>
  </si>
  <si>
    <t>tiasc221</t>
  </si>
  <si>
    <t>tiasc222</t>
  </si>
  <si>
    <t>tiasc223</t>
  </si>
  <si>
    <t>tiasc240</t>
  </si>
  <si>
    <t>tiasc245</t>
  </si>
  <si>
    <t>tiasc510</t>
  </si>
  <si>
    <t>tiasc520</t>
  </si>
  <si>
    <t>tiasc530</t>
  </si>
  <si>
    <t>tiasc610</t>
  </si>
  <si>
    <t>tiasc700</t>
  </si>
  <si>
    <t>tiasc710</t>
  </si>
  <si>
    <t>tiasc720</t>
  </si>
  <si>
    <t>tiasc730</t>
  </si>
  <si>
    <t>tiasc740</t>
  </si>
  <si>
    <t>tiasc745</t>
  </si>
  <si>
    <t>tiasc810</t>
  </si>
  <si>
    <t>tiasc820</t>
  </si>
  <si>
    <t>tiasc853</t>
  </si>
  <si>
    <t>tiasl000</t>
  </si>
  <si>
    <t>tiasl100</t>
  </si>
  <si>
    <t>tiasl101</t>
  </si>
  <si>
    <t>tiasl110</t>
  </si>
  <si>
    <t>tiasl111</t>
  </si>
  <si>
    <t>tiasl160</t>
  </si>
  <si>
    <t>tiasl165</t>
  </si>
  <si>
    <t>tiasl170</t>
  </si>
  <si>
    <t>tiasl171</t>
  </si>
  <si>
    <t>tiasl230</t>
  </si>
  <si>
    <t>tiasl300</t>
  </si>
  <si>
    <t>tiasl310</t>
  </si>
  <si>
    <t>tiasl320</t>
  </si>
  <si>
    <t>tiasl400</t>
  </si>
  <si>
    <t>tiasl410</t>
  </si>
  <si>
    <t>tiasl800</t>
  </si>
  <si>
    <t>tiasl810</t>
  </si>
  <si>
    <t>tibom000</t>
  </si>
  <si>
    <t>tibom099</t>
  </si>
  <si>
    <t>tibom330</t>
  </si>
  <si>
    <t>ticpr000</t>
  </si>
  <si>
    <t>ticpr008</t>
  </si>
  <si>
    <t>ticpr009</t>
  </si>
  <si>
    <t>ticpr010</t>
  </si>
  <si>
    <t>ticpr012</t>
  </si>
  <si>
    <t>ticpr015</t>
  </si>
  <si>
    <t>ticpr020</t>
  </si>
  <si>
    <t>ticpr050</t>
  </si>
  <si>
    <t>ticpr099</t>
  </si>
  <si>
    <t>ticpr100</t>
  </si>
  <si>
    <t>ticpr120</t>
  </si>
  <si>
    <t>ticpr150</t>
  </si>
  <si>
    <t>ticpr151</t>
  </si>
  <si>
    <t>ticpr160</t>
  </si>
  <si>
    <t>Subcontracting Rates</t>
  </si>
  <si>
    <t>ticpr180</t>
  </si>
  <si>
    <t>ticpr190</t>
  </si>
  <si>
    <t>ticpr200</t>
  </si>
  <si>
    <t>ticpr201</t>
  </si>
  <si>
    <t>ticpr205</t>
  </si>
  <si>
    <t>ticpr206</t>
  </si>
  <si>
    <t>ticpr210</t>
  </si>
  <si>
    <t>ticpr220</t>
  </si>
  <si>
    <t>ticpr230</t>
  </si>
  <si>
    <t>ticpr240</t>
  </si>
  <si>
    <t>ticpr300</t>
  </si>
  <si>
    <t>ticpr301</t>
  </si>
  <si>
    <t>ticpr305</t>
  </si>
  <si>
    <t>ticpr306</t>
  </si>
  <si>
    <t>ticpr320</t>
  </si>
  <si>
    <t>ticpr330</t>
  </si>
  <si>
    <t>ticpr340</t>
  </si>
  <si>
    <t>ticpr350</t>
  </si>
  <si>
    <t>ticpr360</t>
  </si>
  <si>
    <t>ticpr361</t>
  </si>
  <si>
    <t>ticpr362</t>
  </si>
  <si>
    <t>ticst002</t>
  </si>
  <si>
    <t>ticst003</t>
  </si>
  <si>
    <t>ticst004</t>
  </si>
  <si>
    <t>ticst005</t>
  </si>
  <si>
    <t>ticst006</t>
  </si>
  <si>
    <t>ticst007</t>
  </si>
  <si>
    <t>ticst008</t>
  </si>
  <si>
    <t>ticst009</t>
  </si>
  <si>
    <t>ticst010</t>
  </si>
  <si>
    <t>ticst011</t>
  </si>
  <si>
    <t>ticst012</t>
  </si>
  <si>
    <t>ticst013</t>
  </si>
  <si>
    <t>ticst014</t>
  </si>
  <si>
    <t>ticst015</t>
  </si>
  <si>
    <t>ticst017</t>
  </si>
  <si>
    <t>ticst018</t>
  </si>
  <si>
    <t>ticst019</t>
  </si>
  <si>
    <t>ticst020</t>
  </si>
  <si>
    <t>ticst021</t>
  </si>
  <si>
    <t>ticst022</t>
  </si>
  <si>
    <t>ticst030</t>
  </si>
  <si>
    <t>ticst050</t>
  </si>
  <si>
    <t>ticst060</t>
  </si>
  <si>
    <t>ticst097</t>
  </si>
  <si>
    <t>ticst098</t>
  </si>
  <si>
    <t>ticst099</t>
  </si>
  <si>
    <t>ticst150</t>
  </si>
  <si>
    <t>ticst152</t>
  </si>
  <si>
    <t>ticst154</t>
  </si>
  <si>
    <t>ticst155</t>
  </si>
  <si>
    <t>ticst157</t>
  </si>
  <si>
    <t>ticst158</t>
  </si>
  <si>
    <t>ticst300</t>
  </si>
  <si>
    <t>tiedm000</t>
  </si>
  <si>
    <t>tiedm020</t>
  </si>
  <si>
    <t>tiedm120</t>
  </si>
  <si>
    <t>tiedm210</t>
  </si>
  <si>
    <t>tiedm215</t>
  </si>
  <si>
    <t>tiedm220</t>
  </si>
  <si>
    <t>tiedm225</t>
  </si>
  <si>
    <t>tiedm304</t>
  </si>
  <si>
    <t>tiedm310</t>
  </si>
  <si>
    <t>tiedm320</t>
  </si>
  <si>
    <t>tiedm321</t>
  </si>
  <si>
    <t>tiedm322</t>
  </si>
  <si>
    <t>tigrt001</t>
  </si>
  <si>
    <t>tigrt002</t>
  </si>
  <si>
    <t>tigrt003</t>
  </si>
  <si>
    <t>tigrt004</t>
  </si>
  <si>
    <t>tigrt006</t>
  </si>
  <si>
    <t>tigrt008</t>
  </si>
  <si>
    <t>tigrt010</t>
  </si>
  <si>
    <t>tigrt011</t>
  </si>
  <si>
    <t>tigrt012</t>
  </si>
  <si>
    <t>tigrt013</t>
  </si>
  <si>
    <t>tigrt017</t>
  </si>
  <si>
    <t>tigrt020</t>
  </si>
  <si>
    <t>tigrt025</t>
  </si>
  <si>
    <t>tigrt026</t>
  </si>
  <si>
    <t>tigrt027</t>
  </si>
  <si>
    <t>tigrt028</t>
  </si>
  <si>
    <t>tigrt030</t>
  </si>
  <si>
    <t>tigrt031</t>
  </si>
  <si>
    <t>tigrt032</t>
  </si>
  <si>
    <t>tigrt035</t>
  </si>
  <si>
    <t>tigrt036</t>
  </si>
  <si>
    <t>tigrt037</t>
  </si>
  <si>
    <t>tigrt040</t>
  </si>
  <si>
    <t>tigrt041</t>
  </si>
  <si>
    <t>tigrt080</t>
  </si>
  <si>
    <t>tigrt081</t>
  </si>
  <si>
    <t>tigrt082</t>
  </si>
  <si>
    <t>tigrt083</t>
  </si>
  <si>
    <t>tigrt085</t>
  </si>
  <si>
    <t>tigrt086</t>
  </si>
  <si>
    <t>tigrt092</t>
  </si>
  <si>
    <t>tigrt093</t>
  </si>
  <si>
    <t>tigrt095</t>
  </si>
  <si>
    <t>tigrt098</t>
  </si>
  <si>
    <t>tigrt099</t>
  </si>
  <si>
    <t>tiipd002</t>
  </si>
  <si>
    <t>tiipd052</t>
  </si>
  <si>
    <t>timfc001</t>
  </si>
  <si>
    <t>timfc005</t>
  </si>
  <si>
    <t>timfc011</t>
  </si>
  <si>
    <t>timfc020</t>
  </si>
  <si>
    <t>timfc330</t>
  </si>
  <si>
    <t>tipcf000</t>
  </si>
  <si>
    <t>tipcf010</t>
  </si>
  <si>
    <t>tipcf011</t>
  </si>
  <si>
    <t>tipcf013</t>
  </si>
  <si>
    <t>tipcf020</t>
  </si>
  <si>
    <t>tipcf025</t>
  </si>
  <si>
    <t>tipcf050</t>
  </si>
  <si>
    <t>tipcf051</t>
  </si>
  <si>
    <t>tipcf060</t>
  </si>
  <si>
    <t>tipcf061</t>
  </si>
  <si>
    <t>tipcf100</t>
  </si>
  <si>
    <t>tipcf101</t>
  </si>
  <si>
    <t>tipcf110</t>
  </si>
  <si>
    <t>tipcf111</t>
  </si>
  <si>
    <t>tipcf200</t>
  </si>
  <si>
    <t>tipcf201</t>
  </si>
  <si>
    <t>tipcf210</t>
  </si>
  <si>
    <t>tipcf220</t>
  </si>
  <si>
    <t>tipcf300</t>
  </si>
  <si>
    <t>tipcf320</t>
  </si>
  <si>
    <t>tipcf400</t>
  </si>
  <si>
    <t>tipcf401</t>
  </si>
  <si>
    <t>tipcf410</t>
  </si>
  <si>
    <t>tipcf420</t>
  </si>
  <si>
    <t>tipcf530</t>
  </si>
  <si>
    <t>tipcf535</t>
  </si>
  <si>
    <t>tipcf540</t>
  </si>
  <si>
    <t>tipcf560</t>
  </si>
  <si>
    <t>tipcs000</t>
  </si>
  <si>
    <t>tipcs003</t>
  </si>
  <si>
    <t>tipcs010</t>
  </si>
  <si>
    <t>tipcs020</t>
  </si>
  <si>
    <t>tipcs024</t>
  </si>
  <si>
    <t>tipcs025</t>
  </si>
  <si>
    <t>tipcs026</t>
  </si>
  <si>
    <t>tipcs030</t>
  </si>
  <si>
    <t>tipcs040</t>
  </si>
  <si>
    <t>tipcs300</t>
  </si>
  <si>
    <t>tipcs310</t>
  </si>
  <si>
    <t>tipcs311</t>
  </si>
  <si>
    <t>tipcs320</t>
  </si>
  <si>
    <t>tipcs330</t>
  </si>
  <si>
    <t>tipcs340</t>
  </si>
  <si>
    <t>tipcs350</t>
  </si>
  <si>
    <t>tipcs360</t>
  </si>
  <si>
    <t>tipcs390</t>
  </si>
  <si>
    <t>tipcs391</t>
  </si>
  <si>
    <t>tipcs392</t>
  </si>
  <si>
    <t>tipcs394</t>
  </si>
  <si>
    <t>tipcs399</t>
  </si>
  <si>
    <t>tipcs400</t>
  </si>
  <si>
    <t>tipcs405</t>
  </si>
  <si>
    <t>tipcs410</t>
  </si>
  <si>
    <t>tipcs415</t>
  </si>
  <si>
    <t>tipcs420</t>
  </si>
  <si>
    <t>tipcs430</t>
  </si>
  <si>
    <t>tipcs431</t>
  </si>
  <si>
    <t>tipcs450</t>
  </si>
  <si>
    <t>tipcs470</t>
  </si>
  <si>
    <t>tipcs999</t>
  </si>
  <si>
    <t>tirou000</t>
  </si>
  <si>
    <t>tirou006</t>
  </si>
  <si>
    <t>tirou010</t>
  </si>
  <si>
    <t>tirou012</t>
  </si>
  <si>
    <t>tirou015</t>
  </si>
  <si>
    <t>tirou016</t>
  </si>
  <si>
    <t>tirou020</t>
  </si>
  <si>
    <t>tirou030</t>
  </si>
  <si>
    <t>tirou031</t>
  </si>
  <si>
    <t>tirou080</t>
  </si>
  <si>
    <t>tirou081</t>
  </si>
  <si>
    <t>tirou104</t>
  </si>
  <si>
    <t>tirou105</t>
  </si>
  <si>
    <t>tirou110</t>
  </si>
  <si>
    <t>tirou111</t>
  </si>
  <si>
    <t>tirou112</t>
  </si>
  <si>
    <t>tirou114</t>
  </si>
  <si>
    <t>tirou115</t>
  </si>
  <si>
    <t>tirou120</t>
  </si>
  <si>
    <t>tirou300</t>
  </si>
  <si>
    <t>tirou402</t>
  </si>
  <si>
    <t>tirou410</t>
  </si>
  <si>
    <t>tirou411</t>
  </si>
  <si>
    <t>tirou412</t>
  </si>
  <si>
    <t>tirou413</t>
  </si>
  <si>
    <t>tirou414</t>
  </si>
  <si>
    <t>tirou415</t>
  </si>
  <si>
    <t>tirou451</t>
  </si>
  <si>
    <t>tirou452</t>
  </si>
  <si>
    <t>tirou453</t>
  </si>
  <si>
    <t>tirou454</t>
  </si>
  <si>
    <t>tirou460</t>
  </si>
  <si>
    <t>tirou461</t>
  </si>
  <si>
    <t>tirpt000</t>
  </si>
  <si>
    <t>tirpt001</t>
  </si>
  <si>
    <t>tirpt003</t>
  </si>
  <si>
    <t>tirpt010</t>
  </si>
  <si>
    <t>tirpt040</t>
  </si>
  <si>
    <t>tirpt041</t>
  </si>
  <si>
    <t>tirpt042</t>
  </si>
  <si>
    <t>tirpt070</t>
  </si>
  <si>
    <t>tirpt080</t>
  </si>
  <si>
    <t>tirpt081</t>
  </si>
  <si>
    <t>tirpt100</t>
  </si>
  <si>
    <t>tirpt200</t>
  </si>
  <si>
    <t>tirpt210</t>
  </si>
  <si>
    <t>tirpt211</t>
  </si>
  <si>
    <t>tirpt220</t>
  </si>
  <si>
    <t>tirpt230</t>
  </si>
  <si>
    <t>tirpt240</t>
  </si>
  <si>
    <t>tirpt401</t>
  </si>
  <si>
    <t>tirpt402</t>
  </si>
  <si>
    <t>tirpt403</t>
  </si>
  <si>
    <t>tirpt404</t>
  </si>
  <si>
    <t>tirpt406</t>
  </si>
  <si>
    <t>tirpt411</t>
  </si>
  <si>
    <t>tirpt412</t>
  </si>
  <si>
    <t>tirpt413</t>
  </si>
  <si>
    <t>tirpt421</t>
  </si>
  <si>
    <t>tirpt431</t>
  </si>
  <si>
    <t>tirpt436</t>
  </si>
  <si>
    <t>tirpt437</t>
  </si>
  <si>
    <t>tirpt438</t>
  </si>
  <si>
    <t>tirpt440</t>
  </si>
  <si>
    <t>tirpt701</t>
  </si>
  <si>
    <t>tirpt705</t>
  </si>
  <si>
    <t>tirpt710</t>
  </si>
  <si>
    <t>tirpt711</t>
  </si>
  <si>
    <t>tirpt715</t>
  </si>
  <si>
    <t>tirpt720</t>
  </si>
  <si>
    <t>tirpt730</t>
  </si>
  <si>
    <t>tisfc000</t>
  </si>
  <si>
    <t>tisfc002</t>
  </si>
  <si>
    <t>tisfc011</t>
  </si>
  <si>
    <t>tisfc012</t>
  </si>
  <si>
    <t>tisfc013</t>
  </si>
  <si>
    <t>tisfc014</t>
  </si>
  <si>
    <t>tisfc015</t>
  </si>
  <si>
    <t>tisfc020</t>
  </si>
  <si>
    <t>tisfc021</t>
  </si>
  <si>
    <t>tisfc031</t>
  </si>
  <si>
    <t>tisfc032</t>
  </si>
  <si>
    <t>tisfc033</t>
  </si>
  <si>
    <t>tisfc034</t>
  </si>
  <si>
    <t>tisfc041</t>
  </si>
  <si>
    <t>tisfc042</t>
  </si>
  <si>
    <t>tisfc051</t>
  </si>
  <si>
    <t>tisfc052</t>
  </si>
  <si>
    <t>tisfc061</t>
  </si>
  <si>
    <t>tisfc062</t>
  </si>
  <si>
    <t>tisfc063</t>
  </si>
  <si>
    <t>tisfc064</t>
  </si>
  <si>
    <t>tisfc080</t>
  </si>
  <si>
    <t>tisfc081</t>
  </si>
  <si>
    <t>tisfc101</t>
  </si>
  <si>
    <t>tisfc102</t>
  </si>
  <si>
    <t>tisfc200</t>
  </si>
  <si>
    <t>tisfc310</t>
  </si>
  <si>
    <t>tisfc320</t>
  </si>
  <si>
    <t>tisfc340</t>
  </si>
  <si>
    <t>tisfc350</t>
  </si>
  <si>
    <t>tisfc351</t>
  </si>
  <si>
    <t>tisub100</t>
  </si>
  <si>
    <t>tisub110</t>
  </si>
  <si>
    <t>titrp000</t>
  </si>
  <si>
    <t>titrp002</t>
  </si>
  <si>
    <t>titrp003</t>
  </si>
  <si>
    <t>titrp004</t>
  </si>
  <si>
    <t>titrp005</t>
  </si>
  <si>
    <t>titrp006</t>
  </si>
  <si>
    <t>titrp007</t>
  </si>
  <si>
    <t>titrp009</t>
  </si>
  <si>
    <t>titrp011</t>
  </si>
  <si>
    <t>titrp012</t>
  </si>
  <si>
    <t>titrp013</t>
  </si>
  <si>
    <t>titrp014</t>
  </si>
  <si>
    <t>titrp015</t>
  </si>
  <si>
    <t>titrp016</t>
  </si>
  <si>
    <t>titrp080</t>
  </si>
  <si>
    <t>titrp081</t>
  </si>
  <si>
    <t>tpctm000</t>
  </si>
  <si>
    <t>tpctm030</t>
  </si>
  <si>
    <t>tpctm040</t>
  </si>
  <si>
    <t>tpctm050</t>
  </si>
  <si>
    <t>tpctm060</t>
  </si>
  <si>
    <t>tpctm070</t>
  </si>
  <si>
    <t>tpctm080</t>
  </si>
  <si>
    <t>tpctm102</t>
  </si>
  <si>
    <t>tpctm112</t>
  </si>
  <si>
    <t>tpctm200</t>
  </si>
  <si>
    <t>tpest004</t>
  </si>
  <si>
    <t>tpest005</t>
  </si>
  <si>
    <t>tpest087</t>
  </si>
  <si>
    <t>tpest100</t>
  </si>
  <si>
    <t>tpest110</t>
  </si>
  <si>
    <t>tpest120</t>
  </si>
  <si>
    <t>tpest200</t>
  </si>
  <si>
    <t>tpest201</t>
  </si>
  <si>
    <t>tpest205</t>
  </si>
  <si>
    <t>tpest210</t>
  </si>
  <si>
    <t>tpest300</t>
  </si>
  <si>
    <t>tpest310</t>
  </si>
  <si>
    <t>tppdm000</t>
  </si>
  <si>
    <t>tppdm001</t>
  </si>
  <si>
    <t>tppdm002</t>
  </si>
  <si>
    <t>tppdm006</t>
  </si>
  <si>
    <t>tppdm007</t>
  </si>
  <si>
    <t>tppdm008</t>
  </si>
  <si>
    <t>tppdm010</t>
  </si>
  <si>
    <t>tppdm017</t>
  </si>
  <si>
    <t>tppdm042</t>
  </si>
  <si>
    <t>tppdm043</t>
  </si>
  <si>
    <t>tppdm045</t>
  </si>
  <si>
    <t>tppdm046</t>
  </si>
  <si>
    <t>tppdm048</t>
  </si>
  <si>
    <t>tppdm051</t>
  </si>
  <si>
    <t>tppdm053</t>
  </si>
  <si>
    <t>tppdm055</t>
  </si>
  <si>
    <t>tppdm057</t>
  </si>
  <si>
    <t>tppdm059</t>
  </si>
  <si>
    <t>tppdm063</t>
  </si>
  <si>
    <t>tppdm065</t>
  </si>
  <si>
    <t>tppdm069</t>
  </si>
  <si>
    <t>tppdm070</t>
  </si>
  <si>
    <t>tppdm075</t>
  </si>
  <si>
    <t>tppdm085</t>
  </si>
  <si>
    <t>tppdm095</t>
  </si>
  <si>
    <t>tppdm096</t>
  </si>
  <si>
    <t>tppdm143</t>
  </si>
  <si>
    <t>tppdm144</t>
  </si>
  <si>
    <t>tppdm145</t>
  </si>
  <si>
    <t>tppdm146</t>
  </si>
  <si>
    <t>tppdm147</t>
  </si>
  <si>
    <t>tppdm148</t>
  </si>
  <si>
    <t>tppdm151</t>
  </si>
  <si>
    <t>tppdm152</t>
  </si>
  <si>
    <t>tppdm155</t>
  </si>
  <si>
    <t>tppdm177</t>
  </si>
  <si>
    <t>tppdm200</t>
  </si>
  <si>
    <t>tppdm205</t>
  </si>
  <si>
    <t>tppdm210</t>
  </si>
  <si>
    <t>tppdm220</t>
  </si>
  <si>
    <t>tppdm300</t>
  </si>
  <si>
    <t>tppdm301</t>
  </si>
  <si>
    <t>tppdm302</t>
  </si>
  <si>
    <t>tppdm303</t>
  </si>
  <si>
    <t>tppdm304</t>
  </si>
  <si>
    <t>tppdm305</t>
  </si>
  <si>
    <t>tppdm306</t>
  </si>
  <si>
    <t>tppdm310</t>
  </si>
  <si>
    <t>tppdm311</t>
  </si>
  <si>
    <t>tppdm312</t>
  </si>
  <si>
    <t>tppdm313</t>
  </si>
  <si>
    <t>tppdm314</t>
  </si>
  <si>
    <t>tppdm315</t>
  </si>
  <si>
    <t>tppdm316</t>
  </si>
  <si>
    <t>tppdm500</t>
  </si>
  <si>
    <t>tppdm501</t>
  </si>
  <si>
    <t>tppdm502</t>
  </si>
  <si>
    <t>tppdm503</t>
  </si>
  <si>
    <t>tppdm605</t>
  </si>
  <si>
    <t>tppdm606</t>
  </si>
  <si>
    <t>tppdm607</t>
  </si>
  <si>
    <t>tppdm617</t>
  </si>
  <si>
    <t>tppdm646</t>
  </si>
  <si>
    <t>tppdm650</t>
  </si>
  <si>
    <t>tppdm653</t>
  </si>
  <si>
    <t>tppdm669</t>
  </si>
  <si>
    <t>tppdm670</t>
  </si>
  <si>
    <t>tppdm680</t>
  </si>
  <si>
    <t>tppdm681</t>
  </si>
  <si>
    <t>tppdm682</t>
  </si>
  <si>
    <t>tppdm710</t>
  </si>
  <si>
    <t>tppdm742</t>
  </si>
  <si>
    <t>tppdm790</t>
  </si>
  <si>
    <t>tppdm801</t>
  </si>
  <si>
    <t>tppin010</t>
  </si>
  <si>
    <t>tppin011</t>
  </si>
  <si>
    <t>tppin012</t>
  </si>
  <si>
    <t>tppin020</t>
  </si>
  <si>
    <t>tppin030</t>
  </si>
  <si>
    <t>tppin040</t>
  </si>
  <si>
    <t>tppin050</t>
  </si>
  <si>
    <t>tppin060</t>
  </si>
  <si>
    <t>tppin070</t>
  </si>
  <si>
    <t>tppin071</t>
  </si>
  <si>
    <t>tppin080</t>
  </si>
  <si>
    <t>tppin100</t>
  </si>
  <si>
    <t>tppin105</t>
  </si>
  <si>
    <t>tpppc000</t>
  </si>
  <si>
    <t>tpppc005</t>
  </si>
  <si>
    <t>tpppc007</t>
  </si>
  <si>
    <t>tpppc110</t>
  </si>
  <si>
    <t>tpppc111</t>
  </si>
  <si>
    <t>tpppc112</t>
  </si>
  <si>
    <t>tpppc113</t>
  </si>
  <si>
    <t>tpppc115</t>
  </si>
  <si>
    <t>tpppc116</t>
  </si>
  <si>
    <t>tpppc120</t>
  </si>
  <si>
    <t>tpppc121</t>
  </si>
  <si>
    <t>tpppc122</t>
  </si>
  <si>
    <t>tpppc123</t>
  </si>
  <si>
    <t>tpppc124</t>
  </si>
  <si>
    <t>tpppc126</t>
  </si>
  <si>
    <t>tpppc130</t>
  </si>
  <si>
    <t>tpppc131</t>
  </si>
  <si>
    <t>tpppc132</t>
  </si>
  <si>
    <t>tpppc133</t>
  </si>
  <si>
    <t>tpppc134</t>
  </si>
  <si>
    <t>tpppc136</t>
  </si>
  <si>
    <t>tpppc150</t>
  </si>
  <si>
    <t>tpppc160</t>
  </si>
  <si>
    <t>tpppc200</t>
  </si>
  <si>
    <t>tpppc205</t>
  </si>
  <si>
    <t>tpppc210</t>
  </si>
  <si>
    <t>tpppc215</t>
  </si>
  <si>
    <t>tpppc216</t>
  </si>
  <si>
    <t>tpppc226</t>
  </si>
  <si>
    <t>tpppc232</t>
  </si>
  <si>
    <t>tpppc235</t>
  </si>
  <si>
    <t>tpppc236</t>
  </si>
  <si>
    <t>tpppc250</t>
  </si>
  <si>
    <t>tpppc255</t>
  </si>
  <si>
    <t>tpppc256</t>
  </si>
  <si>
    <t>tpppc260</t>
  </si>
  <si>
    <t>tpppc261</t>
  </si>
  <si>
    <t>tpppc262</t>
  </si>
  <si>
    <t>tpppc263</t>
  </si>
  <si>
    <t>tpppc264</t>
  </si>
  <si>
    <t>tpppc265</t>
  </si>
  <si>
    <t>tpppc270</t>
  </si>
  <si>
    <t>tpppc275</t>
  </si>
  <si>
    <t>tpppc276</t>
  </si>
  <si>
    <t>tpppc280</t>
  </si>
  <si>
    <t>tpppc281</t>
  </si>
  <si>
    <t>tpppc282</t>
  </si>
  <si>
    <t>tpppc285</t>
  </si>
  <si>
    <t>tpppc286</t>
  </si>
  <si>
    <t>tpppc290</t>
  </si>
  <si>
    <t>tpppc295</t>
  </si>
  <si>
    <t>tpppc296</t>
  </si>
  <si>
    <t>tpppc305</t>
  </si>
  <si>
    <t>tpppc306</t>
  </si>
  <si>
    <t>tpppc320</t>
  </si>
  <si>
    <t>tpppc330</t>
  </si>
  <si>
    <t>tpppc332</t>
  </si>
  <si>
    <t>tpppc340</t>
  </si>
  <si>
    <t>tpppc341</t>
  </si>
  <si>
    <t>tpppc342</t>
  </si>
  <si>
    <t>tpppc343</t>
  </si>
  <si>
    <t>tpppc344</t>
  </si>
  <si>
    <t>tpppc350</t>
  </si>
  <si>
    <t>tpppc360</t>
  </si>
  <si>
    <t>tpppc400</t>
  </si>
  <si>
    <t>tpppc401</t>
  </si>
  <si>
    <t>tpppc402</t>
  </si>
  <si>
    <t>tpppc410</t>
  </si>
  <si>
    <t>tpppc411</t>
  </si>
  <si>
    <t>tpppc412</t>
  </si>
  <si>
    <t>tpppc413</t>
  </si>
  <si>
    <t>tpppc414</t>
  </si>
  <si>
    <t>tpppc420</t>
  </si>
  <si>
    <t>tpppc421</t>
  </si>
  <si>
    <t>tpppc422</t>
  </si>
  <si>
    <t>tpppc430</t>
  </si>
  <si>
    <t>tpppc431</t>
  </si>
  <si>
    <t>tpppc432</t>
  </si>
  <si>
    <t>tpppc433</t>
  </si>
  <si>
    <t>tpppc434</t>
  </si>
  <si>
    <t>tpppc440</t>
  </si>
  <si>
    <t>tpppc441</t>
  </si>
  <si>
    <t>tpppc442</t>
  </si>
  <si>
    <t>tpppc450</t>
  </si>
  <si>
    <t>tpppc451</t>
  </si>
  <si>
    <t>tpppc452</t>
  </si>
  <si>
    <t>tpppc453</t>
  </si>
  <si>
    <t>tpppc454</t>
  </si>
  <si>
    <t>tpppc470</t>
  </si>
  <si>
    <t>tpppc471</t>
  </si>
  <si>
    <t>tpppc472</t>
  </si>
  <si>
    <t>tpppc475</t>
  </si>
  <si>
    <t>tpppc476</t>
  </si>
  <si>
    <t>tpppc477</t>
  </si>
  <si>
    <t>tpppc478</t>
  </si>
  <si>
    <t>tpppc479</t>
  </si>
  <si>
    <t>tpppc500</t>
  </si>
  <si>
    <t>tpppc540</t>
  </si>
  <si>
    <t>tpppc541</t>
  </si>
  <si>
    <t>tpppc560</t>
  </si>
  <si>
    <t>tpppc561</t>
  </si>
  <si>
    <t>tpppc600</t>
  </si>
  <si>
    <t>tpppc606</t>
  </si>
  <si>
    <t>tpppc610</t>
  </si>
  <si>
    <t>tpppc620</t>
  </si>
  <si>
    <t>tppss000</t>
  </si>
  <si>
    <t>tppss202</t>
  </si>
  <si>
    <t>tppss210</t>
  </si>
  <si>
    <t>tppss230</t>
  </si>
  <si>
    <t>tppss231</t>
  </si>
  <si>
    <t>tppss232</t>
  </si>
  <si>
    <t>tppss233</t>
  </si>
  <si>
    <t>tppss234</t>
  </si>
  <si>
    <t>tppss235</t>
  </si>
  <si>
    <t>tppss236</t>
  </si>
  <si>
    <t>tppss240</t>
  </si>
  <si>
    <t>tppss330</t>
  </si>
  <si>
    <t>tppss600</t>
  </si>
  <si>
    <t>tppss601</t>
  </si>
  <si>
    <t>tppss602</t>
  </si>
  <si>
    <t>tppss605</t>
  </si>
  <si>
    <t>tppss606</t>
  </si>
  <si>
    <t>tppss607</t>
  </si>
  <si>
    <t>tppss610</t>
  </si>
  <si>
    <t>tppss611</t>
  </si>
  <si>
    <t>tppss612</t>
  </si>
  <si>
    <t>tppss615</t>
  </si>
  <si>
    <t>tppss616</t>
  </si>
  <si>
    <t>tppss620</t>
  </si>
  <si>
    <t>tppss650</t>
  </si>
  <si>
    <t>tppss651</t>
  </si>
  <si>
    <t>tppss652</t>
  </si>
  <si>
    <t>tppss800</t>
  </si>
  <si>
    <t>tpptc000</t>
  </si>
  <si>
    <t>tpptc030</t>
  </si>
  <si>
    <t>tpptc031</t>
  </si>
  <si>
    <t>tpptc032</t>
  </si>
  <si>
    <t>tpptc035</t>
  </si>
  <si>
    <t>tpptc036</t>
  </si>
  <si>
    <t>tpptc037</t>
  </si>
  <si>
    <t>tpptc040</t>
  </si>
  <si>
    <t>tpptc041</t>
  </si>
  <si>
    <t>tpptc042</t>
  </si>
  <si>
    <t>tpptc043</t>
  </si>
  <si>
    <t>tpptc044</t>
  </si>
  <si>
    <t>tpptc045</t>
  </si>
  <si>
    <t>tpptc046</t>
  </si>
  <si>
    <t>tpptc047</t>
  </si>
  <si>
    <t>tpptc048</t>
  </si>
  <si>
    <t>tpptc049</t>
  </si>
  <si>
    <t>tpptc070</t>
  </si>
  <si>
    <t>tpptc071</t>
  </si>
  <si>
    <t>tpptc105</t>
  </si>
  <si>
    <t>tpptc106</t>
  </si>
  <si>
    <t>tpptc109</t>
  </si>
  <si>
    <t>tpptc120</t>
  </si>
  <si>
    <t>tpptc125</t>
  </si>
  <si>
    <t>tpptc127</t>
  </si>
  <si>
    <t>tpptc128</t>
  </si>
  <si>
    <t>tpptc130</t>
  </si>
  <si>
    <t>tpptc135</t>
  </si>
  <si>
    <t>tpptc137</t>
  </si>
  <si>
    <t>tpptc138</t>
  </si>
  <si>
    <t>tpptc140</t>
  </si>
  <si>
    <t>tpptc145</t>
  </si>
  <si>
    <t>tpptc147</t>
  </si>
  <si>
    <t>tpptc148</t>
  </si>
  <si>
    <t>tpptc150</t>
  </si>
  <si>
    <t>tpptc155</t>
  </si>
  <si>
    <t>tpptc157</t>
  </si>
  <si>
    <t>tpptc158</t>
  </si>
  <si>
    <t>tpptc160</t>
  </si>
  <si>
    <t>tpptc165</t>
  </si>
  <si>
    <t>tpptc167</t>
  </si>
  <si>
    <t>tpptc168</t>
  </si>
  <si>
    <t>tpptc220</t>
  </si>
  <si>
    <t>tpptc225</t>
  </si>
  <si>
    <t>tpptc230</t>
  </si>
  <si>
    <t>tpptc231</t>
  </si>
  <si>
    <t>tpptc235</t>
  </si>
  <si>
    <t>tpptc240</t>
  </si>
  <si>
    <t>tpptc245</t>
  </si>
  <si>
    <t>tpptc250</t>
  </si>
  <si>
    <t>tpptc255</t>
  </si>
  <si>
    <t>tpptc260</t>
  </si>
  <si>
    <t>tpptc265</t>
  </si>
  <si>
    <t>tpptc270</t>
  </si>
  <si>
    <t>tpptc300</t>
  </si>
  <si>
    <t>tpptc305</t>
  </si>
  <si>
    <t>tpptc306</t>
  </si>
  <si>
    <t>tpptc307</t>
  </si>
  <si>
    <t>tpptc308</t>
  </si>
  <si>
    <t>tpptc310</t>
  </si>
  <si>
    <t>tpptc311</t>
  </si>
  <si>
    <t>tpptc315</t>
  </si>
  <si>
    <t>tpptc316</t>
  </si>
  <si>
    <t>tpptc325</t>
  </si>
  <si>
    <t>tpptc326</t>
  </si>
  <si>
    <t>tpptc330</t>
  </si>
  <si>
    <t>tpptc331</t>
  </si>
  <si>
    <t>tpptc332</t>
  </si>
  <si>
    <t>tpptc333</t>
  </si>
  <si>
    <t>tpptc334</t>
  </si>
  <si>
    <t>tpptc335</t>
  </si>
  <si>
    <t>tpptc336</t>
  </si>
  <si>
    <t>tpptc337</t>
  </si>
  <si>
    <t>tpptc338</t>
  </si>
  <si>
    <t>tpptc339</t>
  </si>
  <si>
    <t>tpptc340</t>
  </si>
  <si>
    <t>tpptc341</t>
  </si>
  <si>
    <t>tpptc345</t>
  </si>
  <si>
    <t>tpptc346</t>
  </si>
  <si>
    <t>tpptc347</t>
  </si>
  <si>
    <t>tpptc348</t>
  </si>
  <si>
    <t>tpptc349</t>
  </si>
  <si>
    <t>tpptc350</t>
  </si>
  <si>
    <t>tpptc351</t>
  </si>
  <si>
    <t>tpptc352</t>
  </si>
  <si>
    <t>tpptc353</t>
  </si>
  <si>
    <t>tpptc354</t>
  </si>
  <si>
    <t>tpptc400</t>
  </si>
  <si>
    <t>tpptc410</t>
  </si>
  <si>
    <t>tpptc420</t>
  </si>
  <si>
    <t>tpptc500</t>
  </si>
  <si>
    <t>tpptc510</t>
  </si>
  <si>
    <t>tpptc515</t>
  </si>
  <si>
    <t>tpptc520</t>
  </si>
  <si>
    <t>tpptc521</t>
  </si>
  <si>
    <t>tsacm000</t>
  </si>
  <si>
    <t>tsacm010</t>
  </si>
  <si>
    <t>tsacm102</t>
  </si>
  <si>
    <t>tsacm200</t>
  </si>
  <si>
    <t>tsacm202</t>
  </si>
  <si>
    <t>tsacm221</t>
  </si>
  <si>
    <t>tsacm222</t>
  </si>
  <si>
    <t>tsacm223</t>
  </si>
  <si>
    <t>tsacm225</t>
  </si>
  <si>
    <t>tsacm250</t>
  </si>
  <si>
    <t>tsacm252</t>
  </si>
  <si>
    <t>tsacm280</t>
  </si>
  <si>
    <t>tscfg000</t>
  </si>
  <si>
    <t>tscfg010</t>
  </si>
  <si>
    <t>tscfg040</t>
  </si>
  <si>
    <t>tscfg110</t>
  </si>
  <si>
    <t>tscfg120</t>
  </si>
  <si>
    <t>tscfg201</t>
  </si>
  <si>
    <t>tscfg202</t>
  </si>
  <si>
    <t>tscfg203</t>
  </si>
  <si>
    <t>tscfg204</t>
  </si>
  <si>
    <t>tscfg215</t>
  </si>
  <si>
    <t>tscfg220</t>
  </si>
  <si>
    <t>tscfg240</t>
  </si>
  <si>
    <t>tscfg241</t>
  </si>
  <si>
    <t>tscfg250</t>
  </si>
  <si>
    <t>tscfg251</t>
  </si>
  <si>
    <t>tscfg252</t>
  </si>
  <si>
    <t>tscfg300</t>
  </si>
  <si>
    <t>tscfg310</t>
  </si>
  <si>
    <t>tsclm000</t>
  </si>
  <si>
    <t>tsclm020</t>
  </si>
  <si>
    <t>tsclm024</t>
  </si>
  <si>
    <t>tsclm050</t>
  </si>
  <si>
    <t>tsclm070</t>
  </si>
  <si>
    <t>tsclm080</t>
  </si>
  <si>
    <t>tsclm099</t>
  </si>
  <si>
    <t>tsclm100</t>
  </si>
  <si>
    <t>tsclm105</t>
  </si>
  <si>
    <t>tsclm180</t>
  </si>
  <si>
    <t>tsclm300</t>
  </si>
  <si>
    <t>tsclm305</t>
  </si>
  <si>
    <t>tsclm310</t>
  </si>
  <si>
    <t>tsclm320</t>
  </si>
  <si>
    <t>tsclm330</t>
  </si>
  <si>
    <t>tsclm331</t>
  </si>
  <si>
    <t>tsclm335</t>
  </si>
  <si>
    <t>tsclm336</t>
  </si>
  <si>
    <t>tsclm340</t>
  </si>
  <si>
    <t>tsclm350</t>
  </si>
  <si>
    <t>tsclm360</t>
  </si>
  <si>
    <t>tsclm370</t>
  </si>
  <si>
    <t>tsclm380</t>
  </si>
  <si>
    <t>tsclm390</t>
  </si>
  <si>
    <t>tsclm400</t>
  </si>
  <si>
    <t>tsclm410</t>
  </si>
  <si>
    <t>tsclm805</t>
  </si>
  <si>
    <t>tsclm810</t>
  </si>
  <si>
    <t>tscmm000</t>
  </si>
  <si>
    <t>tscmm003</t>
  </si>
  <si>
    <t>tscmm100</t>
  </si>
  <si>
    <t>tscmm110</t>
  </si>
  <si>
    <t>tscmm111</t>
  </si>
  <si>
    <t>tscmm112</t>
  </si>
  <si>
    <t>tscmm113</t>
  </si>
  <si>
    <t>tscmm114</t>
  </si>
  <si>
    <t>tscmm115</t>
  </si>
  <si>
    <t>tscmm120</t>
  </si>
  <si>
    <t>tscmm200</t>
  </si>
  <si>
    <t>tscmm210</t>
  </si>
  <si>
    <t>tscmm211</t>
  </si>
  <si>
    <t>tscmm212</t>
  </si>
  <si>
    <t>tscmm213</t>
  </si>
  <si>
    <t>tscmm215</t>
  </si>
  <si>
    <t>tscmm216</t>
  </si>
  <si>
    <t>tscmm800</t>
  </si>
  <si>
    <t>tscmm803</t>
  </si>
  <si>
    <t>tscmm810</t>
  </si>
  <si>
    <t>tscmm811</t>
  </si>
  <si>
    <t>tscmm812</t>
  </si>
  <si>
    <t>tscmm813</t>
  </si>
  <si>
    <t>tscmm814</t>
  </si>
  <si>
    <t>tscmm815</t>
  </si>
  <si>
    <t>tscmm850</t>
  </si>
  <si>
    <t>tscmm860</t>
  </si>
  <si>
    <t>tscmm861</t>
  </si>
  <si>
    <t>tscmm862</t>
  </si>
  <si>
    <t>tscmm863</t>
  </si>
  <si>
    <t>tscmm865</t>
  </si>
  <si>
    <t>tscmm866</t>
  </si>
  <si>
    <t>tsctm000</t>
  </si>
  <si>
    <t>tsctm003</t>
  </si>
  <si>
    <t>tsctm005</t>
  </si>
  <si>
    <t>tsctm010</t>
  </si>
  <si>
    <t>tsctm015</t>
  </si>
  <si>
    <t>tsctm020</t>
  </si>
  <si>
    <t>tsctm021</t>
  </si>
  <si>
    <t>tsctm050</t>
  </si>
  <si>
    <t>tsctm060</t>
  </si>
  <si>
    <t>tsctm061</t>
  </si>
  <si>
    <t>tsctm100</t>
  </si>
  <si>
    <t>tsctm139</t>
  </si>
  <si>
    <t>tsctm180</t>
  </si>
  <si>
    <t>tsctm199</t>
  </si>
  <si>
    <t>tsctm200</t>
  </si>
  <si>
    <t>tsctm320</t>
  </si>
  <si>
    <t>tsctm400</t>
  </si>
  <si>
    <t>tsctm410</t>
  </si>
  <si>
    <t>tsctm450</t>
  </si>
  <si>
    <t>tsctm460</t>
  </si>
  <si>
    <t>tsctm480</t>
  </si>
  <si>
    <t>tsctm500</t>
  </si>
  <si>
    <t>tsctm501</t>
  </si>
  <si>
    <t>tsctm803</t>
  </si>
  <si>
    <t>Service Contract and Quotes Settings History by Service Office or Site</t>
  </si>
  <si>
    <t>tsctm810</t>
  </si>
  <si>
    <t>tsctm811</t>
  </si>
  <si>
    <t>tsctm812</t>
  </si>
  <si>
    <t>tsctm813</t>
  </si>
  <si>
    <t>tsctm820</t>
  </si>
  <si>
    <t>tsctm821</t>
  </si>
  <si>
    <t>tsctm830</t>
  </si>
  <si>
    <t>tsctm831</t>
  </si>
  <si>
    <t>tsctm832</t>
  </si>
  <si>
    <t>tsctm833</t>
  </si>
  <si>
    <t>tsctm834</t>
  </si>
  <si>
    <t>tsctm835</t>
  </si>
  <si>
    <t>tsctm836</t>
  </si>
  <si>
    <t>tsctm840</t>
  </si>
  <si>
    <t>tsctm841</t>
  </si>
  <si>
    <t>tsctm842</t>
  </si>
  <si>
    <t>tsctm843</t>
  </si>
  <si>
    <t>tsepp000</t>
  </si>
  <si>
    <t>tsepp003</t>
  </si>
  <si>
    <t>tsepp100</t>
  </si>
  <si>
    <t>tsepp110</t>
  </si>
  <si>
    <t>tsepp120</t>
  </si>
  <si>
    <t>tsepp803</t>
  </si>
  <si>
    <t>tsepp810</t>
  </si>
  <si>
    <t>tsepp811</t>
  </si>
  <si>
    <t>tsepp812</t>
  </si>
  <si>
    <t>tsmdm000</t>
  </si>
  <si>
    <t>tsmdm003</t>
  </si>
  <si>
    <t>tsmdm015</t>
  </si>
  <si>
    <t>tsmdm030</t>
  </si>
  <si>
    <t>tsmdm035</t>
  </si>
  <si>
    <t>tsmdm040</t>
  </si>
  <si>
    <t>tsmdm045</t>
  </si>
  <si>
    <t>tsmdm055</t>
  </si>
  <si>
    <t>tsmdm066</t>
  </si>
  <si>
    <t>tsmdm067</t>
  </si>
  <si>
    <t>tsmdm070</t>
  </si>
  <si>
    <t>tsmdm071</t>
  </si>
  <si>
    <t>tsmdm075</t>
  </si>
  <si>
    <t>tsmdm076</t>
  </si>
  <si>
    <t>tsmdm081</t>
  </si>
  <si>
    <t>tsmdm100</t>
  </si>
  <si>
    <t>tsmdm101</t>
  </si>
  <si>
    <t>tsmdm103</t>
  </si>
  <si>
    <t>tsmdm105</t>
  </si>
  <si>
    <t>tsmdm107</t>
  </si>
  <si>
    <t>tsmdm110</t>
  </si>
  <si>
    <t>tsmdm115</t>
  </si>
  <si>
    <t>tsmdm117</t>
  </si>
  <si>
    <t>tsmdm120</t>
  </si>
  <si>
    <t>tsmdm121</t>
  </si>
  <si>
    <t>tsmdm125</t>
  </si>
  <si>
    <t>tsmdm130</t>
  </si>
  <si>
    <t>tsmdm135</t>
  </si>
  <si>
    <t>tsmdm140</t>
  </si>
  <si>
    <t>tsmdm145</t>
  </si>
  <si>
    <t>tsmdm150</t>
  </si>
  <si>
    <t>tsmdm155</t>
  </si>
  <si>
    <t>tsmdm160</t>
  </si>
  <si>
    <t>tsmdm161</t>
  </si>
  <si>
    <t>tsmdm162</t>
  </si>
  <si>
    <t>tsmdm163</t>
  </si>
  <si>
    <t>tsmdm165</t>
  </si>
  <si>
    <t>tsmdm170</t>
  </si>
  <si>
    <t>tsmdm175</t>
  </si>
  <si>
    <t>tsmdm180</t>
  </si>
  <si>
    <t>tsmdm185</t>
  </si>
  <si>
    <t>tsmdm190</t>
  </si>
  <si>
    <t>tsmdm205</t>
  </si>
  <si>
    <t>tsmdm210</t>
  </si>
  <si>
    <t>tsmdm215</t>
  </si>
  <si>
    <t>tsmdm216</t>
  </si>
  <si>
    <t>tsmdm217</t>
  </si>
  <si>
    <t>tsmdm218</t>
  </si>
  <si>
    <t>tsmdm225</t>
  </si>
  <si>
    <t>tsmdm230</t>
  </si>
  <si>
    <t>tsmdm231</t>
  </si>
  <si>
    <t>tsmdm300</t>
  </si>
  <si>
    <t>tsmdm400</t>
  </si>
  <si>
    <t>tsmdm500</t>
  </si>
  <si>
    <t>tsmdm801</t>
  </si>
  <si>
    <t>tsmdm803</t>
  </si>
  <si>
    <t>tsmsc000</t>
  </si>
  <si>
    <t>tsmsc003</t>
  </si>
  <si>
    <t>tsmsc100</t>
  </si>
  <si>
    <t>tsmsc110</t>
  </si>
  <si>
    <t>tsmsc111</t>
  </si>
  <si>
    <t>tsmsc120</t>
  </si>
  <si>
    <t>tsmsc800</t>
  </si>
  <si>
    <t>tsmsc803</t>
  </si>
  <si>
    <t>tsmsc810</t>
  </si>
  <si>
    <t>tsmsc811</t>
  </si>
  <si>
    <t>tsmsc820</t>
  </si>
  <si>
    <t>tssbm000</t>
  </si>
  <si>
    <t>tssbm100</t>
  </si>
  <si>
    <t>tssbm110</t>
  </si>
  <si>
    <t>tssbm800</t>
  </si>
  <si>
    <t>tssbm810</t>
  </si>
  <si>
    <t>tssoc000</t>
  </si>
  <si>
    <t>tssoc001</t>
  </si>
  <si>
    <t>tssoc002</t>
  </si>
  <si>
    <t>tssoc003</t>
  </si>
  <si>
    <t>tssoc004</t>
  </si>
  <si>
    <t>tssoc080</t>
  </si>
  <si>
    <t>tssoc100</t>
  </si>
  <si>
    <t>tssoc201</t>
  </si>
  <si>
    <t>tssoc202</t>
  </si>
  <si>
    <t>tssoc203</t>
  </si>
  <si>
    <t>tssoc205</t>
  </si>
  <si>
    <t>tssoc215</t>
  </si>
  <si>
    <t>tssoc250</t>
  </si>
  <si>
    <t>tssoc260</t>
  </si>
  <si>
    <t>tssoc270</t>
  </si>
  <si>
    <t>tssoc400</t>
  </si>
  <si>
    <t>tssoc410</t>
  </si>
  <si>
    <t>tssoc500</t>
  </si>
  <si>
    <t>tssoc510</t>
  </si>
  <si>
    <t>tssoc700</t>
  </si>
  <si>
    <t>tssoc710</t>
  </si>
  <si>
    <t>tssoc803</t>
  </si>
  <si>
    <t>tssoc804</t>
  </si>
  <si>
    <t>tssoc810</t>
  </si>
  <si>
    <t>tssoc850</t>
  </si>
  <si>
    <t>tssoc851</t>
  </si>
  <si>
    <t>tssoc855</t>
  </si>
  <si>
    <t>tssoc856</t>
  </si>
  <si>
    <t>tssoc857</t>
  </si>
  <si>
    <t>tssoc860</t>
  </si>
  <si>
    <t>tssoc861</t>
  </si>
  <si>
    <t>tssoc862</t>
  </si>
  <si>
    <t>tssoc865</t>
  </si>
  <si>
    <t>tssoc870</t>
  </si>
  <si>
    <t>tssoc871</t>
  </si>
  <si>
    <t>tssoc890</t>
  </si>
  <si>
    <t>tssoc895</t>
  </si>
  <si>
    <t>tssoc896</t>
  </si>
  <si>
    <t>tsspc000</t>
  </si>
  <si>
    <t>tsspc003</t>
  </si>
  <si>
    <t>tsspc010</t>
  </si>
  <si>
    <t>tsspc011</t>
  </si>
  <si>
    <t>tsspc012</t>
  </si>
  <si>
    <t>tsspc020</t>
  </si>
  <si>
    <t>tsspc021</t>
  </si>
  <si>
    <t>tsspc022</t>
  </si>
  <si>
    <t>tsspc023</t>
  </si>
  <si>
    <t>tsspc030</t>
  </si>
  <si>
    <t>tsspc120</t>
  </si>
  <si>
    <t>tsspc125</t>
  </si>
  <si>
    <t>tsspc133</t>
  </si>
  <si>
    <t>tsspc200</t>
  </si>
  <si>
    <t>tsspc201</t>
  </si>
  <si>
    <t>tsspc205</t>
  </si>
  <si>
    <t>tsspc210</t>
  </si>
  <si>
    <t>tsspc211</t>
  </si>
  <si>
    <t>tsspc212</t>
  </si>
  <si>
    <t>tsspc213</t>
  </si>
  <si>
    <t>tsspc250</t>
  </si>
  <si>
    <t>tsspc290</t>
  </si>
  <si>
    <t>tsspc300</t>
  </si>
  <si>
    <t>tsspc301</t>
  </si>
  <si>
    <t>tsspc302</t>
  </si>
  <si>
    <t>tsspc303</t>
  </si>
  <si>
    <t>tsspc304</t>
  </si>
  <si>
    <t>tsspc305</t>
  </si>
  <si>
    <t>tsspc306</t>
  </si>
  <si>
    <t>tsspc310</t>
  </si>
  <si>
    <t>tsspc311</t>
  </si>
  <si>
    <t>tsspc320</t>
  </si>
  <si>
    <t>tsspc400</t>
  </si>
  <si>
    <t>tsspc410</t>
  </si>
  <si>
    <t>tsspc420</t>
  </si>
  <si>
    <t>tsspc425</t>
  </si>
  <si>
    <t>tsspc426</t>
  </si>
  <si>
    <t>tsspc427</t>
  </si>
  <si>
    <t>tsspc428</t>
  </si>
  <si>
    <t>tsspc429</t>
  </si>
  <si>
    <t>tsspc803</t>
  </si>
  <si>
    <t>tstdm100</t>
  </si>
  <si>
    <t>tstdm110</t>
  </si>
  <si>
    <t>tstdm111</t>
  </si>
  <si>
    <t>tstdm211</t>
  </si>
  <si>
    <t>tstdm220</t>
  </si>
  <si>
    <t>tstdm300</t>
  </si>
  <si>
    <t>tstdm400</t>
  </si>
  <si>
    <t>tstdm500</t>
  </si>
  <si>
    <t>tstdm501</t>
  </si>
  <si>
    <t>tstdm510</t>
  </si>
  <si>
    <t>tstdm800</t>
  </si>
  <si>
    <t>tstdm811</t>
  </si>
  <si>
    <t>tstdm830</t>
  </si>
  <si>
    <t>tstdm840</t>
  </si>
  <si>
    <t>tstdm850</t>
  </si>
  <si>
    <t>tstdm851</t>
  </si>
  <si>
    <t>tswcs000</t>
  </si>
  <si>
    <t>tswcs003</t>
  </si>
  <si>
    <t>tswcs025</t>
  </si>
  <si>
    <t>tswcs200</t>
  </si>
  <si>
    <t>tswcs201</t>
  </si>
  <si>
    <t>tswcs210</t>
  </si>
  <si>
    <t>tswcs220</t>
  </si>
  <si>
    <t>tswcs410</t>
  </si>
  <si>
    <t>tswcs420</t>
  </si>
  <si>
    <t>tswcs430</t>
  </si>
  <si>
    <t>tswcs440</t>
  </si>
  <si>
    <t>tswcs450</t>
  </si>
  <si>
    <t>tswcs451</t>
  </si>
  <si>
    <t>tswcs803</t>
  </si>
  <si>
    <t>tswcs820</t>
  </si>
  <si>
    <t>tswcs821</t>
  </si>
  <si>
    <t>tswcs822</t>
  </si>
  <si>
    <t>tswcs823</t>
  </si>
  <si>
    <t>tswcs841</t>
  </si>
  <si>
    <t>tswcs842</t>
  </si>
  <si>
    <t>tswcs843</t>
  </si>
  <si>
    <t>tswcs844</t>
  </si>
  <si>
    <t>tswcs850</t>
  </si>
  <si>
    <t>tswcs851</t>
  </si>
  <si>
    <t>tswcs890</t>
  </si>
  <si>
    <t>tttxt004</t>
  </si>
  <si>
    <t>tttxt005</t>
  </si>
  <si>
    <t>tttxt012</t>
  </si>
  <si>
    <t>tttxt015</t>
  </si>
  <si>
    <t>tttxt020</t>
  </si>
  <si>
    <t>tttxt030</t>
  </si>
  <si>
    <t>whbod001</t>
  </si>
  <si>
    <t>whbod002</t>
  </si>
  <si>
    <t>whina000</t>
  </si>
  <si>
    <t>whina100</t>
  </si>
  <si>
    <t>whina101</t>
  </si>
  <si>
    <t>whina102</t>
  </si>
  <si>
    <t>whina112</t>
  </si>
  <si>
    <t>whina113</t>
  </si>
  <si>
    <t>whina114</t>
  </si>
  <si>
    <t>whina115</t>
  </si>
  <si>
    <t>whina116</t>
  </si>
  <si>
    <t>whina117</t>
  </si>
  <si>
    <t>whina118</t>
  </si>
  <si>
    <t>whina120</t>
  </si>
  <si>
    <t>whina121</t>
  </si>
  <si>
    <t>whina122</t>
  </si>
  <si>
    <t>whina123</t>
  </si>
  <si>
    <t>whina124</t>
  </si>
  <si>
    <t>whina126</t>
  </si>
  <si>
    <t>whina127</t>
  </si>
  <si>
    <t>whina131</t>
  </si>
  <si>
    <t>whina134</t>
  </si>
  <si>
    <t>whina135</t>
  </si>
  <si>
    <t>whina136</t>
  </si>
  <si>
    <t>whina137</t>
  </si>
  <si>
    <t>whina140</t>
  </si>
  <si>
    <t>whina200</t>
  </si>
  <si>
    <t>whina300</t>
  </si>
  <si>
    <t>whina310</t>
  </si>
  <si>
    <t>whinh000</t>
  </si>
  <si>
    <t>whinh005</t>
  </si>
  <si>
    <t>whinh006</t>
  </si>
  <si>
    <t>whinh010</t>
  </si>
  <si>
    <t>whinh020</t>
  </si>
  <si>
    <t>whinh030</t>
  </si>
  <si>
    <t>whinh100</t>
  </si>
  <si>
    <t>whinh110</t>
  </si>
  <si>
    <t>whinh113</t>
  </si>
  <si>
    <t>whinh115</t>
  </si>
  <si>
    <t>whinh120</t>
  </si>
  <si>
    <t>whinh130</t>
  </si>
  <si>
    <t>whinh140</t>
  </si>
  <si>
    <t>whinh145</t>
  </si>
  <si>
    <t>whinh146</t>
  </si>
  <si>
    <t>whinh148</t>
  </si>
  <si>
    <t>whinh150</t>
  </si>
  <si>
    <t>whinh160</t>
  </si>
  <si>
    <t>whinh165</t>
  </si>
  <si>
    <t>whinh170</t>
  </si>
  <si>
    <t>whinh180</t>
  </si>
  <si>
    <t>whinh190</t>
  </si>
  <si>
    <t>whinh195</t>
  </si>
  <si>
    <t>whinh196</t>
  </si>
  <si>
    <t>whinh198</t>
  </si>
  <si>
    <t>whinh200</t>
  </si>
  <si>
    <t>whinh202</t>
  </si>
  <si>
    <t>whinh204</t>
  </si>
  <si>
    <t>whinh210</t>
  </si>
  <si>
    <t>whinh211</t>
  </si>
  <si>
    <t>whinh212</t>
  </si>
  <si>
    <t>whinh213</t>
  </si>
  <si>
    <t>whinh214</t>
  </si>
  <si>
    <t>whinh215</t>
  </si>
  <si>
    <t>whinh216</t>
  </si>
  <si>
    <t>whinh217</t>
  </si>
  <si>
    <t>whinh219</t>
  </si>
  <si>
    <t>whinh220</t>
  </si>
  <si>
    <t>whinh222</t>
  </si>
  <si>
    <t>whinh223</t>
  </si>
  <si>
    <t>whinh224</t>
  </si>
  <si>
    <t>whinh225</t>
  </si>
  <si>
    <t>whinh226</t>
  </si>
  <si>
    <t>whinh227</t>
  </si>
  <si>
    <t>whinh228</t>
  </si>
  <si>
    <t>whinh229</t>
  </si>
  <si>
    <t>whinh230</t>
  </si>
  <si>
    <t>whinh231</t>
  </si>
  <si>
    <t>whinh234</t>
  </si>
  <si>
    <t>whinh249</t>
  </si>
  <si>
    <t>whinh250</t>
  </si>
  <si>
    <t>whinh260</t>
  </si>
  <si>
    <t>whinh266</t>
  </si>
  <si>
    <t>whinh267</t>
  </si>
  <si>
    <t>whinh270</t>
  </si>
  <si>
    <t>whinh277</t>
  </si>
  <si>
    <t>whinh279</t>
  </si>
  <si>
    <t>whinh280</t>
  </si>
  <si>
    <t>whinh285</t>
  </si>
  <si>
    <t>whinh290</t>
  </si>
  <si>
    <t>whinh291</t>
  </si>
  <si>
    <t>whinh295</t>
  </si>
  <si>
    <t>whinh300</t>
  </si>
  <si>
    <t>whinh301</t>
  </si>
  <si>
    <t>whinh302</t>
  </si>
  <si>
    <t>whinh303</t>
  </si>
  <si>
    <t>whinh305</t>
  </si>
  <si>
    <t>whinh306</t>
  </si>
  <si>
    <t>whinh310</t>
  </si>
  <si>
    <t>whinh311</t>
  </si>
  <si>
    <t>whinh312</t>
  </si>
  <si>
    <t>whinh314</t>
  </si>
  <si>
    <t>whinh315</t>
  </si>
  <si>
    <t>whinh316</t>
  </si>
  <si>
    <t>whinh317</t>
  </si>
  <si>
    <t>whinh318</t>
  </si>
  <si>
    <t>whinh319</t>
  </si>
  <si>
    <t>whinh320</t>
  </si>
  <si>
    <t>whinh321</t>
  </si>
  <si>
    <t>whinh323</t>
  </si>
  <si>
    <t>whinh325</t>
  </si>
  <si>
    <t>whinh327</t>
  </si>
  <si>
    <t>whinh328</t>
  </si>
  <si>
    <t>whinh329</t>
  </si>
  <si>
    <t>whinh330</t>
  </si>
  <si>
    <t>whinh340</t>
  </si>
  <si>
    <t>whinh350</t>
  </si>
  <si>
    <t>whinh351</t>
  </si>
  <si>
    <t>whinh352</t>
  </si>
  <si>
    <t>whinh353</t>
  </si>
  <si>
    <t>whinh355</t>
  </si>
  <si>
    <t>whinh360</t>
  </si>
  <si>
    <t>whinh362</t>
  </si>
  <si>
    <t>whinh365</t>
  </si>
  <si>
    <t>whinh366</t>
  </si>
  <si>
    <t>whinh367</t>
  </si>
  <si>
    <t>whinh368</t>
  </si>
  <si>
    <t>whinh369</t>
  </si>
  <si>
    <t>whinh370</t>
  </si>
  <si>
    <t>whinh371</t>
  </si>
  <si>
    <t>whinh378</t>
  </si>
  <si>
    <t>whinh379</t>
  </si>
  <si>
    <t>whinh400</t>
  </si>
  <si>
    <t>whinh401</t>
  </si>
  <si>
    <t>whinh403</t>
  </si>
  <si>
    <t>whinh414</t>
  </si>
  <si>
    <t>whinh415</t>
  </si>
  <si>
    <t>whinh420</t>
  </si>
  <si>
    <t>whinh425</t>
  </si>
  <si>
    <t>whinh428</t>
  </si>
  <si>
    <t>whinh429</t>
  </si>
  <si>
    <t>whinh430</t>
  </si>
  <si>
    <t>whinh431</t>
  </si>
  <si>
    <t>whinh432</t>
  </si>
  <si>
    <t>whinh433</t>
  </si>
  <si>
    <t>whinh434</t>
  </si>
  <si>
    <t>whinh435</t>
  </si>
  <si>
    <t>whinh436</t>
  </si>
  <si>
    <t>whinh437</t>
  </si>
  <si>
    <t>whinh438</t>
  </si>
  <si>
    <t>whinh439</t>
  </si>
  <si>
    <t>whinh440</t>
  </si>
  <si>
    <t>whinh441</t>
  </si>
  <si>
    <t>whinh445</t>
  </si>
  <si>
    <t>whinh450</t>
  </si>
  <si>
    <t>whinh451</t>
  </si>
  <si>
    <t>whinh453</t>
  </si>
  <si>
    <t>whinh455</t>
  </si>
  <si>
    <t>whinh456</t>
  </si>
  <si>
    <t>whinh458</t>
  </si>
  <si>
    <t>whinh460</t>
  </si>
  <si>
    <t>whinh465</t>
  </si>
  <si>
    <t>whinh478</t>
  </si>
  <si>
    <t>whinh479</t>
  </si>
  <si>
    <t>whinh480</t>
  </si>
  <si>
    <t>whinh483</t>
  </si>
  <si>
    <t>whinh490</t>
  </si>
  <si>
    <t>whinh495</t>
  </si>
  <si>
    <t>whinh500</t>
  </si>
  <si>
    <t>whinh501</t>
  </si>
  <si>
    <t>whinh502</t>
  </si>
  <si>
    <t>whinh503</t>
  </si>
  <si>
    <t>whinh505</t>
  </si>
  <si>
    <t>whinh506</t>
  </si>
  <si>
    <t>whinh507</t>
  </si>
  <si>
    <t>whinh508</t>
  </si>
  <si>
    <t>whinh509</t>
  </si>
  <si>
    <t>whinh522</t>
  </si>
  <si>
    <t>whinh525</t>
  </si>
  <si>
    <t>whinh527</t>
  </si>
  <si>
    <t>whinh540</t>
  </si>
  <si>
    <t>whinh550</t>
  </si>
  <si>
    <t>whinh551</t>
  </si>
  <si>
    <t>whinh555</t>
  </si>
  <si>
    <t>whinh556</t>
  </si>
  <si>
    <t>whinh557</t>
  </si>
  <si>
    <t>whinh558</t>
  </si>
  <si>
    <t>whinh559</t>
  </si>
  <si>
    <t>whinh570</t>
  </si>
  <si>
    <t>whinh571</t>
  </si>
  <si>
    <t>whinh575</t>
  </si>
  <si>
    <t>whinh576</t>
  </si>
  <si>
    <t>whinh577</t>
  </si>
  <si>
    <t>whinh600</t>
  </si>
  <si>
    <t>whinh610</t>
  </si>
  <si>
    <t>whinh620</t>
  </si>
  <si>
    <t>whinh621</t>
  </si>
  <si>
    <t>whinh622</t>
  </si>
  <si>
    <t>whinh630</t>
  </si>
  <si>
    <t>whinh640</t>
  </si>
  <si>
    <t>whinh641</t>
  </si>
  <si>
    <t>whinh650</t>
  </si>
  <si>
    <t>whinh651</t>
  </si>
  <si>
    <t>whinp000</t>
  </si>
  <si>
    <t>whinp100</t>
  </si>
  <si>
    <t>whinp200</t>
  </si>
  <si>
    <t>whinp300</t>
  </si>
  <si>
    <t>whinp307</t>
  </si>
  <si>
    <t>whinr000</t>
  </si>
  <si>
    <t>whinr100</t>
  </si>
  <si>
    <t>whinr110</t>
  </si>
  <si>
    <t>whinr115</t>
  </si>
  <si>
    <t>whinr116</t>
  </si>
  <si>
    <t>whinr117</t>
  </si>
  <si>
    <t>whinr120</t>
  </si>
  <si>
    <t>whinr125</t>
  </si>
  <si>
    <t>whinr130</t>
  </si>
  <si>
    <t>whinr135</t>
  </si>
  <si>
    <t>whinr140</t>
  </si>
  <si>
    <t>whinr150</t>
  </si>
  <si>
    <t>whinr158</t>
  </si>
  <si>
    <t>whinr200</t>
  </si>
  <si>
    <t>whinr210</t>
  </si>
  <si>
    <t>whltc000</t>
  </si>
  <si>
    <t>whltc101</t>
  </si>
  <si>
    <t>whltc102</t>
  </si>
  <si>
    <t>whltc103</t>
  </si>
  <si>
    <t>whltc104</t>
  </si>
  <si>
    <t>whltc105</t>
  </si>
  <si>
    <t>whltc106</t>
  </si>
  <si>
    <t>whltc108</t>
  </si>
  <si>
    <t>whltc109</t>
  </si>
  <si>
    <t>whltc110</t>
  </si>
  <si>
    <t>whltc111</t>
  </si>
  <si>
    <t>whltc200</t>
  </si>
  <si>
    <t>whltc210</t>
  </si>
  <si>
    <t>whltc220</t>
  </si>
  <si>
    <t>whltc300</t>
  </si>
  <si>
    <t>whltc310</t>
  </si>
  <si>
    <t>whltc501</t>
  </si>
  <si>
    <t>whltc502</t>
  </si>
  <si>
    <t>whltc510</t>
  </si>
  <si>
    <t>whspt260</t>
  </si>
  <si>
    <t>whwmd000</t>
  </si>
  <si>
    <t>whwmd100</t>
  </si>
  <si>
    <t>whwmd130</t>
  </si>
  <si>
    <t>whwmd140</t>
  </si>
  <si>
    <t>whwmd145</t>
  </si>
  <si>
    <t>whwmd200</t>
  </si>
  <si>
    <t>whwmd201</t>
  </si>
  <si>
    <t>whwmd202</t>
  </si>
  <si>
    <t>whwmd205</t>
  </si>
  <si>
    <t>whwmd207</t>
  </si>
  <si>
    <t>whwmd211</t>
  </si>
  <si>
    <t>whwmd212</t>
  </si>
  <si>
    <t>whwmd213</t>
  </si>
  <si>
    <t>whwmd214</t>
  </si>
  <si>
    <t>whwmd217</t>
  </si>
  <si>
    <t>whwmd218</t>
  </si>
  <si>
    <t>whwmd219</t>
  </si>
  <si>
    <t>whwmd229</t>
  </si>
  <si>
    <t>whwmd230</t>
  </si>
  <si>
    <t>whwmd240</t>
  </si>
  <si>
    <t>whwmd241</t>
  </si>
  <si>
    <t>whwmd250</t>
  </si>
  <si>
    <t>whwmd251</t>
  </si>
  <si>
    <t>whwmd252</t>
  </si>
  <si>
    <t>whwmd255</t>
  </si>
  <si>
    <t>whwmd260</t>
  </si>
  <si>
    <t>whwmd270</t>
  </si>
  <si>
    <t>whwmd271</t>
  </si>
  <si>
    <t>whwmd272</t>
  </si>
  <si>
    <t>whwmd273</t>
  </si>
  <si>
    <t>whwmd274</t>
  </si>
  <si>
    <t>whwmd304</t>
  </si>
  <si>
    <t>whwmd305</t>
  </si>
  <si>
    <t>whwmd401</t>
  </si>
  <si>
    <t>whwmd402</t>
  </si>
  <si>
    <t>whwmd403</t>
  </si>
  <si>
    <t>whwmd406</t>
  </si>
  <si>
    <t>whwmd407</t>
  </si>
  <si>
    <t>whwmd408</t>
  </si>
  <si>
    <t>whwmd409</t>
  </si>
  <si>
    <t>whwmd450</t>
  </si>
  <si>
    <t>whwmd451</t>
  </si>
  <si>
    <t>whwmd470</t>
  </si>
  <si>
    <t>whwmd471</t>
  </si>
  <si>
    <t>whwmd475</t>
  </si>
  <si>
    <t>whwmd520</t>
  </si>
  <si>
    <t>whwmd521</t>
  </si>
  <si>
    <t>whwmd531</t>
  </si>
  <si>
    <t>whwmd533</t>
  </si>
  <si>
    <t>whwmd610</t>
  </si>
  <si>
    <t>whwmd618</t>
  </si>
  <si>
    <t>whwmd620</t>
  </si>
  <si>
    <t>whwmd628</t>
  </si>
  <si>
    <t>whwmd630</t>
  </si>
  <si>
    <t>whwmd631</t>
  </si>
  <si>
    <t>whwmd635</t>
  </si>
  <si>
    <t>whwmd638</t>
  </si>
  <si>
    <t>whwmd640</t>
  </si>
  <si>
    <t>whwmd648</t>
  </si>
  <si>
    <t>whwmd650</t>
  </si>
  <si>
    <t>whwmd651</t>
  </si>
  <si>
    <t>whwmd652</t>
  </si>
  <si>
    <t>whwmd690</t>
  </si>
  <si>
    <t>whwmd692</t>
  </si>
  <si>
    <t>whwmd694</t>
  </si>
  <si>
    <t>BusinessPartnerByDepartment</t>
  </si>
  <si>
    <t>BusinessPartnerBySite</t>
  </si>
  <si>
    <t>Miscellaneous</t>
  </si>
  <si>
    <t>EndDatesByYear</t>
  </si>
  <si>
    <t>EngineeringBOMAlternativeMaterial</t>
  </si>
  <si>
    <t>ItemIssueByPeriod</t>
  </si>
  <si>
    <t>ItemIssueByWarehouse</t>
  </si>
  <si>
    <t>MachineCapacityGroup</t>
  </si>
  <si>
    <t>MachineNumbers</t>
  </si>
  <si>
    <t>MachineType</t>
  </si>
  <si>
    <t>OpeningBalanceHistory</t>
  </si>
  <si>
    <t>PeriodTotals</t>
  </si>
  <si>
    <t>PlanningBillOfCriticalMaterials</t>
  </si>
  <si>
    <t>ReferenceDesignatorByBomAndSite</t>
  </si>
  <si>
    <t>ReferenceDesignatorByEngineeringBOM</t>
  </si>
  <si>
    <t>ReferenceDesignatorByEngineeringItem</t>
  </si>
  <si>
    <t>ReferenceDesignatorByProductionBOM</t>
  </si>
  <si>
    <t>Warehouse</t>
  </si>
  <si>
    <t>MasterDataFromLN</t>
  </si>
  <si>
    <t>tirou462</t>
  </si>
  <si>
    <t>SubcontractingBOM</t>
  </si>
  <si>
    <t>BOM&amp;Routing without Sites</t>
  </si>
  <si>
    <t>SupplierNumbersForASN</t>
  </si>
  <si>
    <t>AssetDistribution</t>
  </si>
  <si>
    <t>BusinessInformationByAsset</t>
  </si>
  <si>
    <t>FAMLocation</t>
  </si>
  <si>
    <t>FAMLocations</t>
  </si>
  <si>
    <t>FAMSequenceNumbers</t>
  </si>
  <si>
    <t>ItemControlAndDefaultsBySite</t>
  </si>
  <si>
    <t>ItemDefaultsGeneralBySite</t>
  </si>
  <si>
    <t>ItemDefaultsOrderingBySite</t>
  </si>
  <si>
    <t>ItemDefaultsProductionBySite</t>
  </si>
  <si>
    <t>ItemDefaultsPurchaseBySite</t>
  </si>
  <si>
    <t>ItemDefaultsSalesBySite</t>
  </si>
  <si>
    <t>ItemDefaultsServiceBySite</t>
  </si>
  <si>
    <t>ItemDefaultsWarehousingBySite</t>
  </si>
  <si>
    <t>ItemsByMPN</t>
  </si>
  <si>
    <t>ManufacturerPartNumbers</t>
  </si>
  <si>
    <t>MPNByItemBusinessPartner</t>
  </si>
  <si>
    <t>LNSites</t>
  </si>
  <si>
    <t>LNWorkCenter</t>
  </si>
  <si>
    <t>PackagingItemsByBP</t>
  </si>
  <si>
    <t>PackagingItemsByItem</t>
  </si>
  <si>
    <t>SubcontractingRates</t>
  </si>
  <si>
    <t>Workcenter</t>
  </si>
  <si>
    <t xml:space="preserve">Run Number: CDM RUN 001 </t>
  </si>
  <si>
    <t>Customer:</t>
  </si>
  <si>
    <t>001</t>
  </si>
  <si>
    <t>Retrieved from LN side</t>
  </si>
  <si>
    <t>Tech Conversion table recoding</t>
  </si>
  <si>
    <t>General Remarks</t>
  </si>
  <si>
    <t>An A2LN template is related to an LN table but one A2LN template can also migrate data to multiple LN tables.</t>
  </si>
  <si>
    <t>For each migration run this sheet must be filled and reported to the customer as part of the migration documentation.</t>
  </si>
  <si>
    <t>Each migration run will get a new version of the sheet should be maintained for tracking purposes.</t>
  </si>
  <si>
    <t>If needed additional templates can be added to the sheet as modification.</t>
  </si>
  <si>
    <t>This sheet will be provided next to the A2LN Migration process checklist, which describes migration activities</t>
  </si>
  <si>
    <t>Staging Area</t>
  </si>
  <si>
    <t>Loaded data information into the staging area</t>
  </si>
  <si>
    <t>Who</t>
  </si>
  <si>
    <t>Fill the project data in the top row, this will then be automatically displayed on the other tabs.</t>
  </si>
  <si>
    <t>In the staging area you can find all the available templates within the A2LN Solution.</t>
  </si>
  <si>
    <t>For a template you can also see in which main mapping object it is used and the main LN table where the data will be migrated to.</t>
  </si>
  <si>
    <t>There is a colums in which you can set the templates in scope for your migration project.</t>
  </si>
  <si>
    <t>Customer/Implementation Consultant</t>
  </si>
  <si>
    <t>For all the templates set in scope the data will be provide by customer/partner or by CDM extract scripts if available.</t>
  </si>
  <si>
    <t>Customer/Partner or CDM</t>
  </si>
  <si>
    <t>the data from the templates will be loaded into the staging area and validated.</t>
  </si>
  <si>
    <t>CDM</t>
  </si>
  <si>
    <t>Validation results and imported/rejected records will be stored in this sheet.</t>
  </si>
  <si>
    <t>ProcessData</t>
  </si>
  <si>
    <t>Loaded data information in LNCE</t>
  </si>
  <si>
    <t>This sheet provides more detailed information about the relation between the templates, the migration mapping object and the LN tables.</t>
  </si>
  <si>
    <t>Action</t>
  </si>
  <si>
    <t>Result</t>
  </si>
  <si>
    <t>Select a specfic A2LN template</t>
  </si>
  <si>
    <t>You can see in which migration mapping object the templates is used.</t>
  </si>
  <si>
    <t>You can see in which LN table to data will migrated.</t>
  </si>
  <si>
    <t>Select a LN table</t>
  </si>
  <si>
    <t>You can see which A2LN templates are needed to fill to migrate this table.</t>
  </si>
  <si>
    <t>You can see which migration mapping objects are involved in migrating this LN table.</t>
  </si>
  <si>
    <t>Select a migration mapping object</t>
  </si>
  <si>
    <t>you can see which A2LN templates are used for this mapping object.</t>
  </si>
  <si>
    <t>You can see in which LN tables the mapping object will migrated the data.</t>
  </si>
  <si>
    <t>If a template is set to not in scope on the StagingData tab, then it will also show not in scope in this tab.</t>
  </si>
  <si>
    <t>The in scope can used manually to include or exclude some LN tables.</t>
  </si>
  <si>
    <t>Information on loaded/rejected records in LN are stored in the tab</t>
  </si>
  <si>
    <t>This tab can be used to log migration issues if needed</t>
  </si>
  <si>
    <t>Import Results</t>
  </si>
  <si>
    <t>This is a tab in which the staging area results can be stored.</t>
  </si>
  <si>
    <t>when filled the data is automatically transferred to the StagingData tab</t>
  </si>
  <si>
    <t>Validation</t>
  </si>
  <si>
    <t>This tab is used log the detected validation errors on muliple levels</t>
  </si>
  <si>
    <t>Can be used to store the validation errors from the Staging Area</t>
  </si>
  <si>
    <t>Can be used to store the validation and loading errors from the LN Loading side</t>
  </si>
  <si>
    <t>Validation error needs to be corrected so they will not appear during a next run, or need to be accepted so it can be skipped.</t>
  </si>
  <si>
    <t>Customer/Partner</t>
  </si>
  <si>
    <t>Duplicates</t>
  </si>
  <si>
    <t>This tab can be used to register the encountered duplicates during the migration process (staging area or loading side).</t>
  </si>
  <si>
    <t>When the duplicates are listed by key index they can be easily traced back and corrected.</t>
  </si>
  <si>
    <t>Rec Count LN</t>
  </si>
  <si>
    <t>Use this sheet to store the output of the LN record count so an easy lookup can be created to the Process Data tab</t>
  </si>
  <si>
    <t>Changed Value</t>
  </si>
  <si>
    <t>General Parameter
Name</t>
  </si>
  <si>
    <t>Global Variable Description</t>
  </si>
  <si>
    <t>Used in Template/target table</t>
  </si>
  <si>
    <t>Used
 (Y/N)</t>
  </si>
  <si>
    <t>Default Value</t>
  </si>
  <si>
    <t>Changed
Value</t>
  </si>
  <si>
    <t>General Defaults tab</t>
  </si>
  <si>
    <t>Enterprise Unit</t>
  </si>
  <si>
    <t>Default Enterprise unit for Production Departments and Stations</t>
  </si>
  <si>
    <t>tcemm110, tcemm124</t>
  </si>
  <si>
    <t>EU001</t>
  </si>
  <si>
    <t>Home Currency</t>
  </si>
  <si>
    <t>Default currency for Service Installations and Machines</t>
  </si>
  <si>
    <t>tirou002, tsbsc100</t>
  </si>
  <si>
    <t>EUR</t>
  </si>
  <si>
    <t>Weight Unit</t>
  </si>
  <si>
    <t>Default weight unit for Items. Will be used if weight unit is empty in Items template</t>
  </si>
  <si>
    <t>kg</t>
  </si>
  <si>
    <t>Unit Set</t>
  </si>
  <si>
    <t>Used to create a default unit set with all units</t>
  </si>
  <si>
    <t>Site functionality 
Implemented</t>
  </si>
  <si>
    <t>If site functionality is used, certain fields will be populated in a different way</t>
  </si>
  <si>
    <t>tcibd200, tdipu001</t>
  </si>
  <si>
    <t>Job shop by Site functionality implemented</t>
  </si>
  <si>
    <t>If Job shop site functionality is used, certain fields will be populated in a different way</t>
  </si>
  <si>
    <t>tiipd001, tisfc001, tisfc010</t>
  </si>
  <si>
    <t>Default Site</t>
  </si>
  <si>
    <t>If Job shop site functionality is not used, but site functionality is implemented, this site is used as default in the Item Production Data.
Leave this field empty if sites are not used.</t>
  </si>
  <si>
    <t>Projects tab</t>
  </si>
  <si>
    <t>Project Exchange Rate Type Cost</t>
  </si>
  <si>
    <t>Default Rate Type for Project.</t>
  </si>
  <si>
    <t>INT</t>
  </si>
  <si>
    <t>Project Exchange Rate Type Revenue</t>
  </si>
  <si>
    <t>SLS</t>
  </si>
  <si>
    <t>Finance tab</t>
  </si>
  <si>
    <t>Financial Company</t>
  </si>
  <si>
    <t>Financial Company in which open entries (AP/AR/opening balances) should be loaded.</t>
  </si>
  <si>
    <t>tfacp500, tfacr200, tfgld102</t>
  </si>
  <si>
    <t>1000</t>
  </si>
  <si>
    <t>Batch code Accounts Payable</t>
  </si>
  <si>
    <t>Batch code number created in Infor LN to load open entries Accounts Payable</t>
  </si>
  <si>
    <t>tfacp500, tfgld102</t>
  </si>
  <si>
    <t>1</t>
  </si>
  <si>
    <t>Batch code Accounts Receivable</t>
  </si>
  <si>
    <t>Batch code number created in Infor LN to load open entries Accounts Receivable</t>
  </si>
  <si>
    <t>tfacr200, tfgld102</t>
  </si>
  <si>
    <t>2</t>
  </si>
  <si>
    <t>Batch code Opening Balance</t>
  </si>
  <si>
    <t>Batch code number created in Infor LN to load opening balances</t>
  </si>
  <si>
    <t>3</t>
  </si>
  <si>
    <t>Fiscal Year and Period</t>
  </si>
  <si>
    <t xml:space="preserve">The fiscal year and period that will be linked to the open entries (AP/AR/opening balances). </t>
  </si>
  <si>
    <t xml:space="preserve"> </t>
  </si>
  <si>
    <t>2022 / 1</t>
  </si>
  <si>
    <t>Tax Year and Period</t>
  </si>
  <si>
    <t xml:space="preserve">The tax year and period that will be linked to the open entries (AP/AR/opening balances). </t>
  </si>
  <si>
    <t>Inventory tab</t>
  </si>
  <si>
    <t>Default Employee Code</t>
  </si>
  <si>
    <t>Default employee code that is linked to all migrated Adjustment orders. This field is optional. If this is filled, the code must exist in the Employee table (tccom001) in Infor LN.</t>
  </si>
  <si>
    <t>MIG001</t>
  </si>
  <si>
    <t>Series for Adjustment Orders</t>
  </si>
  <si>
    <t>Series for Adjustment Order numbering. This field is mandatory.</t>
  </si>
  <si>
    <t>MIG</t>
  </si>
  <si>
    <t>Start number for Adjustment Orders</t>
  </si>
  <si>
    <t>Start number for creating Adjustment Orders. This field together with the series will determine the order number (e.g. MIG000001)</t>
  </si>
  <si>
    <t>whinh520, whinh521</t>
  </si>
  <si>
    <t>Reason Code for Adjustment Orders</t>
  </si>
  <si>
    <t>Default Adjustment reason. This must be an existing reason code in the Infor LN. This code will be used if the reason is not filled in the AdjustmentOrder template.</t>
  </si>
  <si>
    <t>IAJ010</t>
  </si>
  <si>
    <t>Text Start Number</t>
  </si>
  <si>
    <t>Use a number that is bigger than the last used text number in your Infor LN company</t>
  </si>
  <si>
    <t>Access Macro to generate text numbers</t>
  </si>
  <si>
    <t>100000</t>
  </si>
  <si>
    <t>Text Language</t>
  </si>
  <si>
    <t>Default system language for all texts 
(1 = Dutch, 2 = English, etc.)</t>
  </si>
  <si>
    <t>tttxt002, tttxt010, Access Macro to generate 
text numbers.</t>
  </si>
  <si>
    <t>Text Window</t>
  </si>
  <si>
    <t>Default Text Window. This should be an existing text window in Infor LN</t>
  </si>
  <si>
    <t>text</t>
  </si>
  <si>
    <t>Text Group</t>
  </si>
  <si>
    <t>Default Text Group. This should be an existing text group in Infor LN</t>
  </si>
  <si>
    <t>Dates tab</t>
  </si>
  <si>
    <t>LN Target Database</t>
  </si>
  <si>
    <t>Type of target database. Used to set the NULL date for the database, which is database dependent</t>
  </si>
  <si>
    <t>Used in the Get.Utc() function</t>
  </si>
  <si>
    <t>SQL Server</t>
  </si>
  <si>
    <t>LN uses UTC40 Date format *</t>
  </si>
  <si>
    <t>For a cloud installation, this needs always set to Yes. For a on premise installation, it needs to be checked if UTC40 is supported to determine the value of this parameter (session ttaad1130m000).</t>
  </si>
  <si>
    <t>UTC functions. If parameter is set to no, max date is 2038-01-19, else max date is 9999-12-30</t>
  </si>
  <si>
    <t xml:space="preserve"> Available Templates</t>
  </si>
  <si>
    <t>Templates - LN table - Migration Mapping Object Relation</t>
  </si>
  <si>
    <t xml:space="preserve"> User Guide</t>
  </si>
  <si>
    <t xml:space="preserve"> Global Variables</t>
  </si>
  <si>
    <t xml:space="preserve"> Issue Report</t>
  </si>
  <si>
    <t>Error %</t>
  </si>
  <si>
    <t>ConstraintIDsbyCItem</t>
  </si>
  <si>
    <t>ConstraintValidationMessages</t>
  </si>
  <si>
    <t>FolderItems</t>
  </si>
  <si>
    <t>FolderProjects</t>
  </si>
  <si>
    <t>GenericPriceLists</t>
  </si>
  <si>
    <t>GenericRouting</t>
  </si>
  <si>
    <t>ItemCustomers</t>
  </si>
  <si>
    <t>ItemManufacturers</t>
  </si>
  <si>
    <t>ItemProjects</t>
  </si>
  <si>
    <t>MLE_Languages</t>
  </si>
  <si>
    <t>MLE_Templates</t>
  </si>
  <si>
    <t>MLEData</t>
  </si>
  <si>
    <t>OpenEntriesBankTransactions</t>
  </si>
  <si>
    <t>OptionsbyProductFeatureandCItem</t>
  </si>
  <si>
    <t>PCSActivitiesByProject</t>
  </si>
  <si>
    <t>PCSActivityRelationships</t>
  </si>
  <si>
    <t>PCSBudgetDetails</t>
  </si>
  <si>
    <t>PCSModulePlanningByProject</t>
  </si>
  <si>
    <t>PCSProjectParts</t>
  </si>
  <si>
    <t>PCSProjects</t>
  </si>
  <si>
    <t>PCSProjectStructure</t>
  </si>
  <si>
    <t>PLMBOM</t>
  </si>
  <si>
    <t>PLMItems</t>
  </si>
  <si>
    <t>PLMProjects</t>
  </si>
  <si>
    <t>PriceListDescriptions</t>
  </si>
  <si>
    <t>PriceListMatrix</t>
  </si>
  <si>
    <t>PriceListMatrixIDs</t>
  </si>
  <si>
    <t>ProductFeatureOptions</t>
  </si>
  <si>
    <t>ProductFeatures</t>
  </si>
  <si>
    <t>ProductFeaturesbyCItems</t>
  </si>
  <si>
    <t>ProductVariants</t>
  </si>
  <si>
    <t>SalesPriceStructurebyProductVariant</t>
  </si>
  <si>
    <t>SettingsforGenericItemDataGeneration</t>
  </si>
  <si>
    <t>PLM</t>
  </si>
  <si>
    <t>ProductConfiguration</t>
  </si>
  <si>
    <t>MLE</t>
  </si>
  <si>
    <t>TIProjects</t>
  </si>
  <si>
    <t xml:space="preserve">A2LN template to process  tables with MLE fields </t>
  </si>
  <si>
    <t>A2LN-MLE</t>
  </si>
  <si>
    <t xml:space="preserve">Package Combination: 1080000 </t>
  </si>
  <si>
    <t>Description</t>
  </si>
  <si>
    <t>asint000</t>
  </si>
  <si>
    <t xml:space="preserve">asint000                                                              </t>
  </si>
  <si>
    <t xml:space="preserve">Obsolete                                                              </t>
  </si>
  <si>
    <t xml:space="preserve">Infor LN - ECM Object Links                                           </t>
  </si>
  <si>
    <t xml:space="preserve">BOD Metadata and Parameters                                           </t>
  </si>
  <si>
    <t xml:space="preserve">Staged BODs                                                           </t>
  </si>
  <si>
    <t xml:space="preserve">Arguments Staged BODs                                                 </t>
  </si>
  <si>
    <t xml:space="preserve">Timestamp Last Processing Staged BODs                                 </t>
  </si>
  <si>
    <t xml:space="preserve">People Parameters                                                     </t>
  </si>
  <si>
    <t xml:space="preserve">Employee People Data                                                  </t>
  </si>
  <si>
    <t xml:space="preserve">User Profiles                                                         </t>
  </si>
  <si>
    <t xml:space="preserve">Registration Authorization                                            </t>
  </si>
  <si>
    <t xml:space="preserve">Approval Authorization                                                </t>
  </si>
  <si>
    <t xml:space="preserve">Assignments                                                           </t>
  </si>
  <si>
    <t xml:space="preserve">General Tasks                                                         </t>
  </si>
  <si>
    <t xml:space="preserve">General Expense Types                                                 </t>
  </si>
  <si>
    <t xml:space="preserve">Employee Education                                                    </t>
  </si>
  <si>
    <t xml:space="preserve">Training Courses                                                      </t>
  </si>
  <si>
    <t xml:space="preserve">Employee Training                                                     </t>
  </si>
  <si>
    <t xml:space="preserve">Tests                                                                 </t>
  </si>
  <si>
    <t xml:space="preserve">Employee Exams                                                        </t>
  </si>
  <si>
    <t xml:space="preserve">Certificates                                                          </t>
  </si>
  <si>
    <t xml:space="preserve">Employee Certificates                                                 </t>
  </si>
  <si>
    <t xml:space="preserve">Specific Employees                                                    </t>
  </si>
  <si>
    <t xml:space="preserve">Time Data                                                             </t>
  </si>
  <si>
    <t xml:space="preserve">Project Data                                                          </t>
  </si>
  <si>
    <t xml:space="preserve">Project and General Hours/Expenses                                    </t>
  </si>
  <si>
    <t xml:space="preserve">Production Order Data                                                 </t>
  </si>
  <si>
    <t xml:space="preserve">Service Order Data                                                    </t>
  </si>
  <si>
    <t xml:space="preserve">Work Order Data                                                       </t>
  </si>
  <si>
    <t xml:space="preserve">General Task Data                                                     </t>
  </si>
  <si>
    <t xml:space="preserve">Assembly Order Data                                                   </t>
  </si>
  <si>
    <t xml:space="preserve">Project (PCS) Data                                                    </t>
  </si>
  <si>
    <t xml:space="preserve">Work Cell Hours                                                       </t>
  </si>
  <si>
    <t xml:space="preserve">Detailed History                                                      </t>
  </si>
  <si>
    <t xml:space="preserve">Cost Details                                                          </t>
  </si>
  <si>
    <t xml:space="preserve">History Project Data                                                  </t>
  </si>
  <si>
    <t xml:space="preserve">History Project and General Hours/Expenses                            </t>
  </si>
  <si>
    <t xml:space="preserve">History Production Order Data                                         </t>
  </si>
  <si>
    <t xml:space="preserve">Capacity Flow between Departments                                     </t>
  </si>
  <si>
    <t xml:space="preserve">History Service Order Data                                            </t>
  </si>
  <si>
    <t xml:space="preserve">History Work Order Data                                               </t>
  </si>
  <si>
    <t xml:space="preserve">History General Task Data                                             </t>
  </si>
  <si>
    <t xml:space="preserve">History Assembly Order Data                                           </t>
  </si>
  <si>
    <t xml:space="preserve">History Project (PCS) Data                                            </t>
  </si>
  <si>
    <t xml:space="preserve">Work Cell Hours History                                               </t>
  </si>
  <si>
    <t xml:space="preserve">Budget by Employee                                                    </t>
  </si>
  <si>
    <t xml:space="preserve">Budget by Department                                                  </t>
  </si>
  <si>
    <t xml:space="preserve">Budget by Team                                                        </t>
  </si>
  <si>
    <t>bpxtm000</t>
  </si>
  <si>
    <t xml:space="preserve">Extended Time Management Parameters                                   </t>
  </si>
  <si>
    <t>bpxtm010</t>
  </si>
  <si>
    <t xml:space="preserve">Employees Time Data                                                   </t>
  </si>
  <si>
    <t>bpxtm020</t>
  </si>
  <si>
    <t xml:space="preserve">Employee Groups                                                       </t>
  </si>
  <si>
    <t>bpxtm030</t>
  </si>
  <si>
    <t xml:space="preserve">Employees by Employee Group                                           </t>
  </si>
  <si>
    <t>bpxtm040</t>
  </si>
  <si>
    <t xml:space="preserve">Day Type by Employee Group                                            </t>
  </si>
  <si>
    <t>bpxtm050</t>
  </si>
  <si>
    <t xml:space="preserve">ID Cards                                                              </t>
  </si>
  <si>
    <t>bpxtm060</t>
  </si>
  <si>
    <t xml:space="preserve">Processing Instructions                                               </t>
  </si>
  <si>
    <t>bpxtm070</t>
  </si>
  <si>
    <t xml:space="preserve">Attendance Periods                                                    </t>
  </si>
  <si>
    <t>bpxtm080</t>
  </si>
  <si>
    <t xml:space="preserve">Attendance Period Dates                                               </t>
  </si>
  <si>
    <t>bpxtm100</t>
  </si>
  <si>
    <t xml:space="preserve">Day Types                                                             </t>
  </si>
  <si>
    <t>bpxtm110</t>
  </si>
  <si>
    <t xml:space="preserve">Time Types                                                            </t>
  </si>
  <si>
    <t>bpxtm120</t>
  </si>
  <si>
    <t xml:space="preserve">Rounding Day Types                                                    </t>
  </si>
  <si>
    <t>bpxtm140</t>
  </si>
  <si>
    <t xml:space="preserve">Nonworking Days                                                       </t>
  </si>
  <si>
    <t>bpxtm150</t>
  </si>
  <si>
    <t xml:space="preserve">Attendance Types                                                      </t>
  </si>
  <si>
    <t>bpxtm200</t>
  </si>
  <si>
    <t xml:space="preserve">Attendance Plan                                                       </t>
  </si>
  <si>
    <t>bpxtm210</t>
  </si>
  <si>
    <t xml:space="preserve">Team Time Registrations                                               </t>
  </si>
  <si>
    <t>bpxtm220</t>
  </si>
  <si>
    <t xml:space="preserve">Time Registrations                                                    </t>
  </si>
  <si>
    <t>bpxtm230</t>
  </si>
  <si>
    <t xml:space="preserve">Attendance Events                                                     </t>
  </si>
  <si>
    <t>bpxtm250</t>
  </si>
  <si>
    <t xml:space="preserve">Actual Attendance                                                     </t>
  </si>
  <si>
    <t>bpxtm260</t>
  </si>
  <si>
    <t xml:space="preserve">Attendance Balances                                                   </t>
  </si>
  <si>
    <t>bpxtm270</t>
  </si>
  <si>
    <t xml:space="preserve">Attendance Balances by Date                                           </t>
  </si>
  <si>
    <t>bpxtm280</t>
  </si>
  <si>
    <t xml:space="preserve">Attendance Balances by Period                                         </t>
  </si>
  <si>
    <t>bpxtm310</t>
  </si>
  <si>
    <t xml:space="preserve">Attendance Period Overview                                            </t>
  </si>
  <si>
    <t>bpxtm320</t>
  </si>
  <si>
    <t xml:space="preserve">Attendance Period Overview by Date                                    </t>
  </si>
  <si>
    <t>bpxtm330</t>
  </si>
  <si>
    <t xml:space="preserve">Attendance Period Overview by Attendance Types                        </t>
  </si>
  <si>
    <t>bpxtm350</t>
  </si>
  <si>
    <t xml:space="preserve">Attendance Period Overview by Presence                                </t>
  </si>
  <si>
    <t>bpxtm400</t>
  </si>
  <si>
    <t xml:space="preserve">Remarks                                                               </t>
  </si>
  <si>
    <t>bpxtm500</t>
  </si>
  <si>
    <t xml:space="preserve">Runs to Payroll                                                       </t>
  </si>
  <si>
    <t>bpxtm510</t>
  </si>
  <si>
    <t xml:space="preserve">Data to Payroll                                                       </t>
  </si>
  <si>
    <t xml:space="preserve">Consignment Receipt                                                   </t>
  </si>
  <si>
    <t>brinh500</t>
  </si>
  <si>
    <t xml:space="preserve">brinh500                                                              </t>
  </si>
  <si>
    <t>brinh900</t>
  </si>
  <si>
    <t xml:space="preserve">brinh900                                                              </t>
  </si>
  <si>
    <t>brinh905</t>
  </si>
  <si>
    <t xml:space="preserve">brinh905                                                              </t>
  </si>
  <si>
    <t>brinh906</t>
  </si>
  <si>
    <t xml:space="preserve">brinh906                                                              </t>
  </si>
  <si>
    <t>brinh913</t>
  </si>
  <si>
    <t xml:space="preserve">brinh913                                                              </t>
  </si>
  <si>
    <t xml:space="preserve">Replenishment Priority                                                </t>
  </si>
  <si>
    <t xml:space="preserve">Picked Serials                                                        </t>
  </si>
  <si>
    <t>brinh925</t>
  </si>
  <si>
    <t xml:space="preserve">brinh925                                                              </t>
  </si>
  <si>
    <t xml:space="preserve">Registered Transaction Identifier Distributions (Temporary Table)     </t>
  </si>
  <si>
    <t xml:space="preserve">Shipments for Confirmation                                            </t>
  </si>
  <si>
    <t xml:space="preserve">Inventory (Temporary)                                                 </t>
  </si>
  <si>
    <t xml:space="preserve">Inventory Structure (Temporary)                                       </t>
  </si>
  <si>
    <t>brinh945</t>
  </si>
  <si>
    <t xml:space="preserve">brinh945                                                              </t>
  </si>
  <si>
    <t>brinh950</t>
  </si>
  <si>
    <t xml:space="preserve">brinh950                                                              </t>
  </si>
  <si>
    <t xml:space="preserve">Cross Dock Order Types                                                </t>
  </si>
  <si>
    <t xml:space="preserve">Kanban Parameters                                                     </t>
  </si>
  <si>
    <t xml:space="preserve">Kanban Item Information                                               </t>
  </si>
  <si>
    <t xml:space="preserve">Kanban Suppliers                                                      </t>
  </si>
  <si>
    <t>brkan006</t>
  </si>
  <si>
    <t xml:space="preserve">brkan006                                                              </t>
  </si>
  <si>
    <t xml:space="preserve">Kanban Locations                                                      </t>
  </si>
  <si>
    <t xml:space="preserve">Kanban Loop Information                                               </t>
  </si>
  <si>
    <t xml:space="preserve">Kanbans                                                               </t>
  </si>
  <si>
    <t xml:space="preserve">Warehouse Groups                                                      </t>
  </si>
  <si>
    <t xml:space="preserve">Warehouse Group Contents                                              </t>
  </si>
  <si>
    <t>brkan051</t>
  </si>
  <si>
    <t xml:space="preserve">brkan051                                                              </t>
  </si>
  <si>
    <t xml:space="preserve">Kanban Requests                                                       </t>
  </si>
  <si>
    <t xml:space="preserve">Kanban Received Inventory                                             </t>
  </si>
  <si>
    <t xml:space="preserve">Kanban Requests (Temporary)                                           </t>
  </si>
  <si>
    <t xml:space="preserve">Kanban Requests Replenishment (Temporary)                             </t>
  </si>
  <si>
    <t xml:space="preserve">Production Kanban Requests Processing (Temporary)                     </t>
  </si>
  <si>
    <t>brkan070</t>
  </si>
  <si>
    <t xml:space="preserve">brkan070                                                              </t>
  </si>
  <si>
    <t>brkan071</t>
  </si>
  <si>
    <t xml:space="preserve">brkan071                                                              </t>
  </si>
  <si>
    <t>brkan700</t>
  </si>
  <si>
    <t xml:space="preserve">Kanban Defaults by Company                                            </t>
  </si>
  <si>
    <t>brkan701</t>
  </si>
  <si>
    <t xml:space="preserve">Kanban Defaults by Site                                               </t>
  </si>
  <si>
    <t>brkan702</t>
  </si>
  <si>
    <t xml:space="preserve">Kanban Defaults by Warehouse                                          </t>
  </si>
  <si>
    <t>brkan710</t>
  </si>
  <si>
    <t xml:space="preserve">Kanban Item Data by Warehouse                                         </t>
  </si>
  <si>
    <t>brkan711</t>
  </si>
  <si>
    <t xml:space="preserve">Kanban Signals                                                        </t>
  </si>
  <si>
    <t>brkan712</t>
  </si>
  <si>
    <t xml:space="preserve">Orders by Kanban Signal                                               </t>
  </si>
  <si>
    <t>brlab900</t>
  </si>
  <si>
    <t xml:space="preserve">brlab900                                                              </t>
  </si>
  <si>
    <t xml:space="preserve">Over Issue History                                                    </t>
  </si>
  <si>
    <t xml:space="preserve">Factory Track - General Parameters                                    </t>
  </si>
  <si>
    <t xml:space="preserve">Packing Parameters                                                    </t>
  </si>
  <si>
    <t xml:space="preserve">Pallet Information                                                    </t>
  </si>
  <si>
    <t xml:space="preserve">Box Information                                                       </t>
  </si>
  <si>
    <t xml:space="preserve">Packing Information                                                   </t>
  </si>
  <si>
    <t xml:space="preserve">Shipments by Packages                                                 </t>
  </si>
  <si>
    <t xml:space="preserve">Categories by Packing Type                                            </t>
  </si>
  <si>
    <t xml:space="preserve">Handling Unit Based Packing - Parameters                              </t>
  </si>
  <si>
    <t xml:space="preserve">Handling Unit Based Packing - Packages                                </t>
  </si>
  <si>
    <t xml:space="preserve">Handling Unit Based Packing - Load Docks                              </t>
  </si>
  <si>
    <t>brrpl000</t>
  </si>
  <si>
    <t xml:space="preserve">brrpl000                                                              </t>
  </si>
  <si>
    <t>brrpl100</t>
  </si>
  <si>
    <t xml:space="preserve">brrpl100                                                              </t>
  </si>
  <si>
    <t>brrpl110</t>
  </si>
  <si>
    <t xml:space="preserve">brrpl110                                                              </t>
  </si>
  <si>
    <t xml:space="preserve">Production Order History                                              </t>
  </si>
  <si>
    <t>brsfc903</t>
  </si>
  <si>
    <t xml:space="preserve">brsfc903                                                              </t>
  </si>
  <si>
    <t>brsfc904</t>
  </si>
  <si>
    <t xml:space="preserve">brsfc904                                                              </t>
  </si>
  <si>
    <t xml:space="preserve">Factory Track - Hours Accounting Parameters                           </t>
  </si>
  <si>
    <t xml:space="preserve">Worksets                                                              </t>
  </si>
  <si>
    <t xml:space="preserve">Jobs by Workset                                                       </t>
  </si>
  <si>
    <t xml:space="preserve">Indirect Start and Stop                                               </t>
  </si>
  <si>
    <t xml:space="preserve">Teams - Extension                                                     </t>
  </si>
  <si>
    <t xml:space="preserve">Employees by Team - Extension                                         </t>
  </si>
  <si>
    <t xml:space="preserve">Employees by Team History                                             </t>
  </si>
  <si>
    <t xml:space="preserve">Employees by Team - Jobs                                              </t>
  </si>
  <si>
    <t xml:space="preserve">Shift Codes                                                           </t>
  </si>
  <si>
    <t xml:space="preserve">Employee - Shift Start                                                </t>
  </si>
  <si>
    <t xml:space="preserve">Shift Schedule                                                        </t>
  </si>
  <si>
    <t xml:space="preserve">Employee - Shift Start History                                        </t>
  </si>
  <si>
    <t xml:space="preserve">TimeTrack - Upload History                                            </t>
  </si>
  <si>
    <t xml:space="preserve">TimeTrack - General and Project Hours                                 </t>
  </si>
  <si>
    <t xml:space="preserve">Worksets (Temporary)                                                  </t>
  </si>
  <si>
    <t xml:space="preserve">Temporary Table for Time Schedule Split                               </t>
  </si>
  <si>
    <t>brwmi100</t>
  </si>
  <si>
    <t xml:space="preserve">brwmi100                                                              </t>
  </si>
  <si>
    <t>brwmi101</t>
  </si>
  <si>
    <t xml:space="preserve">brwmi101                                                              </t>
  </si>
  <si>
    <t>brwmi102</t>
  </si>
  <si>
    <t xml:space="preserve">brwmi102                                                              </t>
  </si>
  <si>
    <t>brwmi103</t>
  </si>
  <si>
    <t xml:space="preserve">brwmi103                                                              </t>
  </si>
  <si>
    <t>btact010</t>
  </si>
  <si>
    <t xml:space="preserve">Accounting Group                                                      </t>
  </si>
  <si>
    <t>btact011</t>
  </si>
  <si>
    <t xml:space="preserve">Posting Types by Accounting Group                                     </t>
  </si>
  <si>
    <t>btact020</t>
  </si>
  <si>
    <t xml:space="preserve">Standard History                                                      </t>
  </si>
  <si>
    <t>btamd105</t>
  </si>
  <si>
    <t xml:space="preserve">Accounting Group Matrix Definition                                    </t>
  </si>
  <si>
    <t>btamd110</t>
  </si>
  <si>
    <t xml:space="preserve">Accounting Data Matrix Definition                                     </t>
  </si>
  <si>
    <t>btamd205</t>
  </si>
  <si>
    <t xml:space="preserve">Accounting Group Matrix Priorities                                    </t>
  </si>
  <si>
    <t>btamd210</t>
  </si>
  <si>
    <t xml:space="preserve">Accounting Data Matrix Priorities                                     </t>
  </si>
  <si>
    <t>btbnk003</t>
  </si>
  <si>
    <t xml:space="preserve">Payment/Receipt Methods                                               </t>
  </si>
  <si>
    <t>btbnk010</t>
  </si>
  <si>
    <t xml:space="preserve">EBF Data                                                              </t>
  </si>
  <si>
    <t>btbnk020</t>
  </si>
  <si>
    <t xml:space="preserve">Occurrence Codes                                                      </t>
  </si>
  <si>
    <t>btbnk030</t>
  </si>
  <si>
    <t xml:space="preserve">Instruction Codes                                                     </t>
  </si>
  <si>
    <t>btbnk040</t>
  </si>
  <si>
    <t xml:space="preserve">Rejection Codes                                                       </t>
  </si>
  <si>
    <t>btbnk050</t>
  </si>
  <si>
    <t xml:space="preserve">Layout Detail Identification Codes                                    </t>
  </si>
  <si>
    <t>btbnk055</t>
  </si>
  <si>
    <t xml:space="preserve">Currencies                                                            </t>
  </si>
  <si>
    <t>btbnk056</t>
  </si>
  <si>
    <t xml:space="preserve">Document Type                                                         </t>
  </si>
  <si>
    <t>btbnk057</t>
  </si>
  <si>
    <t xml:space="preserve">Bank Service types                                                    </t>
  </si>
  <si>
    <t>btbnk058</t>
  </si>
  <si>
    <t xml:space="preserve">Collection Type                                                       </t>
  </si>
  <si>
    <t>btbnk060</t>
  </si>
  <si>
    <t xml:space="preserve">EBF Layouts                                                           </t>
  </si>
  <si>
    <t>btbnk061</t>
  </si>
  <si>
    <t xml:space="preserve">EBF Layout Detail                                                     </t>
  </si>
  <si>
    <t>btbnk062</t>
  </si>
  <si>
    <t xml:space="preserve">Enumerate Conversion                                                  </t>
  </si>
  <si>
    <t>btbnk063</t>
  </si>
  <si>
    <t xml:space="preserve">String Conversion                                                     </t>
  </si>
  <si>
    <t>btbnk070</t>
  </si>
  <si>
    <t xml:space="preserve">Bank Official Code                                                    </t>
  </si>
  <si>
    <t>btbnk100</t>
  </si>
  <si>
    <t xml:space="preserve">Bank Relations                                                        </t>
  </si>
  <si>
    <t>btbnk200</t>
  </si>
  <si>
    <t xml:space="preserve">Payments to Bank Header                                               </t>
  </si>
  <si>
    <t>btbnk210</t>
  </si>
  <si>
    <t xml:space="preserve">Payments to Bank                                                      </t>
  </si>
  <si>
    <t>btbnk211</t>
  </si>
  <si>
    <t xml:space="preserve">Payments to bank (Return)                                             </t>
  </si>
  <si>
    <t>btbnk300</t>
  </si>
  <si>
    <t xml:space="preserve">Bank Documents changed                                                </t>
  </si>
  <si>
    <t>btbnk400</t>
  </si>
  <si>
    <t xml:space="preserve">Receipts to Bank Header                                               </t>
  </si>
  <si>
    <t>btbnk410</t>
  </si>
  <si>
    <t xml:space="preserve">Receipts to Bank                                                      </t>
  </si>
  <si>
    <t>btbnk411</t>
  </si>
  <si>
    <t xml:space="preserve">Receipts to Bank (Return)                                             </t>
  </si>
  <si>
    <t>btbnk500</t>
  </si>
  <si>
    <t xml:space="preserve">Authorized Direct Debit - DDA                                         </t>
  </si>
  <si>
    <t>btbom010</t>
  </si>
  <si>
    <t xml:space="preserve">Bill of Material                                                      </t>
  </si>
  <si>
    <t>btcom000</t>
  </si>
  <si>
    <t xml:space="preserve">Implemented Software Components                                       </t>
  </si>
  <si>
    <t>btcom010</t>
  </si>
  <si>
    <t xml:space="preserve">Master Data Parameters                                                </t>
  </si>
  <si>
    <t>btcom100</t>
  </si>
  <si>
    <t xml:space="preserve">Business Partner                                                      </t>
  </si>
  <si>
    <t>btcom110</t>
  </si>
  <si>
    <t xml:space="preserve">Sold-to Business Partners                                             </t>
  </si>
  <si>
    <t>btcom111</t>
  </si>
  <si>
    <t xml:space="preserve">Ship-to Business Partner                                              </t>
  </si>
  <si>
    <t>btcom112</t>
  </si>
  <si>
    <t xml:space="preserve">Invoice-to Business Partners                                          </t>
  </si>
  <si>
    <t>btcom114</t>
  </si>
  <si>
    <t xml:space="preserve">Pay-by Business Partners                                              </t>
  </si>
  <si>
    <t>btcom120</t>
  </si>
  <si>
    <t xml:space="preserve">Buy-from Business Partner                                             </t>
  </si>
  <si>
    <t>btcom121</t>
  </si>
  <si>
    <t xml:space="preserve">Ship-from Business Partners                                           </t>
  </si>
  <si>
    <t>btcom122</t>
  </si>
  <si>
    <t xml:space="preserve">Invoice-from Business Partners                                        </t>
  </si>
  <si>
    <t>btcom124</t>
  </si>
  <si>
    <t xml:space="preserve">Pay-to Business Partners                                              </t>
  </si>
  <si>
    <t>btcom125</t>
  </si>
  <si>
    <t xml:space="preserve">Bank Accounts by Pay-to Business Partner                              </t>
  </si>
  <si>
    <t>btcom130</t>
  </si>
  <si>
    <t xml:space="preserve">Address                                                               </t>
  </si>
  <si>
    <t>btcom133</t>
  </si>
  <si>
    <t xml:space="preserve">Addresses by Business Partner                                         </t>
  </si>
  <si>
    <t>btcom139</t>
  </si>
  <si>
    <t xml:space="preserve">Cities by Country                                                     </t>
  </si>
  <si>
    <t>btcom140</t>
  </si>
  <si>
    <t xml:space="preserve">Contacts                                                              </t>
  </si>
  <si>
    <t>btcom145</t>
  </si>
  <si>
    <t xml:space="preserve">Contacts by Business Partner                                          </t>
  </si>
  <si>
    <t>btcom890</t>
  </si>
  <si>
    <t xml:space="preserve">Fiscal Identification Authorized to Download XML NFe                  </t>
  </si>
  <si>
    <t>btcom899</t>
  </si>
  <si>
    <t xml:space="preserve">Tables of Copy Company Data                                           </t>
  </si>
  <si>
    <t>btemm122</t>
  </si>
  <si>
    <t xml:space="preserve">Internal Business Partner                                             </t>
  </si>
  <si>
    <t>btemm170</t>
  </si>
  <si>
    <t xml:space="preserve">Companies                                                             </t>
  </si>
  <si>
    <t>btemm300</t>
  </si>
  <si>
    <t xml:space="preserve">Tenants                                                               </t>
  </si>
  <si>
    <t>btfdc000</t>
  </si>
  <si>
    <t xml:space="preserve">Fiscal Document Control Parameters                                    </t>
  </si>
  <si>
    <t>btfdc010</t>
  </si>
  <si>
    <t xml:space="preserve">Address Change History                                                </t>
  </si>
  <si>
    <t>btfdc015</t>
  </si>
  <si>
    <t xml:space="preserve">Fiscal Interface Addresses Codes                                      </t>
  </si>
  <si>
    <t>btfdc050</t>
  </si>
  <si>
    <t xml:space="preserve">Receipt Order Lines Invoiced/Shipped Balance Control                  </t>
  </si>
  <si>
    <t>btfdc060</t>
  </si>
  <si>
    <t xml:space="preserve">Invoicing Order Lines Invoiced/Shipped Balance Control                </t>
  </si>
  <si>
    <t>btfdc080</t>
  </si>
  <si>
    <t xml:space="preserve">Receipt Balance Control for Resales                                   </t>
  </si>
  <si>
    <t>btfdc081</t>
  </si>
  <si>
    <t xml:space="preserve">Receipt Consumption Control for Resales                               </t>
  </si>
  <si>
    <t>btfdc100</t>
  </si>
  <si>
    <t xml:space="preserve">Time Expiration                                                       </t>
  </si>
  <si>
    <t>btfdc110</t>
  </si>
  <si>
    <t xml:space="preserve">Receipt Relationship by Invoicing                                     </t>
  </si>
  <si>
    <t>btfdc111</t>
  </si>
  <si>
    <t xml:space="preserve">Consumed Items by Invoicing                                           </t>
  </si>
  <si>
    <t>btfdc120</t>
  </si>
  <si>
    <t xml:space="preserve">Invoicing Relationship by Receipt                                     </t>
  </si>
  <si>
    <t>btfdc130</t>
  </si>
  <si>
    <t xml:space="preserve">Invoicing Returns for Special Warehouse by Receipt                    </t>
  </si>
  <si>
    <t>btfdc150</t>
  </si>
  <si>
    <t xml:space="preserve">Drawback Control by Receipt                                           </t>
  </si>
  <si>
    <t>btfdc190</t>
  </si>
  <si>
    <t xml:space="preserve">Amendment Letters                                                     </t>
  </si>
  <si>
    <t>btfdc201</t>
  </si>
  <si>
    <t xml:space="preserve">Quantities for FCI by Item/Period                                     </t>
  </si>
  <si>
    <t>btfdc205</t>
  </si>
  <si>
    <t xml:space="preserve">Receipt Values - FCI Pre Calculation                                  </t>
  </si>
  <si>
    <t>btfdc206</t>
  </si>
  <si>
    <t xml:space="preserve">Receipt Values - Details                                              </t>
  </si>
  <si>
    <t>btfdc210</t>
  </si>
  <si>
    <t xml:space="preserve">Invoicing Values - FCI Pre Calculation                                </t>
  </si>
  <si>
    <t>btfdc211</t>
  </si>
  <si>
    <t xml:space="preserve">Invoicing Values - Details                                            </t>
  </si>
  <si>
    <t>btfdc215</t>
  </si>
  <si>
    <t xml:space="preserve">FCI Item Data                                                         </t>
  </si>
  <si>
    <t>btfdc218</t>
  </si>
  <si>
    <t xml:space="preserve">FCI - Import Content Sheet                                            </t>
  </si>
  <si>
    <t>btfdc219</t>
  </si>
  <si>
    <t xml:space="preserve">FCI - Import Content Control                                          </t>
  </si>
  <si>
    <t>btfdc220</t>
  </si>
  <si>
    <t xml:space="preserve">FCI Protocol Logs                                                     </t>
  </si>
  <si>
    <t>btfdc300</t>
  </si>
  <si>
    <t xml:space="preserve">Payment Mode                                                          </t>
  </si>
  <si>
    <t>btfdc301</t>
  </si>
  <si>
    <t xml:space="preserve">Construction Work                                                     </t>
  </si>
  <si>
    <t>btfdc302</t>
  </si>
  <si>
    <t xml:space="preserve">Addresses by Construction Work                                        </t>
  </si>
  <si>
    <t>btfdc350</t>
  </si>
  <si>
    <t xml:space="preserve">Payment Code - REIINF                                                 </t>
  </si>
  <si>
    <t>btfdc351</t>
  </si>
  <si>
    <t xml:space="preserve">Foreign Beneficiary Revenue - REINF                                   </t>
  </si>
  <si>
    <t>btfdc352</t>
  </si>
  <si>
    <t xml:space="preserve">Foreign Beneficiary Revenue Taxation Code - REINF                     </t>
  </si>
  <si>
    <t>btfdc353</t>
  </si>
  <si>
    <t xml:space="preserve">Foreign Beneficiary Information - REINF                               </t>
  </si>
  <si>
    <t>btfdc354</t>
  </si>
  <si>
    <t xml:space="preserve">Services Classif. Provided by Assignment of Manpower - REINF          </t>
  </si>
  <si>
    <t>btfdc355</t>
  </si>
  <si>
    <t xml:space="preserve">Tributary Classification - REINF                                      </t>
  </si>
  <si>
    <t>btfdc356</t>
  </si>
  <si>
    <t xml:space="preserve">Activities, Products and Services Subject to CPRB - REINF             </t>
  </si>
  <si>
    <t>btfit000</t>
  </si>
  <si>
    <t xml:space="preserve">Interface Parameters                                                  </t>
  </si>
  <si>
    <t>btfit001</t>
  </si>
  <si>
    <t xml:space="preserve">First Free Processing Number                                          </t>
  </si>
  <si>
    <t>btfit005</t>
  </si>
  <si>
    <t xml:space="preserve">External Interface Tables by Session                                  </t>
  </si>
  <si>
    <t>btfit006</t>
  </si>
  <si>
    <t xml:space="preserve">Codes by Fiscal Identification                                        </t>
  </si>
  <si>
    <t>btfit010</t>
  </si>
  <si>
    <t xml:space="preserve">NF Kind Relation                                                      </t>
  </si>
  <si>
    <t>btfit011</t>
  </si>
  <si>
    <t xml:space="preserve">Document Association Types Relation                                   </t>
  </si>
  <si>
    <t>btfit012</t>
  </si>
  <si>
    <t xml:space="preserve">Operation Origin Relation                                             </t>
  </si>
  <si>
    <t>btfit013</t>
  </si>
  <si>
    <t xml:space="preserve">Interface Transportation Categories                                   </t>
  </si>
  <si>
    <t>btfit014</t>
  </si>
  <si>
    <t xml:space="preserve">Interface Unit by Physical Quantity                                   </t>
  </si>
  <si>
    <t>btfit015</t>
  </si>
  <si>
    <t xml:space="preserve">Source Relation of Goods                                              </t>
  </si>
  <si>
    <t>btfit016</t>
  </si>
  <si>
    <t xml:space="preserve">Item Type Relation                                                    </t>
  </si>
  <si>
    <t>btfit017</t>
  </si>
  <si>
    <t xml:space="preserve">Item Rating Relation                                                  </t>
  </si>
  <si>
    <t>btfit018</t>
  </si>
  <si>
    <t xml:space="preserve">Item Usage Relation                                                   </t>
  </si>
  <si>
    <t>btfit019</t>
  </si>
  <si>
    <t xml:space="preserve">ERP Item Usage X Partner Item Usage Relation                          </t>
  </si>
  <si>
    <t>btfit020</t>
  </si>
  <si>
    <t xml:space="preserve">Relationship Nature of Revenue                                        </t>
  </si>
  <si>
    <t>btfit021</t>
  </si>
  <si>
    <t xml:space="preserve">Payment Mode To ITF                                                   </t>
  </si>
  <si>
    <t>btfit022</t>
  </si>
  <si>
    <t xml:space="preserve">Tax Credit Limit                                                      </t>
  </si>
  <si>
    <t>btfit023</t>
  </si>
  <si>
    <t xml:space="preserve">Tax calculation base code relation                                    </t>
  </si>
  <si>
    <t>btfit070</t>
  </si>
  <si>
    <t xml:space="preserve">Ledger Account Type                                                   </t>
  </si>
  <si>
    <t>btfit071</t>
  </si>
  <si>
    <t xml:space="preserve">Kind of Relationship by Financial Company                             </t>
  </si>
  <si>
    <t>btfit075</t>
  </si>
  <si>
    <t xml:space="preserve">Reference Chart of Accounts Relation                                  </t>
  </si>
  <si>
    <t>btfit076</t>
  </si>
  <si>
    <t xml:space="preserve">Ledger Account Agglutination                                          </t>
  </si>
  <si>
    <t>btfit077</t>
  </si>
  <si>
    <t xml:space="preserve">Ledger Account Agglutination by Issuer Code                           </t>
  </si>
  <si>
    <t>btfit090</t>
  </si>
  <si>
    <t xml:space="preserve">Receipt Balance Control - Resales                                     </t>
  </si>
  <si>
    <t>btfit091</t>
  </si>
  <si>
    <t xml:space="preserve">Receipt Consumption - Resales                                         </t>
  </si>
  <si>
    <t>btfit100</t>
  </si>
  <si>
    <t xml:space="preserve">Interface Control Details                                             </t>
  </si>
  <si>
    <t>btfit101</t>
  </si>
  <si>
    <t xml:space="preserve">Control of Installments Sent to Interface                             </t>
  </si>
  <si>
    <t>btfit102</t>
  </si>
  <si>
    <t xml:space="preserve">Control of Fiscal Documents Sent to Interface                         </t>
  </si>
  <si>
    <t>btfit103</t>
  </si>
  <si>
    <t xml:space="preserve">Reprocessed Fiscal Documents                                          </t>
  </si>
  <si>
    <t>btfit104</t>
  </si>
  <si>
    <t xml:space="preserve">Fiscal Docs Sent to Interface Control                                 </t>
  </si>
  <si>
    <t>btfit300</t>
  </si>
  <si>
    <t xml:space="preserve">Item Codes for Fiscal Interface                                       </t>
  </si>
  <si>
    <t>btfit501</t>
  </si>
  <si>
    <t xml:space="preserve">Interface Tables                                                      </t>
  </si>
  <si>
    <t>btfit502</t>
  </si>
  <si>
    <t xml:space="preserve">Interface Definitions                                                 </t>
  </si>
  <si>
    <t>btfit503</t>
  </si>
  <si>
    <t xml:space="preserve">Data Sending Status                                                   </t>
  </si>
  <si>
    <t>btfit504</t>
  </si>
  <si>
    <t xml:space="preserve">Integration Log                                                       </t>
  </si>
  <si>
    <t>btfit505</t>
  </si>
  <si>
    <t xml:space="preserve">Detailed Integration Log                                              </t>
  </si>
  <si>
    <t>btfit800</t>
  </si>
  <si>
    <t xml:space="preserve">Interface Control Status                                              </t>
  </si>
  <si>
    <t>btfit801</t>
  </si>
  <si>
    <t xml:space="preserve">Item                                                                  </t>
  </si>
  <si>
    <t>btfit802</t>
  </si>
  <si>
    <t xml:space="preserve">Fiscal Classification                                                 </t>
  </si>
  <si>
    <t>btfit803</t>
  </si>
  <si>
    <t xml:space="preserve">IPI by Fiscal Rating Relation                                         </t>
  </si>
  <si>
    <t>btfit804</t>
  </si>
  <si>
    <t xml:space="preserve">Conversion Factor Interface                                           </t>
  </si>
  <si>
    <t>btfit805</t>
  </si>
  <si>
    <t xml:space="preserve">Item Type by Site                                                     </t>
  </si>
  <si>
    <t>btfit806</t>
  </si>
  <si>
    <t xml:space="preserve">Service Rendering Subject to ICMS                                     </t>
  </si>
  <si>
    <t>btfit807</t>
  </si>
  <si>
    <t xml:space="preserve">Service Rendering Subject to ISS                                      </t>
  </si>
  <si>
    <t>btfit808</t>
  </si>
  <si>
    <t xml:space="preserve">Accounting Entities and Natural Persons                               </t>
  </si>
  <si>
    <t>btfit809</t>
  </si>
  <si>
    <t xml:space="preserve">Accounting Entity and Natural Person Addresses                        </t>
  </si>
  <si>
    <t>btfit810</t>
  </si>
  <si>
    <t xml:space="preserve">Countries                                                             </t>
  </si>
  <si>
    <t>btfit811</t>
  </si>
  <si>
    <t xml:space="preserve">States                                                                </t>
  </si>
  <si>
    <t>btfit812</t>
  </si>
  <si>
    <t xml:space="preserve">Cities                                                                </t>
  </si>
  <si>
    <t>btfit813</t>
  </si>
  <si>
    <t xml:space="preserve">Units                                                                 </t>
  </si>
  <si>
    <t>btfit814</t>
  </si>
  <si>
    <t xml:space="preserve">NBS Codes                                                             </t>
  </si>
  <si>
    <t>btfit815</t>
  </si>
  <si>
    <t xml:space="preserve">CEST                                                                  </t>
  </si>
  <si>
    <t>btfit816</t>
  </si>
  <si>
    <t xml:space="preserve">NCM by CEST                                                           </t>
  </si>
  <si>
    <t>btfit820</t>
  </si>
  <si>
    <t xml:space="preserve">Interface Fiscal Documents                                            </t>
  </si>
  <si>
    <t>btfit821</t>
  </si>
  <si>
    <t xml:space="preserve">Interface Fiscal Document Lines                                       </t>
  </si>
  <si>
    <t>btfit822</t>
  </si>
  <si>
    <t xml:space="preserve">Payment Installments                                                  </t>
  </si>
  <si>
    <t>btfit823</t>
  </si>
  <si>
    <t xml:space="preserve">Importation and Exportation Data                                      </t>
  </si>
  <si>
    <t>btfit824</t>
  </si>
  <si>
    <t xml:space="preserve">Related Fiscal Documents                                              </t>
  </si>
  <si>
    <t>btfit825</t>
  </si>
  <si>
    <t xml:space="preserve">Fiscal Documents Volume Load                                          </t>
  </si>
  <si>
    <t>btfit826</t>
  </si>
  <si>
    <t xml:space="preserve">Fiscal Documents Detailed Remarks                                     </t>
  </si>
  <si>
    <t>btfit827</t>
  </si>
  <si>
    <t xml:space="preserve">Electronic Service Invoice Data                                       </t>
  </si>
  <si>
    <t>btfit828</t>
  </si>
  <si>
    <t>btfit829</t>
  </si>
  <si>
    <t>btfit830</t>
  </si>
  <si>
    <t xml:space="preserve">CIAP - Balance by Period                                              </t>
  </si>
  <si>
    <t>btfit831</t>
  </si>
  <si>
    <t xml:space="preserve">CIAP - Balance                                                        </t>
  </si>
  <si>
    <t>btfit832</t>
  </si>
  <si>
    <t xml:space="preserve">CIAP - Outbound Operations                                            </t>
  </si>
  <si>
    <t>btfit833</t>
  </si>
  <si>
    <t xml:space="preserve">CIAP - Item Outbound Operations                                       </t>
  </si>
  <si>
    <t>btfit834</t>
  </si>
  <si>
    <t xml:space="preserve">Tracking to Invoice (NFe)                                             </t>
  </si>
  <si>
    <t>btfit836</t>
  </si>
  <si>
    <t xml:space="preserve">Alternative Items EFD                                                 </t>
  </si>
  <si>
    <t>btfit837</t>
  </si>
  <si>
    <t xml:space="preserve">Bill of Material EFD                                                  </t>
  </si>
  <si>
    <t>btfit838</t>
  </si>
  <si>
    <t xml:space="preserve">Standard Bill of Material                                             </t>
  </si>
  <si>
    <t>btfit839</t>
  </si>
  <si>
    <t xml:space="preserve">Production and Inventory Releases                                     </t>
  </si>
  <si>
    <t>btfit840</t>
  </si>
  <si>
    <t xml:space="preserve">Internal Goods Movement                                               </t>
  </si>
  <si>
    <t>btfit841</t>
  </si>
  <si>
    <t xml:space="preserve">Production Order - Produced Items                                     </t>
  </si>
  <si>
    <t>btfit842</t>
  </si>
  <si>
    <t xml:space="preserve">Production Order - Consumed Items                                     </t>
  </si>
  <si>
    <t>btfit843</t>
  </si>
  <si>
    <t xml:space="preserve">Industrialization Held by Third Parties                               </t>
  </si>
  <si>
    <t>btfit844</t>
  </si>
  <si>
    <t xml:space="preserve">Raw Materials Consumed by Third Party Industrialization               </t>
  </si>
  <si>
    <t>btfit845</t>
  </si>
  <si>
    <t xml:space="preserve">Disassembly - Item Source                                             </t>
  </si>
  <si>
    <t>btfit846</t>
  </si>
  <si>
    <t xml:space="preserve">Disassembly - Item Target                                             </t>
  </si>
  <si>
    <t>btfit847</t>
  </si>
  <si>
    <t xml:space="preserve">Repair Reperable Item                                                 </t>
  </si>
  <si>
    <t>btfit848</t>
  </si>
  <si>
    <t xml:space="preserve">Repair - Child Items                                                  </t>
  </si>
  <si>
    <t>btfit849</t>
  </si>
  <si>
    <t xml:space="preserve">Corrections for K210,20,30,50,60                                      </t>
  </si>
  <si>
    <t>btfit850</t>
  </si>
  <si>
    <t xml:space="preserve">Corrections for K215,20,35,55,65                                      </t>
  </si>
  <si>
    <t>btfit851</t>
  </si>
  <si>
    <t xml:space="preserve">Corrections Stock Point                                               </t>
  </si>
  <si>
    <t>btfit852</t>
  </si>
  <si>
    <t xml:space="preserve">Cost Center                                                           </t>
  </si>
  <si>
    <t>btfit853</t>
  </si>
  <si>
    <t xml:space="preserve">Cost Calculation - Cost Accounting                                    </t>
  </si>
  <si>
    <t>btfit854</t>
  </si>
  <si>
    <t xml:space="preserve">Production Order - Multiple Items                                     </t>
  </si>
  <si>
    <t>btfit855</t>
  </si>
  <si>
    <t xml:space="preserve">Third Party Production Order - Multiple Items                         </t>
  </si>
  <si>
    <t>btfit856</t>
  </si>
  <si>
    <t xml:space="preserve">Stock Corrections                                                     </t>
  </si>
  <si>
    <t>btfit857</t>
  </si>
  <si>
    <t xml:space="preserve">Importation and Exportation Additional Data                           </t>
  </si>
  <si>
    <t>btfit870</t>
  </si>
  <si>
    <t xml:space="preserve">CIAP - Goods                                                          </t>
  </si>
  <si>
    <t>btfit871</t>
  </si>
  <si>
    <t xml:space="preserve">Ledger Accounts                                                       </t>
  </si>
  <si>
    <t>btfit872</t>
  </si>
  <si>
    <t xml:space="preserve">Monthly Balances                                                      </t>
  </si>
  <si>
    <t>btfit873</t>
  </si>
  <si>
    <t xml:space="preserve">General Ledger Postings                                               </t>
  </si>
  <si>
    <t>btfit874</t>
  </si>
  <si>
    <t xml:space="preserve">Additional Ledger Lists                                               </t>
  </si>
  <si>
    <t>btfit875</t>
  </si>
  <si>
    <t xml:space="preserve">Reference Account by Account/Cost Center                              </t>
  </si>
  <si>
    <t>btfit876</t>
  </si>
  <si>
    <t xml:space="preserve">Relationship                                                          </t>
  </si>
  <si>
    <t>btfit877</t>
  </si>
  <si>
    <t xml:space="preserve">Auxiliary General Ledger Postings                                     </t>
  </si>
  <si>
    <t>btfit878</t>
  </si>
  <si>
    <t xml:space="preserve">Payable/Receivable Records                                            </t>
  </si>
  <si>
    <t>btfit879</t>
  </si>
  <si>
    <t xml:space="preserve">Payable/Receivable Schedules                                          </t>
  </si>
  <si>
    <t>btfit880</t>
  </si>
  <si>
    <t xml:space="preserve">Goods Classification for Inventory                                    </t>
  </si>
  <si>
    <t>btfit881</t>
  </si>
  <si>
    <t xml:space="preserve">Inventory Postings                                                    </t>
  </si>
  <si>
    <t>btfit882</t>
  </si>
  <si>
    <t xml:space="preserve">Ledger Account Agglutination - Interface                              </t>
  </si>
  <si>
    <t>btfit883</t>
  </si>
  <si>
    <t xml:space="preserve">Ledger Account Agglutination by Issuer Code - Interface               </t>
  </si>
  <si>
    <t>btfmd105</t>
  </si>
  <si>
    <t xml:space="preserve">Grouping Code Matrix Definition                                       </t>
  </si>
  <si>
    <t>btfmd110</t>
  </si>
  <si>
    <t xml:space="preserve">CFOP Matrix Definition                                                </t>
  </si>
  <si>
    <t>btfmd115</t>
  </si>
  <si>
    <t xml:space="preserve">NCM Matrix Definition                                                 </t>
  </si>
  <si>
    <t>btfmd120</t>
  </si>
  <si>
    <t xml:space="preserve">CEST Matrix Definition                                                </t>
  </si>
  <si>
    <t>btfmd125</t>
  </si>
  <si>
    <t xml:space="preserve">Tax Group Matrix Definition                                           </t>
  </si>
  <si>
    <t>btfmd130</t>
  </si>
  <si>
    <t xml:space="preserve">Tax Code Matrix Definition                                            </t>
  </si>
  <si>
    <t>btfmd135</t>
  </si>
  <si>
    <t xml:space="preserve">Tax Rate Matrix Definition                                            </t>
  </si>
  <si>
    <t>btfmd140</t>
  </si>
  <si>
    <t xml:space="preserve">Fiscal Pattern Matrix Definition                                      </t>
  </si>
  <si>
    <t>btfmd145</t>
  </si>
  <si>
    <t xml:space="preserve">Standard Text Matrix Definition                                       </t>
  </si>
  <si>
    <t>btfmd150</t>
  </si>
  <si>
    <t xml:space="preserve">Fiscal Text Matrix Definition                                         </t>
  </si>
  <si>
    <t>btfmd155</t>
  </si>
  <si>
    <t xml:space="preserve">Approximate Tax Total Matrix Definition                               </t>
  </si>
  <si>
    <t>btfmd160</t>
  </si>
  <si>
    <t xml:space="preserve">Tributary Situation Matrix Definition                                 </t>
  </si>
  <si>
    <t>btfmd205</t>
  </si>
  <si>
    <t xml:space="preserve">Grouping Code Matrix Priorities                                       </t>
  </si>
  <si>
    <t>btfmd210</t>
  </si>
  <si>
    <t xml:space="preserve">CFOP Matrix Priorities                                                </t>
  </si>
  <si>
    <t>btfmd215</t>
  </si>
  <si>
    <t xml:space="preserve">NCM Matrix Priorities                                                 </t>
  </si>
  <si>
    <t>btfmd220</t>
  </si>
  <si>
    <t xml:space="preserve">CEST Matrix Priorities                                                </t>
  </si>
  <si>
    <t>btfmd225</t>
  </si>
  <si>
    <t xml:space="preserve">Tax Group Matrix Priorities                                           </t>
  </si>
  <si>
    <t>btfmd230</t>
  </si>
  <si>
    <t xml:space="preserve">Tax Code Matrix Priorities                                            </t>
  </si>
  <si>
    <t>btfmd235</t>
  </si>
  <si>
    <t xml:space="preserve">Tax Rate Matrix Priorities                                            </t>
  </si>
  <si>
    <t>btfmd240</t>
  </si>
  <si>
    <t xml:space="preserve">Fiscal Pattern Matrix Priorities                                      </t>
  </si>
  <si>
    <t>btfmd245</t>
  </si>
  <si>
    <t xml:space="preserve">Standard Text Matrix Priorities                                       </t>
  </si>
  <si>
    <t>btfmd250</t>
  </si>
  <si>
    <t xml:space="preserve">Fiscal Text Matrix Priorities                                         </t>
  </si>
  <si>
    <t>btftb001</t>
  </si>
  <si>
    <t xml:space="preserve">Fiscal Identification Code                                            </t>
  </si>
  <si>
    <t>btftb002</t>
  </si>
  <si>
    <t xml:space="preserve">State/Municipal Data by Fiscal Identification Code                    </t>
  </si>
  <si>
    <t>btftb003</t>
  </si>
  <si>
    <t xml:space="preserve">Establishment                                                         </t>
  </si>
  <si>
    <t>btftb004</t>
  </si>
  <si>
    <t xml:space="preserve">IPI Taxpayer Classification                                           </t>
  </si>
  <si>
    <t>btftb010</t>
  </si>
  <si>
    <t xml:space="preserve">Operation Origin                                                      </t>
  </si>
  <si>
    <t>btftb011</t>
  </si>
  <si>
    <t xml:space="preserve">CFOP - Operation Fiscal Code                                          </t>
  </si>
  <si>
    <t>btftb020</t>
  </si>
  <si>
    <t xml:space="preserve">Fiscal Document Types                                                 </t>
  </si>
  <si>
    <t>btftb025</t>
  </si>
  <si>
    <t xml:space="preserve">NCM - Fiscal Classification                                           </t>
  </si>
  <si>
    <t>btftb026</t>
  </si>
  <si>
    <t xml:space="preserve">CEST - Tax Substitution Specifier Code                                </t>
  </si>
  <si>
    <t>btftb027</t>
  </si>
  <si>
    <t xml:space="preserve">NBS - Service Nomenclature                                            </t>
  </si>
  <si>
    <t>btftb028</t>
  </si>
  <si>
    <t xml:space="preserve">ANP Product Codes                                                     </t>
  </si>
  <si>
    <t>btftb029</t>
  </si>
  <si>
    <t xml:space="preserve">CEST by NCM                                                           </t>
  </si>
  <si>
    <t>btftb030</t>
  </si>
  <si>
    <t xml:space="preserve">Grouping Code                                                         </t>
  </si>
  <si>
    <t>btftb035</t>
  </si>
  <si>
    <t xml:space="preserve">Fiscal Pattern                                                        </t>
  </si>
  <si>
    <t>btftb040</t>
  </si>
  <si>
    <t xml:space="preserve">Standard Text for Fiscal Document Remarks                             </t>
  </si>
  <si>
    <t>btgen000</t>
  </si>
  <si>
    <t xml:space="preserve">Generic Parameters                                                    </t>
  </si>
  <si>
    <t>btgen300</t>
  </si>
  <si>
    <t xml:space="preserve">Latest Changes Log                                                    </t>
  </si>
  <si>
    <t>btgld002</t>
  </si>
  <si>
    <t xml:space="preserve">Dimension Descriptions                                                </t>
  </si>
  <si>
    <t>btgld008</t>
  </si>
  <si>
    <t xml:space="preserve">Chart Of Accounts                                                     </t>
  </si>
  <si>
    <t>btgld010</t>
  </si>
  <si>
    <t xml:space="preserve">Dimensions                                                            </t>
  </si>
  <si>
    <t>btibd000</t>
  </si>
  <si>
    <t xml:space="preserve">Segmentation Parameters                                               </t>
  </si>
  <si>
    <t>btibd001</t>
  </si>
  <si>
    <t>btibd003</t>
  </si>
  <si>
    <t xml:space="preserve">Conversion Factors                                                    </t>
  </si>
  <si>
    <t>btibd004</t>
  </si>
  <si>
    <t xml:space="preserve">Item Codes by Item Code System                                        </t>
  </si>
  <si>
    <t>btibd006</t>
  </si>
  <si>
    <t xml:space="preserve">Item Code Systems                                                     </t>
  </si>
  <si>
    <t>btibd800</t>
  </si>
  <si>
    <t xml:space="preserve">Item Fiscal Data                                                      </t>
  </si>
  <si>
    <t>btibd801</t>
  </si>
  <si>
    <t xml:space="preserve">Fiscal Data by Item                                                   </t>
  </si>
  <si>
    <t>btibd805</t>
  </si>
  <si>
    <t xml:space="preserve">Issuer Code Data by Item                                              </t>
  </si>
  <si>
    <t>btibd806</t>
  </si>
  <si>
    <t xml:space="preserve">Warehouse Data by Item                                                </t>
  </si>
  <si>
    <t>btibd810</t>
  </si>
  <si>
    <t xml:space="preserve">Item Type by Procurement Method Codes                                 </t>
  </si>
  <si>
    <t>btinr100</t>
  </si>
  <si>
    <t xml:space="preserve">Stock Position by Period                                              </t>
  </si>
  <si>
    <t>btmcs001</t>
  </si>
  <si>
    <t>btmcs002</t>
  </si>
  <si>
    <t>btmcs003</t>
  </si>
  <si>
    <t xml:space="preserve">Warehouses                                                            </t>
  </si>
  <si>
    <t>btmcs008</t>
  </si>
  <si>
    <t xml:space="preserve">Currency Rates                                                        </t>
  </si>
  <si>
    <t>btmcs010</t>
  </si>
  <si>
    <t>btmcs013</t>
  </si>
  <si>
    <t xml:space="preserve">Payment Terms                                                         </t>
  </si>
  <si>
    <t>btmcs015</t>
  </si>
  <si>
    <t xml:space="preserve">Product Types                                                         </t>
  </si>
  <si>
    <t>btmcs023</t>
  </si>
  <si>
    <t xml:space="preserve">Item Group                                                            </t>
  </si>
  <si>
    <t>btmcs029</t>
  </si>
  <si>
    <t xml:space="preserve">Business Partner Types                                                </t>
  </si>
  <si>
    <t>btmcs040</t>
  </si>
  <si>
    <t xml:space="preserve">Exchange Rate Type                                                    </t>
  </si>
  <si>
    <t>btmcs046</t>
  </si>
  <si>
    <t xml:space="preserve">Languages                                                             </t>
  </si>
  <si>
    <t>btmcs048</t>
  </si>
  <si>
    <t xml:space="preserve">Cost Price Components                                                 </t>
  </si>
  <si>
    <t>btmcs050</t>
  </si>
  <si>
    <t xml:space="preserve">First Free Number                                                     </t>
  </si>
  <si>
    <t>btmcs051</t>
  </si>
  <si>
    <t xml:space="preserve">Number Groups                                                         </t>
  </si>
  <si>
    <t>btmcs052</t>
  </si>
  <si>
    <t xml:space="preserve">Projects                                                              </t>
  </si>
  <si>
    <t>btmcs065</t>
  </si>
  <si>
    <t xml:space="preserve">Departments                                                           </t>
  </si>
  <si>
    <t>btmcs080</t>
  </si>
  <si>
    <t xml:space="preserve">Carrier                                                               </t>
  </si>
  <si>
    <t>btmcs097</t>
  </si>
  <si>
    <t xml:space="preserve">Performance Boosters                                                  </t>
  </si>
  <si>
    <t>btmcs098</t>
  </si>
  <si>
    <t xml:space="preserve">Table Boosters                                                        </t>
  </si>
  <si>
    <t>btmcs143</t>
  </si>
  <si>
    <t xml:space="preserve">States/Provinces                                                      </t>
  </si>
  <si>
    <t>btmcs220</t>
  </si>
  <si>
    <t xml:space="preserve">Payment Schedule Headers                                              </t>
  </si>
  <si>
    <t>btmcs221</t>
  </si>
  <si>
    <t xml:space="preserve">Payment Schedule Lines                                                </t>
  </si>
  <si>
    <t>btmcs800</t>
  </si>
  <si>
    <t xml:space="preserve">Financial Rate Code                                                   </t>
  </si>
  <si>
    <t>btmcs801</t>
  </si>
  <si>
    <t xml:space="preserve">Rates by Financial Rate Code                                          </t>
  </si>
  <si>
    <t>btmcs810</t>
  </si>
  <si>
    <t xml:space="preserve">Unit Codes by Business Partner                                        </t>
  </si>
  <si>
    <t>btnfe000</t>
  </si>
  <si>
    <t xml:space="preserve">Electronic Invoice Parameters                                         </t>
  </si>
  <si>
    <t>btnfe001</t>
  </si>
  <si>
    <t xml:space="preserve">NFe Parameters by Department                                          </t>
  </si>
  <si>
    <t>btnfe002</t>
  </si>
  <si>
    <t xml:space="preserve">Number Group/Series for Process ID                                    </t>
  </si>
  <si>
    <t>btnfe003</t>
  </si>
  <si>
    <t xml:space="preserve">Printers by Users                                                     </t>
  </si>
  <si>
    <t>btnfe005</t>
  </si>
  <si>
    <t xml:space="preserve">SEFAZ Message Relation                                                </t>
  </si>
  <si>
    <t>btnfe006</t>
  </si>
  <si>
    <t xml:space="preserve">Fiscal Identification Emitter odd NFE                                 </t>
  </si>
  <si>
    <t>btnfe007</t>
  </si>
  <si>
    <t xml:space="preserve">Validity of Fiscal Receipt Layouts                                    </t>
  </si>
  <si>
    <t>btnfe008</t>
  </si>
  <si>
    <t xml:space="preserve">Validity of NFe Specifications                                        </t>
  </si>
  <si>
    <t>btnfe010</t>
  </si>
  <si>
    <t xml:space="preserve">MDEST - Receivers Manifest Deadline Details                           </t>
  </si>
  <si>
    <t>btnfe050</t>
  </si>
  <si>
    <t>btnfe100</t>
  </si>
  <si>
    <t xml:space="preserve">NFe XML                                                               </t>
  </si>
  <si>
    <t>btnfe101</t>
  </si>
  <si>
    <t xml:space="preserve">NFe XML Lines                                                         </t>
  </si>
  <si>
    <t>btnfe102</t>
  </si>
  <si>
    <t xml:space="preserve">NFe XML Taxes                                                         </t>
  </si>
  <si>
    <t>btnfe103</t>
  </si>
  <si>
    <t xml:space="preserve">NFe XML lines - Taxes                                                 </t>
  </si>
  <si>
    <t>btnfe104</t>
  </si>
  <si>
    <t xml:space="preserve">NFe XML Installments                                                  </t>
  </si>
  <si>
    <t>btnfe105</t>
  </si>
  <si>
    <t xml:space="preserve">NFe XML Addresses                                                     </t>
  </si>
  <si>
    <t>btnfe106</t>
  </si>
  <si>
    <t xml:space="preserve">NFe XML Related NFe                                                   </t>
  </si>
  <si>
    <t>btnfe107</t>
  </si>
  <si>
    <t xml:space="preserve">NFe XML Importation Data                                              </t>
  </si>
  <si>
    <t>btnfe108</t>
  </si>
  <si>
    <t xml:space="preserve">NFe XML Lines - Exportation Data                                      </t>
  </si>
  <si>
    <t>btnfe109</t>
  </si>
  <si>
    <t xml:space="preserve">NFe XML Payment Mode                                                  </t>
  </si>
  <si>
    <t>btnfe110</t>
  </si>
  <si>
    <t xml:space="preserve">NFe XML Lines - Tracking                                              </t>
  </si>
  <si>
    <t>btnfe300</t>
  </si>
  <si>
    <t xml:space="preserve">NFe Transmission Logs                                                 </t>
  </si>
  <si>
    <t>btnfe305</t>
  </si>
  <si>
    <t xml:space="preserve">Adjournment Events Details                                            </t>
  </si>
  <si>
    <t>btnfe306</t>
  </si>
  <si>
    <t xml:space="preserve">NFe 2G - Adjournment Approval Rules                                   </t>
  </si>
  <si>
    <t>btnfe310</t>
  </si>
  <si>
    <t xml:space="preserve">NFe Transmission Events Logs                                          </t>
  </si>
  <si>
    <t>btnfe320</t>
  </si>
  <si>
    <t xml:space="preserve">Taxpayer Consultation Transmission Logs                               </t>
  </si>
  <si>
    <t>btnfe350</t>
  </si>
  <si>
    <t xml:space="preserve">Not Owned NFe ID                                                      </t>
  </si>
  <si>
    <t>btnfe800</t>
  </si>
  <si>
    <t xml:space="preserve">NFe Sequence                                                          </t>
  </si>
  <si>
    <t>btnfe810</t>
  </si>
  <si>
    <t xml:space="preserve">NFe Sending Data to SEFAZ                                             </t>
  </si>
  <si>
    <t>btnfe811</t>
  </si>
  <si>
    <t xml:space="preserve">NFe Sending XML Data to SEFAZ                                         </t>
  </si>
  <si>
    <t>btnfe820</t>
  </si>
  <si>
    <t xml:space="preserve">NFe Returning Data from SEFAZ                                         </t>
  </si>
  <si>
    <t>btnfe821</t>
  </si>
  <si>
    <t xml:space="preserve">NFe Returning XML Data from SEFAZ                                     </t>
  </si>
  <si>
    <t>btnfe830</t>
  </si>
  <si>
    <t xml:space="preserve">Taxpayer Consultation Sequence                                        </t>
  </si>
  <si>
    <t>btnfe831</t>
  </si>
  <si>
    <t xml:space="preserve">Taxpayer Consultation Sending Data                                    </t>
  </si>
  <si>
    <t>btnfe832</t>
  </si>
  <si>
    <t xml:space="preserve">Taxpayer Consultation Returning Data                                  </t>
  </si>
  <si>
    <t>btnfe833</t>
  </si>
  <si>
    <t xml:space="preserve">Taxpayer Consultation Returning Register Data                         </t>
  </si>
  <si>
    <t>btrec000</t>
  </si>
  <si>
    <t xml:space="preserve">Receipt Parameters                                                    </t>
  </si>
  <si>
    <t>btrec001</t>
  </si>
  <si>
    <t xml:space="preserve">Receipt Parameters by Department/Fiscal Document Type                 </t>
  </si>
  <si>
    <t>btrec010</t>
  </si>
  <si>
    <t xml:space="preserve">User Authorizations by Fiscal Divergencies                            </t>
  </si>
  <si>
    <t>btrec100</t>
  </si>
  <si>
    <t xml:space="preserve">Receipt Order                                                         </t>
  </si>
  <si>
    <t>btrec101</t>
  </si>
  <si>
    <t xml:space="preserve">Receipt Order Lines                                                   </t>
  </si>
  <si>
    <t>btrec102</t>
  </si>
  <si>
    <t xml:space="preserve">Receipt Order Installments                                            </t>
  </si>
  <si>
    <t>btrec200</t>
  </si>
  <si>
    <t xml:space="preserve">Receipt                                                               </t>
  </si>
  <si>
    <t>btrec201</t>
  </si>
  <si>
    <t xml:space="preserve">Receipt Lines                                                         </t>
  </si>
  <si>
    <t>btrec202</t>
  </si>
  <si>
    <t xml:space="preserve">Receipt Taxes                                                         </t>
  </si>
  <si>
    <t>btrec203</t>
  </si>
  <si>
    <t xml:space="preserve">Receipt Lines - Taxes                                                 </t>
  </si>
  <si>
    <t>btrec204</t>
  </si>
  <si>
    <t xml:space="preserve">Receipt Installments                                                  </t>
  </si>
  <si>
    <t>btrec205</t>
  </si>
  <si>
    <t xml:space="preserve">Receipt Installments - Taxes                                          </t>
  </si>
  <si>
    <t>btrec206</t>
  </si>
  <si>
    <t xml:space="preserve">Receipt Withheld Taxes Control                                        </t>
  </si>
  <si>
    <t>btrec207</t>
  </si>
  <si>
    <t xml:space="preserve">Receipt Addresses                                                     </t>
  </si>
  <si>
    <t>btrec208</t>
  </si>
  <si>
    <t xml:space="preserve">Receipt Ledger Postings                                               </t>
  </si>
  <si>
    <t>btrec209</t>
  </si>
  <si>
    <t xml:space="preserve">Receipt Related Receipt                                               </t>
  </si>
  <si>
    <t>btrec210</t>
  </si>
  <si>
    <t xml:space="preserve">Receipt Related Invoicing                                             </t>
  </si>
  <si>
    <t>btrec211</t>
  </si>
  <si>
    <t xml:space="preserve">Receipt Importation Data                                              </t>
  </si>
  <si>
    <t>btrec212</t>
  </si>
  <si>
    <t xml:space="preserve">Receipt Lines - Origin Data                                           </t>
  </si>
  <si>
    <t>btrec213</t>
  </si>
  <si>
    <t xml:space="preserve">Receipt Lines - Cost Center                                           </t>
  </si>
  <si>
    <t>btrec214</t>
  </si>
  <si>
    <t xml:space="preserve">Receipt Lines - Exportation Data                                      </t>
  </si>
  <si>
    <t>btrec215</t>
  </si>
  <si>
    <t xml:space="preserve">Receipt Fiscal Divergencies                                           </t>
  </si>
  <si>
    <t>btrec216</t>
  </si>
  <si>
    <t xml:space="preserve">Receipt Payment Mode                                                  </t>
  </si>
  <si>
    <t>btrec217</t>
  </si>
  <si>
    <t xml:space="preserve">Receipt Lines - Tracking                                              </t>
  </si>
  <si>
    <t>btrec218</t>
  </si>
  <si>
    <t xml:space="preserve">Construction Work by Fiscal Doc Lines                                 </t>
  </si>
  <si>
    <t>btsli000</t>
  </si>
  <si>
    <t xml:space="preserve">Invoicing Parameters                                                  </t>
  </si>
  <si>
    <t>btsli001</t>
  </si>
  <si>
    <t xml:space="preserve">Invoicing Parameters by Department/Fiscal Document Type               </t>
  </si>
  <si>
    <t>btsli010</t>
  </si>
  <si>
    <t xml:space="preserve">Reason Codes for Cancelling Invoicing                                 </t>
  </si>
  <si>
    <t>btsli100</t>
  </si>
  <si>
    <t xml:space="preserve">Invoicing Order                                                       </t>
  </si>
  <si>
    <t>btsli101</t>
  </si>
  <si>
    <t xml:space="preserve">Invoicing Order Lines                                                 </t>
  </si>
  <si>
    <t>btsli102</t>
  </si>
  <si>
    <t xml:space="preserve">Invoicing Order Installments                                          </t>
  </si>
  <si>
    <t>btsli103</t>
  </si>
  <si>
    <t xml:space="preserve">Invoicing Order - Invoicing                                           </t>
  </si>
  <si>
    <t>btsli200</t>
  </si>
  <si>
    <t xml:space="preserve">Invoicing                                                             </t>
  </si>
  <si>
    <t>btsli201</t>
  </si>
  <si>
    <t xml:space="preserve">Invoicing Lines                                                       </t>
  </si>
  <si>
    <t>btsli202</t>
  </si>
  <si>
    <t xml:space="preserve">Invoicing Taxes                                                       </t>
  </si>
  <si>
    <t>btsli203</t>
  </si>
  <si>
    <t xml:space="preserve">Invoicing Lines - Taxes                                               </t>
  </si>
  <si>
    <t>btsli204</t>
  </si>
  <si>
    <t xml:space="preserve">Invoicing Installments                                                </t>
  </si>
  <si>
    <t>btsli205</t>
  </si>
  <si>
    <t xml:space="preserve">Invoicing Installments - Taxes                                        </t>
  </si>
  <si>
    <t>btsli206</t>
  </si>
  <si>
    <t xml:space="preserve">Invoicing Withheld Taxes Control                                      </t>
  </si>
  <si>
    <t>btsli207</t>
  </si>
  <si>
    <t xml:space="preserve">Invoicing Addresses                                                   </t>
  </si>
  <si>
    <t>btsli208</t>
  </si>
  <si>
    <t xml:space="preserve">Invoicing Ledger Postings                                             </t>
  </si>
  <si>
    <t>btsli209</t>
  </si>
  <si>
    <t xml:space="preserve">Invoicing Related Invoicing                                           </t>
  </si>
  <si>
    <t>btsli210</t>
  </si>
  <si>
    <t xml:space="preserve">Invoicing Related Receipt                                             </t>
  </si>
  <si>
    <t>btsli211</t>
  </si>
  <si>
    <t xml:space="preserve">Packages                                                              </t>
  </si>
  <si>
    <t>btsli212</t>
  </si>
  <si>
    <t xml:space="preserve">Exportation Data                                                      </t>
  </si>
  <si>
    <t>btsli213</t>
  </si>
  <si>
    <t xml:space="preserve">Importation Data                                                      </t>
  </si>
  <si>
    <t>btsli214</t>
  </si>
  <si>
    <t xml:space="preserve">Invoicing Authorization for NFe XML                                   </t>
  </si>
  <si>
    <t>btsli215</t>
  </si>
  <si>
    <t xml:space="preserve">Invoicing Lines - Exportation Data                                    </t>
  </si>
  <si>
    <t>btsli216</t>
  </si>
  <si>
    <t xml:space="preserve">Invoicing Payment Mode                                                </t>
  </si>
  <si>
    <t>btsli217</t>
  </si>
  <si>
    <t xml:space="preserve">Invoicing Lines - Tracking                                            </t>
  </si>
  <si>
    <t>btsli218</t>
  </si>
  <si>
    <t xml:space="preserve">Construction Work By Fiscal Doc Lines                                 </t>
  </si>
  <si>
    <t>bttax000</t>
  </si>
  <si>
    <t xml:space="preserve">Tax Engine Parameters                                                 </t>
  </si>
  <si>
    <t>bttax001</t>
  </si>
  <si>
    <t xml:space="preserve">Tax Types by Country                                                  </t>
  </si>
  <si>
    <t>bttax002</t>
  </si>
  <si>
    <t xml:space="preserve">Order Type Conversion                                                 </t>
  </si>
  <si>
    <t>bttax010</t>
  </si>
  <si>
    <t xml:space="preserve">Reserved Words                                                        </t>
  </si>
  <si>
    <t>bttax011</t>
  </si>
  <si>
    <t xml:space="preserve">Calculation Base Formula                                              </t>
  </si>
  <si>
    <t>bttax015</t>
  </si>
  <si>
    <t xml:space="preserve">CST - Tributary Situation Code                                        </t>
  </si>
  <si>
    <t>bttax018</t>
  </si>
  <si>
    <t xml:space="preserve">Fiscal Texts for Taxes                                                </t>
  </si>
  <si>
    <t>bttax020</t>
  </si>
  <si>
    <t xml:space="preserve">Retention Code                                                        </t>
  </si>
  <si>
    <t>bttax021</t>
  </si>
  <si>
    <t xml:space="preserve">Municipal Service Taxation Code                                       </t>
  </si>
  <si>
    <t>bttax022</t>
  </si>
  <si>
    <t xml:space="preserve">Service List Item - ABRASF                                            </t>
  </si>
  <si>
    <t>bttax030</t>
  </si>
  <si>
    <t xml:space="preserve">Legal Framework Code                                                  </t>
  </si>
  <si>
    <t>bttax035</t>
  </si>
  <si>
    <t xml:space="preserve">Nature of Revenue                                                     </t>
  </si>
  <si>
    <t>bttax036</t>
  </si>
  <si>
    <t xml:space="preserve">Tax calculation base code                                             </t>
  </si>
  <si>
    <t>bttax040</t>
  </si>
  <si>
    <t xml:space="preserve">Tributary Situation Exceptions on Return of Goods                     </t>
  </si>
  <si>
    <t>bttax045</t>
  </si>
  <si>
    <t xml:space="preserve">Approximate Tax Total by NCM/Item                                     </t>
  </si>
  <si>
    <t>bttax100</t>
  </si>
  <si>
    <t xml:space="preserve">Tax Group                                                             </t>
  </si>
  <si>
    <t>bttax101</t>
  </si>
  <si>
    <t xml:space="preserve">Tax Type by Tax Group                                                 </t>
  </si>
  <si>
    <t>bttax110</t>
  </si>
  <si>
    <t xml:space="preserve">Tax Code                                                              </t>
  </si>
  <si>
    <t>bttax111</t>
  </si>
  <si>
    <t xml:space="preserve">Rates by Tax Code                                                     </t>
  </si>
  <si>
    <t>bttax120</t>
  </si>
  <si>
    <t xml:space="preserve">Withheld Taxes Control                                                </t>
  </si>
  <si>
    <t>bttax121</t>
  </si>
  <si>
    <t xml:space="preserve">Items by Withheld Taxes Control                                       </t>
  </si>
  <si>
    <t>bttax125</t>
  </si>
  <si>
    <t xml:space="preserve">Rates by Range of Values                                              </t>
  </si>
  <si>
    <t>bttax126</t>
  </si>
  <si>
    <t xml:space="preserve">Value Limits by Tax Type                                              </t>
  </si>
  <si>
    <t>bttax127</t>
  </si>
  <si>
    <t xml:space="preserve">Deduction Value by Fiscal Identification Code                         </t>
  </si>
  <si>
    <t>bttax200</t>
  </si>
  <si>
    <t xml:space="preserve">Tax Request                                                           </t>
  </si>
  <si>
    <t>bttax201</t>
  </si>
  <si>
    <t xml:space="preserve">Tax Request Lines                                                     </t>
  </si>
  <si>
    <t>bttax202</t>
  </si>
  <si>
    <t xml:space="preserve">Tax Request Lines - Taxes Details                                     </t>
  </si>
  <si>
    <t>cirrc000</t>
  </si>
  <si>
    <t xml:space="preserve">Revenue Recognition Parameters                                        </t>
  </si>
  <si>
    <t>cirrc001</t>
  </si>
  <si>
    <t xml:space="preserve">Revenue Recognition Parameters Business Objects                       </t>
  </si>
  <si>
    <t>cirrc010</t>
  </si>
  <si>
    <t xml:space="preserve">Revenue Recognition Methods                                           </t>
  </si>
  <si>
    <t>cirrc011</t>
  </si>
  <si>
    <t xml:space="preserve">Revenue Recognition Method Dates                                      </t>
  </si>
  <si>
    <t>cirrc012</t>
  </si>
  <si>
    <t xml:space="preserve">Revenue Recognition Method Automatic Approval                         </t>
  </si>
  <si>
    <t>cirrc013</t>
  </si>
  <si>
    <t xml:space="preserve">Revenue Recognition Method Business Objects                           </t>
  </si>
  <si>
    <t>cirrc020</t>
  </si>
  <si>
    <t xml:space="preserve">Default Revenue Recognition Methods                                   </t>
  </si>
  <si>
    <t>cirrc030</t>
  </si>
  <si>
    <t xml:space="preserve">Business Objects                                                      </t>
  </si>
  <si>
    <t>cirrc100</t>
  </si>
  <si>
    <t xml:space="preserve">Revenue Contracts                                                     </t>
  </si>
  <si>
    <t>cirrc101</t>
  </si>
  <si>
    <t xml:space="preserve">Revenue Contract Business Objects                                     </t>
  </si>
  <si>
    <t>cirrc110</t>
  </si>
  <si>
    <t xml:space="preserve">Revenue Document Lines                                                </t>
  </si>
  <si>
    <t>cirrc120</t>
  </si>
  <si>
    <t xml:space="preserve">Revenue Lines                                                         </t>
  </si>
  <si>
    <t>cirrc121</t>
  </si>
  <si>
    <t xml:space="preserve">Revenue Line Cost of Sales                                            </t>
  </si>
  <si>
    <t>cirrc130</t>
  </si>
  <si>
    <t xml:space="preserve">Revenue Invoice Lines                                                 </t>
  </si>
  <si>
    <t>cirrc131</t>
  </si>
  <si>
    <t xml:space="preserve">Revenue Invoice Line Cost of Sales                                    </t>
  </si>
  <si>
    <t>cirrc132</t>
  </si>
  <si>
    <t xml:space="preserve">Revenue Invoice Line Settled Advance Payments                         </t>
  </si>
  <si>
    <t>cirrc145</t>
  </si>
  <si>
    <t xml:space="preserve">Interim Revenue/Cost of Sales Integration Transactions                </t>
  </si>
  <si>
    <t>cirrc150</t>
  </si>
  <si>
    <t xml:space="preserve">Revenue Contracts History                                             </t>
  </si>
  <si>
    <t>cirrc151</t>
  </si>
  <si>
    <t xml:space="preserve">Revenue Contract Business Objects History                             </t>
  </si>
  <si>
    <t>cirrc160</t>
  </si>
  <si>
    <t xml:space="preserve">Revenue Document Lines History                                        </t>
  </si>
  <si>
    <t>cirrc170</t>
  </si>
  <si>
    <t xml:space="preserve">Revenue Lines History                                                 </t>
  </si>
  <si>
    <t>cirrc171</t>
  </si>
  <si>
    <t xml:space="preserve">Revenue Line Cost of Sales History                                    </t>
  </si>
  <si>
    <t>cirrc180</t>
  </si>
  <si>
    <t xml:space="preserve">Revenue Invoice Lines History                                         </t>
  </si>
  <si>
    <t>cirrc181</t>
  </si>
  <si>
    <t xml:space="preserve">Revenue Invoice Line Cost of Sales History                            </t>
  </si>
  <si>
    <t>cirrc182</t>
  </si>
  <si>
    <t xml:space="preserve">Revenue Invoice Line Settled Advance Payments History                 </t>
  </si>
  <si>
    <t xml:space="preserve">Invoicing Parameters by Source Type                                   </t>
  </si>
  <si>
    <t xml:space="preserve">Self-Billing Approve Authorizations                                   </t>
  </si>
  <si>
    <t>cisli030</t>
  </si>
  <si>
    <t xml:space="preserve">Search Priorities                                                     </t>
  </si>
  <si>
    <t xml:space="preserve">Recurring Invoicing Batches                                           </t>
  </si>
  <si>
    <t xml:space="preserve">Invoicing Batches by Recurring Invoicing Batch                        </t>
  </si>
  <si>
    <t xml:space="preserve">Invoice Header/Footer Texts                                           </t>
  </si>
  <si>
    <t xml:space="preserve">Invoicing Options                                                     </t>
  </si>
  <si>
    <t xml:space="preserve">Invoicing Batch Templates                                             </t>
  </si>
  <si>
    <t xml:space="preserve">Bank Reference Positions by Country                                   </t>
  </si>
  <si>
    <t xml:space="preserve">Invoice Printing Sequence                                             </t>
  </si>
  <si>
    <t xml:space="preserve">Invoice Layouts                                                       </t>
  </si>
  <si>
    <t xml:space="preserve">XML Invoice Layouts                                                   </t>
  </si>
  <si>
    <t xml:space="preserve">Invoice Layout - Details                                              </t>
  </si>
  <si>
    <t xml:space="preserve">XML Layout - Details                                                  </t>
  </si>
  <si>
    <t xml:space="preserve">XML Data Elements                                                     </t>
  </si>
  <si>
    <t xml:space="preserve">Invoice Layouts by Business Partner                                   </t>
  </si>
  <si>
    <t>cisli160</t>
  </si>
  <si>
    <t xml:space="preserve">Data Element Mapping Scheme                                           </t>
  </si>
  <si>
    <t>cisli161</t>
  </si>
  <si>
    <t xml:space="preserve">Data Element Mapping                                                  </t>
  </si>
  <si>
    <t>cisli170</t>
  </si>
  <si>
    <t xml:space="preserve">Defaults by Attribute                                                 </t>
  </si>
  <si>
    <t xml:space="preserve">Invoicing Batches                                                     </t>
  </si>
  <si>
    <t xml:space="preserve">Manual Sales Invoice Headers                                          </t>
  </si>
  <si>
    <t xml:space="preserve">Manual Sales Invoice Details                                          </t>
  </si>
  <si>
    <t xml:space="preserve">Tax Only Data (Multiple Tax)                                          </t>
  </si>
  <si>
    <t xml:space="preserve">Interim Business Partner Balances                                     </t>
  </si>
  <si>
    <t xml:space="preserve">Invoice Header                                                        </t>
  </si>
  <si>
    <t xml:space="preserve">Invoice Lines                                                         </t>
  </si>
  <si>
    <t xml:space="preserve">Invoice Lines - Additional Fields                                     </t>
  </si>
  <si>
    <t xml:space="preserve">Invoice Satellites                                                    </t>
  </si>
  <si>
    <t xml:space="preserve">Invoice Line - Tax Details                                            </t>
  </si>
  <si>
    <t xml:space="preserve">Invoice - Tax Details                                                 </t>
  </si>
  <si>
    <t>cisli318</t>
  </si>
  <si>
    <t xml:space="preserve">Advance Invoice Line Payments                                         </t>
  </si>
  <si>
    <t xml:space="preserve">Installment Invoice Settlements                                       </t>
  </si>
  <si>
    <t>cisli322</t>
  </si>
  <si>
    <t xml:space="preserve">Settled Advance Payments                                              </t>
  </si>
  <si>
    <t xml:space="preserve">Invoice Lines - Aggregated                                            </t>
  </si>
  <si>
    <t xml:space="preserve">Self-Billed Invoice Header                                            </t>
  </si>
  <si>
    <t xml:space="preserve">Self-Billed Invoice Lines                                             </t>
  </si>
  <si>
    <t xml:space="preserve">Matched Self-Billed Invoice Relations                                 </t>
  </si>
  <si>
    <t xml:space="preserve">Matched Self-Billed Invoice Relations - Invoice Lines                 </t>
  </si>
  <si>
    <t>cisli520</t>
  </si>
  <si>
    <t xml:space="preserve">Self-Billed Invoice - Tax Details                                     </t>
  </si>
  <si>
    <t>cisli530</t>
  </si>
  <si>
    <t xml:space="preserve">Billable SBI Lines                                                    </t>
  </si>
  <si>
    <t>cisli800</t>
  </si>
  <si>
    <t xml:space="preserve">cisli800                                                              </t>
  </si>
  <si>
    <t xml:space="preserve">Billable Lines                                                        </t>
  </si>
  <si>
    <t xml:space="preserve">Billable Lines - Additional Fields                                    </t>
  </si>
  <si>
    <t xml:space="preserve">Billable Line Satellites                                              </t>
  </si>
  <si>
    <t xml:space="preserve">Installment Headers                                                   </t>
  </si>
  <si>
    <t xml:space="preserve">Installments                                                          </t>
  </si>
  <si>
    <t xml:space="preserve">Billable Installment Lines                                            </t>
  </si>
  <si>
    <t xml:space="preserve">Exceptions                                                            </t>
  </si>
  <si>
    <t xml:space="preserve">User Actions on Invoices                                              </t>
  </si>
  <si>
    <t xml:space="preserve">First Free Numbers                                                    </t>
  </si>
  <si>
    <t xml:space="preserve">Performance Parameters                                                </t>
  </si>
  <si>
    <t>cpdpp340</t>
  </si>
  <si>
    <t xml:space="preserve">cpdpp340                                                              </t>
  </si>
  <si>
    <t xml:space="preserve">Forecast Parameters by Plan Items                                     </t>
  </si>
  <si>
    <t xml:space="preserve">Special Demand by Item                                                </t>
  </si>
  <si>
    <t xml:space="preserve">Channels by Item                                                      </t>
  </si>
  <si>
    <t xml:space="preserve">Transfer Orders                                                       </t>
  </si>
  <si>
    <t xml:space="preserve">Resources for Transfer Orders                                         </t>
  </si>
  <si>
    <t xml:space="preserve">Used Resources for Transfer Orders                                    </t>
  </si>
  <si>
    <t xml:space="preserve">Transferred Infor Planning Orders                                     </t>
  </si>
  <si>
    <t xml:space="preserve">EP Production Order Groups                                            </t>
  </si>
  <si>
    <t xml:space="preserve">EP Grouped Orders Temporary Table                                     </t>
  </si>
  <si>
    <t xml:space="preserve">Exception Message Parameters by Planner                               </t>
  </si>
  <si>
    <t xml:space="preserve">Exception Messages by Item                                            </t>
  </si>
  <si>
    <t xml:space="preserve">Exception Messages by Resource                                        </t>
  </si>
  <si>
    <t xml:space="preserve">Performance Indicators by Plan Item                                   </t>
  </si>
  <si>
    <t xml:space="preserve">Performance Indicators by Work Center                                 </t>
  </si>
  <si>
    <t xml:space="preserve">Plan Items - Optimized Lot Sizes                                      </t>
  </si>
  <si>
    <t xml:space="preserve">Resource Cost Values                                                  </t>
  </si>
  <si>
    <t>cprcc100</t>
  </si>
  <si>
    <t xml:space="preserve">Supply Models                                                         </t>
  </si>
  <si>
    <t xml:space="preserve">Dummy Table to Display Arrays                                         </t>
  </si>
  <si>
    <t xml:space="preserve">Capacity Use by Period                                                </t>
  </si>
  <si>
    <t xml:space="preserve">Rough Capacity Requirements by Plan Period                            </t>
  </si>
  <si>
    <t xml:space="preserve">Rough Material Requirements by Period                                 </t>
  </si>
  <si>
    <t xml:space="preserve">Item/Channel Master Plan                                              </t>
  </si>
  <si>
    <t xml:space="preserve">Plan Periods                                                          </t>
  </si>
  <si>
    <t xml:space="preserve">Capacity CTP Demand by Plan Period                                    </t>
  </si>
  <si>
    <t xml:space="preserve">EP Parameters                                                         </t>
  </si>
  <si>
    <t xml:space="preserve">Temporary table for Loop reporting                                    </t>
  </si>
  <si>
    <t xml:space="preserve">Temporary tabel for COLT calculation                                  </t>
  </si>
  <si>
    <t xml:space="preserve">Temporary Table for Compute Phasenumbers                              </t>
  </si>
  <si>
    <t xml:space="preserve">Items - Planning                                                      </t>
  </si>
  <si>
    <t xml:space="preserve">Item Planning Defaults                                                </t>
  </si>
  <si>
    <t xml:space="preserve">Work Center - Planning                                                </t>
  </si>
  <si>
    <t>cprpd201</t>
  </si>
  <si>
    <t xml:space="preserve">Resources                                                             </t>
  </si>
  <si>
    <t>cprpd202</t>
  </si>
  <si>
    <t xml:space="preserve">Resource Capacities                                                   </t>
  </si>
  <si>
    <t xml:space="preserve">Fixed Delivery Codes                                                  </t>
  </si>
  <si>
    <t xml:space="preserve">Aggregation Relationships                                             </t>
  </si>
  <si>
    <t xml:space="preserve">Planning Bill of Critical Material                                    </t>
  </si>
  <si>
    <t xml:space="preserve">Planning Bill of Critical Capacities                                  </t>
  </si>
  <si>
    <t xml:space="preserve">Planning - Generic Bill of Material                                   </t>
  </si>
  <si>
    <t xml:space="preserve">Planning - Generic Routing                                            </t>
  </si>
  <si>
    <t xml:space="preserve">Scenarios                                                             </t>
  </si>
  <si>
    <t xml:space="preserve">Plan Period Definition                                                </t>
  </si>
  <si>
    <t xml:space="preserve">Multicompany Scenarios                                                </t>
  </si>
  <si>
    <t xml:space="preserve">Overrule Calendar by Scenario                                         </t>
  </si>
  <si>
    <t xml:space="preserve">Plan Units                                                            </t>
  </si>
  <si>
    <t xml:space="preserve">Sourcing Strategies                                                   </t>
  </si>
  <si>
    <t xml:space="preserve">Supply Strategies                                                     </t>
  </si>
  <si>
    <t xml:space="preserve">Supplying Relationships                                               </t>
  </si>
  <si>
    <t>cprpd731</t>
  </si>
  <si>
    <t xml:space="preserve">Supplying Relationships per Item                                      </t>
  </si>
  <si>
    <t xml:space="preserve">Active Supplying Source Overview                                      </t>
  </si>
  <si>
    <t xml:space="preserve">Planned Specifications                                                </t>
  </si>
  <si>
    <t xml:space="preserve">Plan Items to be processed                                            </t>
  </si>
  <si>
    <t xml:space="preserve">Planned Inventory Movements                                           </t>
  </si>
  <si>
    <t xml:space="preserve">CTP Reservation                                                       </t>
  </si>
  <si>
    <t xml:space="preserve">Assembly Part Demand                                                  </t>
  </si>
  <si>
    <t>cprrp016</t>
  </si>
  <si>
    <t xml:space="preserve">ATP Transaction by Item (idb table)                                   </t>
  </si>
  <si>
    <t xml:space="preserve">Demand Forecast Consumption Transactions (idb table)                  </t>
  </si>
  <si>
    <t xml:space="preserve">Planned Cost Peg Transfers                                            </t>
  </si>
  <si>
    <t xml:space="preserve">Pegging Relations                                                     </t>
  </si>
  <si>
    <t xml:space="preserve">Pegging Transactions                                                  </t>
  </si>
  <si>
    <t xml:space="preserve">Pegging Run Information                                               </t>
  </si>
  <si>
    <t xml:space="preserve">VMI Pegging Relations                                                 </t>
  </si>
  <si>
    <t xml:space="preserve">Alternative Materials for Planned Order                               </t>
  </si>
  <si>
    <t xml:space="preserve">Planned Orders                                                        </t>
  </si>
  <si>
    <t xml:space="preserve">Planned Order Distribution                                            </t>
  </si>
  <si>
    <t xml:space="preserve">Planned Order Multi-Product Distribution                              </t>
  </si>
  <si>
    <t xml:space="preserve">Planned Capacity Use by Order                                         </t>
  </si>
  <si>
    <t xml:space="preserve">CTP Capacity Reservation                                              </t>
  </si>
  <si>
    <t xml:space="preserve">Statistics - Order Planning Runs                                      </t>
  </si>
  <si>
    <t xml:space="preserve">Statistics - Plan Items                                               </t>
  </si>
  <si>
    <t xml:space="preserve">Confirmed Order Types                                                 </t>
  </si>
  <si>
    <t xml:space="preserve">Forecast to Supplier                                                  </t>
  </si>
  <si>
    <t xml:space="preserve">Forecast Revisions to Supplier                                        </t>
  </si>
  <si>
    <t xml:space="preserve">Sent Forecast to Supplier                                             </t>
  </si>
  <si>
    <t xml:space="preserve">Confirmed Supply from Supplier                                        </t>
  </si>
  <si>
    <t xml:space="preserve">Forecast Revisions from Customer                                      </t>
  </si>
  <si>
    <t xml:space="preserve">Forecast from Customer                                                </t>
  </si>
  <si>
    <t xml:space="preserve">Confirmed Supply to Customer                                          </t>
  </si>
  <si>
    <t xml:space="preserve">Sent Confirmed Supply to Customer                                     </t>
  </si>
  <si>
    <t xml:space="preserve">Work Load Control Parameters                                          </t>
  </si>
  <si>
    <t xml:space="preserve">Work Load Control Performance Indicators                              </t>
  </si>
  <si>
    <t>danch110</t>
  </si>
  <si>
    <t xml:space="preserve">danch110                                                              </t>
  </si>
  <si>
    <t>danch115</t>
  </si>
  <si>
    <t xml:space="preserve">danch115                                                              </t>
  </si>
  <si>
    <t>danch120</t>
  </si>
  <si>
    <t xml:space="preserve">danch120                                                              </t>
  </si>
  <si>
    <t xml:space="preserve">Synchronization Parameters                                            </t>
  </si>
  <si>
    <t xml:space="preserve">Synchronization Objects                                               </t>
  </si>
  <si>
    <t xml:space="preserve">Server Runs                                                           </t>
  </si>
  <si>
    <t xml:space="preserve">Stores                                                                </t>
  </si>
  <si>
    <t xml:space="preserve">Periods                                                               </t>
  </si>
  <si>
    <t xml:space="preserve">Subscriptions                                                         </t>
  </si>
  <si>
    <t xml:space="preserve">Subscribed Objects                                                    </t>
  </si>
  <si>
    <t xml:space="preserve">Filtering Parameters                                                  </t>
  </si>
  <si>
    <t xml:space="preserve">SyncOne Runs                                                          </t>
  </si>
  <si>
    <t xml:space="preserve">Requests                                                              </t>
  </si>
  <si>
    <t xml:space="preserve">Retrieval Runs                                                        </t>
  </si>
  <si>
    <t xml:space="preserve">Changes                                                               </t>
  </si>
  <si>
    <t xml:space="preserve">NCH Regression test parameters                                        </t>
  </si>
  <si>
    <t xml:space="preserve">Deliveries                                                            </t>
  </si>
  <si>
    <t xml:space="preserve">Delivered Items                                                       </t>
  </si>
  <si>
    <t xml:space="preserve">Deliveries by Date                                                    </t>
  </si>
  <si>
    <t xml:space="preserve">Triggers                                                              </t>
  </si>
  <si>
    <t xml:space="preserve">Trigger Conditions                                                    </t>
  </si>
  <si>
    <t xml:space="preserve">Fan Out Actions                                                       </t>
  </si>
  <si>
    <t xml:space="preserve">XML File Actions                                                      </t>
  </si>
  <si>
    <t xml:space="preserve">Exchange Schemes                                                      </t>
  </si>
  <si>
    <t xml:space="preserve">ASCII Files                                                           </t>
  </si>
  <si>
    <t xml:space="preserve">ASCII File Fields                                                     </t>
  </si>
  <si>
    <t xml:space="preserve">Batch                                                                 </t>
  </si>
  <si>
    <t xml:space="preserve">Conversion Tables                                                     </t>
  </si>
  <si>
    <t xml:space="preserve">Conversions per Field                                                 </t>
  </si>
  <si>
    <t xml:space="preserve">Export Intervals                                                      </t>
  </si>
  <si>
    <t xml:space="preserve">Log Table (Batch Level)                                               </t>
  </si>
  <si>
    <t xml:space="preserve">Log Table (Batch Line Level)                                          </t>
  </si>
  <si>
    <t xml:space="preserve">Text Constant per Company                                             </t>
  </si>
  <si>
    <t xml:space="preserve">Ranges                                                                </t>
  </si>
  <si>
    <t xml:space="preserve">Parameters by Condition                                               </t>
  </si>
  <si>
    <t xml:space="preserve">Conditions                                                            </t>
  </si>
  <si>
    <t xml:space="preserve">Table Relations (Import)                                              </t>
  </si>
  <si>
    <t xml:space="preserve">Field Relations (Import)                                              </t>
  </si>
  <si>
    <t xml:space="preserve">Table Relations (Export)                                              </t>
  </si>
  <si>
    <t xml:space="preserve">Field Relations (Export)                                              </t>
  </si>
  <si>
    <t xml:space="preserve">Export Triggers                                                       </t>
  </si>
  <si>
    <t xml:space="preserve">Environments                                                          </t>
  </si>
  <si>
    <t xml:space="preserve">Exchange Links                                                        </t>
  </si>
  <si>
    <t xml:space="preserve">Current Export Done Messages                                          </t>
  </si>
  <si>
    <t xml:space="preserve">Batches to Import                                                     </t>
  </si>
  <si>
    <t xml:space="preserve">Batch Lines to Import                                                 </t>
  </si>
  <si>
    <t xml:space="preserve">Rejected Import Done Messages                                         </t>
  </si>
  <si>
    <t xml:space="preserve">Rejected Subscription Destroyed Messages                              </t>
  </si>
  <si>
    <t xml:space="preserve">Temporary Table for Batches (Runtime)                                 </t>
  </si>
  <si>
    <t xml:space="preserve">Temporary Table for Batch Lines (Generation)                          </t>
  </si>
  <si>
    <t xml:space="preserve">Test Table for Paper Clip Model and Launch File                       </t>
  </si>
  <si>
    <t xml:space="preserve">Change Requests                                                       </t>
  </si>
  <si>
    <t xml:space="preserve">Reason Codes                                                          </t>
  </si>
  <si>
    <t xml:space="preserve">Change Priority                                                       </t>
  </si>
  <si>
    <t xml:space="preserve">Change Classifications                                                </t>
  </si>
  <si>
    <t xml:space="preserve">Change Headers                                                        </t>
  </si>
  <si>
    <t xml:space="preserve">Change Proposal                                                       </t>
  </si>
  <si>
    <t xml:space="preserve">Reviewers                                                             </t>
  </si>
  <si>
    <t xml:space="preserve">Change Affected Objects                                               </t>
  </si>
  <si>
    <t xml:space="preserve">Tasks                                                                 </t>
  </si>
  <si>
    <t xml:space="preserve">Task Groups                                                           </t>
  </si>
  <si>
    <t xml:space="preserve">Change Order                                                          </t>
  </si>
  <si>
    <t xml:space="preserve">Bill of Change Orders                                                 </t>
  </si>
  <si>
    <t>dmcom001</t>
  </si>
  <si>
    <t xml:space="preserve">dmcom001                                                              </t>
  </si>
  <si>
    <t xml:space="preserve">Objects Links                                                         </t>
  </si>
  <si>
    <t xml:space="preserve">Object Instance Keys                                                  </t>
  </si>
  <si>
    <t>dmcom012</t>
  </si>
  <si>
    <t xml:space="preserve">dmcom012                                                              </t>
  </si>
  <si>
    <t xml:space="preserve">Mask Configuration                                                    </t>
  </si>
  <si>
    <t xml:space="preserve">Mask Details                                                          </t>
  </si>
  <si>
    <t xml:space="preserve">Object Masks                                                          </t>
  </si>
  <si>
    <t xml:space="preserve">Latest Mask Value                                                     </t>
  </si>
  <si>
    <t xml:space="preserve">Reports Repository                                                    </t>
  </si>
  <si>
    <t xml:space="preserve">System Parameters                                                     </t>
  </si>
  <si>
    <t xml:space="preserve">Reviewers by Change Committee                                         </t>
  </si>
  <si>
    <t xml:space="preserve">Change Committee                                                      </t>
  </si>
  <si>
    <t xml:space="preserve">Actions                                                               </t>
  </si>
  <si>
    <t xml:space="preserve">Relations                                                             </t>
  </si>
  <si>
    <t xml:space="preserve">Function Details                                                      </t>
  </si>
  <si>
    <t>dmcom033</t>
  </si>
  <si>
    <t xml:space="preserve">dmcom033                                                              </t>
  </si>
  <si>
    <t xml:space="preserve">Role Assignments                                                      </t>
  </si>
  <si>
    <t xml:space="preserve">Action Arguments                                                      </t>
  </si>
  <si>
    <t xml:space="preserve">Reasons                                                               </t>
  </si>
  <si>
    <t xml:space="preserve">Object History                                                        </t>
  </si>
  <si>
    <t xml:space="preserve">Attributes                                                            </t>
  </si>
  <si>
    <t>dmcom205</t>
  </si>
  <si>
    <t xml:space="preserve">dmcom205                                                              </t>
  </si>
  <si>
    <t xml:space="preserve">Link Attribute Setup                                                  </t>
  </si>
  <si>
    <t xml:space="preserve">Link Attributes and Properties                                        </t>
  </si>
  <si>
    <t>dmcom250</t>
  </si>
  <si>
    <t xml:space="preserve">dmcom250                                                              </t>
  </si>
  <si>
    <t xml:space="preserve">Temporary Table for Target Objects                                    </t>
  </si>
  <si>
    <t xml:space="preserve">Rules                                                                 </t>
  </si>
  <si>
    <t xml:space="preserve">Temporary Table for Target Objects.                                   </t>
  </si>
  <si>
    <t xml:space="preserve">External Applications                                                 </t>
  </si>
  <si>
    <t xml:space="preserve">Defaults for External Applications                                    </t>
  </si>
  <si>
    <t>dmdoc000</t>
  </si>
  <si>
    <t xml:space="preserve">dmdoc000                                                              </t>
  </si>
  <si>
    <t>dmdoc001</t>
  </si>
  <si>
    <t xml:space="preserve">dmdoc001                                                              </t>
  </si>
  <si>
    <t xml:space="preserve">Network Shared Location of ODM Launcher                               </t>
  </si>
  <si>
    <t xml:space="preserve">Table of Errors                                                       </t>
  </si>
  <si>
    <t xml:space="preserve">Documents                                                             </t>
  </si>
  <si>
    <t xml:space="preserve">Document Revisions                                                    </t>
  </si>
  <si>
    <t xml:space="preserve">Document Revision Links                                               </t>
  </si>
  <si>
    <t xml:space="preserve">Document Types                                                        </t>
  </si>
  <si>
    <t xml:space="preserve">Reviewer's List                                                       </t>
  </si>
  <si>
    <t xml:space="preserve">Document Type - File Type Assignment                                  </t>
  </si>
  <si>
    <t xml:space="preserve">Hard Copy Revision                                                    </t>
  </si>
  <si>
    <t xml:space="preserve">Locations                                                             </t>
  </si>
  <si>
    <t xml:space="preserve">Hard Copy - Document Revision                                         </t>
  </si>
  <si>
    <t xml:space="preserve">Medium                                                                </t>
  </si>
  <si>
    <t xml:space="preserve">Page Sizes                                                            </t>
  </si>
  <si>
    <t xml:space="preserve">File Types                                                            </t>
  </si>
  <si>
    <t xml:space="preserve">File Names                                                            </t>
  </si>
  <si>
    <t xml:space="preserve">File Version                                                          </t>
  </si>
  <si>
    <t xml:space="preserve">File Version - Document Revision                                      </t>
  </si>
  <si>
    <t xml:space="preserve">Default File Extensions for File Operations                           </t>
  </si>
  <si>
    <t xml:space="preserve">Hosts                                                                 </t>
  </si>
  <si>
    <t xml:space="preserve">Vault Server                                                          </t>
  </si>
  <si>
    <t xml:space="preserve">Areas                                                                 </t>
  </si>
  <si>
    <t xml:space="preserve">Work Area Assignments                                                 </t>
  </si>
  <si>
    <t xml:space="preserve">Mounted Areas                                                         </t>
  </si>
  <si>
    <t xml:space="preserve">Locks                                                                 </t>
  </si>
  <si>
    <t xml:space="preserve">Log                                                                   </t>
  </si>
  <si>
    <t xml:space="preserve">Locks - Log                                                           </t>
  </si>
  <si>
    <t xml:space="preserve">Import Files to ODM                                                   </t>
  </si>
  <si>
    <t xml:space="preserve">Folders                                                               </t>
  </si>
  <si>
    <t xml:space="preserve">Query                                                                 </t>
  </si>
  <si>
    <t xml:space="preserve">Query Conditions                                                      </t>
  </si>
  <si>
    <t xml:space="preserve">Previous Runs                                                         </t>
  </si>
  <si>
    <t>dmqry004</t>
  </si>
  <si>
    <t xml:space="preserve">dmqry004                                                              </t>
  </si>
  <si>
    <t>dmqry005</t>
  </si>
  <si>
    <t xml:space="preserve">dmqry005                                                              </t>
  </si>
  <si>
    <t xml:space="preserve">Query Instance Links                                                  </t>
  </si>
  <si>
    <t xml:space="preserve">Complex Conditions                                                    </t>
  </si>
  <si>
    <t>dmqry008</t>
  </si>
  <si>
    <t xml:space="preserve">dmqry008                                                              </t>
  </si>
  <si>
    <t xml:space="preserve">Common ODM Parameters                                                 </t>
  </si>
  <si>
    <t xml:space="preserve">ODM Parameters                                                        </t>
  </si>
  <si>
    <t xml:space="preserve">System Objects Links                                                  </t>
  </si>
  <si>
    <t xml:space="preserve">Object Families - Linkage Types Lines (Family Members)                </t>
  </si>
  <si>
    <t xml:space="preserve">Object Properties                                                     </t>
  </si>
  <si>
    <t xml:space="preserve">Browser Details                                                       </t>
  </si>
  <si>
    <t xml:space="preserve">Objects Statuses                                                      </t>
  </si>
  <si>
    <t xml:space="preserve">Statuses Dependencies                                                 </t>
  </si>
  <si>
    <t xml:space="preserve">Libraries                                                             </t>
  </si>
  <si>
    <t xml:space="preserve">Objects                                                               </t>
  </si>
  <si>
    <t xml:space="preserve">Object Families                                                       </t>
  </si>
  <si>
    <t xml:space="preserve">Related Objects                                                       </t>
  </si>
  <si>
    <t xml:space="preserve">System Tables                                                         </t>
  </si>
  <si>
    <t>dsdmd000</t>
  </si>
  <si>
    <t xml:space="preserve">Product Dimensions Parameters                                         </t>
  </si>
  <si>
    <t>dsdmd001</t>
  </si>
  <si>
    <t xml:space="preserve">Item Product Dimensions Defaults                                      </t>
  </si>
  <si>
    <t>dsdmd002</t>
  </si>
  <si>
    <t xml:space="preserve">Item Product Dimensions                                               </t>
  </si>
  <si>
    <t>dsdmd005</t>
  </si>
  <si>
    <t xml:space="preserve">Item Product Dimensions Defaults by Site                              </t>
  </si>
  <si>
    <t>dsdmd006</t>
  </si>
  <si>
    <t xml:space="preserve">Item Product Dimensions by Site                                       </t>
  </si>
  <si>
    <t>dsdmd010</t>
  </si>
  <si>
    <t xml:space="preserve">Formulas by Item Group                                                </t>
  </si>
  <si>
    <t>dsdmd011</t>
  </si>
  <si>
    <t xml:space="preserve">Formulas by Item                                                      </t>
  </si>
  <si>
    <t>dsdmd020</t>
  </si>
  <si>
    <t xml:space="preserve">Product Dimension Settings by Site                                    </t>
  </si>
  <si>
    <t>dsdmd030</t>
  </si>
  <si>
    <t>dsdmd040</t>
  </si>
  <si>
    <t xml:space="preserve">Flexible Inventory Indices by Item Group                              </t>
  </si>
  <si>
    <t>dsdmd041</t>
  </si>
  <si>
    <t xml:space="preserve">Flexible Inventory Indices by Item                                    </t>
  </si>
  <si>
    <t>dsdmd070</t>
  </si>
  <si>
    <t xml:space="preserve">Product Dimension Settings by Site History                            </t>
  </si>
  <si>
    <t>dsdmd100</t>
  </si>
  <si>
    <t>dsdmd101</t>
  </si>
  <si>
    <t xml:space="preserve">Attribute Domains                                                     </t>
  </si>
  <si>
    <t>dsdmd102</t>
  </si>
  <si>
    <t xml:space="preserve">Attribute Options                                                     </t>
  </si>
  <si>
    <t>dsdmd103</t>
  </si>
  <si>
    <t xml:space="preserve">Attribute Set Groups                                                  </t>
  </si>
  <si>
    <t>dsdmd104</t>
  </si>
  <si>
    <t xml:space="preserve">Attribute Set Classifications                                         </t>
  </si>
  <si>
    <t>dsdmd110</t>
  </si>
  <si>
    <t xml:space="preserve">Attribute Sets                                                        </t>
  </si>
  <si>
    <t>dsdmd111</t>
  </si>
  <si>
    <t xml:space="preserve">Attributes by Attribute Set                                           </t>
  </si>
  <si>
    <t>dsdmd112</t>
  </si>
  <si>
    <t xml:space="preserve">Attribute Set - Option Tolerances                                     </t>
  </si>
  <si>
    <t>dsdmd115</t>
  </si>
  <si>
    <t xml:space="preserve">Attribute Defaults                                                    </t>
  </si>
  <si>
    <t>dsdmd116</t>
  </si>
  <si>
    <t xml:space="preserve">Attribute Defaults - Option Tolerances                                </t>
  </si>
  <si>
    <t>dsdmd121</t>
  </si>
  <si>
    <t xml:space="preserve">Item Product Dimensions - Attribute Set Defaults                      </t>
  </si>
  <si>
    <t>dsdmd122</t>
  </si>
  <si>
    <t xml:space="preserve">Item Product Dimensions - Attribute Set                               </t>
  </si>
  <si>
    <t>dsdmd125</t>
  </si>
  <si>
    <t xml:space="preserve">Item Product Dimensions - Attribute Set Defaults by Site              </t>
  </si>
  <si>
    <t>dsdmd126</t>
  </si>
  <si>
    <t xml:space="preserve">Item Product Dimensions - Attribute Set by Site                       </t>
  </si>
  <si>
    <t>dsdmd131</t>
  </si>
  <si>
    <t xml:space="preserve">Item - Attribute Set - Attribute Property Defaults                    </t>
  </si>
  <si>
    <t>dsdmd132</t>
  </si>
  <si>
    <t xml:space="preserve">Item - Attribute Set - Attribute Properties                           </t>
  </si>
  <si>
    <t>dsdmd135</t>
  </si>
  <si>
    <t xml:space="preserve">Item - Attribute Set - Attribute Property Defaults by Site            </t>
  </si>
  <si>
    <t>dsdmd136</t>
  </si>
  <si>
    <t xml:space="preserve">Item - Attribute Set - Attribute Properties by Site                   </t>
  </si>
  <si>
    <t>dsdmd200</t>
  </si>
  <si>
    <t xml:space="preserve">Product Dimension Layouts                                             </t>
  </si>
  <si>
    <t>dsdmd201</t>
  </si>
  <si>
    <t xml:space="preserve">Flexible Fields by Product Dimension Layout                           </t>
  </si>
  <si>
    <t>dsdmd202</t>
  </si>
  <si>
    <t xml:space="preserve">Fixed Fields by Product Dimension Layout                              </t>
  </si>
  <si>
    <t>dsdmd205</t>
  </si>
  <si>
    <t xml:space="preserve">Product Dimension Layout by Source                                    </t>
  </si>
  <si>
    <t>dsdmd801</t>
  </si>
  <si>
    <t xml:space="preserve">Fields by Product Dimension Layout Cache                              </t>
  </si>
  <si>
    <t>dsinv100</t>
  </si>
  <si>
    <t xml:space="preserve">Dimensional Inventory by Warehouse                                    </t>
  </si>
  <si>
    <t>dsinv200</t>
  </si>
  <si>
    <t xml:space="preserve">Dimension Inventory by Warehouse                                      </t>
  </si>
  <si>
    <t>dsttr100</t>
  </si>
  <si>
    <t xml:space="preserve">Tag                                                                   </t>
  </si>
  <si>
    <t>dsttr105</t>
  </si>
  <si>
    <t xml:space="preserve">Tag Relations                                                         </t>
  </si>
  <si>
    <t>dsttr110</t>
  </si>
  <si>
    <t xml:space="preserve">Attributes by Tag                                                     </t>
  </si>
  <si>
    <t>dsttr111</t>
  </si>
  <si>
    <t xml:space="preserve">Tag - Option Tolerances                                               </t>
  </si>
  <si>
    <t>dsttr200</t>
  </si>
  <si>
    <t xml:space="preserve">Tag (Temporary Table)                                                 </t>
  </si>
  <si>
    <t>dsttr210</t>
  </si>
  <si>
    <t xml:space="preserve">Attributes by Tag (Temporary Table)                                   </t>
  </si>
  <si>
    <t>dsttr211</t>
  </si>
  <si>
    <t xml:space="preserve">Tag - Option Tolerances (Temporary Table)                             </t>
  </si>
  <si>
    <t>dsttr300</t>
  </si>
  <si>
    <t xml:space="preserve">Planned Inventory Transactions by Tag                                 </t>
  </si>
  <si>
    <t>dsttr810</t>
  </si>
  <si>
    <t xml:space="preserve">Attributes by Tag - Cache                                             </t>
  </si>
  <si>
    <t>dsttr811</t>
  </si>
  <si>
    <t xml:space="preserve">Attributes by Tag - Option Tolerances - Cache                         </t>
  </si>
  <si>
    <t xml:space="preserve">EDI Parameters                                                        </t>
  </si>
  <si>
    <t xml:space="preserve">Supported EDI Messages                                                </t>
  </si>
  <si>
    <t xml:space="preserve">Organizations                                                         </t>
  </si>
  <si>
    <t xml:space="preserve">EDI Messages                                                          </t>
  </si>
  <si>
    <t xml:space="preserve">EDI Messages Supported by Business Partner                            </t>
  </si>
  <si>
    <t xml:space="preserve">Outgoing Messages by Session                                          </t>
  </si>
  <si>
    <t xml:space="preserve">Networks                                                              </t>
  </si>
  <si>
    <t xml:space="preserve">Connect Frequencies by Network                                        </t>
  </si>
  <si>
    <t xml:space="preserve">Connect Times by Network                                              </t>
  </si>
  <si>
    <t xml:space="preserve">Business Partner EDI Data by Network                                  </t>
  </si>
  <si>
    <t xml:space="preserve">Order Types                                                           </t>
  </si>
  <si>
    <t xml:space="preserve">Schedule Release Frequencies                                          </t>
  </si>
  <si>
    <t xml:space="preserve">Type of Delivery Specifier                                            </t>
  </si>
  <si>
    <t xml:space="preserve">Schedule Status Indicators                                            </t>
  </si>
  <si>
    <t xml:space="preserve">Schedule Release Categories                                           </t>
  </si>
  <si>
    <t xml:space="preserve">Item Status Indicators                                                </t>
  </si>
  <si>
    <t xml:space="preserve">Production Schedule Types                                             </t>
  </si>
  <si>
    <t xml:space="preserve">Schedule Type                                                         </t>
  </si>
  <si>
    <t xml:space="preserve">Packing Code IDs                                                      </t>
  </si>
  <si>
    <t xml:space="preserve">Schedule Quantity Type                                                </t>
  </si>
  <si>
    <t xml:space="preserve">Kind of Charge Codes                                                  </t>
  </si>
  <si>
    <t xml:space="preserve">Address/Partner Code IDs                                              </t>
  </si>
  <si>
    <t xml:space="preserve">Transportation Methods                                                </t>
  </si>
  <si>
    <t xml:space="preserve">Reference Number Types                                                </t>
  </si>
  <si>
    <t xml:space="preserve">Contact Code IDs                                                      </t>
  </si>
  <si>
    <t xml:space="preserve">Dates/Times                                                           </t>
  </si>
  <si>
    <t xml:space="preserve">Address/Partner Types                                                 </t>
  </si>
  <si>
    <t xml:space="preserve">Delivery Terms                                                        </t>
  </si>
  <si>
    <t xml:space="preserve">Point of Title Passage                                                </t>
  </si>
  <si>
    <t xml:space="preserve">Item Code IDs                                                         </t>
  </si>
  <si>
    <t xml:space="preserve">Transport Types                                                       </t>
  </si>
  <si>
    <t xml:space="preserve">Discounts                                                             </t>
  </si>
  <si>
    <t xml:space="preserve">Tax Code IDs                                                          </t>
  </si>
  <si>
    <t xml:space="preserve">Tax Codes                                                             </t>
  </si>
  <si>
    <t xml:space="preserve">Discounts and Surcharges                                              </t>
  </si>
  <si>
    <t xml:space="preserve">Receipt Discrepancy Codes                                             </t>
  </si>
  <si>
    <t xml:space="preserve">Message Functions                                                     </t>
  </si>
  <si>
    <t xml:space="preserve">Time Zone Specifiers                                                  </t>
  </si>
  <si>
    <t xml:space="preserve">Contact Functions                                                     </t>
  </si>
  <si>
    <t xml:space="preserve">Communication Channels                                                </t>
  </si>
  <si>
    <t xml:space="preserve">Delivery Terms Functions                                              </t>
  </si>
  <si>
    <t xml:space="preserve">Types of Supplementary Information                                    </t>
  </si>
  <si>
    <t xml:space="preserve">Types of Contract and Carriage Condition                              </t>
  </si>
  <si>
    <t xml:space="preserve">Types of Monetary Amount                                              </t>
  </si>
  <si>
    <t xml:space="preserve">Requirement Type                                                      </t>
  </si>
  <si>
    <t xml:space="preserve">Charge Categories                                                     </t>
  </si>
  <si>
    <t xml:space="preserve">Dimension Qualifiers                                                  </t>
  </si>
  <si>
    <t xml:space="preserve">Temperature Qualifiers                                                </t>
  </si>
  <si>
    <t xml:space="preserve">Plus/Minus Indicators                                                 </t>
  </si>
  <si>
    <t xml:space="preserve">Measurement Qualifiers                                                </t>
  </si>
  <si>
    <t xml:space="preserve">Types of Packages                                                     </t>
  </si>
  <si>
    <t xml:space="preserve">Transport Stages                                                      </t>
  </si>
  <si>
    <t xml:space="preserve">Equipment Qualifiers                                                  </t>
  </si>
  <si>
    <t xml:space="preserve">Shipper-Supplied Equipment Indicators                                 </t>
  </si>
  <si>
    <t xml:space="preserve">Dangerous Goods Regulations                                           </t>
  </si>
  <si>
    <t xml:space="preserve">Messages Status Codes                                                 </t>
  </si>
  <si>
    <t xml:space="preserve">Government Involvement Indicators                                     </t>
  </si>
  <si>
    <t xml:space="preserve">Functional Syntax Errors                                              </t>
  </si>
  <si>
    <t xml:space="preserve">Government Codes                                                      </t>
  </si>
  <si>
    <t xml:space="preserve">Government Actions                                                    </t>
  </si>
  <si>
    <t xml:space="preserve">Application Errors                                                    </t>
  </si>
  <si>
    <t xml:space="preserve">Shipment Status Codes                                                 </t>
  </si>
  <si>
    <t xml:space="preserve">External Reason  Codes                                                </t>
  </si>
  <si>
    <t xml:space="preserve">External Change Reason Codes                                          </t>
  </si>
  <si>
    <t xml:space="preserve">Change Type Codes                                                     </t>
  </si>
  <si>
    <t xml:space="preserve">External Acknowledgment Codes                                         </t>
  </si>
  <si>
    <t xml:space="preserve">Conversion of Delivery Condition Codes (in)                           </t>
  </si>
  <si>
    <t xml:space="preserve">Conversion of Point of Title Passage (in)                             </t>
  </si>
  <si>
    <t xml:space="preserve">Conversion of Country Codes (in)                                      </t>
  </si>
  <si>
    <t xml:space="preserve">Conversion of Unit Codes (in)                                         </t>
  </si>
  <si>
    <t xml:space="preserve">Conversion of Tax Codes (in)                                          </t>
  </si>
  <si>
    <t xml:space="preserve">Conversion of Sales Contract Codes by Business Partner (in)           </t>
  </si>
  <si>
    <t xml:space="preserve">Conversion of Purchase Contract Codes by Business Partner (in)        </t>
  </si>
  <si>
    <t xml:space="preserve">Conversion of Kind of Charge (in)                                     </t>
  </si>
  <si>
    <t xml:space="preserve">Conversion of Forwarding Agent Codes by Business Partner (in)         </t>
  </si>
  <si>
    <t xml:space="preserve">Conversion of Employee Codes by Business Partner (in)                 </t>
  </si>
  <si>
    <t xml:space="preserve">Conversion of Currency Codes (in)                                     </t>
  </si>
  <si>
    <t xml:space="preserve">Conversion of Payment Terms (in)                                      </t>
  </si>
  <si>
    <t xml:space="preserve">Conversion of Business Partners (in)                                  </t>
  </si>
  <si>
    <t xml:space="preserve">Conversion of Contacts (in)                                           </t>
  </si>
  <si>
    <t xml:space="preserve">Conversion of Late Payment Surcharges (in)                            </t>
  </si>
  <si>
    <t xml:space="preserve">Conversion of Discount Codes by Business Partner (in)                 </t>
  </si>
  <si>
    <t xml:space="preserve">Conversion of Discount Methods by Business Partner (in)               </t>
  </si>
  <si>
    <t xml:space="preserve">Conversion of Lot Selection Methods by Business Partner (in)          </t>
  </si>
  <si>
    <t xml:space="preserve">Conversion of Lot Code ID by Business Partner (in)                    </t>
  </si>
  <si>
    <t xml:space="preserve">Conversion of Sales Change Type Codes (In)                            </t>
  </si>
  <si>
    <t xml:space="preserve">Conversion of Sales Acknowledgment Codes (in)                         </t>
  </si>
  <si>
    <t xml:space="preserve">Conversion of Sales Change Reason Codes (In)                          </t>
  </si>
  <si>
    <t xml:space="preserve">Conversion of Purchasing Change Reason Codes (In)                     </t>
  </si>
  <si>
    <t xml:space="preserve">Conversion of Purchasing Change Type Codes (in)                       </t>
  </si>
  <si>
    <t xml:space="preserve">Conversion of Purchasing Acknowledgment Codes (in)                    </t>
  </si>
  <si>
    <t xml:space="preserve">Conversion of Shipment Status Codes (in)                              </t>
  </si>
  <si>
    <t xml:space="preserve">Conversion of Sales/Purchasing Office Codes (in)                      </t>
  </si>
  <si>
    <t xml:space="preserve">Conversion of Schedule Type (in)                                      </t>
  </si>
  <si>
    <t xml:space="preserve">Conversion of Schedule Quantity Type (in)                             </t>
  </si>
  <si>
    <t xml:space="preserve">Conversion of Reason Codes (in)                                       </t>
  </si>
  <si>
    <t xml:space="preserve">Conversion of Warehouse Codes (in)                                    </t>
  </si>
  <si>
    <t xml:space="preserve">Conversion of City Codes by Business Partner (in)                     </t>
  </si>
  <si>
    <t xml:space="preserve">Conversion of Address Codes (in)                                      </t>
  </si>
  <si>
    <t xml:space="preserve">Conversion of Requirement Type (In)                                   </t>
  </si>
  <si>
    <t xml:space="preserve">Conversion of Delivery Points (In)                                    </t>
  </si>
  <si>
    <t xml:space="preserve">Character Conversion Codes (out)                                      </t>
  </si>
  <si>
    <t xml:space="preserve">Character Conversions (out)                                           </t>
  </si>
  <si>
    <t xml:space="preserve">Conversion of Schedule Type (out)                                     </t>
  </si>
  <si>
    <t xml:space="preserve">Conversion of Schedule Quantity Type (out)                            </t>
  </si>
  <si>
    <t xml:space="preserve">Conversion of Kind of Charge (out)                                    </t>
  </si>
  <si>
    <t xml:space="preserve">Conversion of Transportation Methods (out)                            </t>
  </si>
  <si>
    <t xml:space="preserve">Conversion of Sales/Purchasing Office Codes (out)                     </t>
  </si>
  <si>
    <t xml:space="preserve">Conversion of Sales Acknowledgment Codes (out)                        </t>
  </si>
  <si>
    <t xml:space="preserve">Conversion of Delivery Terms Codes (out)                              </t>
  </si>
  <si>
    <t xml:space="preserve">Conversion of Point of Title Passage (out)                            </t>
  </si>
  <si>
    <t xml:space="preserve">Conversion of Sales Order Types (out)                                 </t>
  </si>
  <si>
    <t xml:space="preserve">Conversion of Purchase Order Types (out)                              </t>
  </si>
  <si>
    <t xml:space="preserve">Conversion of Reference Number Types (out)                            </t>
  </si>
  <si>
    <t xml:space="preserve">Conversion of Currency Codes (out)                                    </t>
  </si>
  <si>
    <t xml:space="preserve">Conversion of Country Codes (out)                                     </t>
  </si>
  <si>
    <t xml:space="preserve">Conversion of Unit Codes (out)                                        </t>
  </si>
  <si>
    <t xml:space="preserve">Conversion of Tax Codes (out)                                         </t>
  </si>
  <si>
    <t xml:space="preserve">Conversion of Receipt Discrepancy Codes (out)                         </t>
  </si>
  <si>
    <t xml:space="preserve">Conversion of Sales Contract Codes by Business Partner (out)          </t>
  </si>
  <si>
    <t xml:space="preserve">Conversion of Purchase Contract Codes by Business Partner (out)       </t>
  </si>
  <si>
    <t xml:space="preserve">Conversion of Forwarding Agent Codes by Business Partner (out)        </t>
  </si>
  <si>
    <t xml:space="preserve">Conversion of Employee Codes by Business Partner (out)                </t>
  </si>
  <si>
    <t xml:space="preserve">Conversion of Warehouse Codes (out)                                   </t>
  </si>
  <si>
    <t xml:space="preserve">Conversion of Address Codes (out)                                     </t>
  </si>
  <si>
    <t xml:space="preserve">Conversion of Delivery Points (Out)                                   </t>
  </si>
  <si>
    <t xml:space="preserve">Conversion of Requirement Type (Out)                                  </t>
  </si>
  <si>
    <t xml:space="preserve">Conversion of Payment Terms (out)                                     </t>
  </si>
  <si>
    <t xml:space="preserve">Conversion of Business Partners (out)                                 </t>
  </si>
  <si>
    <t xml:space="preserve">Conversion of Contacts (out)                                          </t>
  </si>
  <si>
    <t xml:space="preserve">Conversion of Late Payment Surcharges (out)                           </t>
  </si>
  <si>
    <t xml:space="preserve">Conversion of Feature Codes by Business Partner (out)                 </t>
  </si>
  <si>
    <t xml:space="preserve">Conversion of Option Codes by Business Partner (out)                  </t>
  </si>
  <si>
    <t xml:space="preserve">Conversion of Discount Codes by Business Partner (out)                </t>
  </si>
  <si>
    <t xml:space="preserve">Conversion of Discount Methods by Business Partner (out)              </t>
  </si>
  <si>
    <t xml:space="preserve">Conversion of Lot Selection Methods by Business Partner (out)         </t>
  </si>
  <si>
    <t xml:space="preserve">Conversion of Lot Code ID by Business Partner (out)                   </t>
  </si>
  <si>
    <t xml:space="preserve">Conversion of Shipment Status Codes (out)                             </t>
  </si>
  <si>
    <t xml:space="preserve">Conversion of Sales Change Type Codes (out)                           </t>
  </si>
  <si>
    <t xml:space="preserve">Conversion of Sales Change Reason Codes (out)                         </t>
  </si>
  <si>
    <t xml:space="preserve">Conversion of Purchasing Change Reason Codes (out)                    </t>
  </si>
  <si>
    <t xml:space="preserve">Conversion of Purchasing Change Type Codes (out)                      </t>
  </si>
  <si>
    <t xml:space="preserve">Conversion of Purchasing Acknowledgment Codes (out)                   </t>
  </si>
  <si>
    <t xml:space="preserve">Conversion of Reason Codes (out)                                      </t>
  </si>
  <si>
    <t xml:space="preserve">Conversion of City Codes by Business Partner (out)                    </t>
  </si>
  <si>
    <t xml:space="preserve">Conversion Setups (Names)                                             </t>
  </si>
  <si>
    <t xml:space="preserve">Conversion Setups (Definitions)                                       </t>
  </si>
  <si>
    <t xml:space="preserve">Conversion Setups (Relationships)                                     </t>
  </si>
  <si>
    <t xml:space="preserve">EDI Expressions                                                       </t>
  </si>
  <si>
    <t xml:space="preserve">Messages to be Generated                                              </t>
  </si>
  <si>
    <t xml:space="preserve">Generated Messages                                                    </t>
  </si>
  <si>
    <t xml:space="preserve">Received Messages                                                     </t>
  </si>
  <si>
    <t xml:space="preserve">Reference Order Line Numbers                                          </t>
  </si>
  <si>
    <t xml:space="preserve">Positions, Sequence numbers to be Generated                           </t>
  </si>
  <si>
    <t xml:space="preserve">EDI Interchange Controller                                            </t>
  </si>
  <si>
    <t xml:space="preserve">Multi-Company Batches to be Activated                                 </t>
  </si>
  <si>
    <t xml:space="preserve">Reference Multi-Company Messages                                      </t>
  </si>
  <si>
    <t xml:space="preserve">Generated Batchnumbers                                                </t>
  </si>
  <si>
    <t xml:space="preserve">Saved Messages to be Received                                         </t>
  </si>
  <si>
    <t xml:space="preserve">Received Message Errors                                               </t>
  </si>
  <si>
    <t xml:space="preserve">Received Batch Reference                                              </t>
  </si>
  <si>
    <t xml:space="preserve">FMD Parameters                                                        </t>
  </si>
  <si>
    <t xml:space="preserve">Addresses - Freight Management                                        </t>
  </si>
  <si>
    <t xml:space="preserve">Combination Code                                                      </t>
  </si>
  <si>
    <t xml:space="preserve">Freight Class                                                         </t>
  </si>
  <si>
    <t xml:space="preserve">Transport Type                                                        </t>
  </si>
  <si>
    <t xml:space="preserve">Transport Means Combination                                           </t>
  </si>
  <si>
    <t xml:space="preserve">Transport Means Combination - by Carrier/LSP                          </t>
  </si>
  <si>
    <t xml:space="preserve">Vehicle Type                                                          </t>
  </si>
  <si>
    <t xml:space="preserve">Vehicle Type/Means of Transport - by Transport Means Combination      </t>
  </si>
  <si>
    <t xml:space="preserve">Transport Means Group                                                 </t>
  </si>
  <si>
    <t xml:space="preserve">Transport Means Group by Carrier/LSP                                  </t>
  </si>
  <si>
    <t xml:space="preserve">Means of Transport                                                    </t>
  </si>
  <si>
    <t xml:space="preserve">Freight Order Type                                                    </t>
  </si>
  <si>
    <t xml:space="preserve">Freight Order Type Defaults                                           </t>
  </si>
  <si>
    <t xml:space="preserve">Default Order Types by Origin                                         </t>
  </si>
  <si>
    <t xml:space="preserve">Service Level                                                         </t>
  </si>
  <si>
    <t xml:space="preserve">Shipping Office                                                       </t>
  </si>
  <si>
    <t xml:space="preserve">Warehouses by Shipping Office                                         </t>
  </si>
  <si>
    <t xml:space="preserve">Weight and Volume Classes                                             </t>
  </si>
  <si>
    <t xml:space="preserve">Class Codes                                                           </t>
  </si>
  <si>
    <t xml:space="preserve">Item - Freight Management                                             </t>
  </si>
  <si>
    <t xml:space="preserve">Item Freight Defaults                                                 </t>
  </si>
  <si>
    <t xml:space="preserve">Dimensions by Units                                                   </t>
  </si>
  <si>
    <t xml:space="preserve">Default Devices by User                                               </t>
  </si>
  <si>
    <t xml:space="preserve">Items - Ship-from/to Business Partner                                 </t>
  </si>
  <si>
    <t>fmfmd800</t>
  </si>
  <si>
    <t xml:space="preserve">fmfmd800                                                              </t>
  </si>
  <si>
    <t xml:space="preserve">FOC Parameters                                                        </t>
  </si>
  <si>
    <t xml:space="preserve">Planning Groups                                                       </t>
  </si>
  <si>
    <t xml:space="preserve">Planning Groups by Shipping Office                                    </t>
  </si>
  <si>
    <t xml:space="preserve">Users by Planning Group                                               </t>
  </si>
  <si>
    <t xml:space="preserve">Matrix Definitions                                                    </t>
  </si>
  <si>
    <t xml:space="preserve">Plan Matrix Definitions by Shipping Office                            </t>
  </si>
  <si>
    <t xml:space="preserve">Plan Matrix                                                           </t>
  </si>
  <si>
    <t xml:space="preserve">Shipping Office Matrix Definition                                     </t>
  </si>
  <si>
    <t xml:space="preserve">Shipping Office Matrix                                                </t>
  </si>
  <si>
    <t xml:space="preserve">Route Plan                                                            </t>
  </si>
  <si>
    <t xml:space="preserve">Route Plan Lines                                                      </t>
  </si>
  <si>
    <t xml:space="preserve">Route Plans by Shipping Office and Planning Group                     </t>
  </si>
  <si>
    <t xml:space="preserve">Carrier/TMG/TMC by Route Plan Lines                                   </t>
  </si>
  <si>
    <t xml:space="preserve">Freight Orders                                                        </t>
  </si>
  <si>
    <t xml:space="preserve">Freight Order Lines                                                   </t>
  </si>
  <si>
    <t xml:space="preserve">External Reference Table Freight Orders                               </t>
  </si>
  <si>
    <t xml:space="preserve">Freight Order Bills of Material                                       </t>
  </si>
  <si>
    <t xml:space="preserve">Freight Order Companies                                               </t>
  </si>
  <si>
    <t xml:space="preserve">Freight Order Clusters                                                </t>
  </si>
  <si>
    <t xml:space="preserve">Freight Order Cluster Lines                                           </t>
  </si>
  <si>
    <t xml:space="preserve">External Reference Table Freight Order Clusters                       </t>
  </si>
  <si>
    <t xml:space="preserve">Freight Order History                                                 </t>
  </si>
  <si>
    <t xml:space="preserve">Freight Order Lines History                                           </t>
  </si>
  <si>
    <t xml:space="preserve">Freight Order Cluster History                                         </t>
  </si>
  <si>
    <t xml:space="preserve">Freight Order Cluster Line History                                    </t>
  </si>
  <si>
    <t xml:space="preserve">Freight Rates and Costs Parameters                                    </t>
  </si>
  <si>
    <t xml:space="preserve">Rate Basis Numbers                                                    </t>
  </si>
  <si>
    <t xml:space="preserve">Rate Basis Numbers by Attributes                                      </t>
  </si>
  <si>
    <t xml:space="preserve">Freight Rates                                                         </t>
  </si>
  <si>
    <t xml:space="preserve">Freight Rates Warehouse Shipments                                     </t>
  </si>
  <si>
    <t xml:space="preserve">Freight Costs Inquiry                                                 </t>
  </si>
  <si>
    <t xml:space="preserve">Freight Cost Inquiry Warehouse Shipments                              </t>
  </si>
  <si>
    <t xml:space="preserve">Carriers/LSP by Shipping Office and Planning Group                    </t>
  </si>
  <si>
    <t xml:space="preserve">Zones by Zone Type and Carrier/LSP                                    </t>
  </si>
  <si>
    <t xml:space="preserve">Zones by ZIP                                                          </t>
  </si>
  <si>
    <t xml:space="preserve">Zones by City                                                         </t>
  </si>
  <si>
    <t xml:space="preserve">Zones by Distance                                                     </t>
  </si>
  <si>
    <t xml:space="preserve">Additional Cost Sets                                                  </t>
  </si>
  <si>
    <t xml:space="preserve">Cost Set by Carrier/LSP /Item/Address                                 </t>
  </si>
  <si>
    <t xml:space="preserve">Items by Additional Cost Set                                          </t>
  </si>
  <si>
    <t xml:space="preserve">Freight Invoicing Parameters                                          </t>
  </si>
  <si>
    <t xml:space="preserve">Freight Invoicing Information                                         </t>
  </si>
  <si>
    <t xml:space="preserve">Freight Invoicing Information History                                 </t>
  </si>
  <si>
    <t xml:space="preserve">Load Building Parameters                                              </t>
  </si>
  <si>
    <t xml:space="preserve">Plan                                                                  </t>
  </si>
  <si>
    <t xml:space="preserve">External reference table Plan.                                        </t>
  </si>
  <si>
    <t xml:space="preserve">Freight Order Lines to Be Replanned                                   </t>
  </si>
  <si>
    <t xml:space="preserve">Planning Log                                                          </t>
  </si>
  <si>
    <t xml:space="preserve">Standard Route                                                        </t>
  </si>
  <si>
    <t xml:space="preserve">ZIP Codes by Standard Route                                           </t>
  </si>
  <si>
    <t xml:space="preserve">Areas by Standard Route                                               </t>
  </si>
  <si>
    <t xml:space="preserve">Carrier/TMG/TMC by Standard Route                                     </t>
  </si>
  <si>
    <t xml:space="preserve">Dates and Times by Standard Route                                     </t>
  </si>
  <si>
    <t xml:space="preserve">Standard Routes by Shipping Office and Planning Group                 </t>
  </si>
  <si>
    <t xml:space="preserve">Means of Transport Calendar                                           </t>
  </si>
  <si>
    <t xml:space="preserve">Stop                                                                  </t>
  </si>
  <si>
    <t xml:space="preserve">Stop Line                                                             </t>
  </si>
  <si>
    <t xml:space="preserve">Combined Freight Orders                                               </t>
  </si>
  <si>
    <t xml:space="preserve">Combined Freight Order Lines                                          </t>
  </si>
  <si>
    <t xml:space="preserve">Trip                                                                  </t>
  </si>
  <si>
    <t xml:space="preserve">Temporary Table for Route Plan                                        </t>
  </si>
  <si>
    <t xml:space="preserve">Shipments                                                             </t>
  </si>
  <si>
    <t xml:space="preserve">Shipment Lines                                                        </t>
  </si>
  <si>
    <t xml:space="preserve">Load                                                                  </t>
  </si>
  <si>
    <t xml:space="preserve">External reference table Load.                                        </t>
  </si>
  <si>
    <t xml:space="preserve">Means of Transport - by Load                                          </t>
  </si>
  <si>
    <t xml:space="preserve">Master Loads                                                          </t>
  </si>
  <si>
    <t xml:space="preserve">Load/Shipment Tracking                                                </t>
  </si>
  <si>
    <t xml:space="preserve">Trace Load Plan Changes                                               </t>
  </si>
  <si>
    <t xml:space="preserve">Shipment History                                                      </t>
  </si>
  <si>
    <t xml:space="preserve">Shipment Line History                                                 </t>
  </si>
  <si>
    <t xml:space="preserve">Load History                                                          </t>
  </si>
  <si>
    <t xml:space="preserve">Means of Transport - by Load History                                  </t>
  </si>
  <si>
    <t xml:space="preserve">Plan History                                                          </t>
  </si>
  <si>
    <t xml:space="preserve">Consolidated Rough Planning                                           </t>
  </si>
  <si>
    <t xml:space="preserve">Transport Means Groups by Freight Order Line                          </t>
  </si>
  <si>
    <t>lpago000</t>
  </si>
  <si>
    <t xml:space="preserve">Angola Parameters                                                     </t>
  </si>
  <si>
    <t>lpago001</t>
  </si>
  <si>
    <t xml:space="preserve">RSA Signature - First Free Numbers                                    </t>
  </si>
  <si>
    <t>lpago002</t>
  </si>
  <si>
    <t xml:space="preserve">RSA Signature - Documents                                             </t>
  </si>
  <si>
    <t>lpago003</t>
  </si>
  <si>
    <t xml:space="preserve">Angola Tax Compliance                                                 </t>
  </si>
  <si>
    <t>lpago212</t>
  </si>
  <si>
    <t xml:space="preserve">Transaction Type Assignments for SAFT-AO                              </t>
  </si>
  <si>
    <t>lpago213</t>
  </si>
  <si>
    <t xml:space="preserve">Tax Codes Information (SAFT-AO)                                       </t>
  </si>
  <si>
    <t>lpago219</t>
  </si>
  <si>
    <t xml:space="preserve">Interim Table for SAFT-AO                                             </t>
  </si>
  <si>
    <t xml:space="preserve">Perception Tax Codes                                                  </t>
  </si>
  <si>
    <t xml:space="preserve">Business Partner Tax Rates                                            </t>
  </si>
  <si>
    <t>lparg100</t>
  </si>
  <si>
    <t>lparg101</t>
  </si>
  <si>
    <t xml:space="preserve">Tax Situations by Tax Code                                            </t>
  </si>
  <si>
    <t>lparg103</t>
  </si>
  <si>
    <t xml:space="preserve">States/Provinces - Extension                                          </t>
  </si>
  <si>
    <t>lparg104</t>
  </si>
  <si>
    <t xml:space="preserve">Districts                                                             </t>
  </si>
  <si>
    <t>lparg105</t>
  </si>
  <si>
    <t xml:space="preserve">Taxations                                                             </t>
  </si>
  <si>
    <t>lparg106</t>
  </si>
  <si>
    <t xml:space="preserve">Concepts                                                              </t>
  </si>
  <si>
    <t>lparg107</t>
  </si>
  <si>
    <t xml:space="preserve">Penalties                                                             </t>
  </si>
  <si>
    <t>lparg108</t>
  </si>
  <si>
    <t xml:space="preserve">Calculation Bases                                                     </t>
  </si>
  <si>
    <t>lparg109</t>
  </si>
  <si>
    <t xml:space="preserve">National Rates                                                        </t>
  </si>
  <si>
    <t>lparg110</t>
  </si>
  <si>
    <t xml:space="preserve">Rates by Province                                                     </t>
  </si>
  <si>
    <t>lparg111</t>
  </si>
  <si>
    <t xml:space="preserve">Rates by Range                                                        </t>
  </si>
  <si>
    <t>lparg112</t>
  </si>
  <si>
    <t xml:space="preserve">Item not Taxed by Tax Codes                                           </t>
  </si>
  <si>
    <t>lparg113</t>
  </si>
  <si>
    <t xml:space="preserve">Default Tax Data by User                                              </t>
  </si>
  <si>
    <t>lparg114</t>
  </si>
  <si>
    <t xml:space="preserve">Main Activity                                                         </t>
  </si>
  <si>
    <t>lparg115</t>
  </si>
  <si>
    <t xml:space="preserve">Tax Situation                                                         </t>
  </si>
  <si>
    <t>lparg120</t>
  </si>
  <si>
    <t xml:space="preserve">Fiscal Entity Company                                                 </t>
  </si>
  <si>
    <t>lparg121</t>
  </si>
  <si>
    <t xml:space="preserve">Tax Situations by Company                                             </t>
  </si>
  <si>
    <t>lparg122</t>
  </si>
  <si>
    <t xml:space="preserve">National Taxes by Company                                             </t>
  </si>
  <si>
    <t>lparg123</t>
  </si>
  <si>
    <t xml:space="preserve">Provincial Taxes by Company                                           </t>
  </si>
  <si>
    <t>lparg125</t>
  </si>
  <si>
    <t xml:space="preserve">Invoicing Level                                                       </t>
  </si>
  <si>
    <t>lparg130</t>
  </si>
  <si>
    <t xml:space="preserve">Fiscal Entities Business Partners                                     </t>
  </si>
  <si>
    <t>lparg131</t>
  </si>
  <si>
    <t xml:space="preserve">Tax Situations by Business Partner                                    </t>
  </si>
  <si>
    <t>lparg132</t>
  </si>
  <si>
    <t xml:space="preserve">National Taxes by Business Partner                                    </t>
  </si>
  <si>
    <t>lparg133</t>
  </si>
  <si>
    <t xml:space="preserve">Provincial Taxes by Business Partner                                  </t>
  </si>
  <si>
    <t>lparg140</t>
  </si>
  <si>
    <t xml:space="preserve">Financial Tax Data                                                    </t>
  </si>
  <si>
    <t>lparg150</t>
  </si>
  <si>
    <t xml:space="preserve">Branches                                                              </t>
  </si>
  <si>
    <t>lparg151</t>
  </si>
  <si>
    <t xml:space="preserve">Tax Voucher Data                                                      </t>
  </si>
  <si>
    <t>lparg152</t>
  </si>
  <si>
    <t xml:space="preserve">Voucher Letter by VAT Situation                                       </t>
  </si>
  <si>
    <t>lparg200</t>
  </si>
  <si>
    <t xml:space="preserve">Sales Invoice layout by Fiscal Letter                                 </t>
  </si>
  <si>
    <t>lparg305</t>
  </si>
  <si>
    <t xml:space="preserve">Invoice Header - Extension                                            </t>
  </si>
  <si>
    <t>lparg314</t>
  </si>
  <si>
    <t xml:space="preserve">Invoice Taxes - Details                                               </t>
  </si>
  <si>
    <t>lparg320</t>
  </si>
  <si>
    <t xml:space="preserve">Manual Sales Invoice - Extension                                      </t>
  </si>
  <si>
    <t>lparg325</t>
  </si>
  <si>
    <t xml:space="preserve">Manual Sales Invoice Taxes                                            </t>
  </si>
  <si>
    <t>lparg700</t>
  </si>
  <si>
    <t xml:space="preserve">Transaction Types by Voucher Type                                     </t>
  </si>
  <si>
    <t>lparg800</t>
  </si>
  <si>
    <t xml:space="preserve">Delivery Note Parameters                                              </t>
  </si>
  <si>
    <t>lparg845</t>
  </si>
  <si>
    <t xml:space="preserve">Delivery Notes Extension                                              </t>
  </si>
  <si>
    <t>lparg850</t>
  </si>
  <si>
    <t xml:space="preserve">Manual Delivery Note                                                  </t>
  </si>
  <si>
    <t>lparg851</t>
  </si>
  <si>
    <t xml:space="preserve">Manual Delivery Note Items                                            </t>
  </si>
  <si>
    <t>lparg852</t>
  </si>
  <si>
    <t xml:space="preserve">Manual Delivery Note History                                          </t>
  </si>
  <si>
    <t xml:space="preserve">Brazilian Parameters                                                  </t>
  </si>
  <si>
    <t xml:space="preserve">Fiscal Document Type Code Matrix Definition                           </t>
  </si>
  <si>
    <t xml:space="preserve">Fiscal Document Type Code Matrix Priority                             </t>
  </si>
  <si>
    <t>lpbra009</t>
  </si>
  <si>
    <t xml:space="preserve">Warehouse Additions                                                   </t>
  </si>
  <si>
    <t>lpbra010</t>
  </si>
  <si>
    <t xml:space="preserve">Establishment Matrix Definition                                       </t>
  </si>
  <si>
    <t>lpbra012</t>
  </si>
  <si>
    <t xml:space="preserve">Fiscal Item Matrix Definition                                         </t>
  </si>
  <si>
    <t>lpbra013</t>
  </si>
  <si>
    <t xml:space="preserve">Fiscal Item Matrix Priority                                           </t>
  </si>
  <si>
    <t>lpbra050</t>
  </si>
  <si>
    <t xml:space="preserve">Tax Forecast                                                          </t>
  </si>
  <si>
    <t>lpbra090</t>
  </si>
  <si>
    <t xml:space="preserve">Brazilian Logistic Parameters                                         </t>
  </si>
  <si>
    <t>lpbra091</t>
  </si>
  <si>
    <t xml:space="preserve">Brazilian Financial Parameters                                        </t>
  </si>
  <si>
    <t xml:space="preserve">Receipt Orders                                                        </t>
  </si>
  <si>
    <t>lpbra143</t>
  </si>
  <si>
    <t xml:space="preserve">Receipt Order Tax Variances                                           </t>
  </si>
  <si>
    <t xml:space="preserve">Receipt Header                                                        </t>
  </si>
  <si>
    <t xml:space="preserve">Receipt Header Taxes                                                  </t>
  </si>
  <si>
    <t xml:space="preserve">Receipt Lines Taxes Details                                           </t>
  </si>
  <si>
    <t xml:space="preserve">Receipt Relation Data                                                 </t>
  </si>
  <si>
    <t xml:space="preserve">Receipt Instalments                                                   </t>
  </si>
  <si>
    <t xml:space="preserve">Receipt Postings                                                      </t>
  </si>
  <si>
    <t xml:space="preserve">Receipt Related Receipts                                              </t>
  </si>
  <si>
    <t>lpbra154</t>
  </si>
  <si>
    <t xml:space="preserve">ACP Documents by Fiscal Reference                                     </t>
  </si>
  <si>
    <t>lpbra155</t>
  </si>
  <si>
    <t xml:space="preserve">Receipt Lines - Fiscal Receipt Creation                               </t>
  </si>
  <si>
    <t xml:space="preserve">Purchase/Payable Receipts - Fiscal Receipts Creation                  </t>
  </si>
  <si>
    <t>lpbra162</t>
  </si>
  <si>
    <t xml:space="preserve">Sales Deliveries - Fiscal Receipts Creation                           </t>
  </si>
  <si>
    <t xml:space="preserve">Invoice Outbox Orders                                                 </t>
  </si>
  <si>
    <t xml:space="preserve">Invoice Outbox Order Lines                                            </t>
  </si>
  <si>
    <t xml:space="preserve">Invoice Outbox Order Installments                                     </t>
  </si>
  <si>
    <t xml:space="preserve">Invoice Header Taxes                                                  </t>
  </si>
  <si>
    <t xml:space="preserve">Invoice Lines Taxes Details                                           </t>
  </si>
  <si>
    <t xml:space="preserve">Invoice Relation Data                                                 </t>
  </si>
  <si>
    <t xml:space="preserve">Invoice Instalments                                                   </t>
  </si>
  <si>
    <t xml:space="preserve">Invoice Postings                                                      </t>
  </si>
  <si>
    <t xml:space="preserve">Invoicing Related Receipts                                            </t>
  </si>
  <si>
    <t>lpbra255</t>
  </si>
  <si>
    <t xml:space="preserve">Invoice Lines Composing                                               </t>
  </si>
  <si>
    <t>lpbra265</t>
  </si>
  <si>
    <t xml:space="preserve">Relationship Deliverables x Installments                              </t>
  </si>
  <si>
    <t>lpbra266</t>
  </si>
  <si>
    <t xml:space="preserve">Shipment Prices                                                       </t>
  </si>
  <si>
    <t>lpbra501</t>
  </si>
  <si>
    <t xml:space="preserve">Standard History Code                                                 </t>
  </si>
  <si>
    <t>lpbra503</t>
  </si>
  <si>
    <t xml:space="preserve">Payment/Receipt Methods additions                                     </t>
  </si>
  <si>
    <t>lpbra504</t>
  </si>
  <si>
    <t xml:space="preserve">Payment Schedule Additions                                            </t>
  </si>
  <si>
    <t>lpbra505</t>
  </si>
  <si>
    <t xml:space="preserve">Manual Reconciliation                                                 </t>
  </si>
  <si>
    <t>lpbra506</t>
  </si>
  <si>
    <t xml:space="preserve">Receipts Schedule Additions                                           </t>
  </si>
  <si>
    <t>lpbra507</t>
  </si>
  <si>
    <t xml:space="preserve">Standing Order Additions                                              </t>
  </si>
  <si>
    <t>lpbra508</t>
  </si>
  <si>
    <t xml:space="preserve">Standing Order Payment Schedule Additions                             </t>
  </si>
  <si>
    <t>lpbra510</t>
  </si>
  <si>
    <t>lpbra511</t>
  </si>
  <si>
    <t>lpbra512</t>
  </si>
  <si>
    <t xml:space="preserve">Payments to Bank (return)                                             </t>
  </si>
  <si>
    <t>lpbra520</t>
  </si>
  <si>
    <t xml:space="preserve">Receipts to bank Header                                               </t>
  </si>
  <si>
    <t>lpbra521</t>
  </si>
  <si>
    <t xml:space="preserve">Receipts to bank                                                      </t>
  </si>
  <si>
    <t>lpbra522</t>
  </si>
  <si>
    <t xml:space="preserve">Receipts to bank (return)                                             </t>
  </si>
  <si>
    <t>lpbra530</t>
  </si>
  <si>
    <t xml:space="preserve">History Code Matrix Definition                                        </t>
  </si>
  <si>
    <t>lpbra531</t>
  </si>
  <si>
    <t xml:space="preserve">History Code Matrix Priorities                                        </t>
  </si>
  <si>
    <t>lpbra532</t>
  </si>
  <si>
    <t xml:space="preserve">Standard History by Accounting Data                                   </t>
  </si>
  <si>
    <t>lpbra535</t>
  </si>
  <si>
    <t xml:space="preserve">Transaction Types for Standard History Online Processing              </t>
  </si>
  <si>
    <t>lpbra550</t>
  </si>
  <si>
    <t>lpbra551</t>
  </si>
  <si>
    <t>lpbra560</t>
  </si>
  <si>
    <t xml:space="preserve">Transaction Reference by Document                                     </t>
  </si>
  <si>
    <t>lpbra570</t>
  </si>
  <si>
    <t xml:space="preserve">Ledger Accounts by Customer Group Additions                           </t>
  </si>
  <si>
    <t>lpbra571</t>
  </si>
  <si>
    <t xml:space="preserve">Open Items (Sales Invoice and Receipts) Additional                    </t>
  </si>
  <si>
    <t>lpbra572</t>
  </si>
  <si>
    <t xml:space="preserve">Direct Debit Advice Additions                                         </t>
  </si>
  <si>
    <t>lpbra573</t>
  </si>
  <si>
    <t xml:space="preserve">Composed Direct Debit Additions                                       </t>
  </si>
  <si>
    <t>lpbra574</t>
  </si>
  <si>
    <t xml:space="preserve">Bank Transaction Additions                                            </t>
  </si>
  <si>
    <t>lpbra575</t>
  </si>
  <si>
    <t xml:space="preserve">Bank Statement Line                                                   </t>
  </si>
  <si>
    <t>lpbra576</t>
  </si>
  <si>
    <t xml:space="preserve">Financial Customer Groups Addition                                    </t>
  </si>
  <si>
    <t>lpbra577</t>
  </si>
  <si>
    <t xml:space="preserve">Interim Table for Payments Additions                                  </t>
  </si>
  <si>
    <t>lpbra578</t>
  </si>
  <si>
    <t xml:space="preserve">Interim Table for Receipts Additions                                  </t>
  </si>
  <si>
    <t>lpbra580</t>
  </si>
  <si>
    <t xml:space="preserve">Ledger Accounts by Supplier Group Additions                           </t>
  </si>
  <si>
    <t>lpbra581</t>
  </si>
  <si>
    <t xml:space="preserve">Open Items (Purchase Invoice and Payments) Additions                  </t>
  </si>
  <si>
    <t>lpbra582</t>
  </si>
  <si>
    <t xml:space="preserve">Payment/Trade Notes Payable Advice Additions                          </t>
  </si>
  <si>
    <t>lpbra583</t>
  </si>
  <si>
    <t xml:space="preserve">Composed Payments Additions                                           </t>
  </si>
  <si>
    <t>lpbra584</t>
  </si>
  <si>
    <t xml:space="preserve">Anticipated Payments/Receipts (Details) Additions                     </t>
  </si>
  <si>
    <t>lpbra585</t>
  </si>
  <si>
    <t xml:space="preserve">Anticipated Payments/Receipts (Composed) Additions                    </t>
  </si>
  <si>
    <t>lpbra586</t>
  </si>
  <si>
    <t xml:space="preserve">Financial Supplier Groups Additions                                   </t>
  </si>
  <si>
    <t>lpbra700</t>
  </si>
  <si>
    <t xml:space="preserve">PCE Logistic Parameters                                               </t>
  </si>
  <si>
    <t>lpbra701</t>
  </si>
  <si>
    <t>lpbra702</t>
  </si>
  <si>
    <t xml:space="preserve">Item Default                                                          </t>
  </si>
  <si>
    <t>lpbra703</t>
  </si>
  <si>
    <t xml:space="preserve">Warehouse Group                                                       </t>
  </si>
  <si>
    <t>lpbra704</t>
  </si>
  <si>
    <t xml:space="preserve">Warehouse                                                             </t>
  </si>
  <si>
    <t>lpbra705</t>
  </si>
  <si>
    <t xml:space="preserve">Default Warehouse Group                                               </t>
  </si>
  <si>
    <t>lpbra706</t>
  </si>
  <si>
    <t xml:space="preserve">Item by Warehouse                                                     </t>
  </si>
  <si>
    <t>lpbra707</t>
  </si>
  <si>
    <t xml:space="preserve">Process Template                                                      </t>
  </si>
  <si>
    <t>lpbra708</t>
  </si>
  <si>
    <t xml:space="preserve">Range - Template                                                      </t>
  </si>
  <si>
    <t>lpbra709</t>
  </si>
  <si>
    <t xml:space="preserve">Excluded Cost Component                                               </t>
  </si>
  <si>
    <t>lpbra710</t>
  </si>
  <si>
    <t xml:space="preserve">Year                                                                  </t>
  </si>
  <si>
    <t>lpbra711</t>
  </si>
  <si>
    <t xml:space="preserve">Period                                                                </t>
  </si>
  <si>
    <t>lpbra712</t>
  </si>
  <si>
    <t xml:space="preserve">Sites                                                                 </t>
  </si>
  <si>
    <t>lpbra713</t>
  </si>
  <si>
    <t xml:space="preserve">Default Order Series                                                  </t>
  </si>
  <si>
    <t>lpbra714</t>
  </si>
  <si>
    <t>lpbra715</t>
  </si>
  <si>
    <t xml:space="preserve">Shop Floor Coproducts                                                 </t>
  </si>
  <si>
    <t>lpbra716</t>
  </si>
  <si>
    <t xml:space="preserve">Coproduct Items - Setting                                             </t>
  </si>
  <si>
    <t>lpbra717</t>
  </si>
  <si>
    <t xml:space="preserve">Coproduct Child - Setting                                             </t>
  </si>
  <si>
    <t>lpbra718</t>
  </si>
  <si>
    <t xml:space="preserve">Coproduct Operations - Setting                                        </t>
  </si>
  <si>
    <t>lpbra719</t>
  </si>
  <si>
    <t xml:space="preserve">Period Codes                                                          </t>
  </si>
  <si>
    <t>lpbra720</t>
  </si>
  <si>
    <t xml:space="preserve">Order                                                                 </t>
  </si>
  <si>
    <t>lpbra721</t>
  </si>
  <si>
    <t xml:space="preserve">Cost Receipt                                                          </t>
  </si>
  <si>
    <t>lpbra722</t>
  </si>
  <si>
    <t xml:space="preserve">Consumptions                                                          </t>
  </si>
  <si>
    <t>lpbra723</t>
  </si>
  <si>
    <t xml:space="preserve">Consumption Components                                                </t>
  </si>
  <si>
    <t>lpbra724</t>
  </si>
  <si>
    <t xml:space="preserve">Cost Amounts                                                          </t>
  </si>
  <si>
    <t>lpbra725</t>
  </si>
  <si>
    <t xml:space="preserve">Cost Amount Components                                                </t>
  </si>
  <si>
    <t>lpbra726</t>
  </si>
  <si>
    <t xml:space="preserve">WIP Consumptions                                                      </t>
  </si>
  <si>
    <t>lpbra727</t>
  </si>
  <si>
    <t xml:space="preserve">WIP Consumption Components                                            </t>
  </si>
  <si>
    <t>lpbra728</t>
  </si>
  <si>
    <t xml:space="preserve">WIP Cost Amounts                                                      </t>
  </si>
  <si>
    <t>lpbra729</t>
  </si>
  <si>
    <t xml:space="preserve">WIP Cost Amount Components                                            </t>
  </si>
  <si>
    <t>lpbra730</t>
  </si>
  <si>
    <t xml:space="preserve">Variations Value Cost                                                 </t>
  </si>
  <si>
    <t>lpbra731</t>
  </si>
  <si>
    <t xml:space="preserve">Coproduct Items                                                       </t>
  </si>
  <si>
    <t>lpbra732</t>
  </si>
  <si>
    <t xml:space="preserve">Coproduct Child Items                                                 </t>
  </si>
  <si>
    <t>lpbra733</t>
  </si>
  <si>
    <t xml:space="preserve">Coproduct Operations                                                  </t>
  </si>
  <si>
    <t>lpbra740</t>
  </si>
  <si>
    <t xml:space="preserve">Process                                                               </t>
  </si>
  <si>
    <t>lpbra741</t>
  </si>
  <si>
    <t xml:space="preserve">Finalized Items                                                       </t>
  </si>
  <si>
    <t>lpbra742</t>
  </si>
  <si>
    <t xml:space="preserve">Average Cost                                                          </t>
  </si>
  <si>
    <t>lpbra743</t>
  </si>
  <si>
    <t xml:space="preserve">Cost by Type                                                          </t>
  </si>
  <si>
    <t>lpbra744</t>
  </si>
  <si>
    <t xml:space="preserve">WIP by Type                                                           </t>
  </si>
  <si>
    <t>lpbra745</t>
  </si>
  <si>
    <t xml:space="preserve">Stock Point                                                           </t>
  </si>
  <si>
    <t>lpbra746</t>
  </si>
  <si>
    <t xml:space="preserve">Stock Point Components                                                </t>
  </si>
  <si>
    <t>lpbra747</t>
  </si>
  <si>
    <t xml:space="preserve">Range                                                                 </t>
  </si>
  <si>
    <t>lpbra748</t>
  </si>
  <si>
    <t xml:space="preserve">Process History                                                       </t>
  </si>
  <si>
    <t>lpbra749</t>
  </si>
  <si>
    <t xml:space="preserve">Item History                                                          </t>
  </si>
  <si>
    <t>lpbra755</t>
  </si>
  <si>
    <t xml:space="preserve">Temporary Item by WH Group                                            </t>
  </si>
  <si>
    <t>lpbra756</t>
  </si>
  <si>
    <t xml:space="preserve">Temporary Consumptions                                                </t>
  </si>
  <si>
    <t>lpbra757</t>
  </si>
  <si>
    <t xml:space="preserve">Temporary Components                                                  </t>
  </si>
  <si>
    <t>lpbra758</t>
  </si>
  <si>
    <t xml:space="preserve">Errors                                                                </t>
  </si>
  <si>
    <t>lpbra760</t>
  </si>
  <si>
    <t xml:space="preserve">PCE Integration Transactions                                          </t>
  </si>
  <si>
    <t>lpbra761</t>
  </si>
  <si>
    <t xml:space="preserve">PCE Integration Transaction Items                                     </t>
  </si>
  <si>
    <t>lpbra762</t>
  </si>
  <si>
    <t xml:space="preserve">PCE Integration Transaction Hours                                     </t>
  </si>
  <si>
    <t>lpbra763</t>
  </si>
  <si>
    <t xml:space="preserve">PCE Integration Transaction Amounts                                   </t>
  </si>
  <si>
    <t>lpbra764</t>
  </si>
  <si>
    <t xml:space="preserve">PCE Integration Transaction Elements                                  </t>
  </si>
  <si>
    <t>lpbra765</t>
  </si>
  <si>
    <t xml:space="preserve">Errors in PCE Integration Transaction                                 </t>
  </si>
  <si>
    <t>lpbra766</t>
  </si>
  <si>
    <t>lpbra767</t>
  </si>
  <si>
    <t xml:space="preserve">Financial Documents                                                   </t>
  </si>
  <si>
    <t>lpbra770</t>
  </si>
  <si>
    <t xml:space="preserve">Inventory Resume                                                      </t>
  </si>
  <si>
    <t>lpbra771</t>
  </si>
  <si>
    <t xml:space="preserve">Project Costs                                                         </t>
  </si>
  <si>
    <t>lpbra791</t>
  </si>
  <si>
    <t xml:space="preserve">PCE Financial Parameters                                              </t>
  </si>
  <si>
    <t xml:space="preserve">Books Printing Parameters                                             </t>
  </si>
  <si>
    <t xml:space="preserve">Transaction Type by Document Type                                     </t>
  </si>
  <si>
    <t xml:space="preserve">Update Factors - Fees Certificate                                     </t>
  </si>
  <si>
    <t xml:space="preserve">Certificate Fees Sequence Number                                      </t>
  </si>
  <si>
    <t xml:space="preserve">DTE Local Industry Codes                                              </t>
  </si>
  <si>
    <t xml:space="preserve">DTE Additional Company Information                                    </t>
  </si>
  <si>
    <t xml:space="preserve">DTE Additional Partner Information                                    </t>
  </si>
  <si>
    <t xml:space="preserve">DTE Item Types                                                        </t>
  </si>
  <si>
    <t xml:space="preserve">DTE Item Type by Item                                                 </t>
  </si>
  <si>
    <t xml:space="preserve">DTE Parameters                                                        </t>
  </si>
  <si>
    <t xml:space="preserve">DTE Credit Note Types                                                 </t>
  </si>
  <si>
    <t xml:space="preserve">DTE Optional Node Names                                               </t>
  </si>
  <si>
    <t xml:space="preserve">Customs Shipping Data                                                 </t>
  </si>
  <si>
    <t xml:space="preserve">Sales Methods                                                         </t>
  </si>
  <si>
    <t xml:space="preserve">Sales/Purchase Method - Table 71                                      </t>
  </si>
  <si>
    <t xml:space="preserve">Transport Methods                                                     </t>
  </si>
  <si>
    <t xml:space="preserve">Ports of Shipment                                                     </t>
  </si>
  <si>
    <t xml:space="preserve">Tare Weight Units                                                     </t>
  </si>
  <si>
    <t xml:space="preserve">Country Codes                                                         </t>
  </si>
  <si>
    <t xml:space="preserve">Package Types                                                         </t>
  </si>
  <si>
    <t xml:space="preserve">Retainer Agent Invoice                                                </t>
  </si>
  <si>
    <t xml:space="preserve">Drivers                                                               </t>
  </si>
  <si>
    <t xml:space="preserve">Vehicles                                                              </t>
  </si>
  <si>
    <t xml:space="preserve">Document Type for Invoice                                             </t>
  </si>
  <si>
    <t xml:space="preserve">DIN Transaction - Parameters                                          </t>
  </si>
  <si>
    <t xml:space="preserve">DIN Transactions                                                      </t>
  </si>
  <si>
    <t xml:space="preserve">DIN Transacctions - Lines                                             </t>
  </si>
  <si>
    <t xml:space="preserve">Electronic Sales Invoice                                              </t>
  </si>
  <si>
    <t xml:space="preserve">Optional Electronic Invoice Data                                      </t>
  </si>
  <si>
    <t xml:space="preserve">Monetary Correction Codes of Fixed Assets                             </t>
  </si>
  <si>
    <t xml:space="preserve">Fixed Assets Book for Monetary Correction Code                        </t>
  </si>
  <si>
    <t xml:space="preserve">IPC Factor for Monetary Correction of Fixed Assets                    </t>
  </si>
  <si>
    <t xml:space="preserve">Status of Fixed Assets for Book - Assets Monetary Correction          </t>
  </si>
  <si>
    <t xml:space="preserve">Classified Balance Parameters                                         </t>
  </si>
  <si>
    <t xml:space="preserve">Assets / Liabilities Column                                           </t>
  </si>
  <si>
    <t xml:space="preserve">Profit or Loss                                                        </t>
  </si>
  <si>
    <t xml:space="preserve">Profit / Loss Column                                                  </t>
  </si>
  <si>
    <t xml:space="preserve">Inventory and Balance Detail Account                                  </t>
  </si>
  <si>
    <t xml:space="preserve">Consumer Price Index of Inventory                                     </t>
  </si>
  <si>
    <t xml:space="preserve">Monetary Correction Code of Inventory                                 </t>
  </si>
  <si>
    <t xml:space="preserve">Monetary Correction Calculations of Inventory                         </t>
  </si>
  <si>
    <t xml:space="preserve">DTE Additional Information - Manual Invoice                           </t>
  </si>
  <si>
    <t xml:space="preserve">DTE Additional Information - Manual Invoice Line                      </t>
  </si>
  <si>
    <t>lpchl400</t>
  </si>
  <si>
    <t xml:space="preserve">DTE Additional Information - Manual Delivery Notes                    </t>
  </si>
  <si>
    <t>lpchl401</t>
  </si>
  <si>
    <t xml:space="preserve">DTE Additional Information - Manual Delivery Notes Lines              </t>
  </si>
  <si>
    <t xml:space="preserve">Electronic Delivery Note Series                                       </t>
  </si>
  <si>
    <t xml:space="preserve">Electronic Delivery Note First Free Numbers                           </t>
  </si>
  <si>
    <t xml:space="preserve">Additional Electronic Delivery Note Information                       </t>
  </si>
  <si>
    <t xml:space="preserve">Additional Electronic Delivery Note Information - Lines               </t>
  </si>
  <si>
    <t xml:space="preserve">Additional Electronic Delivery Note Information - Optionals           </t>
  </si>
  <si>
    <t xml:space="preserve">Manual Delivery Note Headers                                          </t>
  </si>
  <si>
    <t xml:space="preserve">Manual Delivery Note Lines                                            </t>
  </si>
  <si>
    <t xml:space="preserve">DTE Additional Information - Sales Order                              </t>
  </si>
  <si>
    <t xml:space="preserve">DTE Additional Information - Sales Order Lines                        </t>
  </si>
  <si>
    <t xml:space="preserve">Alternative Code - CODELCO                                            </t>
  </si>
  <si>
    <t xml:space="preserve">China Golden Tax Parameters                                           </t>
  </si>
  <si>
    <t xml:space="preserve">China Golden Tax Detail                                               </t>
  </si>
  <si>
    <t xml:space="preserve">China Golden Tax Outbound Line Status                                 </t>
  </si>
  <si>
    <t xml:space="preserve">China Golden Tax Inbound Line Check                                   </t>
  </si>
  <si>
    <t>lpcol000</t>
  </si>
  <si>
    <t xml:space="preserve">Companies - Fiscal Parameters                                         </t>
  </si>
  <si>
    <t>lpcol001</t>
  </si>
  <si>
    <t>lpcol002</t>
  </si>
  <si>
    <t xml:space="preserve">Commercial Activities                                                 </t>
  </si>
  <si>
    <t>lpcol003</t>
  </si>
  <si>
    <t xml:space="preserve">Effective ICA Rates                                                   </t>
  </si>
  <si>
    <t>lpcol004</t>
  </si>
  <si>
    <t xml:space="preserve">Withholding Tax Codes                                                 </t>
  </si>
  <si>
    <t>lpcol005</t>
  </si>
  <si>
    <t xml:space="preserve">Effective Withholding  Lines                                          </t>
  </si>
  <si>
    <t>lpcol006</t>
  </si>
  <si>
    <t xml:space="preserve">Tax Regimes                                                           </t>
  </si>
  <si>
    <t>lpcol007</t>
  </si>
  <si>
    <t xml:space="preserve">Tax Regime Withholding Lines                                          </t>
  </si>
  <si>
    <t>lpcol008</t>
  </si>
  <si>
    <t xml:space="preserve">Business Partners - Fiscal Information Colombia                       </t>
  </si>
  <si>
    <t>lpcol009</t>
  </si>
  <si>
    <t xml:space="preserve">Business Partner - Withholding Taxes                                  </t>
  </si>
  <si>
    <t>lpcol010</t>
  </si>
  <si>
    <t xml:space="preserve">Tax Codes by Country - Additional Data Colombia                       </t>
  </si>
  <si>
    <t>lpcol011</t>
  </si>
  <si>
    <t xml:space="preserve">Chart of Accounts - Additional Data Colombia                          </t>
  </si>
  <si>
    <t>lpcol012</t>
  </si>
  <si>
    <t xml:space="preserve">Country DIAN Codes                                                    </t>
  </si>
  <si>
    <t>lpcol015</t>
  </si>
  <si>
    <t xml:space="preserve">Tax Parameters                                                        </t>
  </si>
  <si>
    <t>lpcol080</t>
  </si>
  <si>
    <t xml:space="preserve">Billing Resolution                                                    </t>
  </si>
  <si>
    <t>lpcol085</t>
  </si>
  <si>
    <t xml:space="preserve">Equivalent Purchase Invoice Parameters                                </t>
  </si>
  <si>
    <t>lpcol092</t>
  </si>
  <si>
    <t xml:space="preserve">Equivalent Purchase Invoice Consecutive Number                        </t>
  </si>
  <si>
    <t>lpcol100</t>
  </si>
  <si>
    <t xml:space="preserve">Transaction Types - Fiscal Data Colombia                              </t>
  </si>
  <si>
    <t>lpcol102</t>
  </si>
  <si>
    <t xml:space="preserve">Journals Non-Finalized Transactions                                   </t>
  </si>
  <si>
    <t>lpcol202</t>
  </si>
  <si>
    <t xml:space="preserve">Documents with Colombia Withholding Tax                               </t>
  </si>
  <si>
    <t>lpcol205</t>
  </si>
  <si>
    <t xml:space="preserve">Supplier Withholdings                                                 </t>
  </si>
  <si>
    <t>lpcol206</t>
  </si>
  <si>
    <t xml:space="preserve">Outstanding Supplier Invoices - Header Tax                            </t>
  </si>
  <si>
    <t>lpcol207</t>
  </si>
  <si>
    <t xml:space="preserve">Outstanding Supplier Invoices - Line Tax                              </t>
  </si>
  <si>
    <t>lpcol208</t>
  </si>
  <si>
    <t xml:space="preserve">Customer Withholdings                                                 </t>
  </si>
  <si>
    <t>lpcol209</t>
  </si>
  <si>
    <t xml:space="preserve">Outstanding Customer Invoices                                         </t>
  </si>
  <si>
    <t>lpcol210</t>
  </si>
  <si>
    <t xml:space="preserve">Supplier Balances                                                     </t>
  </si>
  <si>
    <t>lpcol300</t>
  </si>
  <si>
    <t xml:space="preserve">Sales Orders Colombia                                                 </t>
  </si>
  <si>
    <t>lpcol310</t>
  </si>
  <si>
    <t xml:space="preserve">Manual Sales Invoices Colombia                                        </t>
  </si>
  <si>
    <t>lpcol420</t>
  </si>
  <si>
    <t xml:space="preserve">DIAN Report Formats                                                   </t>
  </si>
  <si>
    <t>lpcol421</t>
  </si>
  <si>
    <t xml:space="preserve">Concepts by DIAN Report Format                                        </t>
  </si>
  <si>
    <t>lpcol422</t>
  </si>
  <si>
    <t xml:space="preserve">Accounts by Report Format and Concept                                 </t>
  </si>
  <si>
    <t>lpcol424</t>
  </si>
  <si>
    <t xml:space="preserve">Transaction Types to Report                                           </t>
  </si>
  <si>
    <t>lpcol426</t>
  </si>
  <si>
    <t xml:space="preserve">Fields by DIAN Report Format                                          </t>
  </si>
  <si>
    <t>lpcol430</t>
  </si>
  <si>
    <t xml:space="preserve">Magnetic Medium Transactions                                          </t>
  </si>
  <si>
    <t>lpcol431</t>
  </si>
  <si>
    <t xml:space="preserve">Middle Magnetic Sequence Number                                       </t>
  </si>
  <si>
    <t>lpcol435</t>
  </si>
  <si>
    <t xml:space="preserve">Magnetic Medium Details                                               </t>
  </si>
  <si>
    <t>lpcol436</t>
  </si>
  <si>
    <t xml:space="preserve">lpcol436                                                              </t>
  </si>
  <si>
    <t>lpcze000</t>
  </si>
  <si>
    <t xml:space="preserve">Czech Parameters                                                      </t>
  </si>
  <si>
    <t xml:space="preserve">Parameters VAT Control Statement (CZ)                                 </t>
  </si>
  <si>
    <t xml:space="preserve">VAT Control Statement - Line Definitions                              </t>
  </si>
  <si>
    <t xml:space="preserve">VAT Code - Deliverables Code Relation                                 </t>
  </si>
  <si>
    <t xml:space="preserve">VAT Control Statement Data                                            </t>
  </si>
  <si>
    <t xml:space="preserve">Aggregation Exceptions by Trans. Type                                 </t>
  </si>
  <si>
    <t>lpcze105</t>
  </si>
  <si>
    <t xml:space="preserve">VAT Control Statement Versions                                        </t>
  </si>
  <si>
    <t xml:space="preserve">Export Schemes                                                        </t>
  </si>
  <si>
    <t xml:space="preserve">Tables by Export Scheme                                               </t>
  </si>
  <si>
    <t xml:space="preserve">Export Table Fields                                                   </t>
  </si>
  <si>
    <t xml:space="preserve">Constraints by Table Field                                            </t>
  </si>
  <si>
    <t xml:space="preserve">Constraints between Tables                                            </t>
  </si>
  <si>
    <t xml:space="preserve">Additional References                                                 </t>
  </si>
  <si>
    <t xml:space="preserve">Additional Export Fields                                              </t>
  </si>
  <si>
    <t xml:space="preserve">Secondary Companies to Export                                         </t>
  </si>
  <si>
    <t xml:space="preserve">Predefined Views                                                      </t>
  </si>
  <si>
    <t xml:space="preserve">Export Log Table                                                      </t>
  </si>
  <si>
    <t xml:space="preserve">Export Log Details                                                    </t>
  </si>
  <si>
    <t xml:space="preserve">Spanish Parameters                                                    </t>
  </si>
  <si>
    <t xml:space="preserve">Codes by Transaction Types                                            </t>
  </si>
  <si>
    <t xml:space="preserve">Exceptions by Tax Codes                                               </t>
  </si>
  <si>
    <t xml:space="preserve">Exceptions by Business Partners                                       </t>
  </si>
  <si>
    <t xml:space="preserve">Special Cash Defaults                                                 </t>
  </si>
  <si>
    <t>lpesp005</t>
  </si>
  <si>
    <t xml:space="preserve">Exceptions by Warehouse                                               </t>
  </si>
  <si>
    <t>lpesp010</t>
  </si>
  <si>
    <t xml:space="preserve">Ticket BAI                                                            </t>
  </si>
  <si>
    <t>lpesp011</t>
  </si>
  <si>
    <t xml:space="preserve">Electronic Invoice Information by Document                            </t>
  </si>
  <si>
    <t xml:space="preserve">SII Transactions for Purchase (LRFR) &amp; Sales (LRFE) Invoices          </t>
  </si>
  <si>
    <t xml:space="preserve">SII Transactions for Purchase (LRFR) &amp; Sales (LRFE) Details           </t>
  </si>
  <si>
    <t xml:space="preserve">SII Transactions for Payments (LRPR)                                  </t>
  </si>
  <si>
    <t>lpesp236</t>
  </si>
  <si>
    <t xml:space="preserve">SII Consignment Sales &amp; Purchase Transactions                         </t>
  </si>
  <si>
    <t xml:space="preserve">Tax Adjustment Transactions Setting                                   </t>
  </si>
  <si>
    <t xml:space="preserve">Code Lists                                                            </t>
  </si>
  <si>
    <t xml:space="preserve">Tax Adjustment Transactions                                           </t>
  </si>
  <si>
    <t>lphun000</t>
  </si>
  <si>
    <t xml:space="preserve">Hungarian Parameters                                                  </t>
  </si>
  <si>
    <t>lphun010</t>
  </si>
  <si>
    <t xml:space="preserve">Configurable Parameters                                               </t>
  </si>
  <si>
    <t>lphun011</t>
  </si>
  <si>
    <t xml:space="preserve">Issued Sales Invoices                                                 </t>
  </si>
  <si>
    <t>lphun012</t>
  </si>
  <si>
    <t xml:space="preserve">Header Properties                                                     </t>
  </si>
  <si>
    <t>lphun013</t>
  </si>
  <si>
    <t xml:space="preserve">Line Properties                                                       </t>
  </si>
  <si>
    <t>lphun014</t>
  </si>
  <si>
    <t xml:space="preserve">VAT Properties                                                        </t>
  </si>
  <si>
    <t>lphun015</t>
  </si>
  <si>
    <t xml:space="preserve">Additional XML Data Elements                                          </t>
  </si>
  <si>
    <t>lphun020</t>
  </si>
  <si>
    <t xml:space="preserve">Tax Categorization                                                    </t>
  </si>
  <si>
    <t>lphun430</t>
  </si>
  <si>
    <t>lphun431</t>
  </si>
  <si>
    <t>lphun435</t>
  </si>
  <si>
    <t xml:space="preserve">Trade Cards                                                           </t>
  </si>
  <si>
    <t>lphun436</t>
  </si>
  <si>
    <t xml:space="preserve">Trade Card - Request Log                                              </t>
  </si>
  <si>
    <t>lphun440</t>
  </si>
  <si>
    <t xml:space="preserve">Loads                                                                 </t>
  </si>
  <si>
    <t>lpidn000</t>
  </si>
  <si>
    <t xml:space="preserve">Indonesian Parameters                                                 </t>
  </si>
  <si>
    <t>lpidn002</t>
  </si>
  <si>
    <t xml:space="preserve">Business Transaction Codes                                            </t>
  </si>
  <si>
    <t>lpidn003</t>
  </si>
  <si>
    <t xml:space="preserve">Tax Codes by Business Transaction Codes                               </t>
  </si>
  <si>
    <t>lpidn004</t>
  </si>
  <si>
    <t xml:space="preserve">Tax Invoice Series for Indonesia                                      </t>
  </si>
  <si>
    <t>lpidn005</t>
  </si>
  <si>
    <t xml:space="preserve">Income Types for Reporting                                            </t>
  </si>
  <si>
    <t>lpidn100</t>
  </si>
  <si>
    <t xml:space="preserve">Withholding Tax by Payment Batch                                      </t>
  </si>
  <si>
    <t>lpidn110</t>
  </si>
  <si>
    <t xml:space="preserve">Withholding Tax Transaction Lines                                     </t>
  </si>
  <si>
    <t>lpidn150</t>
  </si>
  <si>
    <t xml:space="preserve">Indonesia Tax Invoices                                                </t>
  </si>
  <si>
    <t>lpind000</t>
  </si>
  <si>
    <t xml:space="preserve">Indian Parameters                                                     </t>
  </si>
  <si>
    <t>lpind002</t>
  </si>
  <si>
    <t xml:space="preserve">Document Series Defaults                                              </t>
  </si>
  <si>
    <t>lpind006</t>
  </si>
  <si>
    <t xml:space="preserve">Indirect Tax Types                                                    </t>
  </si>
  <si>
    <t>lpind007</t>
  </si>
  <si>
    <t xml:space="preserve">Registration Types                                                    </t>
  </si>
  <si>
    <t>lpind008</t>
  </si>
  <si>
    <t xml:space="preserve">Mapping of Economic Zone type                                         </t>
  </si>
  <si>
    <t>lpind009</t>
  </si>
  <si>
    <t xml:space="preserve">Tax Adjustment Reason Codes                                           </t>
  </si>
  <si>
    <t>lpind010</t>
  </si>
  <si>
    <t xml:space="preserve">Customs Business Partners                                             </t>
  </si>
  <si>
    <t>lpind101</t>
  </si>
  <si>
    <t xml:space="preserve">Entity Localization Details                                           </t>
  </si>
  <si>
    <t>lpind102</t>
  </si>
  <si>
    <t xml:space="preserve">Reason for Removal                                                    </t>
  </si>
  <si>
    <t>lpind104</t>
  </si>
  <si>
    <t xml:space="preserve">Letter of Undertaking (LUT) Master                                    </t>
  </si>
  <si>
    <t>lpind105</t>
  </si>
  <si>
    <t xml:space="preserve">End Use Code                                                          </t>
  </si>
  <si>
    <t>lpind106</t>
  </si>
  <si>
    <t xml:space="preserve">End Use Code by Classification Scheme code or by Item                 </t>
  </si>
  <si>
    <t>lpind107</t>
  </si>
  <si>
    <t xml:space="preserve">Shipment Charges Apportion Methods                                    </t>
  </si>
  <si>
    <t>lpind110</t>
  </si>
  <si>
    <t xml:space="preserve">Receipt Localization                                                  </t>
  </si>
  <si>
    <t>lpind112</t>
  </si>
  <si>
    <t xml:space="preserve">Receipt Lines Localization                                            </t>
  </si>
  <si>
    <t>lpind115</t>
  </si>
  <si>
    <t xml:space="preserve">Bill of Entry                                                         </t>
  </si>
  <si>
    <t>lpind116</t>
  </si>
  <si>
    <t xml:space="preserve">D3 Challans                                                           </t>
  </si>
  <si>
    <t>lpind118</t>
  </si>
  <si>
    <t xml:space="preserve">Shipments by D3 Challan                                               </t>
  </si>
  <si>
    <t>lpind130</t>
  </si>
  <si>
    <t xml:space="preserve">Shipment                                                              </t>
  </si>
  <si>
    <t>lpind131</t>
  </si>
  <si>
    <t>lpind132</t>
  </si>
  <si>
    <t xml:space="preserve">Shipment  Charges                                                     </t>
  </si>
  <si>
    <t>lpind135</t>
  </si>
  <si>
    <t xml:space="preserve">Challan                                                               </t>
  </si>
  <si>
    <t>lpind136</t>
  </si>
  <si>
    <t xml:space="preserve">Challan Lines                                                         </t>
  </si>
  <si>
    <t>lpind138</t>
  </si>
  <si>
    <t xml:space="preserve">Challan Receipt Material Lines                                        </t>
  </si>
  <si>
    <t>lpind139</t>
  </si>
  <si>
    <t xml:space="preserve">Challan Receipts                                                      </t>
  </si>
  <si>
    <t>lpind140</t>
  </si>
  <si>
    <t>lpind141</t>
  </si>
  <si>
    <t xml:space="preserve">Shipping Bill Header                                                  </t>
  </si>
  <si>
    <t>lpind142</t>
  </si>
  <si>
    <t xml:space="preserve">Shipping Bill Lines                                                   </t>
  </si>
  <si>
    <t>lpind160</t>
  </si>
  <si>
    <t xml:space="preserve">Receipt Localization History                                          </t>
  </si>
  <si>
    <t>lpind162</t>
  </si>
  <si>
    <t xml:space="preserve">Receipt Lines Localization History                                    </t>
  </si>
  <si>
    <t>lpind165</t>
  </si>
  <si>
    <t xml:space="preserve">Bill of Entry History                                                 </t>
  </si>
  <si>
    <t>lpind168</t>
  </si>
  <si>
    <t xml:space="preserve">D3 Challans History                                                   </t>
  </si>
  <si>
    <t>lpind169</t>
  </si>
  <si>
    <t xml:space="preserve">Shipments by D3 Challan History                                       </t>
  </si>
  <si>
    <t>lpind180</t>
  </si>
  <si>
    <t>lpind181</t>
  </si>
  <si>
    <t xml:space="preserve">Shipment Lines History                                                </t>
  </si>
  <si>
    <t>lpind182</t>
  </si>
  <si>
    <t xml:space="preserve">Shipment  Charges History                                             </t>
  </si>
  <si>
    <t>lpind185</t>
  </si>
  <si>
    <t xml:space="preserve">Challan History                                                       </t>
  </si>
  <si>
    <t>lpind186</t>
  </si>
  <si>
    <t xml:space="preserve">Challan Lines History                                                 </t>
  </si>
  <si>
    <t>lpind188</t>
  </si>
  <si>
    <t xml:space="preserve">Challan Receipt Material Lines History                                </t>
  </si>
  <si>
    <t>lpind189</t>
  </si>
  <si>
    <t xml:space="preserve">Challan Receipts History                                              </t>
  </si>
  <si>
    <t>lpind190</t>
  </si>
  <si>
    <t>lpind191</t>
  </si>
  <si>
    <t xml:space="preserve">Shipping Bill Header History                                          </t>
  </si>
  <si>
    <t>lpind192</t>
  </si>
  <si>
    <t xml:space="preserve">Shipping Bill Lines History                                           </t>
  </si>
  <si>
    <t>lpind211</t>
  </si>
  <si>
    <t xml:space="preserve">Thresholds                                                            </t>
  </si>
  <si>
    <t>lpind212</t>
  </si>
  <si>
    <t xml:space="preserve">Threshold Types                                                       </t>
  </si>
  <si>
    <t>lpind215</t>
  </si>
  <si>
    <t xml:space="preserve">Thresholds by Tax Code                                                </t>
  </si>
  <si>
    <t>lpind216</t>
  </si>
  <si>
    <t xml:space="preserve">Tax Adjustment Transaction Settings                                   </t>
  </si>
  <si>
    <t>lpind225</t>
  </si>
  <si>
    <t xml:space="preserve">TDS Threshold Transactions                                            </t>
  </si>
  <si>
    <t>lpind235</t>
  </si>
  <si>
    <t xml:space="preserve">Receipt Documents by Sales Invoices                                   </t>
  </si>
  <si>
    <t>lpind240</t>
  </si>
  <si>
    <t xml:space="preserve">Electronic Cash Ledger by Identification Number                       </t>
  </si>
  <si>
    <t>lpind241</t>
  </si>
  <si>
    <t xml:space="preserve">Ledger Accounts by Tax Declaration Master                             </t>
  </si>
  <si>
    <t>lpind245</t>
  </si>
  <si>
    <t xml:space="preserve">Payment Details by Tax Declaration                                    </t>
  </si>
  <si>
    <t>lpind246</t>
  </si>
  <si>
    <t xml:space="preserve">Tax Utilization by Tax Declaration                                    </t>
  </si>
  <si>
    <t>lpind301</t>
  </si>
  <si>
    <t xml:space="preserve">Export Promotion Schemes                                              </t>
  </si>
  <si>
    <t>lpind302</t>
  </si>
  <si>
    <t xml:space="preserve">Export Promotion Scheme Lines                                         </t>
  </si>
  <si>
    <t>lpind311</t>
  </si>
  <si>
    <t xml:space="preserve">Export Promotion Lines                                                </t>
  </si>
  <si>
    <t>lpind315</t>
  </si>
  <si>
    <t xml:space="preserve">Export Promotion Claims                                               </t>
  </si>
  <si>
    <t>lpind316</t>
  </si>
  <si>
    <t xml:space="preserve">Export Promotion Claim Lines                                          </t>
  </si>
  <si>
    <t>lpind501</t>
  </si>
  <si>
    <t xml:space="preserve">Authorization Data by Identification Number                           </t>
  </si>
  <si>
    <t>lpind502</t>
  </si>
  <si>
    <t xml:space="preserve">GSP Details                                                           </t>
  </si>
  <si>
    <t>lpind505</t>
  </si>
  <si>
    <t xml:space="preserve">State codes for Reporting                                             </t>
  </si>
  <si>
    <t>lpind506</t>
  </si>
  <si>
    <t xml:space="preserve">Unit Descriptions for Reporting                                       </t>
  </si>
  <si>
    <t>lpind507</t>
  </si>
  <si>
    <t xml:space="preserve">Reasons to GSTR Reason Type Mapping                                   </t>
  </si>
  <si>
    <t>lpind508</t>
  </si>
  <si>
    <t xml:space="preserve">Nil Rated Tax Codes                                                   </t>
  </si>
  <si>
    <t>lpind510</t>
  </si>
  <si>
    <t xml:space="preserve">Flexible Reporting Fields                                             </t>
  </si>
  <si>
    <t>lpind511</t>
  </si>
  <si>
    <t xml:space="preserve">Flexible Reporting Codes                                              </t>
  </si>
  <si>
    <t>lpind512</t>
  </si>
  <si>
    <t xml:space="preserve">Flexible Reporting Fields by Reporting Code                           </t>
  </si>
  <si>
    <t>lpind515</t>
  </si>
  <si>
    <t xml:space="preserve">GST Reporting Template                                                </t>
  </si>
  <si>
    <t>lpind516</t>
  </si>
  <si>
    <t xml:space="preserve">GST Transaction Category by Reporting Template                        </t>
  </si>
  <si>
    <t>lpind517</t>
  </si>
  <si>
    <t xml:space="preserve">GSP Authorization Token Details                                       </t>
  </si>
  <si>
    <t>lpind518</t>
  </si>
  <si>
    <t xml:space="preserve">Additional Reporting Data                                             </t>
  </si>
  <si>
    <t>lpind519</t>
  </si>
  <si>
    <t xml:space="preserve">Authorization Token Details                                           </t>
  </si>
  <si>
    <t>lpind520</t>
  </si>
  <si>
    <t xml:space="preserve">E-Invoice Register                                                    </t>
  </si>
  <si>
    <t>lpind521</t>
  </si>
  <si>
    <t xml:space="preserve">E-Invoice Error Log                                                   </t>
  </si>
  <si>
    <t>lpind525</t>
  </si>
  <si>
    <t xml:space="preserve">IRN Non-Eligibility by BP Identification Number                       </t>
  </si>
  <si>
    <t>lpind530</t>
  </si>
  <si>
    <t xml:space="preserve">GST Register                                                          </t>
  </si>
  <si>
    <t>lpind531</t>
  </si>
  <si>
    <t xml:space="preserve">GST Register Tax Details                                              </t>
  </si>
  <si>
    <t>lpind540</t>
  </si>
  <si>
    <t xml:space="preserve">GSTR 2A/2B Data                                                       </t>
  </si>
  <si>
    <t>lpind541</t>
  </si>
  <si>
    <t xml:space="preserve">GST Reconciliation Exceptions                                         </t>
  </si>
  <si>
    <t>lpind545</t>
  </si>
  <si>
    <t>lpind546</t>
  </si>
  <si>
    <t xml:space="preserve">Tax Adjustment Tax Transactions                                       </t>
  </si>
  <si>
    <t xml:space="preserve">Israel Parameters                                                     </t>
  </si>
  <si>
    <t xml:space="preserve">Transaction Types- Additional Characteristics                         </t>
  </si>
  <si>
    <t xml:space="preserve">Payment method - Additional Characteristics                           </t>
  </si>
  <si>
    <t xml:space="preserve">Interim Item Inventory                                                </t>
  </si>
  <si>
    <t xml:space="preserve">Interim C100 Header for Integration Transactions                      </t>
  </si>
  <si>
    <t xml:space="preserve">Totals by Document Type                                               </t>
  </si>
  <si>
    <t xml:space="preserve">Interim D110 Header for Integration Transactions                      </t>
  </si>
  <si>
    <t>lpita010</t>
  </si>
  <si>
    <t xml:space="preserve">Tax Connector Document Types                                          </t>
  </si>
  <si>
    <t>lpita020</t>
  </si>
  <si>
    <t xml:space="preserve">Tax Connector Defaults by Business Partner                            </t>
  </si>
  <si>
    <t>lpita021</t>
  </si>
  <si>
    <t xml:space="preserve">Tax Connector IDs by Business Partner                                 </t>
  </si>
  <si>
    <t>lpita030</t>
  </si>
  <si>
    <t xml:space="preserve">Tax Connector Tax Codes Defaults                                      </t>
  </si>
  <si>
    <t>lpita110</t>
  </si>
  <si>
    <t xml:space="preserve">Tax Connector Invoice Data                                            </t>
  </si>
  <si>
    <t>lpita120</t>
  </si>
  <si>
    <t xml:space="preserve">Tax Connector Data                                                    </t>
  </si>
  <si>
    <t xml:space="preserve">Mexican Parameters                                                    </t>
  </si>
  <si>
    <t xml:space="preserve">CFDI Information by Document                                          </t>
  </si>
  <si>
    <t xml:space="preserve">Malaysian Parameter                                                   </t>
  </si>
  <si>
    <t xml:space="preserve">Deemed Supply - Gift                                                  </t>
  </si>
  <si>
    <t>lpnor010</t>
  </si>
  <si>
    <t xml:space="preserve">Tax Codes by Country Details                                          </t>
  </si>
  <si>
    <t>lpnor011</t>
  </si>
  <si>
    <t xml:space="preserve">Standard Account IDs                                                  </t>
  </si>
  <si>
    <t>lpnor012</t>
  </si>
  <si>
    <t xml:space="preserve">Standard Account IDs by Ledger Account                                </t>
  </si>
  <si>
    <t>lpper001</t>
  </si>
  <si>
    <t xml:space="preserve">Catalog 1 Document Types                                              </t>
  </si>
  <si>
    <t>lpper002</t>
  </si>
  <si>
    <t xml:space="preserve">Transaction Type - Catalog 1 Document Type                            </t>
  </si>
  <si>
    <t>lpper003</t>
  </si>
  <si>
    <t xml:space="preserve">Catalog 6 Identity Document Types                                     </t>
  </si>
  <si>
    <t>lpper004</t>
  </si>
  <si>
    <t xml:space="preserve">Business Partner - Catalog 6 Identity Document Type                   </t>
  </si>
  <si>
    <t>lpper005</t>
  </si>
  <si>
    <t xml:space="preserve">Address - UBIGEO Codes                                                </t>
  </si>
  <si>
    <t>lpper006</t>
  </si>
  <si>
    <t xml:space="preserve">Company - Additional Parameters                                       </t>
  </si>
  <si>
    <t>lpper007</t>
  </si>
  <si>
    <t xml:space="preserve">Catalog 5 Tax Types                                                   </t>
  </si>
  <si>
    <t>lpper008</t>
  </si>
  <si>
    <t xml:space="preserve">Tax Code - Catalog 5 Tax Type                                         </t>
  </si>
  <si>
    <t>lpper009</t>
  </si>
  <si>
    <t xml:space="preserve">Catalog 7 Tax Exemption Reasons                                       </t>
  </si>
  <si>
    <t>lpper010</t>
  </si>
  <si>
    <t xml:space="preserve">Catalog 14 Other Tax Concepts                                         </t>
  </si>
  <si>
    <t>lpper011</t>
  </si>
  <si>
    <t xml:space="preserve">Catalog 9 Electronic Credit Notes Types                               </t>
  </si>
  <si>
    <t>lpper012</t>
  </si>
  <si>
    <t xml:space="preserve">Catalog 10 Electronic Debit Note Types                                </t>
  </si>
  <si>
    <t>lpper013</t>
  </si>
  <si>
    <t xml:space="preserve">Debit and Credit Note - References                                    </t>
  </si>
  <si>
    <t>lpper014</t>
  </si>
  <si>
    <t xml:space="preserve">Business Partner - Additional Text                                    </t>
  </si>
  <si>
    <t>lpper015</t>
  </si>
  <si>
    <t xml:space="preserve">Series SUNAT                                                          </t>
  </si>
  <si>
    <t>lpper017</t>
  </si>
  <si>
    <t xml:space="preserve">Transaction Type - Series SUNAT                                       </t>
  </si>
  <si>
    <t>lpper018</t>
  </si>
  <si>
    <t xml:space="preserve">Delivery Note Series                                                  </t>
  </si>
  <si>
    <t>lpper020</t>
  </si>
  <si>
    <t xml:space="preserve">Catalog 16 Price Types                                                </t>
  </si>
  <si>
    <t>lpper021</t>
  </si>
  <si>
    <t xml:space="preserve">Electronic Sales Invoices                                             </t>
  </si>
  <si>
    <t>lpper022</t>
  </si>
  <si>
    <t xml:space="preserve">Catalog 20 Transport Reasons                                          </t>
  </si>
  <si>
    <t>lpper024</t>
  </si>
  <si>
    <t xml:space="preserve">Ports / Airports of Arrival                                           </t>
  </si>
  <si>
    <t>lpper025</t>
  </si>
  <si>
    <t xml:space="preserve">Electronic Delivery Notes                                             </t>
  </si>
  <si>
    <t>lpper026</t>
  </si>
  <si>
    <t xml:space="preserve">Supplier - Catalog 6 Identity Document Type                           </t>
  </si>
  <si>
    <t>lpper027</t>
  </si>
  <si>
    <t xml:space="preserve">Catalog 18 Transport Methods                                          </t>
  </si>
  <si>
    <t>lpper028</t>
  </si>
  <si>
    <t xml:space="preserve">Catalog 17 Operation Types                                            </t>
  </si>
  <si>
    <t>lpper029</t>
  </si>
  <si>
    <t xml:space="preserve">Tax Codes with Detraction                                             </t>
  </si>
  <si>
    <t>lpper030</t>
  </si>
  <si>
    <t xml:space="preserve">Detraction Parameters for Advance Payments                            </t>
  </si>
  <si>
    <t>lpper031</t>
  </si>
  <si>
    <t xml:space="preserve">Invoices with Detraction                                              </t>
  </si>
  <si>
    <t>lpper032</t>
  </si>
  <si>
    <t xml:space="preserve">Table 10 Payment Voucher and Document Types                           </t>
  </si>
  <si>
    <t>lpper033</t>
  </si>
  <si>
    <t xml:space="preserve">Table 11 Customs Codes                                                </t>
  </si>
  <si>
    <t>lpper034</t>
  </si>
  <si>
    <t xml:space="preserve">SPOT - Operation Types                                                </t>
  </si>
  <si>
    <t>lpper035</t>
  </si>
  <si>
    <t xml:space="preserve">SPOT - Item/Service Codes                                             </t>
  </si>
  <si>
    <t>lpper036</t>
  </si>
  <si>
    <t xml:space="preserve">Purchase Invoices                                                     </t>
  </si>
  <si>
    <t>lpper037</t>
  </si>
  <si>
    <t xml:space="preserve">Invoices Associated with Credit/Debit Notes                           </t>
  </si>
  <si>
    <t>lpper040</t>
  </si>
  <si>
    <t xml:space="preserve">Table 30  Goods/Services Classifications                              </t>
  </si>
  <si>
    <t>lpper041</t>
  </si>
  <si>
    <t xml:space="preserve">Catalog 51 Operation Types                                            </t>
  </si>
  <si>
    <t>lpper042</t>
  </si>
  <si>
    <t xml:space="preserve">Catalog 52 Captions                                                   </t>
  </si>
  <si>
    <t>lpper043</t>
  </si>
  <si>
    <t xml:space="preserve">Catalog 54: Detraction Codes                                          </t>
  </si>
  <si>
    <t>lpper044</t>
  </si>
  <si>
    <t xml:space="preserve">Catalog 59 Payment Methods                                            </t>
  </si>
  <si>
    <t>lpper045</t>
  </si>
  <si>
    <t xml:space="preserve">Chart of Accounts SUNAT                                               </t>
  </si>
  <si>
    <t>lpper046</t>
  </si>
  <si>
    <t xml:space="preserve">Ledger Account - Ledger Account SUNAT                                 </t>
  </si>
  <si>
    <t>lpper049</t>
  </si>
  <si>
    <t xml:space="preserve">Table 1 Payment Method Types                                          </t>
  </si>
  <si>
    <t>lpper050</t>
  </si>
  <si>
    <t xml:space="preserve">Table 5 Item Types                                                    </t>
  </si>
  <si>
    <t>lpper051</t>
  </si>
  <si>
    <t xml:space="preserve">Table 12 Operation Types                                              </t>
  </si>
  <si>
    <t>lpper053</t>
  </si>
  <si>
    <t xml:space="preserve">Inventory and Balance Accounts - Detail of Account 10                 </t>
  </si>
  <si>
    <t>lpper054</t>
  </si>
  <si>
    <t xml:space="preserve">Establishments                                                        </t>
  </si>
  <si>
    <t>lpper055</t>
  </si>
  <si>
    <t xml:space="preserve">Warehouse - Establishment                                             </t>
  </si>
  <si>
    <t>lpper057</t>
  </si>
  <si>
    <t xml:space="preserve">Table 3 Financial Entities                                            </t>
  </si>
  <si>
    <t>lpper058</t>
  </si>
  <si>
    <t xml:space="preserve">Table 13 Inventory Catalogs                                           </t>
  </si>
  <si>
    <t>lpper059</t>
  </si>
  <si>
    <t xml:space="preserve">Item Group - Item Type / Inventory Catalog                            </t>
  </si>
  <si>
    <t>lpper060</t>
  </si>
  <si>
    <t xml:space="preserve">Table 6 Unit Codes SUNAT                                              </t>
  </si>
  <si>
    <t>lpper061</t>
  </si>
  <si>
    <t xml:space="preserve">Unit - Table 6 Unit Code SUNAT                                        </t>
  </si>
  <si>
    <t>lpper062</t>
  </si>
  <si>
    <t xml:space="preserve">Table 14 Valuation Methods                                            </t>
  </si>
  <si>
    <t>lpper063</t>
  </si>
  <si>
    <t xml:space="preserve">Warehouse Valuation Group -Table 14 Valuation Method                  </t>
  </si>
  <si>
    <t>lpper064</t>
  </si>
  <si>
    <t xml:space="preserve">Table 22 Financial Statements Catalogs                                </t>
  </si>
  <si>
    <t>lpper065</t>
  </si>
  <si>
    <t xml:space="preserve">Table 34 Financial Statement Codes                                    </t>
  </si>
  <si>
    <t>lpper066</t>
  </si>
  <si>
    <t xml:space="preserve">Item Codes SUNAT                                                      </t>
  </si>
  <si>
    <t>lpper067</t>
  </si>
  <si>
    <t xml:space="preserve">Cash Flow Additional Data                                             </t>
  </si>
  <si>
    <t>lpper068</t>
  </si>
  <si>
    <t xml:space="preserve">Financial Statement Groups                                            </t>
  </si>
  <si>
    <t>lpper069</t>
  </si>
  <si>
    <t xml:space="preserve">Financial Statement Codes by Group                                    </t>
  </si>
  <si>
    <t>lpper070</t>
  </si>
  <si>
    <t xml:space="preserve">Operation Type Classifications                                        </t>
  </si>
  <si>
    <t>lpper080</t>
  </si>
  <si>
    <t xml:space="preserve">Withholding Tax                                                       </t>
  </si>
  <si>
    <t>lpper081</t>
  </si>
  <si>
    <t xml:space="preserve">Payment Document by Preprinted Series                                 </t>
  </si>
  <si>
    <t>lpper082</t>
  </si>
  <si>
    <t xml:space="preserve">Invoice by Preprinted Series                                          </t>
  </si>
  <si>
    <t>lpper083</t>
  </si>
  <si>
    <t xml:space="preserve">Payment/Receipt Methods for Bills of Exchange                         </t>
  </si>
  <si>
    <t>lpper084</t>
  </si>
  <si>
    <t xml:space="preserve">Issue Date by TNP Number                                              </t>
  </si>
  <si>
    <t>lpper085</t>
  </si>
  <si>
    <t xml:space="preserve">Bills of Exchange Receipt Transactions - Additional Data              </t>
  </si>
  <si>
    <t>lpper096</t>
  </si>
  <si>
    <t xml:space="preserve">Withholding Tax Certificate Series                                    </t>
  </si>
  <si>
    <t>lpper097</t>
  </si>
  <si>
    <t xml:space="preserve">Withholding Tax Certificate Series by User                            </t>
  </si>
  <si>
    <t>lpper098</t>
  </si>
  <si>
    <t>lpper100</t>
  </si>
  <si>
    <t xml:space="preserve">Ledger Account - Inventory Book Type                                  </t>
  </si>
  <si>
    <t>lpper111</t>
  </si>
  <si>
    <t xml:space="preserve">Tax parameters for Withholding Books                                  </t>
  </si>
  <si>
    <t>lpper115</t>
  </si>
  <si>
    <t xml:space="preserve">Tax Code per Tax Column - Purchases Vat Book                          </t>
  </si>
  <si>
    <t>lpper118</t>
  </si>
  <si>
    <t xml:space="preserve">Tax Code per Tax Column - Sales Vat Book                              </t>
  </si>
  <si>
    <t>lpper120</t>
  </si>
  <si>
    <t xml:space="preserve">Payment Method Type by Payment/Receipt Method                         </t>
  </si>
  <si>
    <t xml:space="preserve">Polish Localization Parameters                                        </t>
  </si>
  <si>
    <t>lppol036</t>
  </si>
  <si>
    <t xml:space="preserve">Tax Code Structure                                                    </t>
  </si>
  <si>
    <t xml:space="preserve">Intrastat Declarations                                                </t>
  </si>
  <si>
    <t xml:space="preserve">Intratat Declaration Lines                                            </t>
  </si>
  <si>
    <t>lppol301</t>
  </si>
  <si>
    <t xml:space="preserve">Payment Gridlock Exceptions                                           </t>
  </si>
  <si>
    <t>lppol350</t>
  </si>
  <si>
    <t xml:space="preserve">Payment Gridlock Statements                                           </t>
  </si>
  <si>
    <t>lppol351</t>
  </si>
  <si>
    <t xml:space="preserve">Payment Gridlock Statement Receivable Lines                           </t>
  </si>
  <si>
    <t>lppol352</t>
  </si>
  <si>
    <t xml:space="preserve">Payment Gridlock Statement Payable Lines                              </t>
  </si>
  <si>
    <t>lppol450</t>
  </si>
  <si>
    <t xml:space="preserve">Business Partner Verification Log                                     </t>
  </si>
  <si>
    <t xml:space="preserve">SAF Parameters                                                        </t>
  </si>
  <si>
    <t xml:space="preserve">SAF Tax Rates                                                         </t>
  </si>
  <si>
    <t xml:space="preserve">SAF Excluded Ledger Accounts                                          </t>
  </si>
  <si>
    <t xml:space="preserve">SAF Invoices Defaults                                                 </t>
  </si>
  <si>
    <t xml:space="preserve">SAF Warehousing Types                                                 </t>
  </si>
  <si>
    <t xml:space="preserve">SAF Tax Positions                                                     </t>
  </si>
  <si>
    <t>lppol706</t>
  </si>
  <si>
    <t xml:space="preserve">SAF Commodity Codes                                                   </t>
  </si>
  <si>
    <t>lppol707</t>
  </si>
  <si>
    <t xml:space="preserve">SAF Commodity Code Assignments                                        </t>
  </si>
  <si>
    <t xml:space="preserve">SAF Periods                                                           </t>
  </si>
  <si>
    <t xml:space="preserve">SAF Runs                                                              </t>
  </si>
  <si>
    <t xml:space="preserve">SAF Accounting Books                                                  </t>
  </si>
  <si>
    <t xml:space="preserve">SAF Journal and Ledger Transactions                                   </t>
  </si>
  <si>
    <t xml:space="preserve">SAF Bank Balances                                                     </t>
  </si>
  <si>
    <t xml:space="preserve">SAF Bank Transactions                                                 </t>
  </si>
  <si>
    <t xml:space="preserve">SAF Warehouse Documents                                               </t>
  </si>
  <si>
    <t xml:space="preserve">SAF Warehouse Document Lines                                          </t>
  </si>
  <si>
    <t xml:space="preserve">SAF Invoice Headers                                                   </t>
  </si>
  <si>
    <t xml:space="preserve">SAF Invoices by Period                                                </t>
  </si>
  <si>
    <t>lppol722</t>
  </si>
  <si>
    <t xml:space="preserve">SAF Commodity Codes by Invoice                                        </t>
  </si>
  <si>
    <t xml:space="preserve">SAF Purchase and Sales VAT                                            </t>
  </si>
  <si>
    <t xml:space="preserve">SAF Tax Positions by Period                                           </t>
  </si>
  <si>
    <t xml:space="preserve">SAF Tax Positions by Invoices                                         </t>
  </si>
  <si>
    <t xml:space="preserve">SAF Invoice Lines                                                     </t>
  </si>
  <si>
    <t>lppol727</t>
  </si>
  <si>
    <t xml:space="preserve">Installment Invoice Lines                                             </t>
  </si>
  <si>
    <t xml:space="preserve">SAF Business Partners                                                 </t>
  </si>
  <si>
    <t>lppol735</t>
  </si>
  <si>
    <t xml:space="preserve">VDEC Positions                                                        </t>
  </si>
  <si>
    <t>lppol740</t>
  </si>
  <si>
    <t xml:space="preserve">VAT Declaration Header                                                </t>
  </si>
  <si>
    <t>lppol741</t>
  </si>
  <si>
    <t xml:space="preserve">VDEC Header Positions                                                 </t>
  </si>
  <si>
    <t>lppol742</t>
  </si>
  <si>
    <t xml:space="preserve">VDEC Entries                                                          </t>
  </si>
  <si>
    <t>lppol743</t>
  </si>
  <si>
    <t xml:space="preserve">VDEC Entry Commodity Codes                                            </t>
  </si>
  <si>
    <t>lppol744</t>
  </si>
  <si>
    <t xml:space="preserve">VDEC Entry SAF Positions                                              </t>
  </si>
  <si>
    <t>lppor001</t>
  </si>
  <si>
    <t xml:space="preserve">lppor001                                                              </t>
  </si>
  <si>
    <t>lpprt000</t>
  </si>
  <si>
    <t xml:space="preserve">Portuguese Parameters                                                 </t>
  </si>
  <si>
    <t>lpprt001</t>
  </si>
  <si>
    <t xml:space="preserve">Portugal Tax Compliance                                               </t>
  </si>
  <si>
    <t>lpprt002</t>
  </si>
  <si>
    <t xml:space="preserve">Validation Code by Document Type                                      </t>
  </si>
  <si>
    <t>lprou003</t>
  </si>
  <si>
    <t xml:space="preserve">Parameters for Romanian Localization                                  </t>
  </si>
  <si>
    <t>lprou008</t>
  </si>
  <si>
    <t xml:space="preserve">Chart of Accounts - Additional Data for Romania                       </t>
  </si>
  <si>
    <t>lprou209</t>
  </si>
  <si>
    <t xml:space="preserve">Fixed Assets Classification Codes                                     </t>
  </si>
  <si>
    <t>lprou211</t>
  </si>
  <si>
    <t xml:space="preserve">Fixed Assets - Classification Codes                                   </t>
  </si>
  <si>
    <t>lprou229</t>
  </si>
  <si>
    <t xml:space="preserve">Product Code Nomenclature for D394                                    </t>
  </si>
  <si>
    <t>lprou234</t>
  </si>
  <si>
    <t xml:space="preserve">Specific Repayment Operations D394                                    </t>
  </si>
  <si>
    <t>lprou239</t>
  </si>
  <si>
    <t xml:space="preserve">Tax Analysis                                                          </t>
  </si>
  <si>
    <t>lprou240</t>
  </si>
  <si>
    <t xml:space="preserve">Parameters for 394 Declaration                                        </t>
  </si>
  <si>
    <t>lprou241</t>
  </si>
  <si>
    <t xml:space="preserve">Customers - Excluded Transaction Types                                </t>
  </si>
  <si>
    <t>lprou242</t>
  </si>
  <si>
    <t xml:space="preserve">Customers - Excluded Tax Codes                                        </t>
  </si>
  <si>
    <t>lprou243</t>
  </si>
  <si>
    <t xml:space="preserve">Customers - Excluded Documents                                        </t>
  </si>
  <si>
    <t>lprou244</t>
  </si>
  <si>
    <t xml:space="preserve">Customers - Included Documents                                        </t>
  </si>
  <si>
    <t>lprou245</t>
  </si>
  <si>
    <t xml:space="preserve">Suppliers - Excluded Transaction Types                                </t>
  </si>
  <si>
    <t>lprou246</t>
  </si>
  <si>
    <t xml:space="preserve">Suppliers - Excluded Tax Codes                                        </t>
  </si>
  <si>
    <t>lprou247</t>
  </si>
  <si>
    <t xml:space="preserve">Suppliers - Excluded Documents                                        </t>
  </si>
  <si>
    <t>lprou248</t>
  </si>
  <si>
    <t xml:space="preserve">Suppliers - Included Documents                                        </t>
  </si>
  <si>
    <t>lprou249</t>
  </si>
  <si>
    <t xml:space="preserve">Suppliers - Expensed Tax Ledger Accounts                              </t>
  </si>
  <si>
    <t>lprou250</t>
  </si>
  <si>
    <t xml:space="preserve">Suppliers - Expensed Tax Transaction Types                            </t>
  </si>
  <si>
    <t>lprou251</t>
  </si>
  <si>
    <t xml:space="preserve">Suppliers - Expensed Tax Codes                                        </t>
  </si>
  <si>
    <t>lprou252</t>
  </si>
  <si>
    <t xml:space="preserve">Excluded Customers                                                    </t>
  </si>
  <si>
    <t>lprou253</t>
  </si>
  <si>
    <t xml:space="preserve">Excluded Suppliers                                                    </t>
  </si>
  <si>
    <t>lprou269</t>
  </si>
  <si>
    <t xml:space="preserve">Series of annual invoices - D394                                      </t>
  </si>
  <si>
    <t>lprou288</t>
  </si>
  <si>
    <t xml:space="preserve">Transaction Types for D/C Amount Adjustments                          </t>
  </si>
  <si>
    <t>lprou298</t>
  </si>
  <si>
    <t xml:space="preserve">Assets Revaluation                                                    </t>
  </si>
  <si>
    <t>lprou299</t>
  </si>
  <si>
    <t xml:space="preserve">History for Assets before Net Book Value Setting                      </t>
  </si>
  <si>
    <t>lprou300</t>
  </si>
  <si>
    <t xml:space="preserve">Transaction Types for Tax Bills and Simple Invoices                   </t>
  </si>
  <si>
    <t>lprou301</t>
  </si>
  <si>
    <t xml:space="preserve">Declaration 390 Statements                                            </t>
  </si>
  <si>
    <t>lprou302</t>
  </si>
  <si>
    <t xml:space="preserve">ICT Operations List - Declaration 390 Statement                       </t>
  </si>
  <si>
    <t>lprou303</t>
  </si>
  <si>
    <t xml:space="preserve">Tax Codes by Kind of Transaction                                      </t>
  </si>
  <si>
    <t>lprou321</t>
  </si>
  <si>
    <t xml:space="preserve">Suppliers applying Split VAT                                          </t>
  </si>
  <si>
    <t>lprou322</t>
  </si>
  <si>
    <t xml:space="preserve">Invoices Due                                                          </t>
  </si>
  <si>
    <t>lprou330</t>
  </si>
  <si>
    <t xml:space="preserve">Declaration D300 Parameters                                           </t>
  </si>
  <si>
    <t>lprou331</t>
  </si>
  <si>
    <t xml:space="preserve">Generated Invoices and their Categories D300                          </t>
  </si>
  <si>
    <t>lprou332</t>
  </si>
  <si>
    <t xml:space="preserve">Details Generated Invoices D300                                       </t>
  </si>
  <si>
    <t>lprou504</t>
  </si>
  <si>
    <t xml:space="preserve">Temporary table - tfgld106                                            </t>
  </si>
  <si>
    <t>lprou551</t>
  </si>
  <si>
    <t xml:space="preserve">Cash Documents                                                        </t>
  </si>
  <si>
    <t>lprou552</t>
  </si>
  <si>
    <t xml:space="preserve">Cash Document Ledger Accounts                                         </t>
  </si>
  <si>
    <t>lprou553</t>
  </si>
  <si>
    <t xml:space="preserve">Financial Document Ledger Accounts                                    </t>
  </si>
  <si>
    <t>lprou554</t>
  </si>
  <si>
    <t>lprou555</t>
  </si>
  <si>
    <t xml:space="preserve">Total Amounts for Chess Sheet                                         </t>
  </si>
  <si>
    <t>lprou556</t>
  </si>
  <si>
    <t xml:space="preserve">Total Amounts for Chess Sheet - Higher Level Accounts                 </t>
  </si>
  <si>
    <t>lprou557</t>
  </si>
  <si>
    <t xml:space="preserve">Ledger Account Correspondence by Document - Manual Entry              </t>
  </si>
  <si>
    <t>lprou560</t>
  </si>
  <si>
    <t xml:space="preserve">Relation - Receipts in Advance  / Invoices in Advance                 </t>
  </si>
  <si>
    <t>lprou561</t>
  </si>
  <si>
    <t xml:space="preserve">Sign-off Names                                                        </t>
  </si>
  <si>
    <t>lprou562</t>
  </si>
  <si>
    <t xml:space="preserve">Tax Closing Parameters                                                </t>
  </si>
  <si>
    <t>lprou610</t>
  </si>
  <si>
    <t xml:space="preserve">Interim Table with Lot Prices                                         </t>
  </si>
  <si>
    <t>lprou622</t>
  </si>
  <si>
    <t xml:space="preserve">Last Number used for Consumption Notes                                </t>
  </si>
  <si>
    <t>lprou623</t>
  </si>
  <si>
    <t xml:space="preserve">Consumption Notes                                                     </t>
  </si>
  <si>
    <t>lprou701</t>
  </si>
  <si>
    <t xml:space="preserve">Receipt Notes for Finished Products                                   </t>
  </si>
  <si>
    <t>lprou702</t>
  </si>
  <si>
    <t xml:space="preserve">NIR                                                                   </t>
  </si>
  <si>
    <t xml:space="preserve">Russian Parameters                                                    </t>
  </si>
  <si>
    <t xml:space="preserve">Tax Numbers by Business Partner                                       </t>
  </si>
  <si>
    <t xml:space="preserve">Business Partners                                                     </t>
  </si>
  <si>
    <t xml:space="preserve">Addresses                                                             </t>
  </si>
  <si>
    <t xml:space="preserve">Units by Language                                                     </t>
  </si>
  <si>
    <t xml:space="preserve">Positions in Organization                                             </t>
  </si>
  <si>
    <t xml:space="preserve">Primary Documents Signature Data                                      </t>
  </si>
  <si>
    <t xml:space="preserve">Currency Description by Language                                      </t>
  </si>
  <si>
    <t xml:space="preserve">User Browse Lists                                                     </t>
  </si>
  <si>
    <t xml:space="preserve">Bank Branches                                                         </t>
  </si>
  <si>
    <t>lprus013</t>
  </si>
  <si>
    <t xml:space="preserve">Income Types                                                          </t>
  </si>
  <si>
    <t>lprus014</t>
  </si>
  <si>
    <t xml:space="preserve">Enhanced Contracts Accounting Parameters                              </t>
  </si>
  <si>
    <t>lprus015</t>
  </si>
  <si>
    <t xml:space="preserve">Dimension fields fill format                                          </t>
  </si>
  <si>
    <t>lprus016</t>
  </si>
  <si>
    <t xml:space="preserve">Parent Contract Dimension Prefixes                                    </t>
  </si>
  <si>
    <t>lprus017</t>
  </si>
  <si>
    <t xml:space="preserve">Bank Identification Numbers                                           </t>
  </si>
  <si>
    <t xml:space="preserve">Transaction Types                                                     </t>
  </si>
  <si>
    <t xml:space="preserve">Payment Purpose Template                                              </t>
  </si>
  <si>
    <t xml:space="preserve">Budget Classification Codes                                           </t>
  </si>
  <si>
    <t xml:space="preserve">Option of Cash Transaction                                            </t>
  </si>
  <si>
    <t xml:space="preserve">Type of Accounts                                                      </t>
  </si>
  <si>
    <t xml:space="preserve">Supplier Accounts                                                     </t>
  </si>
  <si>
    <t xml:space="preserve">Payment Authorizations                                                </t>
  </si>
  <si>
    <t xml:space="preserve">VAT Registers Parameters                                              </t>
  </si>
  <si>
    <t xml:space="preserve">Transaction Types not for VAT Registers                               </t>
  </si>
  <si>
    <t xml:space="preserve">VAT Registers Correction Invoice Transaction Types                    </t>
  </si>
  <si>
    <t xml:space="preserve">VAT Registers Period Statuses                                         </t>
  </si>
  <si>
    <t xml:space="preserve">Multiple Tax Codes                                                    </t>
  </si>
  <si>
    <t xml:space="preserve">Tax Codes by Country                                                  </t>
  </si>
  <si>
    <t xml:space="preserve">VAT Registers Reasons for Rejection                                   </t>
  </si>
  <si>
    <t xml:space="preserve">Financial Data for Multiple Tax Code Lines                            </t>
  </si>
  <si>
    <t xml:space="preserve">Financial Data for Singular Tax Codes by Country                      </t>
  </si>
  <si>
    <t xml:space="preserve">Enterprise Units                                                      </t>
  </si>
  <si>
    <t xml:space="preserve">Unique Identifiers                                                    </t>
  </si>
  <si>
    <t xml:space="preserve">Currencies for Rate Downloading                                       </t>
  </si>
  <si>
    <t xml:space="preserve">Petty Cash Payment/Receipt Orders                                     </t>
  </si>
  <si>
    <t xml:space="preserve">Payment Orders                                                        </t>
  </si>
  <si>
    <t xml:space="preserve">Accounts Payable Open Items                                           </t>
  </si>
  <si>
    <t xml:space="preserve">Purchase Invoice Rates History                                        </t>
  </si>
  <si>
    <t xml:space="preserve">Currency Difference Transaction Links                                 </t>
  </si>
  <si>
    <t xml:space="preserve">Conventional Rate                                                     </t>
  </si>
  <si>
    <t xml:space="preserve">Customer Account Types                                                </t>
  </si>
  <si>
    <t xml:space="preserve">Customer Accounts                                                     </t>
  </si>
  <si>
    <t xml:space="preserve">Customer Account Lines                                                </t>
  </si>
  <si>
    <t xml:space="preserve">VAT Register Purchases                                                </t>
  </si>
  <si>
    <t xml:space="preserve">VAT Register Sales                                                    </t>
  </si>
  <si>
    <t xml:space="preserve">VAT Registers Corrections                                             </t>
  </si>
  <si>
    <t xml:space="preserve">VAT Registers Acceptance Dates                                        </t>
  </si>
  <si>
    <t xml:space="preserve">VAT Registers Payment Documents                                       </t>
  </si>
  <si>
    <t xml:space="preserve">VAT Registers Original Transaction Lines                              </t>
  </si>
  <si>
    <t xml:space="preserve">Default Kind of Tax Transaction Rules                                 </t>
  </si>
  <si>
    <t xml:space="preserve">Default Kind of Tax Transaction Priorities                            </t>
  </si>
  <si>
    <t xml:space="preserve">Customer Accounts Authorization                                       </t>
  </si>
  <si>
    <t xml:space="preserve">Customer Accounts by Payment Documents                                </t>
  </si>
  <si>
    <t xml:space="preserve">Supplier Accounts by Payment Documents                                </t>
  </si>
  <si>
    <t xml:space="preserve">Bank Transactions                                                     </t>
  </si>
  <si>
    <t xml:space="preserve">Standing Orders                                                       </t>
  </si>
  <si>
    <t xml:space="preserve">VAT Registers Kind of Transaction                                     </t>
  </si>
  <si>
    <t>lprus224</t>
  </si>
  <si>
    <t xml:space="preserve">VAT Register Sales Commodity Codes                                    </t>
  </si>
  <si>
    <t>lprus225</t>
  </si>
  <si>
    <t xml:space="preserve">Commodity codes for EAEU                                              </t>
  </si>
  <si>
    <t>lprus226</t>
  </si>
  <si>
    <t xml:space="preserve">Data by Bank &amp; Payment/Receipt Method                                 </t>
  </si>
  <si>
    <t>lprus227</t>
  </si>
  <si>
    <t xml:space="preserve">VAT Registers Traceability                                            </t>
  </si>
  <si>
    <t xml:space="preserve">Accounts Receivable Open Items                                        </t>
  </si>
  <si>
    <t xml:space="preserve">Sales Invoice Rates History                                           </t>
  </si>
  <si>
    <t xml:space="preserve">Temporary Table for Cash Book                                         </t>
  </si>
  <si>
    <t xml:space="preserve">Received Purchase Invoices                                            </t>
  </si>
  <si>
    <t xml:space="preserve">Linked Received Purchase Invoices                                     </t>
  </si>
  <si>
    <t xml:space="preserve">Invoice-Source Relations                                              </t>
  </si>
  <si>
    <t xml:space="preserve">Invoices by Received Advances                                         </t>
  </si>
  <si>
    <t xml:space="preserve">Sales Invoice Manual Payments                                         </t>
  </si>
  <si>
    <t>lprus403</t>
  </si>
  <si>
    <t>lprus404</t>
  </si>
  <si>
    <t xml:space="preserve">Invoice Shipment Documents                                            </t>
  </si>
  <si>
    <t>lprus405</t>
  </si>
  <si>
    <t xml:space="preserve">Manual Sales Invoice Shipment Documents                               </t>
  </si>
  <si>
    <t xml:space="preserve">Purchase Order Header                                                 </t>
  </si>
  <si>
    <t xml:space="preserve">Parameters of Warehouse Documents for Shipments                       </t>
  </si>
  <si>
    <t xml:space="preserve">Warehouse Documents for Shipments                                     </t>
  </si>
  <si>
    <t xml:space="preserve">Consolidated Warehouse Documents                                      </t>
  </si>
  <si>
    <t xml:space="preserve">Precious Materials by Variable Lot Features                           </t>
  </si>
  <si>
    <t xml:space="preserve">Selection Ranges for Remaining List                                   </t>
  </si>
  <si>
    <t xml:space="preserve">Interim Data for Remaining List                                       </t>
  </si>
  <si>
    <t>lpsvk000</t>
  </si>
  <si>
    <t xml:space="preserve">Slovak Parameters                                                     </t>
  </si>
  <si>
    <t xml:space="preserve">VAT Control Statement - Parameters                                    </t>
  </si>
  <si>
    <t xml:space="preserve">VAT Control Statement - Simple Document Definition                    </t>
  </si>
  <si>
    <t xml:space="preserve">VAT Control Statement - Data                                          </t>
  </si>
  <si>
    <t>lpsvn000</t>
  </si>
  <si>
    <t xml:space="preserve">Slovenia Localization Parameters                                      </t>
  </si>
  <si>
    <t>lpsvn101</t>
  </si>
  <si>
    <t xml:space="preserve">Tax Position Mapping                                                  </t>
  </si>
  <si>
    <t>lpsvn102</t>
  </si>
  <si>
    <t xml:space="preserve">VAT Reporting Corrections                                             </t>
  </si>
  <si>
    <t>lpsvn103</t>
  </si>
  <si>
    <t xml:space="preserve">Consignment Transactions for Recapitulative Statement                 </t>
  </si>
  <si>
    <t>lpsvn201</t>
  </si>
  <si>
    <t xml:space="preserve">Advance Invoices                                                      </t>
  </si>
  <si>
    <t>lptha000</t>
  </si>
  <si>
    <t xml:space="preserve">Thailand Parameters                                                   </t>
  </si>
  <si>
    <t>lptha005</t>
  </si>
  <si>
    <t>lptha100</t>
  </si>
  <si>
    <t>lptha110</t>
  </si>
  <si>
    <t>lptha210</t>
  </si>
  <si>
    <t xml:space="preserve">Inventory Transactions                                                </t>
  </si>
  <si>
    <t>lptha212</t>
  </si>
  <si>
    <t xml:space="preserve">Import Reference Receipts                                             </t>
  </si>
  <si>
    <t>lptha214</t>
  </si>
  <si>
    <t xml:space="preserve">Import Reference Consumptions                                         </t>
  </si>
  <si>
    <t xml:space="preserve">Number Descriptions                                                   </t>
  </si>
  <si>
    <t xml:space="preserve">Language Additions                                                    </t>
  </si>
  <si>
    <t xml:space="preserve">Currency Hundreds Descriptions                                        </t>
  </si>
  <si>
    <t xml:space="preserve">B Form Elimination Process                                            </t>
  </si>
  <si>
    <t xml:space="preserve">B Form Transaction Types                                              </t>
  </si>
  <si>
    <t xml:space="preserve">Journal Report Priorities                                             </t>
  </si>
  <si>
    <t xml:space="preserve">Journal Report Total Transaction Types                                </t>
  </si>
  <si>
    <t xml:space="preserve">Common Constants for Journal Report                                   </t>
  </si>
  <si>
    <t xml:space="preserve">B Form  Sales &amp; Purchase Tax Accounts                                 </t>
  </si>
  <si>
    <t xml:space="preserve">Localization Module Constants                                         </t>
  </si>
  <si>
    <t xml:space="preserve">Entities                                                              </t>
  </si>
  <si>
    <t xml:space="preserve">Modules                                                               </t>
  </si>
  <si>
    <t xml:space="preserve">Ledger Account Links                                                  </t>
  </si>
  <si>
    <t xml:space="preserve">Company Parameters                                                    </t>
  </si>
  <si>
    <t xml:space="preserve">Company Closing Balance                                               </t>
  </si>
  <si>
    <t xml:space="preserve">Tellers (KK)                                                          </t>
  </si>
  <si>
    <t xml:space="preserve">Tellers Authorizations                                                </t>
  </si>
  <si>
    <t xml:space="preserve">Salto Process                                                         </t>
  </si>
  <si>
    <t xml:space="preserve">Tellers Balance                                                       </t>
  </si>
  <si>
    <t xml:space="preserve">Closing Balances                                                      </t>
  </si>
  <si>
    <t xml:space="preserve">Transaction Rules                                                     </t>
  </si>
  <si>
    <t xml:space="preserve">Banks                                                                 </t>
  </si>
  <si>
    <t xml:space="preserve">Bank List                                                             </t>
  </si>
  <si>
    <t xml:space="preserve">Portfolio Counter                                                     </t>
  </si>
  <si>
    <t xml:space="preserve">Vaucher Header                                                        </t>
  </si>
  <si>
    <t xml:space="preserve">Arguments                                                             </t>
  </si>
  <si>
    <t xml:space="preserve">Voucher Lines                                                         </t>
  </si>
  <si>
    <t xml:space="preserve">Deleted Checks                                                        </t>
  </si>
  <si>
    <t xml:space="preserve">New Transactions to Finance                                           </t>
  </si>
  <si>
    <t xml:space="preserve">Holidays by Company                                                   </t>
  </si>
  <si>
    <t xml:space="preserve">Tellers                                                               </t>
  </si>
  <si>
    <t xml:space="preserve">Temporary Table For Customer Statement Reports                        </t>
  </si>
  <si>
    <t xml:space="preserve">Purchase Return Invoice                                               </t>
  </si>
  <si>
    <t xml:space="preserve">Purchase Return Invoice Lines Details                                 </t>
  </si>
  <si>
    <t xml:space="preserve">Import Parameters                                                     </t>
  </si>
  <si>
    <t xml:space="preserve">Import File Master Data                                               </t>
  </si>
  <si>
    <t xml:space="preserve">Type of Cost                                                          </t>
  </si>
  <si>
    <t xml:space="preserve">Import File Cost                                                      </t>
  </si>
  <si>
    <t xml:space="preserve">Import File Invoice Lines                                             </t>
  </si>
  <si>
    <t xml:space="preserve">Transfer Definition                                                   </t>
  </si>
  <si>
    <t xml:space="preserve">Item Definition                                                       </t>
  </si>
  <si>
    <t xml:space="preserve">B Form Supplier/Customer Totals                                       </t>
  </si>
  <si>
    <t xml:space="preserve">Supplier-Customer Table                                               </t>
  </si>
  <si>
    <t xml:space="preserve">Record Table for Journal                                              </t>
  </si>
  <si>
    <t xml:space="preserve">Protocol Numbers                                                      </t>
  </si>
  <si>
    <t>ntexl010</t>
  </si>
  <si>
    <t xml:space="preserve">ntexl010                                                              </t>
  </si>
  <si>
    <t>ntint000</t>
  </si>
  <si>
    <t xml:space="preserve">Windows Parameters                                                    </t>
  </si>
  <si>
    <t>ntprj010</t>
  </si>
  <si>
    <t xml:space="preserve">ntprj010                                                              </t>
  </si>
  <si>
    <t>ntprj020</t>
  </si>
  <si>
    <t xml:space="preserve">ntprj020                                                              </t>
  </si>
  <si>
    <t>ntwrd010</t>
  </si>
  <si>
    <t xml:space="preserve">Office Templates                                                      </t>
  </si>
  <si>
    <t>ntwrd020</t>
  </si>
  <si>
    <t xml:space="preserve">Office-Template Properties                                            </t>
  </si>
  <si>
    <t>ntwrd025</t>
  </si>
  <si>
    <t xml:space="preserve">Office-Template Property Constraints                                  </t>
  </si>
  <si>
    <t>ntwrd030</t>
  </si>
  <si>
    <t xml:space="preserve">Office Templates by Session                                           </t>
  </si>
  <si>
    <t>ntwrd040</t>
  </si>
  <si>
    <t xml:space="preserve">Office Template Group conditions                                      </t>
  </si>
  <si>
    <t>ntwrd050</t>
  </si>
  <si>
    <t xml:space="preserve">Default values for each template                                      </t>
  </si>
  <si>
    <t>pdadm000</t>
  </si>
  <si>
    <t xml:space="preserve">Preference Application                                                </t>
  </si>
  <si>
    <t>pdadm001</t>
  </si>
  <si>
    <t xml:space="preserve">Preferences Metadata                                                  </t>
  </si>
  <si>
    <t>pdadm002</t>
  </si>
  <si>
    <t xml:space="preserve">PLM Preferences                                                       </t>
  </si>
  <si>
    <t>pdadm003</t>
  </si>
  <si>
    <t xml:space="preserve">IDM preferences                                                       </t>
  </si>
  <si>
    <t>pdadm004</t>
  </si>
  <si>
    <t xml:space="preserve">Text Search Preferences                                               </t>
  </si>
  <si>
    <t>pdadm005</t>
  </si>
  <si>
    <t xml:space="preserve">Text Search Extensions                                                </t>
  </si>
  <si>
    <t>pdadm006</t>
  </si>
  <si>
    <t xml:space="preserve">Text Search Document Queue                                            </t>
  </si>
  <si>
    <t>pdadm007</t>
  </si>
  <si>
    <t xml:space="preserve">Text Search File Results                                              </t>
  </si>
  <si>
    <t>pdadm008</t>
  </si>
  <si>
    <t xml:space="preserve">Implemented CAD Connectors                                            </t>
  </si>
  <si>
    <t>pdadm009</t>
  </si>
  <si>
    <t xml:space="preserve">Component Engineering Parameters                                      </t>
  </si>
  <si>
    <t>pdadm025</t>
  </si>
  <si>
    <t xml:space="preserve">Alerts and Notification Preferences                                   </t>
  </si>
  <si>
    <t>pdadm026</t>
  </si>
  <si>
    <t>pdadm027</t>
  </si>
  <si>
    <t xml:space="preserve">Alerts And Notification User Area Field Mapping                       </t>
  </si>
  <si>
    <t>pdadm028</t>
  </si>
  <si>
    <t xml:space="preserve">Alerts And Notification Document Mapping                              </t>
  </si>
  <si>
    <t>pdadm029</t>
  </si>
  <si>
    <t xml:space="preserve">Alerts And Notification Reference Table Condition                     </t>
  </si>
  <si>
    <t>pdadm100</t>
  </si>
  <si>
    <t xml:space="preserve">Users                                                                 </t>
  </si>
  <si>
    <t>pdadm101</t>
  </si>
  <si>
    <t xml:space="preserve">User Project                                                          </t>
  </si>
  <si>
    <t>pdadm103</t>
  </si>
  <si>
    <t xml:space="preserve">User Vaults                                                           </t>
  </si>
  <si>
    <t>pdadm104</t>
  </si>
  <si>
    <t xml:space="preserve">User TAA                                                              </t>
  </si>
  <si>
    <t>pdadm105</t>
  </si>
  <si>
    <t xml:space="preserve">User Security Rules                                                   </t>
  </si>
  <si>
    <t>pdadm110</t>
  </si>
  <si>
    <t xml:space="preserve">Vaults                                                                </t>
  </si>
  <si>
    <t>pdadm111</t>
  </si>
  <si>
    <t>pdadm112</t>
  </si>
  <si>
    <t xml:space="preserve">Areas By Vault                                                        </t>
  </si>
  <si>
    <t>pdadm113</t>
  </si>
  <si>
    <t xml:space="preserve">Sync Tasks                                                            </t>
  </si>
  <si>
    <t>pdadm114</t>
  </si>
  <si>
    <t xml:space="preserve">Delete Tasks                                                          </t>
  </si>
  <si>
    <t>pdadm115</t>
  </si>
  <si>
    <t xml:space="preserve">Viewer                                                                </t>
  </si>
  <si>
    <t>pdadm116</t>
  </si>
  <si>
    <t xml:space="preserve">Viewer Properties                                                     </t>
  </si>
  <si>
    <t>pdadm117</t>
  </si>
  <si>
    <t xml:space="preserve">Viewer by Extension                                                   </t>
  </si>
  <si>
    <t>pdadm200</t>
  </si>
  <si>
    <t xml:space="preserve">Group                                                                 </t>
  </si>
  <si>
    <t>pdadm201</t>
  </si>
  <si>
    <t xml:space="preserve">User Group                                                            </t>
  </si>
  <si>
    <t>pdadm300</t>
  </si>
  <si>
    <t xml:space="preserve">Project                                                               </t>
  </si>
  <si>
    <t>pdadm301</t>
  </si>
  <si>
    <t xml:space="preserve">Project Configuration                                                 </t>
  </si>
  <si>
    <t>pdadm302</t>
  </si>
  <si>
    <t xml:space="preserve">Project Access                                                        </t>
  </si>
  <si>
    <t>pdadm303</t>
  </si>
  <si>
    <t xml:space="preserve">Project Shared Preferences                                            </t>
  </si>
  <si>
    <t>pdadm304</t>
  </si>
  <si>
    <t xml:space="preserve">Skipped File Formats                                                  </t>
  </si>
  <si>
    <t>pdadm305</t>
  </si>
  <si>
    <t xml:space="preserve">Document Type Options                                                 </t>
  </si>
  <si>
    <t>pdadm400</t>
  </si>
  <si>
    <t xml:space="preserve">Roles                                                                 </t>
  </si>
  <si>
    <t>pdadm401</t>
  </si>
  <si>
    <t xml:space="preserve">Role Actions                                                          </t>
  </si>
  <si>
    <t>pdadm500</t>
  </si>
  <si>
    <t xml:space="preserve">Category Tree                                                         </t>
  </si>
  <si>
    <t>pdadm501</t>
  </si>
  <si>
    <t xml:space="preserve">Category Attributes                                                   </t>
  </si>
  <si>
    <t>pdadm502</t>
  </si>
  <si>
    <t xml:space="preserve">Category History                                                      </t>
  </si>
  <si>
    <t>pdadm503</t>
  </si>
  <si>
    <t xml:space="preserve">Category Attribute History                                            </t>
  </si>
  <si>
    <t>pdadm504</t>
  </si>
  <si>
    <t xml:space="preserve">Category List Values                                                  </t>
  </si>
  <si>
    <t>pdadm505</t>
  </si>
  <si>
    <t xml:space="preserve">Category List History                                                 </t>
  </si>
  <si>
    <t>pdadm506</t>
  </si>
  <si>
    <t xml:space="preserve">Category Lookup                                                       </t>
  </si>
  <si>
    <t>pdadm507</t>
  </si>
  <si>
    <t xml:space="preserve">Category Sub-Tree                                                     </t>
  </si>
  <si>
    <t>pdadm508</t>
  </si>
  <si>
    <t xml:space="preserve">Temp Table for Category                                               </t>
  </si>
  <si>
    <t>pdadm510</t>
  </si>
  <si>
    <t xml:space="preserve">Unit Groups                                                           </t>
  </si>
  <si>
    <t>pdadm511</t>
  </si>
  <si>
    <t>pdadm512</t>
  </si>
  <si>
    <t xml:space="preserve">Unit Conversion Class                                                 </t>
  </si>
  <si>
    <t>pdadm550</t>
  </si>
  <si>
    <t xml:space="preserve">Defaults Definitions                                                  </t>
  </si>
  <si>
    <t>pdadm551</t>
  </si>
  <si>
    <t xml:space="preserve">Defaults Attributes                                                   </t>
  </si>
  <si>
    <t>pdadm552</t>
  </si>
  <si>
    <t xml:space="preserve">Item Defaults                                                         </t>
  </si>
  <si>
    <t>pdadm553</t>
  </si>
  <si>
    <t xml:space="preserve">Item BOM Defaults                                                     </t>
  </si>
  <si>
    <t>pdadm554</t>
  </si>
  <si>
    <t xml:space="preserve">Document Defaults                                                     </t>
  </si>
  <si>
    <t>pdadm555</t>
  </si>
  <si>
    <t xml:space="preserve">Folder Defaults                                                       </t>
  </si>
  <si>
    <t>pdadm556</t>
  </si>
  <si>
    <t xml:space="preserve">File Defaults                                                         </t>
  </si>
  <si>
    <t>pdadm557</t>
  </si>
  <si>
    <t xml:space="preserve">Material Defaults                                                     </t>
  </si>
  <si>
    <t>pdadm558</t>
  </si>
  <si>
    <t xml:space="preserve">Business Process Defaults                                             </t>
  </si>
  <si>
    <t>pdadm600</t>
  </si>
  <si>
    <t xml:space="preserve">PLM Project Masks                                                     </t>
  </si>
  <si>
    <t>pdadm601</t>
  </si>
  <si>
    <t xml:space="preserve">Masks                                                                 </t>
  </si>
  <si>
    <t>pdadm602</t>
  </si>
  <si>
    <t xml:space="preserve">Mask Segments                                                         </t>
  </si>
  <si>
    <t>pdadm603</t>
  </si>
  <si>
    <t xml:space="preserve">Mask Sequence Cache                                                   </t>
  </si>
  <si>
    <t>pdadm604</t>
  </si>
  <si>
    <t>pdadm605</t>
  </si>
  <si>
    <t xml:space="preserve">Mask Metadata Tables                                                  </t>
  </si>
  <si>
    <t>pdadm606</t>
  </si>
  <si>
    <t xml:space="preserve">Mask Metadata Fields                                                  </t>
  </si>
  <si>
    <t>pdadm607</t>
  </si>
  <si>
    <t xml:space="preserve">Table Metadata                                                        </t>
  </si>
  <si>
    <t>pdadm608</t>
  </si>
  <si>
    <t xml:space="preserve">Mask Revision Cache                                                   </t>
  </si>
  <si>
    <t>pdadm609</t>
  </si>
  <si>
    <t xml:space="preserve">Advanced Conditions                                                   </t>
  </si>
  <si>
    <t>pdadm610</t>
  </si>
  <si>
    <t xml:space="preserve">Mask Exit Point                                                       </t>
  </si>
  <si>
    <t>pdadm700</t>
  </si>
  <si>
    <t xml:space="preserve">TAA                                                                   </t>
  </si>
  <si>
    <t>pdadm701</t>
  </si>
  <si>
    <t xml:space="preserve">Security Rules                                                        </t>
  </si>
  <si>
    <t>pdadm702</t>
  </si>
  <si>
    <t xml:space="preserve">Security Rules Metadata Tables                                        </t>
  </si>
  <si>
    <t>pdadm800</t>
  </si>
  <si>
    <t xml:space="preserve">VAS                                                                   </t>
  </si>
  <si>
    <t>pdadm851</t>
  </si>
  <si>
    <t xml:space="preserve">DCA - ZZ_UDCDTYPE                                                     </t>
  </si>
  <si>
    <t>pdadm852</t>
  </si>
  <si>
    <t xml:space="preserve">DCA - Repository                                                      </t>
  </si>
  <si>
    <t>pdadm853</t>
  </si>
  <si>
    <t xml:space="preserve">DCA - Functions by Repository                                         </t>
  </si>
  <si>
    <t>pdadm854</t>
  </si>
  <si>
    <t xml:space="preserve">DCA - Enum Mappings by Function                                       </t>
  </si>
  <si>
    <t>pdadm855</t>
  </si>
  <si>
    <t xml:space="preserve">DCA - System and User Props                                           </t>
  </si>
  <si>
    <t>pdadm856</t>
  </si>
  <si>
    <t xml:space="preserve">DCA - Sys, Base and Proj config                                       </t>
  </si>
  <si>
    <t>pdadm857</t>
  </si>
  <si>
    <t xml:space="preserve">DCA - Sync Tasks                                                      </t>
  </si>
  <si>
    <t>pdadm858</t>
  </si>
  <si>
    <t xml:space="preserve">DCA - Mapping Rules                                                   </t>
  </si>
  <si>
    <t>pdadm859</t>
  </si>
  <si>
    <t xml:space="preserve">DCA - Roles                                                           </t>
  </si>
  <si>
    <t>pdadm860</t>
  </si>
  <si>
    <t xml:space="preserve">DCA - Role Actions                                                    </t>
  </si>
  <si>
    <t>pdadm861</t>
  </si>
  <si>
    <t xml:space="preserve">DCA - Dummy Table                                                     </t>
  </si>
  <si>
    <t>pdadm862</t>
  </si>
  <si>
    <t xml:space="preserve">DCA ›¼À“ Thumbnail Images                                             </t>
  </si>
  <si>
    <t>pdcad001</t>
  </si>
  <si>
    <t xml:space="preserve">Toolkit Preferences                                                   </t>
  </si>
  <si>
    <t>pdcad002</t>
  </si>
  <si>
    <t xml:space="preserve">AutoCAD Preferences                                                   </t>
  </si>
  <si>
    <t>pdcad003</t>
  </si>
  <si>
    <t xml:space="preserve">Catia Preferences                                                     </t>
  </si>
  <si>
    <t>pdcad004</t>
  </si>
  <si>
    <t xml:space="preserve">DraftSight preferences                                                </t>
  </si>
  <si>
    <t>pdcad005</t>
  </si>
  <si>
    <t xml:space="preserve">Inventor preferences                                                  </t>
  </si>
  <si>
    <t>pdcad006</t>
  </si>
  <si>
    <t xml:space="preserve">ME Preferences                                                        </t>
  </si>
  <si>
    <t>pdcad007</t>
  </si>
  <si>
    <t xml:space="preserve">MS Office preferences                                                 </t>
  </si>
  <si>
    <t>pdcad008</t>
  </si>
  <si>
    <t xml:space="preserve">Creo Preferences                                                      </t>
  </si>
  <si>
    <t>pdcad009</t>
  </si>
  <si>
    <t xml:space="preserve">SolidEdge Preferences                                                 </t>
  </si>
  <si>
    <t>pdcad010</t>
  </si>
  <si>
    <t xml:space="preserve">SolidWorks Preferences                                                </t>
  </si>
  <si>
    <t>pdcad011</t>
  </si>
  <si>
    <t xml:space="preserve">UG Preferences                                                        </t>
  </si>
  <si>
    <t>pdcad100</t>
  </si>
  <si>
    <t xml:space="preserve">Mapping Rules                                                         </t>
  </si>
  <si>
    <t>pdcad101</t>
  </si>
  <si>
    <t xml:space="preserve">Mapping Templates                                                     </t>
  </si>
  <si>
    <t>pdcad102</t>
  </si>
  <si>
    <t>pdcad200</t>
  </si>
  <si>
    <t xml:space="preserve">PLM Metadata                                                          </t>
  </si>
  <si>
    <t>pdcad201</t>
  </si>
  <si>
    <t>pdcad202</t>
  </si>
  <si>
    <t xml:space="preserve">CAD Labels                                                            </t>
  </si>
  <si>
    <t>pdcad203</t>
  </si>
  <si>
    <t xml:space="preserve">Neutral Exts                                                          </t>
  </si>
  <si>
    <t>pdcad204</t>
  </si>
  <si>
    <t xml:space="preserve">Office Exts                                                           </t>
  </si>
  <si>
    <t>pdcad205</t>
  </si>
  <si>
    <t xml:space="preserve">CAD Cache Nodes                                                       </t>
  </si>
  <si>
    <t>pdcad206</t>
  </si>
  <si>
    <t xml:space="preserve">CAD Cache Edges                                                       </t>
  </si>
  <si>
    <t>pdcad207</t>
  </si>
  <si>
    <t xml:space="preserve">CAD Slave File Formats                                                </t>
  </si>
  <si>
    <t>pdcad208</t>
  </si>
  <si>
    <t xml:space="preserve">CAD Drawing Format type                                               </t>
  </si>
  <si>
    <t>pdcad209</t>
  </si>
  <si>
    <t xml:space="preserve">CAD Multiple Revisions                                                </t>
  </si>
  <si>
    <t>pdcad210</t>
  </si>
  <si>
    <t xml:space="preserve">CAD Preferred Revision                                                </t>
  </si>
  <si>
    <t>pdcad211</t>
  </si>
  <si>
    <t xml:space="preserve">CAD Interim Table                                                     </t>
  </si>
  <si>
    <t>pdcad212</t>
  </si>
  <si>
    <t xml:space="preserve">Defining Models                                                       </t>
  </si>
  <si>
    <t>pdcad213</t>
  </si>
  <si>
    <t>pdcad214</t>
  </si>
  <si>
    <t xml:space="preserve">CAD Filter Templates                                                  </t>
  </si>
  <si>
    <t>pdcad215</t>
  </si>
  <si>
    <t xml:space="preserve">CAD Filter Attributes                                                 </t>
  </si>
  <si>
    <t>pdcom001</t>
  </si>
  <si>
    <t xml:space="preserve">Link Table Metadata                                                   </t>
  </si>
  <si>
    <t>pdcom002</t>
  </si>
  <si>
    <t xml:space="preserve">Advanced Search                                                       </t>
  </si>
  <si>
    <t>pdcom003</t>
  </si>
  <si>
    <t xml:space="preserve">Temp Table for Adv Search                                             </t>
  </si>
  <si>
    <t>pdcom004</t>
  </si>
  <si>
    <t xml:space="preserve">Manual Checkout                                                       </t>
  </si>
  <si>
    <t>pdcom005</t>
  </si>
  <si>
    <t xml:space="preserve">Temp table for file operations                                        </t>
  </si>
  <si>
    <t>pdcom006</t>
  </si>
  <si>
    <t xml:space="preserve">Revision Control Report                                               </t>
  </si>
  <si>
    <t>pdcom007</t>
  </si>
  <si>
    <t xml:space="preserve">Temp Revision Control Mechanism - Files                               </t>
  </si>
  <si>
    <t>pdcom008</t>
  </si>
  <si>
    <t xml:space="preserve">Temp Revision Control Mechanism - Link GUIDs                          </t>
  </si>
  <si>
    <t>pdcom009</t>
  </si>
  <si>
    <t xml:space="preserve">Revision Control Mechanism - Input Objects                            </t>
  </si>
  <si>
    <t>pdcom010</t>
  </si>
  <si>
    <t xml:space="preserve">Deleted Ineffective (On Check-In)                                     </t>
  </si>
  <si>
    <t>pdcom011</t>
  </si>
  <si>
    <t xml:space="preserve">Thumbnails Operations (On Check-Out)                                  </t>
  </si>
  <si>
    <t>pdcom012</t>
  </si>
  <si>
    <t xml:space="preserve">Authorization Actions                                                 </t>
  </si>
  <si>
    <t>pdcom013</t>
  </si>
  <si>
    <t xml:space="preserve">Revision Control Objects                                              </t>
  </si>
  <si>
    <t>pdcom014</t>
  </si>
  <si>
    <t xml:space="preserve">Internal Options (Emergency)                                          </t>
  </si>
  <si>
    <t>pdcom015</t>
  </si>
  <si>
    <t xml:space="preserve">Revision Control Timing Log                                           </t>
  </si>
  <si>
    <t>pdcom016</t>
  </si>
  <si>
    <t xml:space="preserve">Revision Control Links                                                </t>
  </si>
  <si>
    <t>pdcom017</t>
  </si>
  <si>
    <t xml:space="preserve">Revision Control Validations                                          </t>
  </si>
  <si>
    <t>pdcom018</t>
  </si>
  <si>
    <t xml:space="preserve">Revision Control - Transaction GUIDs                                  </t>
  </si>
  <si>
    <t>pdcom020</t>
  </si>
  <si>
    <t xml:space="preserve">Selective Check-Out                                                   </t>
  </si>
  <si>
    <t>pdcom021</t>
  </si>
  <si>
    <t xml:space="preserve">Selective Delete                                                      </t>
  </si>
  <si>
    <t>pdcom022</t>
  </si>
  <si>
    <t xml:space="preserve">Table alias Metadata                                                  </t>
  </si>
  <si>
    <t>pdcom100</t>
  </si>
  <si>
    <t xml:space="preserve">Labels                                                                </t>
  </si>
  <si>
    <t>pdcom101</t>
  </si>
  <si>
    <t xml:space="preserve">Tables                                                                </t>
  </si>
  <si>
    <t>pdcom102</t>
  </si>
  <si>
    <t xml:space="preserve">Table Fields                                                          </t>
  </si>
  <si>
    <t>pdcom103</t>
  </si>
  <si>
    <t xml:space="preserve">Search Metadata Tables                                                </t>
  </si>
  <si>
    <t>pdcom104</t>
  </si>
  <si>
    <t xml:space="preserve">Temp table for Source and Link Objects                                </t>
  </si>
  <si>
    <t>pdcom105</t>
  </si>
  <si>
    <t>pdcps100</t>
  </si>
  <si>
    <t xml:space="preserve">Pre Copy Struct Pref                                                  </t>
  </si>
  <si>
    <t>pdcps101</t>
  </si>
  <si>
    <t xml:space="preserve">Pre Copy Struct Data                                                  </t>
  </si>
  <si>
    <t>pdcps102</t>
  </si>
  <si>
    <t xml:space="preserve">CPS CACHE_EDGES                                                       </t>
  </si>
  <si>
    <t>pdcps103</t>
  </si>
  <si>
    <t xml:space="preserve">CPS CACHE_NODES                                                       </t>
  </si>
  <si>
    <t>pdcps104</t>
  </si>
  <si>
    <t xml:space="preserve">Pre Copy Struct Options                                               </t>
  </si>
  <si>
    <t>pdcps105</t>
  </si>
  <si>
    <t xml:space="preserve">Pre Copy Struct NameRule                                              </t>
  </si>
  <si>
    <t>pdcps106</t>
  </si>
  <si>
    <t xml:space="preserve">Pre Copy Validation Errors                                            </t>
  </si>
  <si>
    <t>pdcps107</t>
  </si>
  <si>
    <t xml:space="preserve">Originating App File Extension                                        </t>
  </si>
  <si>
    <t>pderp001</t>
  </si>
  <si>
    <t xml:space="preserve">ERP Companies                                                         </t>
  </si>
  <si>
    <t>pderp002</t>
  </si>
  <si>
    <t xml:space="preserve">ERP Sites                                                             </t>
  </si>
  <si>
    <t>pderp003</t>
  </si>
  <si>
    <t xml:space="preserve">ERP Projects                                                          </t>
  </si>
  <si>
    <t>pderp004</t>
  </si>
  <si>
    <t xml:space="preserve">Enum Names                                                            </t>
  </si>
  <si>
    <t>pderp005</t>
  </si>
  <si>
    <t xml:space="preserve">Enum Values                                                           </t>
  </si>
  <si>
    <t>pderp006</t>
  </si>
  <si>
    <t xml:space="preserve">Integration Mapping Objects                                           </t>
  </si>
  <si>
    <t>pderp007</t>
  </si>
  <si>
    <t xml:space="preserve">Integration Mapping Fields                                            </t>
  </si>
  <si>
    <t>pderp008</t>
  </si>
  <si>
    <t xml:space="preserve">ERP Object Definition                                                 </t>
  </si>
  <si>
    <t>pderp009</t>
  </si>
  <si>
    <t xml:space="preserve">ERP Attribute Definition                                              </t>
  </si>
  <si>
    <t>pderp010</t>
  </si>
  <si>
    <t xml:space="preserve">Related Table Definition                                              </t>
  </si>
  <si>
    <t>pderp011</t>
  </si>
  <si>
    <t xml:space="preserve">Impact Analysis Template                                              </t>
  </si>
  <si>
    <t>pderp012</t>
  </si>
  <si>
    <t xml:space="preserve">Impact Analysis Template Objects                                      </t>
  </si>
  <si>
    <t>pderp013</t>
  </si>
  <si>
    <t xml:space="preserve">Impact Analysis Template Object Attributes                            </t>
  </si>
  <si>
    <t>pderp014</t>
  </si>
  <si>
    <t xml:space="preserve">Impact Analysis                                                       </t>
  </si>
  <si>
    <t>pderp015</t>
  </si>
  <si>
    <t xml:space="preserve">Impact Analysis Items                                                 </t>
  </si>
  <si>
    <t>pderp016</t>
  </si>
  <si>
    <t xml:space="preserve">Impact Analysis Results                                               </t>
  </si>
  <si>
    <t>pderp017</t>
  </si>
  <si>
    <t xml:space="preserve">Send to ERP Options                                                   </t>
  </si>
  <si>
    <t>pderp018</t>
  </si>
  <si>
    <t xml:space="preserve">Send to ERP Run Number                                                </t>
  </si>
  <si>
    <t>pderp019</t>
  </si>
  <si>
    <t xml:space="preserve">Send to ERP Options WBS/WP                                            </t>
  </si>
  <si>
    <t>pderp020</t>
  </si>
  <si>
    <t xml:space="preserve">TP Projects                                                           </t>
  </si>
  <si>
    <t>pderp021</t>
  </si>
  <si>
    <t xml:space="preserve">Send to Production WB                                                 </t>
  </si>
  <si>
    <t>pderp101</t>
  </si>
  <si>
    <t xml:space="preserve">Work Centers                                                          </t>
  </si>
  <si>
    <t>pderp102</t>
  </si>
  <si>
    <t xml:space="preserve">Machines                                                              </t>
  </si>
  <si>
    <t>pderp103</t>
  </si>
  <si>
    <t>pderp104</t>
  </si>
  <si>
    <t xml:space="preserve">Project Elements                                                      </t>
  </si>
  <si>
    <t>pderp105</t>
  </si>
  <si>
    <t>pderp201</t>
  </si>
  <si>
    <t xml:space="preserve">Gateway Cache Nodes                                                   </t>
  </si>
  <si>
    <t>pderp202</t>
  </si>
  <si>
    <t xml:space="preserve">Gateway Cache Edges                                                   </t>
  </si>
  <si>
    <t>pderp203</t>
  </si>
  <si>
    <t xml:space="preserve">Gateway Object Map                                                    </t>
  </si>
  <si>
    <t>pderp204</t>
  </si>
  <si>
    <t xml:space="preserve">Gateway Field Map                                                     </t>
  </si>
  <si>
    <t>pderp205</t>
  </si>
  <si>
    <t xml:space="preserve">Gateway Derived                                                       </t>
  </si>
  <si>
    <t>pderp206</t>
  </si>
  <si>
    <t xml:space="preserve">Gateway Error                                                         </t>
  </si>
  <si>
    <t>pderp207</t>
  </si>
  <si>
    <t xml:space="preserve">Gateway Interim Table                                                 </t>
  </si>
  <si>
    <t>pdexp010</t>
  </si>
  <si>
    <t xml:space="preserve">PLM Export Setup                                                      </t>
  </si>
  <si>
    <t>pdexp011</t>
  </si>
  <si>
    <t xml:space="preserve">PLM Export Roles                                                      </t>
  </si>
  <si>
    <t>pdexp012</t>
  </si>
  <si>
    <t xml:space="preserve">PLM Export File Formats                                               </t>
  </si>
  <si>
    <t>pdexp013</t>
  </si>
  <si>
    <t xml:space="preserve">PLM Export Metadata Formats                                           </t>
  </si>
  <si>
    <t>pdexp014</t>
  </si>
  <si>
    <t xml:space="preserve">PLM Export Field Mapping                                              </t>
  </si>
  <si>
    <t>pdexp015</t>
  </si>
  <si>
    <t xml:space="preserve">PLM Export Conditions                                                 </t>
  </si>
  <si>
    <t>pdexp016</t>
  </si>
  <si>
    <t xml:space="preserve">PLM Export Cache Links                                                </t>
  </si>
  <si>
    <t>pdexp017</t>
  </si>
  <si>
    <t xml:space="preserve">PLM Export Cache Conditions                                           </t>
  </si>
  <si>
    <t>pdexp018</t>
  </si>
  <si>
    <t xml:space="preserve">Current Level  PLM Export Cache Links                                 </t>
  </si>
  <si>
    <t>pdexp019</t>
  </si>
  <si>
    <t xml:space="preserve">PLM Export                                                            </t>
  </si>
  <si>
    <t>pdexp020</t>
  </si>
  <si>
    <t xml:space="preserve">PLM Export Attachments                                                </t>
  </si>
  <si>
    <t>pdimp001</t>
  </si>
  <si>
    <t xml:space="preserve">PLM Import Configuration                                              </t>
  </si>
  <si>
    <t>pdimp002</t>
  </si>
  <si>
    <t xml:space="preserve">PLM Import Configuration Roles                                        </t>
  </si>
  <si>
    <t>pdimp003</t>
  </si>
  <si>
    <t xml:space="preserve">PLM Import Configuration Objects                                      </t>
  </si>
  <si>
    <t>pdimp004</t>
  </si>
  <si>
    <t xml:space="preserve">PLM Import Configuration Attributes                                   </t>
  </si>
  <si>
    <t>pdimp005</t>
  </si>
  <si>
    <t xml:space="preserve">PLM Import Configuration Validators                                   </t>
  </si>
  <si>
    <t>pdimp006</t>
  </si>
  <si>
    <t xml:space="preserve">PLM Import Configuration Mapping rules                                </t>
  </si>
  <si>
    <t>pdimp007</t>
  </si>
  <si>
    <t xml:space="preserve">PLM Import Configuration Mapping rule lines                           </t>
  </si>
  <si>
    <t>pdimp008</t>
  </si>
  <si>
    <t xml:space="preserve">Conversion Object                                                     </t>
  </si>
  <si>
    <t>pdimp009</t>
  </si>
  <si>
    <t xml:space="preserve">Conversion Object Values                                              </t>
  </si>
  <si>
    <t>pdimp020</t>
  </si>
  <si>
    <t xml:space="preserve">PLM Import Validators                                                 </t>
  </si>
  <si>
    <t>pdimp021</t>
  </si>
  <si>
    <t xml:space="preserve">PLM Import Mapping Rules                                              </t>
  </si>
  <si>
    <t>pdimp100</t>
  </si>
  <si>
    <t xml:space="preserve">Import packages                                                       </t>
  </si>
  <si>
    <t>pdimp101</t>
  </si>
  <si>
    <t xml:space="preserve">PLM Import Package Files                                              </t>
  </si>
  <si>
    <t>pdint001</t>
  </si>
  <si>
    <t xml:space="preserve">PLM Data Migration Field Mapping                                      </t>
  </si>
  <si>
    <t>pdint002</t>
  </si>
  <si>
    <t xml:space="preserve">Target PLM Table                                                      </t>
  </si>
  <si>
    <t>pdpdm100</t>
  </si>
  <si>
    <t xml:space="preserve">Items                                                                 </t>
  </si>
  <si>
    <t>pdpdm101</t>
  </si>
  <si>
    <t xml:space="preserve">BOM                                                                   </t>
  </si>
  <si>
    <t>pdpdm102</t>
  </si>
  <si>
    <t xml:space="preserve">Item Companies                                                        </t>
  </si>
  <si>
    <t>pdpdm103</t>
  </si>
  <si>
    <t xml:space="preserve">Item Customers                                                        </t>
  </si>
  <si>
    <t>pdpdm104</t>
  </si>
  <si>
    <t xml:space="preserve">Item Documents                                                        </t>
  </si>
  <si>
    <t>pdpdm105</t>
  </si>
  <si>
    <t xml:space="preserve">Item Drawings                                                         </t>
  </si>
  <si>
    <t>pdpdm106</t>
  </si>
  <si>
    <t xml:space="preserve">Item Effectivity Series                                               </t>
  </si>
  <si>
    <t>pdpdm107</t>
  </si>
  <si>
    <t xml:space="preserve">Reference Items                                                       </t>
  </si>
  <si>
    <t>pdpdm108</t>
  </si>
  <si>
    <t xml:space="preserve">Item Manufacturers                                                    </t>
  </si>
  <si>
    <t>pdpdm109</t>
  </si>
  <si>
    <t xml:space="preserve">Item Operations                                                       </t>
  </si>
  <si>
    <t>pdpdm110</t>
  </si>
  <si>
    <t xml:space="preserve">Item Projects                                                         </t>
  </si>
  <si>
    <t>pdpdm111</t>
  </si>
  <si>
    <t xml:space="preserve">Item Routings                                                         </t>
  </si>
  <si>
    <t>pdpdm112</t>
  </si>
  <si>
    <t xml:space="preserve">Item Subcontractors                                                   </t>
  </si>
  <si>
    <t>pdpdm113</t>
  </si>
  <si>
    <t xml:space="preserve">Material Items                                                        </t>
  </si>
  <si>
    <t>pdpdm114</t>
  </si>
  <si>
    <t xml:space="preserve">Local Alternative Items                                               </t>
  </si>
  <si>
    <t>pdpdm117</t>
  </si>
  <si>
    <t xml:space="preserve">Check Items                                                           </t>
  </si>
  <si>
    <t>pdpdm118</t>
  </si>
  <si>
    <t xml:space="preserve">BOM Exceptions                                                        </t>
  </si>
  <si>
    <t>pdpdm119</t>
  </si>
  <si>
    <t xml:space="preserve">Effective Units                                                       </t>
  </si>
  <si>
    <t>pdpdm120</t>
  </si>
  <si>
    <t xml:space="preserve">Item Vendor Manufacturers                                             </t>
  </si>
  <si>
    <t>pdpdm121</t>
  </si>
  <si>
    <t xml:space="preserve">Reference Designators                                                 </t>
  </si>
  <si>
    <t>pdpdm122</t>
  </si>
  <si>
    <t xml:space="preserve">Global Alternative Items                                              </t>
  </si>
  <si>
    <t>pdpdm123</t>
  </si>
  <si>
    <t xml:space="preserve">Item Trans History                                                    </t>
  </si>
  <si>
    <t>pdpdm124</t>
  </si>
  <si>
    <t xml:space="preserve">Rollup History                                                        </t>
  </si>
  <si>
    <t>pdpdm125</t>
  </si>
  <si>
    <t xml:space="preserve">Object Category                                                       </t>
  </si>
  <si>
    <t>pdpdm126</t>
  </si>
  <si>
    <t xml:space="preserve">Object Category Attributes                                            </t>
  </si>
  <si>
    <t>pdpdm127</t>
  </si>
  <si>
    <t xml:space="preserve">Interim RollUp Calculation(Distinct Items)                            </t>
  </si>
  <si>
    <t>pdpdm128</t>
  </si>
  <si>
    <t xml:space="preserve">RollUp Types                                                          </t>
  </si>
  <si>
    <t>pdpdm129</t>
  </si>
  <si>
    <t xml:space="preserve">RollUp By User                                                        </t>
  </si>
  <si>
    <t>pdpdm130</t>
  </si>
  <si>
    <t xml:space="preserve">Alternative Items by Company                                          </t>
  </si>
  <si>
    <t>pdpdm131</t>
  </si>
  <si>
    <t xml:space="preserve">Interim RollUp Structure(Non Distinct Item Links)                     </t>
  </si>
  <si>
    <t>pdpdm132</t>
  </si>
  <si>
    <t xml:space="preserve">Parts List Dialog                                                     </t>
  </si>
  <si>
    <t>pdpdm150</t>
  </si>
  <si>
    <t xml:space="preserve">Product Items                                                         </t>
  </si>
  <si>
    <t>pdpdm151</t>
  </si>
  <si>
    <t xml:space="preserve">Product BOM                                                           </t>
  </si>
  <si>
    <t>pdpdm152</t>
  </si>
  <si>
    <t xml:space="preserve">Product Reference Designators                                         </t>
  </si>
  <si>
    <t>pdpdm153</t>
  </si>
  <si>
    <t xml:space="preserve">Local Alternative Product Items                                       </t>
  </si>
  <si>
    <t>pdpdm160</t>
  </si>
  <si>
    <t xml:space="preserve">Check Integrity                                                       </t>
  </si>
  <si>
    <t>pdpdm161</t>
  </si>
  <si>
    <t xml:space="preserve">Temp table for Check Integrity                                        </t>
  </si>
  <si>
    <t>pdpdm170</t>
  </si>
  <si>
    <t xml:space="preserve">Compare BOM Tree                                                      </t>
  </si>
  <si>
    <t>pdpdm171</t>
  </si>
  <si>
    <t xml:space="preserve">Compare BOM Templates                                                 </t>
  </si>
  <si>
    <t>pdpdm172</t>
  </si>
  <si>
    <t xml:space="preserve">Compare BOM Template Attributes                                       </t>
  </si>
  <si>
    <t>pdpdm173</t>
  </si>
  <si>
    <t>pdpdm174</t>
  </si>
  <si>
    <t xml:space="preserve">Compared BOM Lines                                                    </t>
  </si>
  <si>
    <t>pdpdm175</t>
  </si>
  <si>
    <t xml:space="preserve">Compare BOM Selections                                                </t>
  </si>
  <si>
    <t>pdpdm176</t>
  </si>
  <si>
    <t xml:space="preserve">Compare BOM - Production BOM (Duplicate of timfc310)                  </t>
  </si>
  <si>
    <t>pdpdm177</t>
  </si>
  <si>
    <t xml:space="preserve">Compare BOM - Job Shop BOM (Duplicate of tibom310)                    </t>
  </si>
  <si>
    <t>pdpdm178</t>
  </si>
  <si>
    <t xml:space="preserve">Compare BOM Field Mapping                                             </t>
  </si>
  <si>
    <t>pdpdm179</t>
  </si>
  <si>
    <t xml:space="preserve">Part Search                                                           </t>
  </si>
  <si>
    <t>pdpdm180</t>
  </si>
  <si>
    <t xml:space="preserve">Component Manufacturers                                               </t>
  </si>
  <si>
    <t>pdpdm181</t>
  </si>
  <si>
    <t xml:space="preserve">Component Engineering Inputs                                          </t>
  </si>
  <si>
    <t>pdpdm182</t>
  </si>
  <si>
    <t xml:space="preserve">List Manufacturers                                                    </t>
  </si>
  <si>
    <t>pdpdm183</t>
  </si>
  <si>
    <t xml:space="preserve">List Product Lines                                                    </t>
  </si>
  <si>
    <t>pdpdm184</t>
  </si>
  <si>
    <t xml:space="preserve">CE Items                                                              </t>
  </si>
  <si>
    <t>pdpdm185</t>
  </si>
  <si>
    <t xml:space="preserve">Item CE Parts                                                         </t>
  </si>
  <si>
    <t>pdpdm186</t>
  </si>
  <si>
    <t xml:space="preserve">CE Items History                                                      </t>
  </si>
  <si>
    <t>pdpdm190</t>
  </si>
  <si>
    <t xml:space="preserve">Redlining                                                             </t>
  </si>
  <si>
    <t>pdpdm191</t>
  </si>
  <si>
    <t xml:space="preserve">Redlining Part Lists                                                  </t>
  </si>
  <si>
    <t>pdpdm192</t>
  </si>
  <si>
    <t xml:space="preserve">Redlining Reference Designators                                       </t>
  </si>
  <si>
    <t>pdpdm193</t>
  </si>
  <si>
    <t xml:space="preserve">Redlining Item Documents                                              </t>
  </si>
  <si>
    <t>pdpdm194</t>
  </si>
  <si>
    <t xml:space="preserve">Redlining Item Manufacturers                                          </t>
  </si>
  <si>
    <t>pdpdm200</t>
  </si>
  <si>
    <t>pdpdm201</t>
  </si>
  <si>
    <t xml:space="preserve">Child Documents                                                       </t>
  </si>
  <si>
    <t>pdpdm202</t>
  </si>
  <si>
    <t xml:space="preserve">Document Files                                                        </t>
  </si>
  <si>
    <t>pdpdm203</t>
  </si>
  <si>
    <t xml:space="preserve">Reference Documents                                                   </t>
  </si>
  <si>
    <t>pdpdm204</t>
  </si>
  <si>
    <t xml:space="preserve">Document Projects                                                     </t>
  </si>
  <si>
    <t>pdpdm205</t>
  </si>
  <si>
    <t xml:space="preserve">Document TAA                                                          </t>
  </si>
  <si>
    <t>pdpdm206</t>
  </si>
  <si>
    <t xml:space="preserve">Document Groups                                                       </t>
  </si>
  <si>
    <t>pdpdm207</t>
  </si>
  <si>
    <t xml:space="preserve">Document Effective Units                                              </t>
  </si>
  <si>
    <t>pdpdm208</t>
  </si>
  <si>
    <t xml:space="preserve">Check Documents                                                       </t>
  </si>
  <si>
    <t>pdpdm209</t>
  </si>
  <si>
    <t xml:space="preserve">External References                                                   </t>
  </si>
  <si>
    <t>pdpdm210</t>
  </si>
  <si>
    <t xml:space="preserve">Hardcopies                                                            </t>
  </si>
  <si>
    <t>pdpdm211</t>
  </si>
  <si>
    <t>pdpdm300</t>
  </si>
  <si>
    <t>pdpdm301</t>
  </si>
  <si>
    <t xml:space="preserve">Folder Items                                                          </t>
  </si>
  <si>
    <t>pdpdm302</t>
  </si>
  <si>
    <t xml:space="preserve">Folder Documents                                                      </t>
  </si>
  <si>
    <t>pdpdm303</t>
  </si>
  <si>
    <t xml:space="preserve">Child Folders                                                         </t>
  </si>
  <si>
    <t>pdpdm304</t>
  </si>
  <si>
    <t xml:space="preserve">Folder Projects                                                       </t>
  </si>
  <si>
    <t>pdpdm305</t>
  </si>
  <si>
    <t xml:space="preserve">Reference Folders                                                     </t>
  </si>
  <si>
    <t>pdpdm306</t>
  </si>
  <si>
    <t xml:space="preserve">Check Folders                                                         </t>
  </si>
  <si>
    <t>pdpdm307</t>
  </si>
  <si>
    <t xml:space="preserve">Folder TAA                                                            </t>
  </si>
  <si>
    <t>pdpdm308</t>
  </si>
  <si>
    <t xml:space="preserve">Folder Groups                                                         </t>
  </si>
  <si>
    <t>pdpdm309</t>
  </si>
  <si>
    <t xml:space="preserve">Folder Types                                                          </t>
  </si>
  <si>
    <t>pdpdm320</t>
  </si>
  <si>
    <t xml:space="preserve">Structure Cache Nodes                                                 </t>
  </si>
  <si>
    <t>pdpdm321</t>
  </si>
  <si>
    <t xml:space="preserve">Structure Cache Edges                                                 </t>
  </si>
  <si>
    <t>pdpdm322</t>
  </si>
  <si>
    <t xml:space="preserve">Cache Structure Interim                                               </t>
  </si>
  <si>
    <t>pdpdm323</t>
  </si>
  <si>
    <t xml:space="preserve">Cache Structure Report                                                </t>
  </si>
  <si>
    <t>pdpdm400</t>
  </si>
  <si>
    <t xml:space="preserve">Materials                                                             </t>
  </si>
  <si>
    <t>pdpdm401</t>
  </si>
  <si>
    <t xml:space="preserve">Item Materials                                                        </t>
  </si>
  <si>
    <t>pdpdm404</t>
  </si>
  <si>
    <t xml:space="preserve">Material Documents                                                    </t>
  </si>
  <si>
    <t>pdpdm405</t>
  </si>
  <si>
    <t xml:space="preserve">Material Folders                                                      </t>
  </si>
  <si>
    <t>pdpdm408</t>
  </si>
  <si>
    <t xml:space="preserve">Material Manufacturers                                                </t>
  </si>
  <si>
    <t>pdpdm410</t>
  </si>
  <si>
    <t xml:space="preserve">Material Projects                                                     </t>
  </si>
  <si>
    <t>pdpdm417</t>
  </si>
  <si>
    <t xml:space="preserve">Check Materials                                                       </t>
  </si>
  <si>
    <t>pdpdm420</t>
  </si>
  <si>
    <t xml:space="preserve">Material Vendor Manufacturers                                         </t>
  </si>
  <si>
    <t>pdpdm422</t>
  </si>
  <si>
    <t xml:space="preserve">Alternative Materials                                                 </t>
  </si>
  <si>
    <t>pdpdm500</t>
  </si>
  <si>
    <t xml:space="preserve">Files                                                                 </t>
  </si>
  <si>
    <t>pdpdm502</t>
  </si>
  <si>
    <t xml:space="preserve">File Images                                                           </t>
  </si>
  <si>
    <t>pdpdm503</t>
  </si>
  <si>
    <t xml:space="preserve">Thumbnails To Be Deleted                                              </t>
  </si>
  <si>
    <t>pdpdm506</t>
  </si>
  <si>
    <t xml:space="preserve">Storage Tree                                                          </t>
  </si>
  <si>
    <t>pdpdm510</t>
  </si>
  <si>
    <t xml:space="preserve">Markups                                                               </t>
  </si>
  <si>
    <t>pdpdm511</t>
  </si>
  <si>
    <t xml:space="preserve">Converted Files                                                       </t>
  </si>
  <si>
    <t>pdpdm600</t>
  </si>
  <si>
    <t xml:space="preserve">Modifications                                                         </t>
  </si>
  <si>
    <t>pdpdm601</t>
  </si>
  <si>
    <t xml:space="preserve">Modification Rules                                                    </t>
  </si>
  <si>
    <t>pdpdm602</t>
  </si>
  <si>
    <t xml:space="preserve">New Parent Items                                                      </t>
  </si>
  <si>
    <t>pdpdm603</t>
  </si>
  <si>
    <t xml:space="preserve">Affected Parent Items                                                 </t>
  </si>
  <si>
    <t>pdpdm604</t>
  </si>
  <si>
    <t xml:space="preserve">Modification BOM Properties                                           </t>
  </si>
  <si>
    <t>pdpdm800</t>
  </si>
  <si>
    <t xml:space="preserve">Cache Objects                                                         </t>
  </si>
  <si>
    <t>pdpdm801</t>
  </si>
  <si>
    <t xml:space="preserve">Cache Links                                                           </t>
  </si>
  <si>
    <t>pdpdm802</t>
  </si>
  <si>
    <t xml:space="preserve">Current Level Doc Guid                                                </t>
  </si>
  <si>
    <t>pdpdm803</t>
  </si>
  <si>
    <t xml:space="preserve">Current Level Item Guid                                               </t>
  </si>
  <si>
    <t>pdpdm804</t>
  </si>
  <si>
    <t xml:space="preserve">Current Level Folder Guid                                             </t>
  </si>
  <si>
    <t>pdpdm805</t>
  </si>
  <si>
    <t xml:space="preserve">Current Level Material Guid                                           </t>
  </si>
  <si>
    <t>pdpdm806</t>
  </si>
  <si>
    <t xml:space="preserve">Current Level Cache Links                                             </t>
  </si>
  <si>
    <t>pdpdm807</t>
  </si>
  <si>
    <t xml:space="preserve">Cache Links Dataset                                                   </t>
  </si>
  <si>
    <t>pdwfl010</t>
  </si>
  <si>
    <t>pdwfl011</t>
  </si>
  <si>
    <t xml:space="preserve">Reference Activity                                                    </t>
  </si>
  <si>
    <t>pdwfl012</t>
  </si>
  <si>
    <t xml:space="preserve">Skills by Activity                                                    </t>
  </si>
  <si>
    <t>pdwfl013</t>
  </si>
  <si>
    <t xml:space="preserve">Resource Requirements by Activity                                     </t>
  </si>
  <si>
    <t>pdwfl020</t>
  </si>
  <si>
    <t xml:space="preserve">Business Process Email Templates                                      </t>
  </si>
  <si>
    <t>pdwfl100</t>
  </si>
  <si>
    <t xml:space="preserve">Business Process                                                      </t>
  </si>
  <si>
    <t>pdwfl101</t>
  </si>
  <si>
    <t xml:space="preserve">EO Route Step Item                                                    </t>
  </si>
  <si>
    <t>pdwfl102</t>
  </si>
  <si>
    <t xml:space="preserve">EO Doc Response                                                       </t>
  </si>
  <si>
    <t>pdwfl103</t>
  </si>
  <si>
    <t xml:space="preserve">EO Item Response                                                      </t>
  </si>
  <si>
    <t>pdwfl104</t>
  </si>
  <si>
    <t xml:space="preserve">EO History                                                            </t>
  </si>
  <si>
    <t>pdwfl105</t>
  </si>
  <si>
    <t xml:space="preserve">EO Route Transaction Step                                             </t>
  </si>
  <si>
    <t>pdwfl106</t>
  </si>
  <si>
    <t xml:space="preserve">EO Route System Step                                                  </t>
  </si>
  <si>
    <t>pdwfl107</t>
  </si>
  <si>
    <t xml:space="preserve">EO Route Tool Step                                                    </t>
  </si>
  <si>
    <t>pdwfl109</t>
  </si>
  <si>
    <t xml:space="preserve">EO Context                                                            </t>
  </si>
  <si>
    <t>pdwfl110</t>
  </si>
  <si>
    <t xml:space="preserve">EO Route Label                                                        </t>
  </si>
  <si>
    <t>pdwfl111</t>
  </si>
  <si>
    <t xml:space="preserve">EO Route Associate                                                    </t>
  </si>
  <si>
    <t>pdwfl113</t>
  </si>
  <si>
    <t xml:space="preserve">EO Log                                                                </t>
  </si>
  <si>
    <t>pdwfl114</t>
  </si>
  <si>
    <t xml:space="preserve">EO Comment                                                            </t>
  </si>
  <si>
    <t>pdwfl115</t>
  </si>
  <si>
    <t xml:space="preserve">EO Route Current Step Q                                               </t>
  </si>
  <si>
    <t>pdwfl116</t>
  </si>
  <si>
    <t xml:space="preserve">EO Doc                                                                </t>
  </si>
  <si>
    <t>pdwfl117</t>
  </si>
  <si>
    <t xml:space="preserve">EO Item                                                               </t>
  </si>
  <si>
    <t>pdwfl118</t>
  </si>
  <si>
    <t xml:space="preserve">EO Children                                                           </t>
  </si>
  <si>
    <t>pdwfl119</t>
  </si>
  <si>
    <t xml:space="preserve">EO EO                                                                 </t>
  </si>
  <si>
    <t>pdwfl120</t>
  </si>
  <si>
    <t xml:space="preserve">EO Route                                                              </t>
  </si>
  <si>
    <t>pdwfl121</t>
  </si>
  <si>
    <t xml:space="preserve">EO Route Line                                                         </t>
  </si>
  <si>
    <t>pdwfl122</t>
  </si>
  <si>
    <t xml:space="preserve">Business Process Route Step                                           </t>
  </si>
  <si>
    <t>pdwfl123</t>
  </si>
  <si>
    <t xml:space="preserve">EO Route Current Step                                                 </t>
  </si>
  <si>
    <t>pdwfl124</t>
  </si>
  <si>
    <t xml:space="preserve">EO Route User Step                                                    </t>
  </si>
  <si>
    <t>pdwfl125</t>
  </si>
  <si>
    <t xml:space="preserve">EO Route Step Doc                                                     </t>
  </si>
  <si>
    <t>pdwfl126</t>
  </si>
  <si>
    <t xml:space="preserve">EO Route Due Events                                                   </t>
  </si>
  <si>
    <t>pdwfl131</t>
  </si>
  <si>
    <t xml:space="preserve">EO Checkout Step Parameters                                           </t>
  </si>
  <si>
    <t>pdwfl132</t>
  </si>
  <si>
    <t xml:space="preserve">EO Modification Step Parameters                                       </t>
  </si>
  <si>
    <t>pdwfl133</t>
  </si>
  <si>
    <t xml:space="preserve">EO Distribution Step Parameters                                       </t>
  </si>
  <si>
    <t>pdwfl134</t>
  </si>
  <si>
    <t xml:space="preserve">EO Send To Production Step Parameters                                 </t>
  </si>
  <si>
    <t>pdwfl135</t>
  </si>
  <si>
    <t xml:space="preserve">EO Checkin Step Parameters                                            </t>
  </si>
  <si>
    <t>pdwfl136</t>
  </si>
  <si>
    <t xml:space="preserve">EO Send To Production Company and Project Parameters                  </t>
  </si>
  <si>
    <t>pdwfl137</t>
  </si>
  <si>
    <t xml:space="preserve">EO Material                                                           </t>
  </si>
  <si>
    <t>pdwfl138</t>
  </si>
  <si>
    <t xml:space="preserve">EO Route Step Material                                                </t>
  </si>
  <si>
    <t>pdwfl139</t>
  </si>
  <si>
    <t xml:space="preserve">EO Reject Step                                                        </t>
  </si>
  <si>
    <t>pdwfl140</t>
  </si>
  <si>
    <t xml:space="preserve">Workflow Progress Proc Status                                         </t>
  </si>
  <si>
    <t>pdwfl142</t>
  </si>
  <si>
    <t xml:space="preserve">Skills by Business Process Step                                       </t>
  </si>
  <si>
    <t>pdwfl143</t>
  </si>
  <si>
    <t xml:space="preserve">Resource Requirements by Business Process Step                        </t>
  </si>
  <si>
    <t>pdwfl144</t>
  </si>
  <si>
    <t xml:space="preserve">EO Send to IDM parameters                                             </t>
  </si>
  <si>
    <t>pdwfl145</t>
  </si>
  <si>
    <t xml:space="preserve">EO Send to IDM parameters per company                                 </t>
  </si>
  <si>
    <t>pdwfl151</t>
  </si>
  <si>
    <t xml:space="preserve">EO CE Item                                                            </t>
  </si>
  <si>
    <t>pdwfl152</t>
  </si>
  <si>
    <t xml:space="preserve">EO Route Step CE Item                                                 </t>
  </si>
  <si>
    <t>pdwfl153</t>
  </si>
  <si>
    <t xml:space="preserve">EO CE Item Response                                                   </t>
  </si>
  <si>
    <t>pdwfl154</t>
  </si>
  <si>
    <t xml:space="preserve">EO Generic Object                                                     </t>
  </si>
  <si>
    <t>pdwfl155</t>
  </si>
  <si>
    <t xml:space="preserve">EO Route Step Generic Object                                          </t>
  </si>
  <si>
    <t>pdwfl156</t>
  </si>
  <si>
    <t xml:space="preserve">EO Generic Objects Info                                               </t>
  </si>
  <si>
    <t>pdwfl200</t>
  </si>
  <si>
    <t xml:space="preserve">Route                                                                 </t>
  </si>
  <si>
    <t>pdwfl201</t>
  </si>
  <si>
    <t xml:space="preserve">Route Keyword                                                         </t>
  </si>
  <si>
    <t>pdwfl202</t>
  </si>
  <si>
    <t xml:space="preserve">Route Label                                                           </t>
  </si>
  <si>
    <t>pdwfl203</t>
  </si>
  <si>
    <t xml:space="preserve">Route Step                                                            </t>
  </si>
  <si>
    <t>pdwfl204</t>
  </si>
  <si>
    <t xml:space="preserve">Route Line                                                            </t>
  </si>
  <si>
    <t>pdwfl205</t>
  </si>
  <si>
    <t xml:space="preserve">Route Step Doc                                                        </t>
  </si>
  <si>
    <t>pdwfl206</t>
  </si>
  <si>
    <t xml:space="preserve">Route Step Item                                                       </t>
  </si>
  <si>
    <t>pdwfl207</t>
  </si>
  <si>
    <t xml:space="preserve">Route Due Events                                                      </t>
  </si>
  <si>
    <t>pdwfl208</t>
  </si>
  <si>
    <t xml:space="preserve">Route System Step                                                     </t>
  </si>
  <si>
    <t>pdwfl210</t>
  </si>
  <si>
    <t xml:space="preserve">Route Tool Step                                                       </t>
  </si>
  <si>
    <t>pdwfl211</t>
  </si>
  <si>
    <t xml:space="preserve">Route Transaction Step                                                </t>
  </si>
  <si>
    <t>pdwfl212</t>
  </si>
  <si>
    <t xml:space="preserve">Route User Step                                                       </t>
  </si>
  <si>
    <t>pdwfl231</t>
  </si>
  <si>
    <t xml:space="preserve">Checkout Step Parameters                                              </t>
  </si>
  <si>
    <t>pdwfl232</t>
  </si>
  <si>
    <t xml:space="preserve">Modification Step Parameters                                          </t>
  </si>
  <si>
    <t>pdwfl233</t>
  </si>
  <si>
    <t xml:space="preserve">Distribution Step Parameters                                          </t>
  </si>
  <si>
    <t>pdwfl234</t>
  </si>
  <si>
    <t xml:space="preserve">Send To Production Step Parameters                                    </t>
  </si>
  <si>
    <t>pdwfl235</t>
  </si>
  <si>
    <t xml:space="preserve">Checkin Step Parameters                                               </t>
  </si>
  <si>
    <t>pdwfl236</t>
  </si>
  <si>
    <t xml:space="preserve">Send To Production Company and Project Parameters                     </t>
  </si>
  <si>
    <t>pdwfl237</t>
  </si>
  <si>
    <t xml:space="preserve">Send To IDM Parameters                                                </t>
  </si>
  <si>
    <t>pdwfl238</t>
  </si>
  <si>
    <t xml:space="preserve">Send to IDM parameters per company                                    </t>
  </si>
  <si>
    <t>pdwfl242</t>
  </si>
  <si>
    <t xml:space="preserve">Skills by Workflow Template Step                                      </t>
  </si>
  <si>
    <t>pdwfl243</t>
  </si>
  <si>
    <t xml:space="preserve">Resource Requirements by Workflow Step                                </t>
  </si>
  <si>
    <t>pdwfl250</t>
  </si>
  <si>
    <t xml:space="preserve">Conditional Workflow                                                  </t>
  </si>
  <si>
    <t>pdwfl251</t>
  </si>
  <si>
    <t xml:space="preserve">Conditional Workflow Event Queue                                      </t>
  </si>
  <si>
    <t>pdwfl300</t>
  </si>
  <si>
    <t xml:space="preserve">Workflow Log Level                                                    </t>
  </si>
  <si>
    <t>pdwfl301</t>
  </si>
  <si>
    <t xml:space="preserve">Workflow Recovery                                                     </t>
  </si>
  <si>
    <t>pdwfl302</t>
  </si>
  <si>
    <t xml:space="preserve">Workflow Email                                                        </t>
  </si>
  <si>
    <t>pdwfl401</t>
  </si>
  <si>
    <t xml:space="preserve">BP ION Workflow Details                                               </t>
  </si>
  <si>
    <t>pdwfl500</t>
  </si>
  <si>
    <t xml:space="preserve">Net Node Group                                                        </t>
  </si>
  <si>
    <t>pdwfl510</t>
  </si>
  <si>
    <t xml:space="preserve">Generate ID                                                           </t>
  </si>
  <si>
    <t>pdwfl600</t>
  </si>
  <si>
    <t>pdwfl700</t>
  </si>
  <si>
    <t xml:space="preserve">Step/Task waiting for child Business Process                          </t>
  </si>
  <si>
    <t xml:space="preserve">Task Types                                                            </t>
  </si>
  <si>
    <t xml:space="preserve">Categories                                                            </t>
  </si>
  <si>
    <t xml:space="preserve">Corrective Action Plan                                                </t>
  </si>
  <si>
    <t xml:space="preserve">Review Board by Corrective Action Plan                                </t>
  </si>
  <si>
    <t xml:space="preserve">Problem Analysis                                                      </t>
  </si>
  <si>
    <t>qmcpl103</t>
  </si>
  <si>
    <t xml:space="preserve">Quality Related Orders                                                </t>
  </si>
  <si>
    <t xml:space="preserve">Corrective Action Plan - Tasks                                        </t>
  </si>
  <si>
    <t xml:space="preserve">Corrective Action Plan History                                        </t>
  </si>
  <si>
    <t xml:space="preserve">Review Board by Corrective Action Plan History                        </t>
  </si>
  <si>
    <t xml:space="preserve">Problem Analysis History                                              </t>
  </si>
  <si>
    <t xml:space="preserve">Corrective Action Plan - Tasks History                                </t>
  </si>
  <si>
    <t xml:space="preserve">Non-Conforming Material Types                                         </t>
  </si>
  <si>
    <t xml:space="preserve">Severity                                                              </t>
  </si>
  <si>
    <t xml:space="preserve">Non-Conforming Cause                                                  </t>
  </si>
  <si>
    <t xml:space="preserve">Responsibility                                                        </t>
  </si>
  <si>
    <t xml:space="preserve">Non Conformance Dispositions                                          </t>
  </si>
  <si>
    <t xml:space="preserve">Material Dispositions                                                 </t>
  </si>
  <si>
    <t xml:space="preserve">Non-Conformance Report (NCR)                                          </t>
  </si>
  <si>
    <t xml:space="preserve">Non-Conforming Material Report - Lots and Serials                     </t>
  </si>
  <si>
    <t xml:space="preserve">Non-Conformance Handling Units                                        </t>
  </si>
  <si>
    <t xml:space="preserve">NCR History                                                           </t>
  </si>
  <si>
    <t xml:space="preserve">Non-Conforming Material Report - Lots and Serials History             </t>
  </si>
  <si>
    <t xml:space="preserve">Non-Conformance Handling Units - History                              </t>
  </si>
  <si>
    <t xml:space="preserve">System Structure Codes                                                </t>
  </si>
  <si>
    <t xml:space="preserve">Systems                                                               </t>
  </si>
  <si>
    <t xml:space="preserve">Sub-Systems                                                           </t>
  </si>
  <si>
    <t xml:space="preserve">Faults                                                                </t>
  </si>
  <si>
    <t xml:space="preserve">Severity Ranking                                                      </t>
  </si>
  <si>
    <t xml:space="preserve">Occurrence Ranking                                                    </t>
  </si>
  <si>
    <t xml:space="preserve">Detection Ranking                                                     </t>
  </si>
  <si>
    <t xml:space="preserve">Failure Stages                                                        </t>
  </si>
  <si>
    <t xml:space="preserve">Failure Categories                                                    </t>
  </si>
  <si>
    <t xml:space="preserve">Failure Codes                                                         </t>
  </si>
  <si>
    <t xml:space="preserve">Failure Codes by Failure Stage                                        </t>
  </si>
  <si>
    <t xml:space="preserve">Action Codes                                                          </t>
  </si>
  <si>
    <t xml:space="preserve">Repair Action Codes by Failure Codes                                  </t>
  </si>
  <si>
    <t xml:space="preserve">Allowed Disposition Codes                                             </t>
  </si>
  <si>
    <t xml:space="preserve">FMEA Generation Structure                                             </t>
  </si>
  <si>
    <t xml:space="preserve">Failure Modes and Effects Analysis                                    </t>
  </si>
  <si>
    <t xml:space="preserve">Failure Modes and Effects Analysis - Failure Mode                     </t>
  </si>
  <si>
    <t xml:space="preserve">Failure Modes and Effects Analysis - Resolution                       </t>
  </si>
  <si>
    <t xml:space="preserve">Failure Report Analysis and Corrective Action System                  </t>
  </si>
  <si>
    <t xml:space="preserve">Failure and Action Details                                            </t>
  </si>
  <si>
    <t xml:space="preserve">FRACAS Instruments                                                    </t>
  </si>
  <si>
    <t xml:space="preserve">FRACAS Process Variables                                              </t>
  </si>
  <si>
    <t xml:space="preserve">Additional Components Failure and Action Details                      </t>
  </si>
  <si>
    <t xml:space="preserve">Failure Report Analysis and Corrective Action System Header History   </t>
  </si>
  <si>
    <t xml:space="preserve">Failure and Action Details History                                    </t>
  </si>
  <si>
    <t xml:space="preserve">FRACAS Instruments History                                            </t>
  </si>
  <si>
    <t xml:space="preserve">FRACAS Process Variables History                                      </t>
  </si>
  <si>
    <t xml:space="preserve">Additional Components Failure and Action Details History              </t>
  </si>
  <si>
    <t xml:space="preserve">Failure Modes and Effects Analysis - History                          </t>
  </si>
  <si>
    <t xml:space="preserve">Failure Modes and Effects Analysis - Failure Mode History             </t>
  </si>
  <si>
    <t xml:space="preserve">Failure Modes and Effects Analysis - Resolution History               </t>
  </si>
  <si>
    <t xml:space="preserve">Quality Management Parameters                                         </t>
  </si>
  <si>
    <t xml:space="preserve">Characteristics                                                       </t>
  </si>
  <si>
    <t xml:space="preserve">Aspects                                                               </t>
  </si>
  <si>
    <t xml:space="preserve">Aspect Characteristics                                                </t>
  </si>
  <si>
    <t xml:space="preserve">Characteristic Tests                                                  </t>
  </si>
  <si>
    <t xml:space="preserve">Test Areas                                                            </t>
  </si>
  <si>
    <t xml:space="preserve">Instruments                                                           </t>
  </si>
  <si>
    <t xml:space="preserve">Standard Test Procedures                                              </t>
  </si>
  <si>
    <t xml:space="preserve">Obsolete Table: Testing Combinations (Expired/Use New Table qmptc019) </t>
  </si>
  <si>
    <t xml:space="preserve">Link (BOM/Material, Routing/Operations)                               </t>
  </si>
  <si>
    <t xml:space="preserve">Option Sets                                                           </t>
  </si>
  <si>
    <t xml:space="preserve">Options                                                               </t>
  </si>
  <si>
    <t xml:space="preserve">Standard Test Procedure Characteristics                               </t>
  </si>
  <si>
    <t xml:space="preserve">First Article Inspection Rules                                        </t>
  </si>
  <si>
    <t xml:space="preserve">Item Quality Defaults                                                 </t>
  </si>
  <si>
    <t xml:space="preserve">Item Quality Data                                                     </t>
  </si>
  <si>
    <t xml:space="preserve">Testing Combinations                                                  </t>
  </si>
  <si>
    <t xml:space="preserve">Quality Group Items                                                   </t>
  </si>
  <si>
    <t xml:space="preserve">Algorithms                                                            </t>
  </si>
  <si>
    <t xml:space="preserve">Algorithm Variables                                                   </t>
  </si>
  <si>
    <t xml:space="preserve">Variables                                                             </t>
  </si>
  <si>
    <t xml:space="preserve">Instrument Group                                                      </t>
  </si>
  <si>
    <t xml:space="preserve">Test Groups                                                           </t>
  </si>
  <si>
    <t xml:space="preserve">Generic FAI Rules                                                     </t>
  </si>
  <si>
    <t xml:space="preserve">Quality Groups                                                        </t>
  </si>
  <si>
    <t xml:space="preserve">Quality User Profiles                                                 </t>
  </si>
  <si>
    <t xml:space="preserve">Quality Series Defaults                                               </t>
  </si>
  <si>
    <t xml:space="preserve">Test Group Characteristics                                            </t>
  </si>
  <si>
    <t>qmptc040</t>
  </si>
  <si>
    <t xml:space="preserve">Ship to Stock Rule                                                    </t>
  </si>
  <si>
    <t>qmptc041</t>
  </si>
  <si>
    <t xml:space="preserve">Ship to Stock Plan                                                    </t>
  </si>
  <si>
    <t xml:space="preserve">Order Specific Test Procedures                                        </t>
  </si>
  <si>
    <t xml:space="preserve">Order Specific Inspections                                            </t>
  </si>
  <si>
    <t xml:space="preserve">Order Specific Inspection Lines                                       </t>
  </si>
  <si>
    <t xml:space="preserve">Sampling Rules                                                        </t>
  </si>
  <si>
    <t xml:space="preserve">Code Letter Tables                                                    </t>
  </si>
  <si>
    <t xml:space="preserve">Letters by Code Letter Table                                          </t>
  </si>
  <si>
    <t xml:space="preserve">Inspection Levels by Code Letter Table                                </t>
  </si>
  <si>
    <t xml:space="preserve">Inspection Levels                                                     </t>
  </si>
  <si>
    <t xml:space="preserve">Sampling Plans                                                        </t>
  </si>
  <si>
    <t xml:space="preserve">Letters by Sampling Plan                                              </t>
  </si>
  <si>
    <t xml:space="preserve">Acceptable Quality Level by Sampling Plan                             </t>
  </si>
  <si>
    <t xml:space="preserve">Sampling Plan Matrix                                                  </t>
  </si>
  <si>
    <t xml:space="preserve">Inspection Standards                                                  </t>
  </si>
  <si>
    <t xml:space="preserve">Item Sampling Rules                                                   </t>
  </si>
  <si>
    <t xml:space="preserve">Chart Name                                                            </t>
  </si>
  <si>
    <t xml:space="preserve">Chart Type                                                            </t>
  </si>
  <si>
    <t xml:space="preserve">Nominal Size                                                          </t>
  </si>
  <si>
    <t xml:space="preserve">Tolerance Limit                                                       </t>
  </si>
  <si>
    <t xml:space="preserve">Nominal Table                                                         </t>
  </si>
  <si>
    <t xml:space="preserve">Tolerances Matrix                                                     </t>
  </si>
  <si>
    <t xml:space="preserve">Conformance Document Type                                             </t>
  </si>
  <si>
    <t xml:space="preserve">Conformance Document                                                  </t>
  </si>
  <si>
    <t xml:space="preserve">Conformance Document Set                                              </t>
  </si>
  <si>
    <t xml:space="preserve">Conformance Document Set Documents                                    </t>
  </si>
  <si>
    <t xml:space="preserve">Conformance Reporting                                                 </t>
  </si>
  <si>
    <t xml:space="preserve">Document Authorization Matrix                                         </t>
  </si>
  <si>
    <t xml:space="preserve">Certification Rule                                                    </t>
  </si>
  <si>
    <t xml:space="preserve">Certification Rule Data                                               </t>
  </si>
  <si>
    <t xml:space="preserve">Inspection Orders                                                     </t>
  </si>
  <si>
    <t xml:space="preserve">Inspection Order Lines                                                </t>
  </si>
  <si>
    <t xml:space="preserve">Inspection Order Samples                                              </t>
  </si>
  <si>
    <t>qmptc112</t>
  </si>
  <si>
    <t xml:space="preserve">Sample Statistical Measures                                           </t>
  </si>
  <si>
    <t xml:space="preserve">Inspection Order Test Data                                            </t>
  </si>
  <si>
    <t xml:space="preserve">Process Control                                                       </t>
  </si>
  <si>
    <t xml:space="preserve">Order Inspections                                                     </t>
  </si>
  <si>
    <t xml:space="preserve">Order Inspection Lots / Serials / Stock Point Details                 </t>
  </si>
  <si>
    <t xml:space="preserve">Inspection Order Lots / Serials / Stock Point Details                 </t>
  </si>
  <si>
    <t xml:space="preserve">Item Quality Statistics                                               </t>
  </si>
  <si>
    <t xml:space="preserve">Reject statistics by Characteristic                                   </t>
  </si>
  <si>
    <t xml:space="preserve">Conformance Documentation Register                                    </t>
  </si>
  <si>
    <t xml:space="preserve">Conformance Documentation Register Documents                          </t>
  </si>
  <si>
    <t xml:space="preserve">Conformance Register - Lots and Serials                               </t>
  </si>
  <si>
    <t xml:space="preserve">Resource Assignments                                                  </t>
  </si>
  <si>
    <t xml:space="preserve">Skills                                                                </t>
  </si>
  <si>
    <t xml:space="preserve">Item Sampling Rule Inspection Details                                 </t>
  </si>
  <si>
    <t xml:space="preserve">Interim Stock Point Inventory for Storage Inspections                 </t>
  </si>
  <si>
    <t xml:space="preserve">Storage Inspections                                                   </t>
  </si>
  <si>
    <t xml:space="preserve">Storage Inspection Inventory                                          </t>
  </si>
  <si>
    <t xml:space="preserve">Storage Inspection Inventory Lots and Serials                         </t>
  </si>
  <si>
    <t>qmptc240</t>
  </si>
  <si>
    <t xml:space="preserve">Item Ship to Stock Rule                                               </t>
  </si>
  <si>
    <t>qmptc241</t>
  </si>
  <si>
    <t xml:space="preserve">Item Ship to Stock Rule Status Log                                    </t>
  </si>
  <si>
    <t>qmptc242</t>
  </si>
  <si>
    <t xml:space="preserve">Rule Status Transaction Log                                           </t>
  </si>
  <si>
    <t xml:space="preserve">First Article Inspection Header                                       </t>
  </si>
  <si>
    <t xml:space="preserve">First Article Inspection Document Details                             </t>
  </si>
  <si>
    <t xml:space="preserve">Calibration History                                                   </t>
  </si>
  <si>
    <t xml:space="preserve">Order Inspections History                                             </t>
  </si>
  <si>
    <t xml:space="preserve">Storage Inspections History                                           </t>
  </si>
  <si>
    <t xml:space="preserve">Storage Inspection Inventory History                                  </t>
  </si>
  <si>
    <t xml:space="preserve">Storage Inspection Inventory Lots and Serials History                 </t>
  </si>
  <si>
    <t xml:space="preserve">Inspection Orders History                                             </t>
  </si>
  <si>
    <t xml:space="preserve">Inspection Order Lines History                                        </t>
  </si>
  <si>
    <t xml:space="preserve">Inspection Order Samples History                                      </t>
  </si>
  <si>
    <t>qmptc312</t>
  </si>
  <si>
    <t xml:space="preserve">Sample Statistical Measures History                                   </t>
  </si>
  <si>
    <t xml:space="preserve">Inspection Order Test Data History                                    </t>
  </si>
  <si>
    <t xml:space="preserve">Order Inspection Lots / Serials / Stock Point Details History         </t>
  </si>
  <si>
    <t xml:space="preserve">Inspection Order Lots / Serials / Stock Point Details History         </t>
  </si>
  <si>
    <t xml:space="preserve">Conformance Documentation Register History                            </t>
  </si>
  <si>
    <t xml:space="preserve">Conformance Documentation Register Documents History                  </t>
  </si>
  <si>
    <t xml:space="preserve">Conformance Register - Lots and Serials History                       </t>
  </si>
  <si>
    <t xml:space="preserve">Resource Assignments History                                          </t>
  </si>
  <si>
    <t xml:space="preserve">Skills History                                                        </t>
  </si>
  <si>
    <t xml:space="preserve">Fishbone Cause Category                                               </t>
  </si>
  <si>
    <t xml:space="preserve">Root Cause Analysis-Header                                            </t>
  </si>
  <si>
    <t xml:space="preserve">Root Cause Analysis-Occurrence                                        </t>
  </si>
  <si>
    <t xml:space="preserve">Root Cause Analysis-Detection                                         </t>
  </si>
  <si>
    <t xml:space="preserve">Root Cause Analysis-Prevention                                        </t>
  </si>
  <si>
    <t xml:space="preserve">Root Cause Analysis-Fishbone                                          </t>
  </si>
  <si>
    <t xml:space="preserve">Root Cause Analysis-Checklist                                         </t>
  </si>
  <si>
    <t xml:space="preserve">Root Cause Analysis - Header History                                  </t>
  </si>
  <si>
    <t xml:space="preserve">Root Cause Analysis - Occurrence History                              </t>
  </si>
  <si>
    <t xml:space="preserve">Root Cause Analysis - Detection History                               </t>
  </si>
  <si>
    <t xml:space="preserve">Root Cause Analysis - Prevention History                              </t>
  </si>
  <si>
    <t xml:space="preserve">Root Cause Analysis - Fishbone History                                </t>
  </si>
  <si>
    <t xml:space="preserve">Root Cause Analysis - Checklist History                               </t>
  </si>
  <si>
    <t>tasdk010</t>
  </si>
  <si>
    <t xml:space="preserve">Customer                                                              </t>
  </si>
  <si>
    <t>tasdk020</t>
  </si>
  <si>
    <t>tasdk100</t>
  </si>
  <si>
    <t xml:space="preserve">Order Header                                                          </t>
  </si>
  <si>
    <t>tasdk110</t>
  </si>
  <si>
    <t xml:space="preserve">Order Line                                                            </t>
  </si>
  <si>
    <t xml:space="preserve">Business Communication Parameters                                     </t>
  </si>
  <si>
    <t xml:space="preserve">Lists                                                                 </t>
  </si>
  <si>
    <t xml:space="preserve">List Options                                                          </t>
  </si>
  <si>
    <t xml:space="preserve">List Options by List                                                  </t>
  </si>
  <si>
    <t>tcbcm004</t>
  </si>
  <si>
    <t xml:space="preserve">tcbcm004                                                              </t>
  </si>
  <si>
    <t>tcbcm005</t>
  </si>
  <si>
    <t xml:space="preserve">tcbcm005                                                              </t>
  </si>
  <si>
    <t xml:space="preserve">Document Sets                                                         </t>
  </si>
  <si>
    <t xml:space="preserve">Documents by Document Set                                             </t>
  </si>
  <si>
    <t xml:space="preserve">Questions                                                             </t>
  </si>
  <si>
    <t xml:space="preserve">Question Sets                                                         </t>
  </si>
  <si>
    <t xml:space="preserve">Questions by Question Set                                             </t>
  </si>
  <si>
    <t xml:space="preserve">Question Groups                                                       </t>
  </si>
  <si>
    <t xml:space="preserve">Display Sets                                                          </t>
  </si>
  <si>
    <t xml:space="preserve">Display Set Attributes                                                </t>
  </si>
  <si>
    <t xml:space="preserve">Document Lines                                                        </t>
  </si>
  <si>
    <t xml:space="preserve">Question Lines                                                        </t>
  </si>
  <si>
    <t xml:space="preserve">List Options by Question Line                                         </t>
  </si>
  <si>
    <t xml:space="preserve">Display Attributes                                                    </t>
  </si>
  <si>
    <t xml:space="preserve">Document Line History                                                 </t>
  </si>
  <si>
    <t xml:space="preserve">Question Line History                                                 </t>
  </si>
  <si>
    <t xml:space="preserve">List Option by Question Line History                                  </t>
  </si>
  <si>
    <t xml:space="preserve">Display Attribute History                                             </t>
  </si>
  <si>
    <t xml:space="preserve">Budget Account Distribution                                           </t>
  </si>
  <si>
    <t xml:space="preserve">BOD Parameters                                                        </t>
  </si>
  <si>
    <t xml:space="preserve">External Code Lists                                                   </t>
  </si>
  <si>
    <t xml:space="preserve">External Code Definitions                                             </t>
  </si>
  <si>
    <t xml:space="preserve">Advanced BOD Publishing Rules                                         </t>
  </si>
  <si>
    <t xml:space="preserve">Expense Reports                                                       </t>
  </si>
  <si>
    <t xml:space="preserve">Expense Report Lines                                                  </t>
  </si>
  <si>
    <t xml:space="preserve">Expense Report Allocations                                            </t>
  </si>
  <si>
    <t xml:space="preserve">Expense Report Codes                                                  </t>
  </si>
  <si>
    <t xml:space="preserve">Expense Report - Purchase Invoice Relationship                        </t>
  </si>
  <si>
    <t xml:space="preserve">Expense Report Overage Allocations                                    </t>
  </si>
  <si>
    <t xml:space="preserve">Invoice-from by Credit Card Issuer                                    </t>
  </si>
  <si>
    <t xml:space="preserve">Payroll Documents                                                     </t>
  </si>
  <si>
    <t xml:space="preserve">Payroll Document Lines                                                </t>
  </si>
  <si>
    <t xml:space="preserve">Payroll Document Codes                                                </t>
  </si>
  <si>
    <t xml:space="preserve">Personnel Processing Parameters                                       </t>
  </si>
  <si>
    <t xml:space="preserve">Received Personnel Data                                               </t>
  </si>
  <si>
    <t xml:space="preserve">Received Personnel Skill Data                                         </t>
  </si>
  <si>
    <t xml:space="preserve">CCP Parameters                                                        </t>
  </si>
  <si>
    <t xml:space="preserve">Availability Types                                                    </t>
  </si>
  <si>
    <t xml:space="preserve">Shifts                                                                </t>
  </si>
  <si>
    <t xml:space="preserve">Working Hours Types                                                   </t>
  </si>
  <si>
    <t xml:space="preserve">Workweeks                                                             </t>
  </si>
  <si>
    <t xml:space="preserve">Date Effective Workweeks                                              </t>
  </si>
  <si>
    <t xml:space="preserve">Calendar Codes                                                        </t>
  </si>
  <si>
    <t xml:space="preserve">Non-Available Days                                                    </t>
  </si>
  <si>
    <t xml:space="preserve">Calendar Time Intervals                                               </t>
  </si>
  <si>
    <t xml:space="preserve">Planning Calendar                                                     </t>
  </si>
  <si>
    <t xml:space="preserve">Workdays                                                              </t>
  </si>
  <si>
    <t xml:space="preserve">Recurrences                                                           </t>
  </si>
  <si>
    <t xml:space="preserve">Calendar Recurrences                                                  </t>
  </si>
  <si>
    <t xml:space="preserve">Calendar - Availability Types                                         </t>
  </si>
  <si>
    <t xml:space="preserve">Period Tables                                                         </t>
  </si>
  <si>
    <t xml:space="preserve">Period Table Usage                                                    </t>
  </si>
  <si>
    <t xml:space="preserve">Usage of Period                                                       </t>
  </si>
  <si>
    <t xml:space="preserve">Calendar Selection for ESP                                            </t>
  </si>
  <si>
    <t xml:space="preserve">Patterns                                                              </t>
  </si>
  <si>
    <t xml:space="preserve">Recurrences by Pattern                                                </t>
  </si>
  <si>
    <t xml:space="preserve">Pattern Exceptions                                                    </t>
  </si>
  <si>
    <t xml:space="preserve">Times of Day by Pattern                                               </t>
  </si>
  <si>
    <t xml:space="preserve">Pattern Dates                                                         </t>
  </si>
  <si>
    <t>tcclb000</t>
  </si>
  <si>
    <t xml:space="preserve">Collaboration Parameters                                              </t>
  </si>
  <si>
    <t>tcclb025</t>
  </si>
  <si>
    <t xml:space="preserve">Authorizations for Internal Roles                                     </t>
  </si>
  <si>
    <t>tcclb026</t>
  </si>
  <si>
    <t xml:space="preserve">Collaboration Series Defaults                                         </t>
  </si>
  <si>
    <t>tcclb030</t>
  </si>
  <si>
    <t xml:space="preserve">Onboarding Template                                                   </t>
  </si>
  <si>
    <t>tcclb031</t>
  </si>
  <si>
    <t xml:space="preserve">Onboarding Template Versions                                          </t>
  </si>
  <si>
    <t>tcclb034</t>
  </si>
  <si>
    <t xml:space="preserve">Template for General Company Information                              </t>
  </si>
  <si>
    <t>tcclb036</t>
  </si>
  <si>
    <t xml:space="preserve">Template for Equipment Types / Operator Skills                        </t>
  </si>
  <si>
    <t>tcclb037</t>
  </si>
  <si>
    <t xml:space="preserve">Template for Equipment Additional Services                            </t>
  </si>
  <si>
    <t>tcclb038</t>
  </si>
  <si>
    <t xml:space="preserve">Template for Subcontracting Services                                  </t>
  </si>
  <si>
    <t>tcclb039</t>
  </si>
  <si>
    <t xml:space="preserve">Template for Additional Services                                      </t>
  </si>
  <si>
    <t>tcclb040</t>
  </si>
  <si>
    <t xml:space="preserve">Template for Industry Consultant Services                             </t>
  </si>
  <si>
    <t>tcclb042</t>
  </si>
  <si>
    <t xml:space="preserve">Template for Agency Labor Services                                    </t>
  </si>
  <si>
    <t>tcclb044</t>
  </si>
  <si>
    <t xml:space="preserve">Template for Materials Supply                                         </t>
  </si>
  <si>
    <t>tcclb047</t>
  </si>
  <si>
    <t xml:space="preserve">Template for Banking Information                                      </t>
  </si>
  <si>
    <t>tcclb048</t>
  </si>
  <si>
    <t xml:space="preserve">Template for Financial Statements                                     </t>
  </si>
  <si>
    <t>tcclb049</t>
  </si>
  <si>
    <t xml:space="preserve">Template for Credit References                                        </t>
  </si>
  <si>
    <t>tcclb050</t>
  </si>
  <si>
    <t xml:space="preserve">Template for Letter of Credits/Bank Guarantees                        </t>
  </si>
  <si>
    <t>tcclb053</t>
  </si>
  <si>
    <t xml:space="preserve">Template for Taxation &amp; Payment Terms                                 </t>
  </si>
  <si>
    <t>tcclb054</t>
  </si>
  <si>
    <t xml:space="preserve">Template for Trade Services                                           </t>
  </si>
  <si>
    <t>tcclb056</t>
  </si>
  <si>
    <t xml:space="preserve">Template for Health and Safety                                        </t>
  </si>
  <si>
    <t>tcclb059</t>
  </si>
  <si>
    <t xml:space="preserve">Template for Corporate Information                                    </t>
  </si>
  <si>
    <t>tcclb060</t>
  </si>
  <si>
    <t xml:space="preserve">Template for Corporate Documents                                      </t>
  </si>
  <si>
    <t>tcclb120</t>
  </si>
  <si>
    <t xml:space="preserve">Expression of Interest                                                </t>
  </si>
  <si>
    <t>tcclb121</t>
  </si>
  <si>
    <t xml:space="preserve">External Entities                                                     </t>
  </si>
  <si>
    <t>tcclb125</t>
  </si>
  <si>
    <t xml:space="preserve">Message Thread                                                        </t>
  </si>
  <si>
    <t>tcclb126</t>
  </si>
  <si>
    <t xml:space="preserve">Message Thread Lines                                                  </t>
  </si>
  <si>
    <t>tcclb127</t>
  </si>
  <si>
    <t xml:space="preserve">Message Thread Lines Read Log                                         </t>
  </si>
  <si>
    <t>tcclb130</t>
  </si>
  <si>
    <t xml:space="preserve">Onboarding Application                                                </t>
  </si>
  <si>
    <t>tcclb131</t>
  </si>
  <si>
    <t xml:space="preserve">Application Section Status                                            </t>
  </si>
  <si>
    <t>tcclb134</t>
  </si>
  <si>
    <t xml:space="preserve">Application for General Company Information                           </t>
  </si>
  <si>
    <t>tcclb136</t>
  </si>
  <si>
    <t xml:space="preserve">Application for Equipment Details                                     </t>
  </si>
  <si>
    <t>tcclb137</t>
  </si>
  <si>
    <t xml:space="preserve">Application for Equipment Additional Services                         </t>
  </si>
  <si>
    <t>tcclb138</t>
  </si>
  <si>
    <t xml:space="preserve">Application for Subcontracting Services                               </t>
  </si>
  <si>
    <t>tcclb139</t>
  </si>
  <si>
    <t xml:space="preserve">Application for Additional Services                                   </t>
  </si>
  <si>
    <t>tcclb140</t>
  </si>
  <si>
    <t xml:space="preserve">Application for Industry Consultant Services                          </t>
  </si>
  <si>
    <t>tcclb142</t>
  </si>
  <si>
    <t xml:space="preserve">Application for Agency Labor Services                                 </t>
  </si>
  <si>
    <t>tcclb144</t>
  </si>
  <si>
    <t xml:space="preserve">Application for Materials Supply                                      </t>
  </si>
  <si>
    <t>tcclb147</t>
  </si>
  <si>
    <t xml:space="preserve">Application for Banking Information                                   </t>
  </si>
  <si>
    <t>tcclb148</t>
  </si>
  <si>
    <t xml:space="preserve">Application for Financial Statements                                  </t>
  </si>
  <si>
    <t>tcclb149</t>
  </si>
  <si>
    <t xml:space="preserve">Application for Credit References                                     </t>
  </si>
  <si>
    <t>tcclb150</t>
  </si>
  <si>
    <t xml:space="preserve">Application for Letter of Credits/Bank Guarantees                     </t>
  </si>
  <si>
    <t>tcclb152</t>
  </si>
  <si>
    <t xml:space="preserve">Application for Trade Service Documents                               </t>
  </si>
  <si>
    <t>tcclb153</t>
  </si>
  <si>
    <t xml:space="preserve">Application for Taxation &amp; Payment Terms                              </t>
  </si>
  <si>
    <t>tcclb154</t>
  </si>
  <si>
    <t xml:space="preserve">Application for Trade Services                                        </t>
  </si>
  <si>
    <t>tcclb155</t>
  </si>
  <si>
    <t xml:space="preserve">Application for Trade References                                      </t>
  </si>
  <si>
    <t>tcclb156</t>
  </si>
  <si>
    <t xml:space="preserve">Application for Health and Safety                                     </t>
  </si>
  <si>
    <t>tcclb157</t>
  </si>
  <si>
    <t xml:space="preserve">Application for Health and Safety Documents                           </t>
  </si>
  <si>
    <t>tcclb159</t>
  </si>
  <si>
    <t xml:space="preserve">Application for Corporate Information                                 </t>
  </si>
  <si>
    <t>tcclb160</t>
  </si>
  <si>
    <t xml:space="preserve">Application for Corporate Documents                                   </t>
  </si>
  <si>
    <t>tcclb520</t>
  </si>
  <si>
    <t xml:space="preserve">Expression of Interest History                                        </t>
  </si>
  <si>
    <t>tcclb525</t>
  </si>
  <si>
    <t xml:space="preserve">Message Thread History                                                </t>
  </si>
  <si>
    <t>tcclb526</t>
  </si>
  <si>
    <t xml:space="preserve">Message Thread Lines History                                          </t>
  </si>
  <si>
    <t>tcclb530</t>
  </si>
  <si>
    <t xml:space="preserve">Onboarding Application History                                        </t>
  </si>
  <si>
    <t>tcclb531</t>
  </si>
  <si>
    <t xml:space="preserve">Application Section Status History                                    </t>
  </si>
  <si>
    <t>tcclb534</t>
  </si>
  <si>
    <t xml:space="preserve">Application for General Company Information History                   </t>
  </si>
  <si>
    <t>tcclb536</t>
  </si>
  <si>
    <t xml:space="preserve">Application for Equipment Details History                             </t>
  </si>
  <si>
    <t>tcclb537</t>
  </si>
  <si>
    <t xml:space="preserve">Application for Equipment Additional Services History                 </t>
  </si>
  <si>
    <t>tcclb538</t>
  </si>
  <si>
    <t xml:space="preserve">Application for Subcontracting Services History                       </t>
  </si>
  <si>
    <t>tcclb539</t>
  </si>
  <si>
    <t xml:space="preserve">Application for Additional Services History                           </t>
  </si>
  <si>
    <t>tcclb540</t>
  </si>
  <si>
    <t xml:space="preserve">Application for Industry Consultant Services History                  </t>
  </si>
  <si>
    <t>tcclb542</t>
  </si>
  <si>
    <t xml:space="preserve">Application for Agency Labor Services History                         </t>
  </si>
  <si>
    <t>tcclb544</t>
  </si>
  <si>
    <t xml:space="preserve">Application for Materials Supply History                              </t>
  </si>
  <si>
    <t>tcclb547</t>
  </si>
  <si>
    <t xml:space="preserve">Application for Banking Information History                           </t>
  </si>
  <si>
    <t>tcclb548</t>
  </si>
  <si>
    <t xml:space="preserve">Application for Financial Statements History                          </t>
  </si>
  <si>
    <t>tcclb549</t>
  </si>
  <si>
    <t xml:space="preserve">Application for Credit References History                             </t>
  </si>
  <si>
    <t>tcclb550</t>
  </si>
  <si>
    <t xml:space="preserve">Application for Letter of Credits/Bank Guarantees History             </t>
  </si>
  <si>
    <t>tcclb552</t>
  </si>
  <si>
    <t xml:space="preserve">Application for Trade Service Documents History                       </t>
  </si>
  <si>
    <t>tcclb553</t>
  </si>
  <si>
    <t xml:space="preserve">Application for Taxation &amp; Payment Terms History                      </t>
  </si>
  <si>
    <t>tcclb554</t>
  </si>
  <si>
    <t xml:space="preserve">Application for Trade Services History                                </t>
  </si>
  <si>
    <t>tcclb555</t>
  </si>
  <si>
    <t xml:space="preserve">Application for Trade References History                              </t>
  </si>
  <si>
    <t>tcclb556</t>
  </si>
  <si>
    <t xml:space="preserve">Application for Health and Safety History                             </t>
  </si>
  <si>
    <t>tcclb557</t>
  </si>
  <si>
    <t xml:space="preserve">Application for Health and Safety Documents History                   </t>
  </si>
  <si>
    <t>tcclb559</t>
  </si>
  <si>
    <t xml:space="preserve">Application for Corporate Information History                         </t>
  </si>
  <si>
    <t>tcclb560</t>
  </si>
  <si>
    <t xml:space="preserve">Application for Corporate Documents History                           </t>
  </si>
  <si>
    <t>tccls000</t>
  </si>
  <si>
    <t xml:space="preserve">Classification Parameters                                             </t>
  </si>
  <si>
    <t>tccls001</t>
  </si>
  <si>
    <t xml:space="preserve">Classification Parameters by Country                                  </t>
  </si>
  <si>
    <t>tccls010</t>
  </si>
  <si>
    <t xml:space="preserve">Classification Schemes                                                </t>
  </si>
  <si>
    <t>tccls011</t>
  </si>
  <si>
    <t xml:space="preserve">Classification Scheme Codes                                           </t>
  </si>
  <si>
    <t>tccls012</t>
  </si>
  <si>
    <t xml:space="preserve">Classification Schemes by Country                                     </t>
  </si>
  <si>
    <t>tccls100</t>
  </si>
  <si>
    <t xml:space="preserve">Classifications for Item                                              </t>
  </si>
  <si>
    <t>tccls110</t>
  </si>
  <si>
    <t xml:space="preserve">Classifications for Landed Cost                                       </t>
  </si>
  <si>
    <t>tccls115</t>
  </si>
  <si>
    <t xml:space="preserve">Classifications for Services Procurement                              </t>
  </si>
  <si>
    <t>tccls120</t>
  </si>
  <si>
    <t xml:space="preserve">Classifications for Service                                           </t>
  </si>
  <si>
    <t>tccls130</t>
  </si>
  <si>
    <t xml:space="preserve">Classifications for Project                                           </t>
  </si>
  <si>
    <t>tccls140</t>
  </si>
  <si>
    <t xml:space="preserve">Classifications for Freight                                           </t>
  </si>
  <si>
    <t>tccls150</t>
  </si>
  <si>
    <t xml:space="preserve">Classifications for Intercompany Trade                                </t>
  </si>
  <si>
    <t>tccls190</t>
  </si>
  <si>
    <t xml:space="preserve">Classifications for Financials                                        </t>
  </si>
  <si>
    <t xml:space="preserve">Implemented Software Components (Companies)                           </t>
  </si>
  <si>
    <t xml:space="preserve">Employees - "Werknemers" - General                                    </t>
  </si>
  <si>
    <t xml:space="preserve">External reference table Employees - General.                         </t>
  </si>
  <si>
    <t xml:space="preserve">Employee GPS Data                                                     </t>
  </si>
  <si>
    <t>tccom050</t>
  </si>
  <si>
    <t xml:space="preserve">Archive Sessions                                                      </t>
  </si>
  <si>
    <t>tccom051</t>
  </si>
  <si>
    <t xml:space="preserve">Archive Sessions Related Tables                                       </t>
  </si>
  <si>
    <t>tccom052</t>
  </si>
  <si>
    <t xml:space="preserve">Archive Run History                                                   </t>
  </si>
  <si>
    <t>tccom053</t>
  </si>
  <si>
    <t xml:space="preserve">Archive Run History Related Tables                                    </t>
  </si>
  <si>
    <t>tccom054</t>
  </si>
  <si>
    <t xml:space="preserve">Archive Predecessor Sessions List                                     </t>
  </si>
  <si>
    <t xml:space="preserve">Business Partner Defaults                                             </t>
  </si>
  <si>
    <t xml:space="preserve">Business Partner - Transactional Data                                 </t>
  </si>
  <si>
    <t xml:space="preserve">Ship-to Business Partners                                             </t>
  </si>
  <si>
    <t xml:space="preserve">Invoice-to Business Partner Balances                                  </t>
  </si>
  <si>
    <t xml:space="preserve">Bank Accounts by Pay-by Business Partner                              </t>
  </si>
  <si>
    <t xml:space="preserve">Pay-by Business Partner Details                                       </t>
  </si>
  <si>
    <t xml:space="preserve">Ship-to by Sold-to Business Partner                                   </t>
  </si>
  <si>
    <t xml:space="preserve">Supplier Numbers for ASN                                              </t>
  </si>
  <si>
    <t xml:space="preserve">Interim Table for Rebuilding Order Balance                            </t>
  </si>
  <si>
    <t xml:space="preserve">Buy-from Business Partners                                            </t>
  </si>
  <si>
    <t xml:space="preserve">Invoice-from Business Partner Balances                                </t>
  </si>
  <si>
    <t xml:space="preserve">Pay-to Business Partner 1099 Details                                  </t>
  </si>
  <si>
    <t xml:space="preserve">Business Partner Withholding Tax Data                                 </t>
  </si>
  <si>
    <t xml:space="preserve">Business Partner Withholding Tax Rates                                </t>
  </si>
  <si>
    <t xml:space="preserve">External reference table Addresses.                                   </t>
  </si>
  <si>
    <t xml:space="preserve">Reference Points                                                      </t>
  </si>
  <si>
    <t xml:space="preserve">Delivery Points                                                       </t>
  </si>
  <si>
    <t xml:space="preserve">Address Formats                                                       </t>
  </si>
  <si>
    <t xml:space="preserve">ZIP Codes/Postal Codes                                                </t>
  </si>
  <si>
    <t xml:space="preserve">Distance Table by City                                                </t>
  </si>
  <si>
    <t xml:space="preserve">Distance Table by ZIP Code/Postal Code                                </t>
  </si>
  <si>
    <t xml:space="preserve">Categories by Contact                                                 </t>
  </si>
  <si>
    <t xml:space="preserve">Payment Terms by Business Partner                                     </t>
  </si>
  <si>
    <t>tccom151</t>
  </si>
  <si>
    <t xml:space="preserve">Default Bank Relations                                                </t>
  </si>
  <si>
    <t xml:space="preserve">Business Partner - Satellites                                         </t>
  </si>
  <si>
    <t>tccom156</t>
  </si>
  <si>
    <t xml:space="preserve">Services Trades by Buy-from Business Partner                          </t>
  </si>
  <si>
    <t xml:space="preserve">External Address Codes                                                </t>
  </si>
  <si>
    <t xml:space="preserve">Intermediate Consignees                                               </t>
  </si>
  <si>
    <t xml:space="preserve">Business Partner Sets                                                 </t>
  </si>
  <si>
    <t xml:space="preserve">Business Partners by Business Partner Set                             </t>
  </si>
  <si>
    <t xml:space="preserve">Country Sets                                                          </t>
  </si>
  <si>
    <t xml:space="preserve">Countries by Country Set                                              </t>
  </si>
  <si>
    <t>tccom185</t>
  </si>
  <si>
    <t xml:space="preserve">State Sets                                                            </t>
  </si>
  <si>
    <t>tccom186</t>
  </si>
  <si>
    <t xml:space="preserve">States by State Set                                                   </t>
  </si>
  <si>
    <t>tccom187</t>
  </si>
  <si>
    <t xml:space="preserve">Economic Zone Types                                                   </t>
  </si>
  <si>
    <t xml:space="preserve">Contacts Synchronization Table                                        </t>
  </si>
  <si>
    <t xml:space="preserve">Sold-to Business Partners by Department                               </t>
  </si>
  <si>
    <t xml:space="preserve">Ship-to Business Partners by Site                                     </t>
  </si>
  <si>
    <t xml:space="preserve">Buy-from Business Partners by Department                              </t>
  </si>
  <si>
    <t xml:space="preserve">Ship-from Business Partners by Site                                   </t>
  </si>
  <si>
    <t xml:space="preserve">Planning Board Groups                                                 </t>
  </si>
  <si>
    <t xml:space="preserve">Default Charts by User and Session                                    </t>
  </si>
  <si>
    <t xml:space="preserve">Gantt Chart Color Groups                                              </t>
  </si>
  <si>
    <t xml:space="preserve">Gantt Chart Colors                                                    </t>
  </si>
  <si>
    <t xml:space="preserve">Activities                                                            </t>
  </si>
  <si>
    <t xml:space="preserve">Attendees by Activity                                                 </t>
  </si>
  <si>
    <t xml:space="preserve">Activity Attachments                                                  </t>
  </si>
  <si>
    <t xml:space="preserve">References by Activity                                                </t>
  </si>
  <si>
    <t xml:space="preserve">Recipients Sets                                                       </t>
  </si>
  <si>
    <t xml:space="preserve">Recipients by Recipient Set                                           </t>
  </si>
  <si>
    <t xml:space="preserve">Distribution List                                                     </t>
  </si>
  <si>
    <t xml:space="preserve">Distribution List Details                                             </t>
  </si>
  <si>
    <t xml:space="preserve">Document Output Management Details                                    </t>
  </si>
  <si>
    <t xml:space="preserve">Activity Synchronizations                                             </t>
  </si>
  <si>
    <t xml:space="preserve">Activity Synchronization Users                                        </t>
  </si>
  <si>
    <t xml:space="preserve">Purchase Listing Data                                                 </t>
  </si>
  <si>
    <t xml:space="preserve">Sales Listing Data                                                    </t>
  </si>
  <si>
    <t xml:space="preserve">Sales Listing Declaration Layout                                      </t>
  </si>
  <si>
    <t xml:space="preserve">Sales Listing Declaration                                             </t>
  </si>
  <si>
    <t xml:space="preserve">Sales Listing Declaration Periods by Tax Periods                      </t>
  </si>
  <si>
    <t xml:space="preserve">Extra Intrastat Info Definition                                       </t>
  </si>
  <si>
    <t xml:space="preserve">Extra Intrastat Info                                                  </t>
  </si>
  <si>
    <t>tccom706</t>
  </si>
  <si>
    <t xml:space="preserve">Sales Listing Declaration Periods by Tax Period and Country           </t>
  </si>
  <si>
    <t>tccom707</t>
  </si>
  <si>
    <t xml:space="preserve">Intrastat Parameters by Country                                       </t>
  </si>
  <si>
    <t xml:space="preserve">Import/Export Statistics                                              </t>
  </si>
  <si>
    <t xml:space="preserve">Intrastat Mapping Scheme                                              </t>
  </si>
  <si>
    <t xml:space="preserve">Payer's 1099 Details                                                  </t>
  </si>
  <si>
    <t xml:space="preserve">Product Category                                                      </t>
  </si>
  <si>
    <t xml:space="preserve">Product Category Tax Matrix                                           </t>
  </si>
  <si>
    <t xml:space="preserve">Country Tax Provider Register                                         </t>
  </si>
  <si>
    <t xml:space="preserve">Select Tax Jurisdiction/ Temporary File                               </t>
  </si>
  <si>
    <t xml:space="preserve">External reference table Business Partners.                           </t>
  </si>
  <si>
    <t xml:space="preserve">External reference table Sold-to Business Partners.                   </t>
  </si>
  <si>
    <t xml:space="preserve">External reference table Ship-to Business Partners.                   </t>
  </si>
  <si>
    <t xml:space="preserve">External reference table Invoice-to Business Partners.                </t>
  </si>
  <si>
    <t xml:space="preserve">External reference table Pay-by Business Partners.                    </t>
  </si>
  <si>
    <t xml:space="preserve">External reference table Buy-from Business Partners.                  </t>
  </si>
  <si>
    <t xml:space="preserve">External reference table Ship-from Business Partners.                 </t>
  </si>
  <si>
    <t xml:space="preserve">External reference table Invoice-from Business Partners.              </t>
  </si>
  <si>
    <t xml:space="preserve">External reference table Pay-to Business Partners.                    </t>
  </si>
  <si>
    <t xml:space="preserve">External Reference Table Contacts                                     </t>
  </si>
  <si>
    <t xml:space="preserve">Intra EU Transaction Parameters                                       </t>
  </si>
  <si>
    <t xml:space="preserve">Tax Provider Parameters                                               </t>
  </si>
  <si>
    <t xml:space="preserve">COM Parameters                                                        </t>
  </si>
  <si>
    <t xml:space="preserve">CI Rates                                                              </t>
  </si>
  <si>
    <t xml:space="preserve">Process Data                                                          </t>
  </si>
  <si>
    <t xml:space="preserve">Process Data Internal Conversion                                      </t>
  </si>
  <si>
    <t xml:space="preserve">Audit Finalized Transactions                                          </t>
  </si>
  <si>
    <t xml:space="preserve">Audit Open Items Purchase                                             </t>
  </si>
  <si>
    <t xml:space="preserve">Audit Open Items Sales                                                </t>
  </si>
  <si>
    <t xml:space="preserve">CI Clusters                                                           </t>
  </si>
  <si>
    <t xml:space="preserve">CI Cluster Companies                                                  </t>
  </si>
  <si>
    <t xml:space="preserve">CI Cluster Transaction Currencies                                     </t>
  </si>
  <si>
    <t xml:space="preserve">CI Error Log                                                          </t>
  </si>
  <si>
    <t xml:space="preserve">CI Conversion Fields                                                  </t>
  </si>
  <si>
    <t xml:space="preserve">CI Conversion Tables                                                  </t>
  </si>
  <si>
    <t xml:space="preserve">CI Conversion Tables by Cluster Companies                             </t>
  </si>
  <si>
    <t xml:space="preserve">CI Cluster Conversion Tables Update Groups                            </t>
  </si>
  <si>
    <t xml:space="preserve">Conversion Progress Log                                               </t>
  </si>
  <si>
    <t xml:space="preserve">Enterprise Unit Categories                                            </t>
  </si>
  <si>
    <t xml:space="preserve">Site Categories                                                       </t>
  </si>
  <si>
    <t xml:space="preserve">Parent Sites                                                          </t>
  </si>
  <si>
    <t xml:space="preserve">Time Zones                                                            </t>
  </si>
  <si>
    <t xml:space="preserve">Key Entities                                                          </t>
  </si>
  <si>
    <t xml:space="preserve">Clusters                                                              </t>
  </si>
  <si>
    <t xml:space="preserve">Company Sets                                                          </t>
  </si>
  <si>
    <t xml:space="preserve">Companies by Company Set                                              </t>
  </si>
  <si>
    <t xml:space="preserve">Tenant, AE and Location                                               </t>
  </si>
  <si>
    <t xml:space="preserve">Concept Activation                                                    </t>
  </si>
  <si>
    <t xml:space="preserve">Concept Activation Steps                                              </t>
  </si>
  <si>
    <t xml:space="preserve">Concept Activation Steps by Company                                   </t>
  </si>
  <si>
    <t xml:space="preserve">Financial Integration Parameters                                      </t>
  </si>
  <si>
    <t xml:space="preserve">Integration Document Type by Transaction Origin/Financial Transaction </t>
  </si>
  <si>
    <t xml:space="preserve">Integration Document Types by Reconciliation Group                    </t>
  </si>
  <si>
    <t xml:space="preserve">Reconciliation Groups                                                 </t>
  </si>
  <si>
    <t xml:space="preserve">Reconciliation Group Settings by Financial Company                    </t>
  </si>
  <si>
    <t xml:space="preserve">Possible Reconciliation Elements by Reconciliation Group              </t>
  </si>
  <si>
    <t xml:space="preserve">Reconciliation Elements                                               </t>
  </si>
  <si>
    <t xml:space="preserve">General Ledger by Business Object                                     </t>
  </si>
  <si>
    <t xml:space="preserve">General Ledger by Business Object History                             </t>
  </si>
  <si>
    <t xml:space="preserve">Arrival Confirmation                                                  </t>
  </si>
  <si>
    <t>tcgen010</t>
  </si>
  <si>
    <t xml:space="preserve">Workbench Controller                                                  </t>
  </si>
  <si>
    <t>tcgen011</t>
  </si>
  <si>
    <t xml:space="preserve">Template Table A                                                      </t>
  </si>
  <si>
    <t>tcgen012</t>
  </si>
  <si>
    <t xml:space="preserve">Template Table A History                                              </t>
  </si>
  <si>
    <t xml:space="preserve">Document Identifiers and Signatures                                   </t>
  </si>
  <si>
    <t xml:space="preserve">Trade Management Parameters                                           </t>
  </si>
  <si>
    <t xml:space="preserve">Legal Regulation                                                      </t>
  </si>
  <si>
    <t xml:space="preserve">Schedule B Codes                                                      </t>
  </si>
  <si>
    <t xml:space="preserve">Letter of Credit User Authorizations                                  </t>
  </si>
  <si>
    <t>tcgtc004</t>
  </si>
  <si>
    <t xml:space="preserve">Bank Guarantee User Authorizations                                    </t>
  </si>
  <si>
    <t>tcgtc006</t>
  </si>
  <si>
    <t>tcgtc007</t>
  </si>
  <si>
    <t xml:space="preserve">Export Types                                                          </t>
  </si>
  <si>
    <t>tcgtc008</t>
  </si>
  <si>
    <t xml:space="preserve">Exporters                                                             </t>
  </si>
  <si>
    <t>tcgtc009</t>
  </si>
  <si>
    <t xml:space="preserve">License Classifications                                               </t>
  </si>
  <si>
    <t xml:space="preserve">Item Compliance Data                                                  </t>
  </si>
  <si>
    <t>tcgtc012</t>
  </si>
  <si>
    <t xml:space="preserve">Item Compliance Classifications                                       </t>
  </si>
  <si>
    <t>tcgtc015</t>
  </si>
  <si>
    <t xml:space="preserve">Bank Guarantee Types                                                  </t>
  </si>
  <si>
    <t>tcgtc016</t>
  </si>
  <si>
    <t xml:space="preserve">Costs                                                                 </t>
  </si>
  <si>
    <t>tcgtc017</t>
  </si>
  <si>
    <t>tcgtc018</t>
  </si>
  <si>
    <t xml:space="preserve">Bank Guarantee Costs Sets                                             </t>
  </si>
  <si>
    <t>tcgtc019</t>
  </si>
  <si>
    <t xml:space="preserve">Costs by Bank Guarantee Costs Set                                     </t>
  </si>
  <si>
    <t xml:space="preserve">Licenses                                                              </t>
  </si>
  <si>
    <t>tcgtc021</t>
  </si>
  <si>
    <t xml:space="preserve">License Item Lines                                                    </t>
  </si>
  <si>
    <t>tcgtc022</t>
  </si>
  <si>
    <t xml:space="preserve">License Country Lines                                                 </t>
  </si>
  <si>
    <t>tcgtc023</t>
  </si>
  <si>
    <t xml:space="preserve">License Business Partner Lines                                        </t>
  </si>
  <si>
    <t>tcgtc024</t>
  </si>
  <si>
    <t xml:space="preserve">License Provisos                                                      </t>
  </si>
  <si>
    <t xml:space="preserve">Document Exceptions                                                   </t>
  </si>
  <si>
    <t xml:space="preserve">Business Partner Exceptions                                           </t>
  </si>
  <si>
    <t>tcgtc032</t>
  </si>
  <si>
    <t xml:space="preserve">Document Exception Item Lines                                         </t>
  </si>
  <si>
    <t>tcgtc035</t>
  </si>
  <si>
    <t xml:space="preserve">Declaration Control Statements                                        </t>
  </si>
  <si>
    <t>tcgtc036</t>
  </si>
  <si>
    <t xml:space="preserve">Declaration Control Statements by Country                             </t>
  </si>
  <si>
    <t xml:space="preserve">Letters of Credit                                                     </t>
  </si>
  <si>
    <t xml:space="preserve">Letter of Credit Documents                                            </t>
  </si>
  <si>
    <t xml:space="preserve">Letter of Credit Charges and Commissions                              </t>
  </si>
  <si>
    <t>tcgtc060</t>
  </si>
  <si>
    <t xml:space="preserve">Bank Guarantees                                                       </t>
  </si>
  <si>
    <t>tcgtc061</t>
  </si>
  <si>
    <t xml:space="preserve">Bank Guarantee Costs                                                  </t>
  </si>
  <si>
    <t>tcgtc062</t>
  </si>
  <si>
    <t xml:space="preserve">Bank Guarantee Invocations                                            </t>
  </si>
  <si>
    <t>tcgtc063</t>
  </si>
  <si>
    <t xml:space="preserve">Bank Guarantee Documents                                              </t>
  </si>
  <si>
    <t>tcgtc064</t>
  </si>
  <si>
    <t xml:space="preserve">Bank Guarantee Actions                                                </t>
  </si>
  <si>
    <t xml:space="preserve">License History                                                       </t>
  </si>
  <si>
    <t>tcgtc071</t>
  </si>
  <si>
    <t xml:space="preserve">License Item Line History                                             </t>
  </si>
  <si>
    <t>tcgtc072</t>
  </si>
  <si>
    <t xml:space="preserve">License Country Line History                                          </t>
  </si>
  <si>
    <t>tcgtc073</t>
  </si>
  <si>
    <t xml:space="preserve">License Business Partner Line History                                 </t>
  </si>
  <si>
    <t>tcgtc074</t>
  </si>
  <si>
    <t xml:space="preserve">License Proviso History                                               </t>
  </si>
  <si>
    <t>tcgtc080</t>
  </si>
  <si>
    <t xml:space="preserve">Embargoes                                                             </t>
  </si>
  <si>
    <t>tcgtc081</t>
  </si>
  <si>
    <t xml:space="preserve">Embargo Lines                                                         </t>
  </si>
  <si>
    <t>tcgtc082</t>
  </si>
  <si>
    <t xml:space="preserve">Embargo Item Lines                                                    </t>
  </si>
  <si>
    <t>tcgtc083</t>
  </si>
  <si>
    <t xml:space="preserve">Embargo Line Exceptions                                               </t>
  </si>
  <si>
    <t>tcgtc085</t>
  </si>
  <si>
    <t xml:space="preserve">Boycotts                                                              </t>
  </si>
  <si>
    <t>tcgtc086</t>
  </si>
  <si>
    <t xml:space="preserve">Boycott Lines                                                         </t>
  </si>
  <si>
    <t>tcgtc087</t>
  </si>
  <si>
    <t xml:space="preserve">Boycott Item Lines                                                    </t>
  </si>
  <si>
    <t>tcgtc088</t>
  </si>
  <si>
    <t xml:space="preserve">Boycott Line Exceptions                                               </t>
  </si>
  <si>
    <t xml:space="preserve">Letter of Credit History                                              </t>
  </si>
  <si>
    <t xml:space="preserve">Letter of Credit Document History                                     </t>
  </si>
  <si>
    <t xml:space="preserve">Letter of Credit Charge and Commission History                        </t>
  </si>
  <si>
    <t>tcgtc093</t>
  </si>
  <si>
    <t xml:space="preserve">Bank Guarantee History                                                </t>
  </si>
  <si>
    <t>tcgtc094</t>
  </si>
  <si>
    <t xml:space="preserve">Bank Guarantee Cost History                                           </t>
  </si>
  <si>
    <t>tcgtc095</t>
  </si>
  <si>
    <t xml:space="preserve">Bank Guarantee Action History                                         </t>
  </si>
  <si>
    <t>tcgtc096</t>
  </si>
  <si>
    <t xml:space="preserve">Bank Guarantee Document History                                       </t>
  </si>
  <si>
    <t>tcgtc097</t>
  </si>
  <si>
    <t xml:space="preserve">Bank Guarantee Invocation History                                     </t>
  </si>
  <si>
    <t xml:space="preserve">Document Trade Compliance Information                                 </t>
  </si>
  <si>
    <t xml:space="preserve">Document Compliance Check Results                                     </t>
  </si>
  <si>
    <t xml:space="preserve">Business Partner Compliance Check Results                             </t>
  </si>
  <si>
    <t xml:space="preserve">License Consumptions                                                  </t>
  </si>
  <si>
    <t>tcgtc125</t>
  </si>
  <si>
    <t xml:space="preserve">License Document Links                                                </t>
  </si>
  <si>
    <t>tcgtc126</t>
  </si>
  <si>
    <t xml:space="preserve">Temporary Table for Eligible Licenses and Item Lines                  </t>
  </si>
  <si>
    <t>tcgtc130</t>
  </si>
  <si>
    <t xml:space="preserve">End Users                                                             </t>
  </si>
  <si>
    <t>tcgtc131</t>
  </si>
  <si>
    <t xml:space="preserve">End User Types                                                        </t>
  </si>
  <si>
    <t>tcgtc132</t>
  </si>
  <si>
    <t xml:space="preserve">Consignees                                                            </t>
  </si>
  <si>
    <t>tcgtc133</t>
  </si>
  <si>
    <t xml:space="preserve">Used For                                                              </t>
  </si>
  <si>
    <t>tcgtc134</t>
  </si>
  <si>
    <t xml:space="preserve">Declaration License Types                                             </t>
  </si>
  <si>
    <t>tcgtc135</t>
  </si>
  <si>
    <t xml:space="preserve">Re-Export Types                                                       </t>
  </si>
  <si>
    <t xml:space="preserve">Document Trade Compliance Information History                         </t>
  </si>
  <si>
    <t xml:space="preserve">Document Compliance Check Result History                              </t>
  </si>
  <si>
    <t xml:space="preserve">Business Partner Compliance Check Result History                      </t>
  </si>
  <si>
    <t xml:space="preserve">License Consumption History                                           </t>
  </si>
  <si>
    <t>tcgtc175</t>
  </si>
  <si>
    <t xml:space="preserve">License Document Link History                                         </t>
  </si>
  <si>
    <t>tcgtc180</t>
  </si>
  <si>
    <t xml:space="preserve">Embargo History                                                       </t>
  </si>
  <si>
    <t>tcgtc181</t>
  </si>
  <si>
    <t xml:space="preserve">Embargo Line History                                                  </t>
  </si>
  <si>
    <t>tcgtc182</t>
  </si>
  <si>
    <t xml:space="preserve">Embargo Item Line History                                             </t>
  </si>
  <si>
    <t>tcgtc183</t>
  </si>
  <si>
    <t xml:space="preserve">Embargo Line Exception History                                        </t>
  </si>
  <si>
    <t>tcgtc185</t>
  </si>
  <si>
    <t xml:space="preserve">Boycott History                                                       </t>
  </si>
  <si>
    <t>tcgtc186</t>
  </si>
  <si>
    <t xml:space="preserve">Boycott Line History                                                  </t>
  </si>
  <si>
    <t>tcgtc187</t>
  </si>
  <si>
    <t xml:space="preserve">Boycott Item Line History                                             </t>
  </si>
  <si>
    <t>tcgtc188</t>
  </si>
  <si>
    <t xml:space="preserve">Boycott Line Exception History                                        </t>
  </si>
  <si>
    <t xml:space="preserve">Letter of Credit Document Links                                       </t>
  </si>
  <si>
    <t xml:space="preserve">Letter of Credit Consumptions                                         </t>
  </si>
  <si>
    <t>tcgtc265</t>
  </si>
  <si>
    <t xml:space="preserve">Bank Guarantee Document Links                                         </t>
  </si>
  <si>
    <t>tcgtc266</t>
  </si>
  <si>
    <t xml:space="preserve">Bank Guarantee Consumptions                                           </t>
  </si>
  <si>
    <t>tcgtc280</t>
  </si>
  <si>
    <t xml:space="preserve">Embargo and Boycott Runs                                              </t>
  </si>
  <si>
    <t>tcgtc281</t>
  </si>
  <si>
    <t xml:space="preserve">Embargo and Boycott Run Results                                       </t>
  </si>
  <si>
    <t xml:space="preserve">Letter of Credit Document Link History                                </t>
  </si>
  <si>
    <t xml:space="preserve">Letter of Credit Consumption History                                  </t>
  </si>
  <si>
    <t>tcgtc297</t>
  </si>
  <si>
    <t xml:space="preserve">Bank Guarantee Document Link History                                  </t>
  </si>
  <si>
    <t>tcgtc298</t>
  </si>
  <si>
    <t xml:space="preserve">Bank Guarantee Consumption History                                    </t>
  </si>
  <si>
    <t>tcgtc300</t>
  </si>
  <si>
    <t xml:space="preserve">End User Statements                                                   </t>
  </si>
  <si>
    <t>tcgtc301</t>
  </si>
  <si>
    <t xml:space="preserve">End User Statement End User Lines                                     </t>
  </si>
  <si>
    <t>tcgtc302</t>
  </si>
  <si>
    <t xml:space="preserve">End User Statement Item Lines                                         </t>
  </si>
  <si>
    <t>tcgtc303</t>
  </si>
  <si>
    <t xml:space="preserve">End User Statement Exceptions                                         </t>
  </si>
  <si>
    <t>tcgtc304</t>
  </si>
  <si>
    <t xml:space="preserve">End User Statement Consignees                                         </t>
  </si>
  <si>
    <t>tcgtc305</t>
  </si>
  <si>
    <t xml:space="preserve">End User Statement Document Links                                     </t>
  </si>
  <si>
    <t>tcgtc306</t>
  </si>
  <si>
    <t xml:space="preserve">Temporary Table for Eligible End User Statements and End User Lines   </t>
  </si>
  <si>
    <t>tcgtc307</t>
  </si>
  <si>
    <t xml:space="preserve">End User Statement Used for Pegs                                      </t>
  </si>
  <si>
    <t>tcgtc310</t>
  </si>
  <si>
    <t xml:space="preserve">End User Declarations                                                 </t>
  </si>
  <si>
    <t>tcgtc311</t>
  </si>
  <si>
    <t xml:space="preserve">End User Declaration Item Lines                                       </t>
  </si>
  <si>
    <t>tcgtc312</t>
  </si>
  <si>
    <t xml:space="preserve">End User Declaration Re-Export Validations                            </t>
  </si>
  <si>
    <t>tcgtc313</t>
  </si>
  <si>
    <t xml:space="preserve">End User Declaration Provisos                                         </t>
  </si>
  <si>
    <t>tcgtc314</t>
  </si>
  <si>
    <t xml:space="preserve">End User Declaration Consignees                                       </t>
  </si>
  <si>
    <t>tcgtc315</t>
  </si>
  <si>
    <t xml:space="preserve">End User Declaration Document Links                                   </t>
  </si>
  <si>
    <t>tcgtc316</t>
  </si>
  <si>
    <t xml:space="preserve">Temporary Table for Eligible End User Declarations and Item Lines     </t>
  </si>
  <si>
    <t>tcgtc350</t>
  </si>
  <si>
    <t xml:space="preserve">End User Statement History                                            </t>
  </si>
  <si>
    <t>tcgtc351</t>
  </si>
  <si>
    <t xml:space="preserve">End User Statement End User Line History                              </t>
  </si>
  <si>
    <t>tcgtc352</t>
  </si>
  <si>
    <t xml:space="preserve">End User Statement Item Line History                                  </t>
  </si>
  <si>
    <t>tcgtc353</t>
  </si>
  <si>
    <t xml:space="preserve">End User Statement Exception History                                  </t>
  </si>
  <si>
    <t>tcgtc354</t>
  </si>
  <si>
    <t xml:space="preserve">End User Statement Consignee History                                  </t>
  </si>
  <si>
    <t>tcgtc355</t>
  </si>
  <si>
    <t xml:space="preserve">End User Statement Document Link History                              </t>
  </si>
  <si>
    <t>tcgtc357</t>
  </si>
  <si>
    <t xml:space="preserve">End User Statement Used for Peg History                               </t>
  </si>
  <si>
    <t>tcgtc360</t>
  </si>
  <si>
    <t xml:space="preserve">End User Declaration History                                          </t>
  </si>
  <si>
    <t>tcgtc361</t>
  </si>
  <si>
    <t xml:space="preserve">End User Declaration Item Line History                                </t>
  </si>
  <si>
    <t>tcgtc362</t>
  </si>
  <si>
    <t xml:space="preserve">End User Declaration Re-Export Validation History                     </t>
  </si>
  <si>
    <t>tcgtc363</t>
  </si>
  <si>
    <t xml:space="preserve">End User Declaration Proviso History                                  </t>
  </si>
  <si>
    <t>tcgtc364</t>
  </si>
  <si>
    <t xml:space="preserve">End User Declaration Consignee History                                </t>
  </si>
  <si>
    <t>tcgtc365</t>
  </si>
  <si>
    <t xml:space="preserve">End User Declaration Document Link History                            </t>
  </si>
  <si>
    <t>tcgtc780</t>
  </si>
  <si>
    <t xml:space="preserve">tcgtc780                                                              </t>
  </si>
  <si>
    <t xml:space="preserve">Financial Trade Management Parameters                                 </t>
  </si>
  <si>
    <t xml:space="preserve">Alternative Items                                                     </t>
  </si>
  <si>
    <t xml:space="preserve">External reference table Items - General.                             </t>
  </si>
  <si>
    <t xml:space="preserve">Item by Level (Bottom-up)                                             </t>
  </si>
  <si>
    <t xml:space="preserve">Date-Effective Item Data                                              </t>
  </si>
  <si>
    <t xml:space="preserve">Business Partner Item - Revisions                                     </t>
  </si>
  <si>
    <t xml:space="preserve">Reference Designators by Item                                         </t>
  </si>
  <si>
    <t>tcibd030</t>
  </si>
  <si>
    <t>tcibd031</t>
  </si>
  <si>
    <t xml:space="preserve">Item - Attribute Set                                                  </t>
  </si>
  <si>
    <t>tcibd032</t>
  </si>
  <si>
    <t xml:space="preserve">Item - Attribute Set Defaults                                         </t>
  </si>
  <si>
    <t xml:space="preserve">Items by Site                                                         </t>
  </si>
  <si>
    <t xml:space="preserve">Item Defaults by Site                                                 </t>
  </si>
  <si>
    <t xml:space="preserve">Item Control and Defaults by Site                                     </t>
  </si>
  <si>
    <t xml:space="preserve">Date-Effective Supply Source by Site                                  </t>
  </si>
  <si>
    <t>tcibd160</t>
  </si>
  <si>
    <t xml:space="preserve">Item - Attribute Set by Site                                          </t>
  </si>
  <si>
    <t>tcibd161</t>
  </si>
  <si>
    <t xml:space="preserve">Item - Attribute Set Defaults by Site                                 </t>
  </si>
  <si>
    <t>tcibd162</t>
  </si>
  <si>
    <t xml:space="preserve">Attribute Set Control and Defaults by Site                            </t>
  </si>
  <si>
    <t xml:space="preserve">Purchase Offices - Item Defaults                                      </t>
  </si>
  <si>
    <t xml:space="preserve">Sales Offices - Item Defaults                                         </t>
  </si>
  <si>
    <t xml:space="preserve">Service Departments - Item Defaults                                   </t>
  </si>
  <si>
    <t xml:space="preserve">Items - Ordering                                                      </t>
  </si>
  <si>
    <t xml:space="preserve">Item Ordering Defaults                                                </t>
  </si>
  <si>
    <t>tcibd210</t>
  </si>
  <si>
    <t xml:space="preserve">Item - Attribute Set - Ordering                                       </t>
  </si>
  <si>
    <t>tcibd211</t>
  </si>
  <si>
    <t xml:space="preserve">Item - Attribute Set - Ordering Defaults                              </t>
  </si>
  <si>
    <t xml:space="preserve">Items - Ordering by Site                                              </t>
  </si>
  <si>
    <t xml:space="preserve">Item Ordering by Site Defaults                                        </t>
  </si>
  <si>
    <t>tcibd260</t>
  </si>
  <si>
    <t xml:space="preserve">Item - Attribute Set - Ordering by Site                               </t>
  </si>
  <si>
    <t>tcibd261</t>
  </si>
  <si>
    <t xml:space="preserve">Item - Attribute Set - Ordering by Site Defaults                      </t>
  </si>
  <si>
    <t xml:space="preserve">List Components                                                       </t>
  </si>
  <si>
    <t xml:space="preserve">List Groups                                                           </t>
  </si>
  <si>
    <t xml:space="preserve">Serial Numbers                                                        </t>
  </si>
  <si>
    <t xml:space="preserve">Translation Functions                                                 </t>
  </si>
  <si>
    <t xml:space="preserve">Mask by Item/Item Group                                               </t>
  </si>
  <si>
    <t xml:space="preserve">Translation Table Values                                              </t>
  </si>
  <si>
    <t xml:space="preserve">Lot and Serial Sets                                                   </t>
  </si>
  <si>
    <t xml:space="preserve">Lot and Serial Set Details                                            </t>
  </si>
  <si>
    <t xml:space="preserve">Specifications                                                        </t>
  </si>
  <si>
    <t xml:space="preserve">Option List IDs                                                       </t>
  </si>
  <si>
    <t xml:space="preserve">Option Lists                                                          </t>
  </si>
  <si>
    <t xml:space="preserve">Specifications History                                                </t>
  </si>
  <si>
    <t xml:space="preserve">Item Base Data Parameters                                             </t>
  </si>
  <si>
    <t xml:space="preserve">Intercompany Trade Parameters                                         </t>
  </si>
  <si>
    <t xml:space="preserve">Intercompany Trade Order Series                                       </t>
  </si>
  <si>
    <t xml:space="preserve">Intercompany Trade Agreements                                         </t>
  </si>
  <si>
    <t xml:space="preserve">Intercompany Trade Agreement - Transfer Pricing Rules                 </t>
  </si>
  <si>
    <t xml:space="preserve">Intercompany Trade Agreements - Time and Material                     </t>
  </si>
  <si>
    <t xml:space="preserve">Intercompany Trade Agreement - Time&amp;Material - Transfer Pricing Rules </t>
  </si>
  <si>
    <t xml:space="preserve">Intercompany Trade Classifications                                    </t>
  </si>
  <si>
    <t xml:space="preserve">Intercompany Trade Classification - Entities                          </t>
  </si>
  <si>
    <t xml:space="preserve">Intercompany Trade Classification - Enterprise Units                  </t>
  </si>
  <si>
    <t xml:space="preserve">Intercompany Trade Relationships                                      </t>
  </si>
  <si>
    <t>tcitr201</t>
  </si>
  <si>
    <t xml:space="preserve">Intercompany Trade Relationship - Registration Exceptions             </t>
  </si>
  <si>
    <t xml:space="preserve">Intercompany Trade Relationship - Agreements                          </t>
  </si>
  <si>
    <t>tcitr206</t>
  </si>
  <si>
    <t xml:space="preserve">Intercompany Trade Relationship - Registration Exception - Agreements </t>
  </si>
  <si>
    <t xml:space="preserve">Default Order Type Multi Company Supply                               </t>
  </si>
  <si>
    <t xml:space="preserve">Internal Freight Responsibilities                                     </t>
  </si>
  <si>
    <t xml:space="preserve">Internal Terms and Conditions Relationships                           </t>
  </si>
  <si>
    <t xml:space="preserve">Intercompany Trade Orders                                             </t>
  </si>
  <si>
    <t xml:space="preserve">Intercompany Trade Order Transaction Lines                            </t>
  </si>
  <si>
    <t xml:space="preserve">Intercompany Trade Order Transaction Line COS                         </t>
  </si>
  <si>
    <t xml:space="preserve">Intercompany Trade Order Transaction Line Purchase Business Objects   </t>
  </si>
  <si>
    <t xml:space="preserve">Intercompany Trade Orders History                                     </t>
  </si>
  <si>
    <t xml:space="preserve">Intercompany Trade Order Transaction Lines History                    </t>
  </si>
  <si>
    <t xml:space="preserve">Intercompany Trade Order Transaction Line COS History                 </t>
  </si>
  <si>
    <t xml:space="preserve">Intercompany Trade Order Transaction Line Purchase Bus Obj History    </t>
  </si>
  <si>
    <t xml:space="preserve">Intercompany Trade Cost by Item                                       </t>
  </si>
  <si>
    <t xml:space="preserve">Intercompany Trade Cost by Item - Cost Structure                      </t>
  </si>
  <si>
    <t xml:space="preserve">Landed Costs Parameters                                               </t>
  </si>
  <si>
    <t xml:space="preserve">Landed Cost Types                                                     </t>
  </si>
  <si>
    <t xml:space="preserve">Landed Costs Classifications                                          </t>
  </si>
  <si>
    <t xml:space="preserve">Landed Cost Settings by Purchase Office or Site                       </t>
  </si>
  <si>
    <t xml:space="preserve">Landed Costs Sets                                                     </t>
  </si>
  <si>
    <t xml:space="preserve">Landed Costs Set Scenarios                                            </t>
  </si>
  <si>
    <t xml:space="preserve">Landed Costs Codes by Set                                             </t>
  </si>
  <si>
    <t xml:space="preserve">Landed Costs Codes                                                    </t>
  </si>
  <si>
    <t xml:space="preserve">Landed Costs Revisions                                                </t>
  </si>
  <si>
    <t xml:space="preserve">Landed Cost Lines                                                     </t>
  </si>
  <si>
    <t xml:space="preserve">Landed Cost Lines History                                             </t>
  </si>
  <si>
    <t xml:space="preserve">Item Actual Landed Costs                                              </t>
  </si>
  <si>
    <t xml:space="preserve">Item Actual Landed Costs by Cost Component                            </t>
  </si>
  <si>
    <t xml:space="preserve">Item Actual Landed Costs by Site                                      </t>
  </si>
  <si>
    <t xml:space="preserve">Item Actual Landed Costs by Site by Cost Component                    </t>
  </si>
  <si>
    <t xml:space="preserve">Landed Cost Settings History by Purchase Office                       </t>
  </si>
  <si>
    <t xml:space="preserve">MCS Parameters                                                        </t>
  </si>
  <si>
    <t xml:space="preserve">Routes                                                                </t>
  </si>
  <si>
    <t xml:space="preserve">Unit Sets                                                             </t>
  </si>
  <si>
    <t xml:space="preserve">Credit Insurance Companies                                            </t>
  </si>
  <si>
    <t xml:space="preserve">Late Payment Surcharges                                               </t>
  </si>
  <si>
    <t xml:space="preserve">Units by Unit Set                                                     </t>
  </si>
  <si>
    <t xml:space="preserve">Seasonal Patterns                                                     </t>
  </si>
  <si>
    <t xml:space="preserve">Seasonal Pattern Factors                                              </t>
  </si>
  <si>
    <t xml:space="preserve">Item Signals                                                          </t>
  </si>
  <si>
    <t xml:space="preserve">Titles                                                                </t>
  </si>
  <si>
    <t xml:space="preserve">Discount Codes                                                        </t>
  </si>
  <si>
    <t xml:space="preserve">Selection Codes                                                       </t>
  </si>
  <si>
    <t xml:space="preserve">Item Groups                                                           </t>
  </si>
  <si>
    <t xml:space="preserve">Price Groups                                                          </t>
  </si>
  <si>
    <t xml:space="preserve">Product Groups                                                        </t>
  </si>
  <si>
    <t>tcmcs026</t>
  </si>
  <si>
    <t xml:space="preserve">Harmonized System Codes                                               </t>
  </si>
  <si>
    <t>tcmcs030</t>
  </si>
  <si>
    <t xml:space="preserve">Natures of Supply                                                     </t>
  </si>
  <si>
    <t xml:space="preserve">Lines of Business                                                     </t>
  </si>
  <si>
    <t xml:space="preserve">Single Tax Rates                                                      </t>
  </si>
  <si>
    <t xml:space="preserve">Multiple Tax Rates                                                    </t>
  </si>
  <si>
    <t xml:space="preserve">Price Lists                                                           </t>
  </si>
  <si>
    <t xml:space="preserve">EU Tax Handling                                                       </t>
  </si>
  <si>
    <t xml:space="preserve">Signals                                                               </t>
  </si>
  <si>
    <t xml:space="preserve">Exchange Rate Types                                                   </t>
  </si>
  <si>
    <t xml:space="preserve">Points of Title Passage                                               </t>
  </si>
  <si>
    <t xml:space="preserve">Ports                                                                 </t>
  </si>
  <si>
    <t xml:space="preserve">Statistical Groups                                                    </t>
  </si>
  <si>
    <t xml:space="preserve">Cost Components                                                       </t>
  </si>
  <si>
    <t xml:space="preserve">Cost Mappings                                                         </t>
  </si>
  <si>
    <t xml:space="preserve">Rounding Codes                                                        </t>
  </si>
  <si>
    <t xml:space="preserve">Billing Cycles                                                        </t>
  </si>
  <si>
    <t xml:space="preserve">Invoicing Methods                                                     </t>
  </si>
  <si>
    <t xml:space="preserve">Invoice Delivery Methods                                              </t>
  </si>
  <si>
    <t xml:space="preserve">Self-Billing Methods                                                  </t>
  </si>
  <si>
    <t xml:space="preserve">Match Codes                                                           </t>
  </si>
  <si>
    <t xml:space="preserve">Match Code Priorities                                                 </t>
  </si>
  <si>
    <t xml:space="preserve">Manufacturers                                                         </t>
  </si>
  <si>
    <t xml:space="preserve">Product Lines                                                         </t>
  </si>
  <si>
    <t xml:space="preserve">Product Classes                                                       </t>
  </si>
  <si>
    <t xml:space="preserve">Credit Ratings                                                        </t>
  </si>
  <si>
    <t xml:space="preserve">Channels                                                              </t>
  </si>
  <si>
    <t xml:space="preserve">Pro Forma Invoicing Types                                             </t>
  </si>
  <si>
    <t xml:space="preserve">ATP Priorities                                                        </t>
  </si>
  <si>
    <t xml:space="preserve">Priorities                                                            </t>
  </si>
  <si>
    <t xml:space="preserve">DPAS                                                                  </t>
  </si>
  <si>
    <t xml:space="preserve">Regulatory Entity                                                     </t>
  </si>
  <si>
    <t xml:space="preserve">Freight Service Levels                                                </t>
  </si>
  <si>
    <t xml:space="preserve">Carriers/LSP                                                          </t>
  </si>
  <si>
    <t xml:space="preserve">Setup Classes                                                         </t>
  </si>
  <si>
    <t xml:space="preserve">Setup States                                                          </t>
  </si>
  <si>
    <t xml:space="preserve">Parameters                                                            </t>
  </si>
  <si>
    <t xml:space="preserve">Statuses                                                              </t>
  </si>
  <si>
    <t xml:space="preserve">Display Arrays                                                        </t>
  </si>
  <si>
    <t xml:space="preserve">Unit Dimensional Relationships                                        </t>
  </si>
  <si>
    <t xml:space="preserve">Financial Warehouses by Warehouse                                     </t>
  </si>
  <si>
    <t xml:space="preserve">Salutation                                                            </t>
  </si>
  <si>
    <t xml:space="preserve">Attention                                                             </t>
  </si>
  <si>
    <t xml:space="preserve">Promotion                                                             </t>
  </si>
  <si>
    <t xml:space="preserve">Sources                                                               </t>
  </si>
  <si>
    <t xml:space="preserve">Industry Codes                                                        </t>
  </si>
  <si>
    <t xml:space="preserve">Buyer Roles                                                           </t>
  </si>
  <si>
    <t xml:space="preserve">Sales Territories                                                     </t>
  </si>
  <si>
    <t xml:space="preserve">Contact Categories                                                    </t>
  </si>
  <si>
    <t xml:space="preserve">Stamp Tax                                                             </t>
  </si>
  <si>
    <t xml:space="preserve">Division for Revenue Stamp Tax                                        </t>
  </si>
  <si>
    <t xml:space="preserve">Tax Codes for Stamp Tax                                               </t>
  </si>
  <si>
    <t xml:space="preserve">Tax Codes by GEO Code                                                 </t>
  </si>
  <si>
    <t xml:space="preserve">Tax Authorities                                                       </t>
  </si>
  <si>
    <t xml:space="preserve">Exceptions for Tax                                                    </t>
  </si>
  <si>
    <t xml:space="preserve">Exceptions by Tax Location                                            </t>
  </si>
  <si>
    <t xml:space="preserve">Tax Authority Groups                                                  </t>
  </si>
  <si>
    <t xml:space="preserve">Routing Groups                                                        </t>
  </si>
  <si>
    <t xml:space="preserve">Configuration Group                                                   </t>
  </si>
  <si>
    <t xml:space="preserve">Tax Exemptions for Purchasing                                         </t>
  </si>
  <si>
    <t xml:space="preserve">Register Warehouse for Tax Exemptions                                 </t>
  </si>
  <si>
    <t>tcmcs170</t>
  </si>
  <si>
    <t xml:space="preserve">Exchange Rate Providers                                               </t>
  </si>
  <si>
    <t>tcmcs171</t>
  </si>
  <si>
    <t xml:space="preserve">Exchange Rate Provider Services                                       </t>
  </si>
  <si>
    <t>tcmcs172</t>
  </si>
  <si>
    <t xml:space="preserve">Exchange Rate Provider Currencies                                     </t>
  </si>
  <si>
    <t xml:space="preserve">Country Groups                                                        </t>
  </si>
  <si>
    <t>tcmcs195</t>
  </si>
  <si>
    <t xml:space="preserve">Parameters History                                                    </t>
  </si>
  <si>
    <t xml:space="preserve">Purchase Types                                                        </t>
  </si>
  <si>
    <t xml:space="preserve">Sales Types                                                           </t>
  </si>
  <si>
    <t xml:space="preserve">Purchase Type Exceptions                                              </t>
  </si>
  <si>
    <t xml:space="preserve">Sales Type Exceptions                                                 </t>
  </si>
  <si>
    <t xml:space="preserve">Closing Methods                                                       </t>
  </si>
  <si>
    <t xml:space="preserve">Payment Agreements                                                    </t>
  </si>
  <si>
    <t xml:space="preserve">Payment Agreement Lines                                               </t>
  </si>
  <si>
    <t xml:space="preserve">Payment Agreement by Item (Group) and Invoice-from BP (Group)         </t>
  </si>
  <si>
    <t xml:space="preserve">Priorities to Set Default Payment Agreement                           </t>
  </si>
  <si>
    <t xml:space="preserve">Hold Reasons                                                          </t>
  </si>
  <si>
    <t xml:space="preserve">Blocking Definitions                                                  </t>
  </si>
  <si>
    <t xml:space="preserve">Price Stages                                                          </t>
  </si>
  <si>
    <t>tcmcs213</t>
  </si>
  <si>
    <t xml:space="preserve">Services Trades                                                       </t>
  </si>
  <si>
    <t xml:space="preserve">Currency Rates Processing Attributes                                  </t>
  </si>
  <si>
    <t xml:space="preserve">Installment Schedules Sets                                            </t>
  </si>
  <si>
    <t xml:space="preserve">Installment Schedule                                                  </t>
  </si>
  <si>
    <t xml:space="preserve">Installment Plans                                                     </t>
  </si>
  <si>
    <t xml:space="preserve">Installment Plan Lines                                                </t>
  </si>
  <si>
    <t xml:space="preserve">Event Sets                                                            </t>
  </si>
  <si>
    <t xml:space="preserve">Event Set - Events                                                    </t>
  </si>
  <si>
    <t>tcmcs300</t>
  </si>
  <si>
    <t xml:space="preserve">tcmcs300                                                              </t>
  </si>
  <si>
    <t xml:space="preserve">Generic Codes                                                         </t>
  </si>
  <si>
    <t xml:space="preserve">External reference table Manufacturers.                               </t>
  </si>
  <si>
    <t xml:space="preserve">Material Price Parameters                                             </t>
  </si>
  <si>
    <t xml:space="preserve">Material Exchanges                                                    </t>
  </si>
  <si>
    <t xml:space="preserve">Document Type Exceptions                                              </t>
  </si>
  <si>
    <t xml:space="preserve">Material Exceptions                                                   </t>
  </si>
  <si>
    <t xml:space="preserve">Business Partner Item Material Information                            </t>
  </si>
  <si>
    <t xml:space="preserve">Item Material Content                                                 </t>
  </si>
  <si>
    <t xml:space="preserve">Generation Results                                                    </t>
  </si>
  <si>
    <t xml:space="preserve">Generation Error Messages                                             </t>
  </si>
  <si>
    <t xml:space="preserve">Material Price Agreements                                             </t>
  </si>
  <si>
    <t xml:space="preserve">Material Price Agreement Lines                                        </t>
  </si>
  <si>
    <t xml:space="preserve">Material Base Prices                                                  </t>
  </si>
  <si>
    <t xml:space="preserve">Material Actual Prices                                                </t>
  </si>
  <si>
    <t xml:space="preserve">Material Price Settings by Purchase Office                            </t>
  </si>
  <si>
    <t xml:space="preserve">Material Price Settings by Sales Office or Site                       </t>
  </si>
  <si>
    <t xml:space="preserve">Document Material Price Agreements                                    </t>
  </si>
  <si>
    <t xml:space="preserve">Document Material Information                                         </t>
  </si>
  <si>
    <t xml:space="preserve">Document Material Price Agreement History                             </t>
  </si>
  <si>
    <t xml:space="preserve">Document Material Information History                                 </t>
  </si>
  <si>
    <t xml:space="preserve">Material Price Settings History by Purchase Office                    </t>
  </si>
  <si>
    <t xml:space="preserve">Material Price Settings History by Sales Office or Site               </t>
  </si>
  <si>
    <t xml:space="preserve">Project Pegging Parameters                                            </t>
  </si>
  <si>
    <t xml:space="preserve">Commingling Exceptions                                                </t>
  </si>
  <si>
    <t xml:space="preserve">Cost Peg Transfer Rules                                               </t>
  </si>
  <si>
    <t xml:space="preserve">External reference table Skills.                                      </t>
  </si>
  <si>
    <t xml:space="preserve">Skills by Employee                                                    </t>
  </si>
  <si>
    <t xml:space="preserve">Labor Types                                                           </t>
  </si>
  <si>
    <t xml:space="preserve">Labor Type - Surcharges                                               </t>
  </si>
  <si>
    <t xml:space="preserve">Teams                                                                 </t>
  </si>
  <si>
    <t xml:space="preserve">Employees by Team                                                     </t>
  </si>
  <si>
    <t xml:space="preserve">Roles by Employee                                                     </t>
  </si>
  <si>
    <t xml:space="preserve">Roles by Team                                                         </t>
  </si>
  <si>
    <t xml:space="preserve">Labor Rate Codes                                                      </t>
  </si>
  <si>
    <t xml:space="preserve">Labor Rate Code - Rates                                               </t>
  </si>
  <si>
    <t xml:space="preserve">Specific Labor Rates                                                  </t>
  </si>
  <si>
    <t xml:space="preserve">Working Time Schedule                                                 </t>
  </si>
  <si>
    <t xml:space="preserve">Working Time Schedule Codes                                           </t>
  </si>
  <si>
    <t xml:space="preserve">Resource Management Parameters                                        </t>
  </si>
  <si>
    <t xml:space="preserve">External Reference Table Skills                                       </t>
  </si>
  <si>
    <t xml:space="preserve">Authorization and Security Parameters                                 </t>
  </si>
  <si>
    <t xml:space="preserve">Employees in Group                                                    </t>
  </si>
  <si>
    <t xml:space="preserve">Employee Group History                                                </t>
  </si>
  <si>
    <t xml:space="preserve">Authorization Roles                                                   </t>
  </si>
  <si>
    <t xml:space="preserve">Company Set                                                           </t>
  </si>
  <si>
    <t xml:space="preserve">System Administration                                                 </t>
  </si>
  <si>
    <t xml:space="preserve">System Administration History                                         </t>
  </si>
  <si>
    <t xml:space="preserve">Authorization Policies                                                </t>
  </si>
  <si>
    <t xml:space="preserve">Assigned Rules                                                        </t>
  </si>
  <si>
    <t xml:space="preserve">Employee Authorizations                                               </t>
  </si>
  <si>
    <t xml:space="preserve">Employee Permissions                                                  </t>
  </si>
  <si>
    <t xml:space="preserve">Authorized Projects                                                   </t>
  </si>
  <si>
    <t xml:space="preserve">Authorized Procurement Documents                                      </t>
  </si>
  <si>
    <t xml:space="preserve">Authorized Contracts                                                  </t>
  </si>
  <si>
    <t xml:space="preserve">Authorized Warehouses                                                 </t>
  </si>
  <si>
    <t xml:space="preserve">Authorized Sales Documents                                            </t>
  </si>
  <si>
    <t xml:space="preserve">Authorized Items                                                      </t>
  </si>
  <si>
    <t xml:space="preserve">Authorized Business Partners                                          </t>
  </si>
  <si>
    <t xml:space="preserve">Authorized Intercompany Trade Orders                                  </t>
  </si>
  <si>
    <t xml:space="preserve">Authorized Invoice Documents                                          </t>
  </si>
  <si>
    <t xml:space="preserve">Authorized Production Documents                                       </t>
  </si>
  <si>
    <t xml:space="preserve">Authorized Financial Documents                                        </t>
  </si>
  <si>
    <t xml:space="preserve">Authorized Service Documents                                          </t>
  </si>
  <si>
    <t xml:space="preserve">Permissions                                                           </t>
  </si>
  <si>
    <t xml:space="preserve">Permissions for Project                                               </t>
  </si>
  <si>
    <t xml:space="preserve">Permissions for Requisition                                           </t>
  </si>
  <si>
    <t xml:space="preserve">Permissions for Procurement                                           </t>
  </si>
  <si>
    <t xml:space="preserve">Permissions for Contract                                              </t>
  </si>
  <si>
    <t xml:space="preserve">Permissions for Warehouse                                             </t>
  </si>
  <si>
    <t xml:space="preserve">Permissions for Sales                                                 </t>
  </si>
  <si>
    <t xml:space="preserve">Permissions for Item                                                  </t>
  </si>
  <si>
    <t xml:space="preserve">Permissions for Business Partner                                      </t>
  </si>
  <si>
    <t xml:space="preserve">Permissions for Intercompany Trade Order                              </t>
  </si>
  <si>
    <t xml:space="preserve">Permissions for Invoicing                                             </t>
  </si>
  <si>
    <t xml:space="preserve">Permissions for Production                                            </t>
  </si>
  <si>
    <t xml:space="preserve">Permissions for Financials                                            </t>
  </si>
  <si>
    <t xml:space="preserve">Permissions for Service                                               </t>
  </si>
  <si>
    <t xml:space="preserve">Print Authorized Documents                                            </t>
  </si>
  <si>
    <t>tcsec500</t>
  </si>
  <si>
    <t xml:space="preserve">Changed Projects                                                      </t>
  </si>
  <si>
    <t>tcsec505</t>
  </si>
  <si>
    <t xml:space="preserve">Changed Procurement Documents                                         </t>
  </si>
  <si>
    <t>tcsec510</t>
  </si>
  <si>
    <t xml:space="preserve">Changed Contracts                                                     </t>
  </si>
  <si>
    <t>tcsec515</t>
  </si>
  <si>
    <t xml:space="preserve">Changed Warehouses                                                    </t>
  </si>
  <si>
    <t>tcsec520</t>
  </si>
  <si>
    <t xml:space="preserve">Changed Sales Documents                                               </t>
  </si>
  <si>
    <t>tcsec525</t>
  </si>
  <si>
    <t xml:space="preserve">Changed Items                                                         </t>
  </si>
  <si>
    <t>tcsec530</t>
  </si>
  <si>
    <t xml:space="preserve">Changed Business Partners                                             </t>
  </si>
  <si>
    <t>tcsec535</t>
  </si>
  <si>
    <t xml:space="preserve">Changed Intercompany Trade Orders                                     </t>
  </si>
  <si>
    <t>tcsec540</t>
  </si>
  <si>
    <t xml:space="preserve">Changed Invoice Documents                                             </t>
  </si>
  <si>
    <t>tcsec545</t>
  </si>
  <si>
    <t xml:space="preserve">Changed Production                                                    </t>
  </si>
  <si>
    <t>tcsec550</t>
  </si>
  <si>
    <t xml:space="preserve">Changed Financial Documents                                           </t>
  </si>
  <si>
    <t>tcsec555</t>
  </si>
  <si>
    <t xml:space="preserve">Changed Service Documents                                             </t>
  </si>
  <si>
    <t>tcsec595</t>
  </si>
  <si>
    <t xml:space="preserve">Net Change Apply Process                                              </t>
  </si>
  <si>
    <t>tcspt000</t>
  </si>
  <si>
    <t xml:space="preserve">SPT Parameters                                                        </t>
  </si>
  <si>
    <t xml:space="preserve">Application Logger                                                    </t>
  </si>
  <si>
    <t xml:space="preserve">Message Log                                                           </t>
  </si>
  <si>
    <t xml:space="preserve">Notes                                                                 </t>
  </si>
  <si>
    <t xml:space="preserve">Notes History                                                         </t>
  </si>
  <si>
    <t xml:space="preserve">Additional Information Definition                                     </t>
  </si>
  <si>
    <t xml:space="preserve">Extended Additional Information Definition                            </t>
  </si>
  <si>
    <t xml:space="preserve">Additional Information                                                </t>
  </si>
  <si>
    <t xml:space="preserve">Additional Information History                                        </t>
  </si>
  <si>
    <t>tcstl300</t>
  </si>
  <si>
    <t xml:space="preserve">External File Upload Settings                                         </t>
  </si>
  <si>
    <t>tctax001</t>
  </si>
  <si>
    <t xml:space="preserve">Tax Parameters by Country                                             </t>
  </si>
  <si>
    <t xml:space="preserve">Tax Base Value Variables                                              </t>
  </si>
  <si>
    <t xml:space="preserve">Tax Base Value Formulas                                               </t>
  </si>
  <si>
    <t xml:space="preserve">Tax Categories                                                        </t>
  </si>
  <si>
    <t xml:space="preserve">Tax Classifications                                                   </t>
  </si>
  <si>
    <t xml:space="preserve">Limits of Income Tax and Social Contribution                          </t>
  </si>
  <si>
    <t>tctax022</t>
  </si>
  <si>
    <t xml:space="preserve">Goods and Service Categories                                          </t>
  </si>
  <si>
    <t>tctax023</t>
  </si>
  <si>
    <t xml:space="preserve">Goods and Service Category Mapping                                    </t>
  </si>
  <si>
    <t xml:space="preserve">Indirect Tax                                                          </t>
  </si>
  <si>
    <t>tctax035</t>
  </si>
  <si>
    <t xml:space="preserve">Tax Handling                                                          </t>
  </si>
  <si>
    <t xml:space="preserve">Tax Codes by Group Tax Code                                           </t>
  </si>
  <si>
    <t xml:space="preserve">Aggregated Tax                                                        </t>
  </si>
  <si>
    <t xml:space="preserve">Exception Modeling by Country                                         </t>
  </si>
  <si>
    <t xml:space="preserve">Exception Modeling by Country Set                                     </t>
  </si>
  <si>
    <t xml:space="preserve">Destination Tax Rules for Service                                     </t>
  </si>
  <si>
    <t xml:space="preserve">Destination Tax Rules for Service Contracts                           </t>
  </si>
  <si>
    <t>tctax200</t>
  </si>
  <si>
    <t xml:space="preserve">Registration Parameters                                               </t>
  </si>
  <si>
    <t>tctax201</t>
  </si>
  <si>
    <t xml:space="preserve">Registration Categories                                               </t>
  </si>
  <si>
    <t>tctax210</t>
  </si>
  <si>
    <t>tctax211</t>
  </si>
  <si>
    <t xml:space="preserve">Registration Types by Country                                         </t>
  </si>
  <si>
    <t>tctax212</t>
  </si>
  <si>
    <t xml:space="preserve">Economic Zone Type Exceptions                                         </t>
  </si>
  <si>
    <t>tctax215</t>
  </si>
  <si>
    <t xml:space="preserve">Jurisdictions by Country                                              </t>
  </si>
  <si>
    <t>tctax220</t>
  </si>
  <si>
    <t xml:space="preserve">Registrations                                                         </t>
  </si>
  <si>
    <t>tctax221</t>
  </si>
  <si>
    <t xml:space="preserve">Jurisdictions by Registration                                         </t>
  </si>
  <si>
    <t>tctax222</t>
  </si>
  <si>
    <t xml:space="preserve">Registrations by Financial Company                                    </t>
  </si>
  <si>
    <t>tctax223</t>
  </si>
  <si>
    <t xml:space="preserve">Expected Registrations                                                </t>
  </si>
  <si>
    <t>tctax250</t>
  </si>
  <si>
    <t xml:space="preserve">Tax and Registration Data                                             </t>
  </si>
  <si>
    <t>tctax251</t>
  </si>
  <si>
    <t xml:space="preserve">Tax and Registration Breakdown Lines                                  </t>
  </si>
  <si>
    <t>tctax260</t>
  </si>
  <si>
    <t xml:space="preserve">Tax and Registration Data History                                     </t>
  </si>
  <si>
    <t>tctax261</t>
  </si>
  <si>
    <t xml:space="preserve">Tax and Registration Breakdown Lines History                          </t>
  </si>
  <si>
    <t xml:space="preserve">Fiscal IDs by Business Partner                                        </t>
  </si>
  <si>
    <t>tctax402</t>
  </si>
  <si>
    <t xml:space="preserve">Registrations by Business Partner                                     </t>
  </si>
  <si>
    <t xml:space="preserve">Tax Number Definition                                                 </t>
  </si>
  <si>
    <t>tctax406</t>
  </si>
  <si>
    <t xml:space="preserve">Tax Number Definition By Registration Type                            </t>
  </si>
  <si>
    <t xml:space="preserve">Financial Departments                                                 </t>
  </si>
  <si>
    <t xml:space="preserve">Business Partner Export Data for Israel                               </t>
  </si>
  <si>
    <t xml:space="preserve">GEO Codes by Address Data                                             </t>
  </si>
  <si>
    <t xml:space="preserve">Test Tax Scenario                                                     </t>
  </si>
  <si>
    <t xml:space="preserve">Tax Outcome                                                           </t>
  </si>
  <si>
    <t xml:space="preserve">Logging Exception Library (by Country)                                </t>
  </si>
  <si>
    <t xml:space="preserve">Logging Exception Library (by Country Set)                            </t>
  </si>
  <si>
    <t xml:space="preserve">Logging Exemption Library (by Country)                                </t>
  </si>
  <si>
    <t xml:space="preserve">Logging Exemption Library (by Country Set)                            </t>
  </si>
  <si>
    <t xml:space="preserve">Logging Standard Library                                              </t>
  </si>
  <si>
    <t xml:space="preserve">Logging Destination Sales Tax Library                                 </t>
  </si>
  <si>
    <t xml:space="preserve">Terms and Conditions Parameters                                       </t>
  </si>
  <si>
    <t xml:space="preserve">Warehouse Set                                                         </t>
  </si>
  <si>
    <t xml:space="preserve">Warehouses by Warehouse Set                                           </t>
  </si>
  <si>
    <t xml:space="preserve">Terms and Conditions                                                  </t>
  </si>
  <si>
    <t xml:space="preserve">Terms and Conditions Search Levels                                    </t>
  </si>
  <si>
    <t xml:space="preserve">Terms and Conditions Lines                                            </t>
  </si>
  <si>
    <t xml:space="preserve">Order Terms and Conditions                                            </t>
  </si>
  <si>
    <t xml:space="preserve">Schedule Terms and Conditions                                         </t>
  </si>
  <si>
    <t xml:space="preserve">Planning Terms and Conditions                                         </t>
  </si>
  <si>
    <t xml:space="preserve">Planning Inventory Levels                                             </t>
  </si>
  <si>
    <t xml:space="preserve">Logistics Terms and Conditions                                        </t>
  </si>
  <si>
    <t xml:space="preserve">Invoicing Terms and Conditions                                        </t>
  </si>
  <si>
    <t xml:space="preserve">Demand Pegging Terms and Conditions                                   </t>
  </si>
  <si>
    <t xml:space="preserve">Terms and Conditions derived from Template                            </t>
  </si>
  <si>
    <t xml:space="preserve">Template Changes                                                      </t>
  </si>
  <si>
    <t xml:space="preserve">Terms and Conditions Searches                                         </t>
  </si>
  <si>
    <t xml:space="preserve">Terms and Conditions Search Log                                       </t>
  </si>
  <si>
    <t xml:space="preserve">Turnaround Time Parameters                                            </t>
  </si>
  <si>
    <t xml:space="preserve">Turnaround Time Terms                                                 </t>
  </si>
  <si>
    <t xml:space="preserve">Turnaround Time Documents                                             </t>
  </si>
  <si>
    <t xml:space="preserve">Events by TAT Document                                                </t>
  </si>
  <si>
    <t xml:space="preserve">Turnaround Time Log                                                   </t>
  </si>
  <si>
    <t xml:space="preserve">Turnaround Time Document History                                      </t>
  </si>
  <si>
    <t xml:space="preserve">Events by TAT Document History                                        </t>
  </si>
  <si>
    <t xml:space="preserve">Turnaround Time Log History                                           </t>
  </si>
  <si>
    <t xml:space="preserve">Effectivity Parameters                                                </t>
  </si>
  <si>
    <t xml:space="preserve">Effectivity Series                                                    </t>
  </si>
  <si>
    <t xml:space="preserve">Effectivity Number                                                    </t>
  </si>
  <si>
    <t xml:space="preserve">Requirements                                                          </t>
  </si>
  <si>
    <t xml:space="preserve">Requirement - Effectivity Units                                       </t>
  </si>
  <si>
    <t xml:space="preserve">Requirement Details                                                   </t>
  </si>
  <si>
    <t xml:space="preserve">Commissions/Rebates Parameters                                        </t>
  </si>
  <si>
    <t xml:space="preserve">Agreement Groups                                                      </t>
  </si>
  <si>
    <t xml:space="preserve">Relation Teams                                                        </t>
  </si>
  <si>
    <t xml:space="preserve">Relations by Relation Team                                            </t>
  </si>
  <si>
    <t xml:space="preserve">Commission/Rebate Group                                               </t>
  </si>
  <si>
    <t xml:space="preserve">Default Relations per Customer                                        </t>
  </si>
  <si>
    <t xml:space="preserve">Agreements                                                            </t>
  </si>
  <si>
    <t xml:space="preserve">Agreement Parameters                                                  </t>
  </si>
  <si>
    <t xml:space="preserve">Relations by Order                                                    </t>
  </si>
  <si>
    <t xml:space="preserve">Relations by Order Line                                               </t>
  </si>
  <si>
    <t xml:space="preserve">Commissions/Rebates                                                   </t>
  </si>
  <si>
    <t xml:space="preserve">Paid Commissions to Employees                                         </t>
  </si>
  <si>
    <t xml:space="preserve">Commissions/Rebates History                                           </t>
  </si>
  <si>
    <t xml:space="preserve">Cumulative Sales                                                      </t>
  </si>
  <si>
    <t xml:space="preserve">Commission / Rebate Invoices                                          </t>
  </si>
  <si>
    <t xml:space="preserve">Change Request Modifications                                          </t>
  </si>
  <si>
    <t xml:space="preserve">Item - Purchase                                                       </t>
  </si>
  <si>
    <t xml:space="preserve">Item - Purchase Defaults                                              </t>
  </si>
  <si>
    <t xml:space="preserve">Item - Purchase Business Partner                                      </t>
  </si>
  <si>
    <t xml:space="preserve">Segment Sets                                                          </t>
  </si>
  <si>
    <t xml:space="preserve">Segments by Segment set                                               </t>
  </si>
  <si>
    <t xml:space="preserve">Segments                                                              </t>
  </si>
  <si>
    <t xml:space="preserve">Obsolete (replaced by tcccp090)                                       </t>
  </si>
  <si>
    <t xml:space="preserve">Obsolete (replaced by tdipu028)                                       </t>
  </si>
  <si>
    <t xml:space="preserve">Obsolete (replaced by tdipu029)                                       </t>
  </si>
  <si>
    <t xml:space="preserve">Patterns by Warehouse/BP/Item                                         </t>
  </si>
  <si>
    <t xml:space="preserve">Planned Delivery Moments (Shipment Based)                             </t>
  </si>
  <si>
    <t xml:space="preserve">Planned Delivery Moments (Receipt Based)                              </t>
  </si>
  <si>
    <t xml:space="preserve">Item Manufacturer Information                                         </t>
  </si>
  <si>
    <t xml:space="preserve">Item - Manufacturer and Business Partner                              </t>
  </si>
  <si>
    <t xml:space="preserve">Supplier Manufacturer Relation Type                                   </t>
  </si>
  <si>
    <t xml:space="preserve">Manufacturer Part Numbers                                             </t>
  </si>
  <si>
    <t xml:space="preserve">Manufacturer Part Number Sets                                         </t>
  </si>
  <si>
    <t xml:space="preserve">Manufacturer Part Number Set Details                                  </t>
  </si>
  <si>
    <t xml:space="preserve">MPNs by Item - Business Partner                                       </t>
  </si>
  <si>
    <t xml:space="preserve">Items by MPN                                                          </t>
  </si>
  <si>
    <t xml:space="preserve">Item - Purchase by Site or Purchase Office                            </t>
  </si>
  <si>
    <t xml:space="preserve">Item - Purchase Defaults by Site or Purchase Office                   </t>
  </si>
  <si>
    <t xml:space="preserve">Item - Purchase Business Partner by Site or Purchase Office           </t>
  </si>
  <si>
    <t xml:space="preserve">Item Actual Purchase Prices                                           </t>
  </si>
  <si>
    <t xml:space="preserve">Item Actual Purchase Prices by Site                                   </t>
  </si>
  <si>
    <t xml:space="preserve">Item Sales                                                            </t>
  </si>
  <si>
    <t xml:space="preserve">Item Sales Defaults                                                   </t>
  </si>
  <si>
    <t xml:space="preserve">Item - Sales Business Partner                                         </t>
  </si>
  <si>
    <t xml:space="preserve">Delivery Pattern Scenarios                                            </t>
  </si>
  <si>
    <t xml:space="preserve">Delivery Patterns                                                     </t>
  </si>
  <si>
    <t xml:space="preserve">Item Sales by Sales Office or Site                                    </t>
  </si>
  <si>
    <t xml:space="preserve">Item Sales Defaults by Sales Office or Site                           </t>
  </si>
  <si>
    <t xml:space="preserve">Item - Sales Business Partner by Sales Office or Site                 </t>
  </si>
  <si>
    <t xml:space="preserve">Item - Sales Transactional Data                                       </t>
  </si>
  <si>
    <t xml:space="preserve">Pricing Parameters                                                    </t>
  </si>
  <si>
    <t xml:space="preserve">Price Books                                                           </t>
  </si>
  <si>
    <t xml:space="preserve">Discount Schedule Codes                                               </t>
  </si>
  <si>
    <t xml:space="preserve">Target Price Books                                                    </t>
  </si>
  <si>
    <t xml:space="preserve">Promotion Groups                                                      </t>
  </si>
  <si>
    <t xml:space="preserve">Freight Rate Book Codes                                               </t>
  </si>
  <si>
    <t xml:space="preserve">Distance Descriptions by Freight Rate Book                            </t>
  </si>
  <si>
    <t xml:space="preserve">Matrix Priorities                                                     </t>
  </si>
  <si>
    <t xml:space="preserve">Discount Schedules                                                    </t>
  </si>
  <si>
    <t xml:space="preserve">Matrices                                                              </t>
  </si>
  <si>
    <t xml:space="preserve">Price Book Lines                                                      </t>
  </si>
  <si>
    <t xml:space="preserve">Target Price Book Lines                                               </t>
  </si>
  <si>
    <t xml:space="preserve">Promotions                                                            </t>
  </si>
  <si>
    <t xml:space="preserve">Promotion Exclusion Period                                            </t>
  </si>
  <si>
    <t xml:space="preserve">Items by Promotion Group                                              </t>
  </si>
  <si>
    <t xml:space="preserve">Sold-to BPs by Promotion Group                                        </t>
  </si>
  <si>
    <t xml:space="preserve">Premiums by Promotion Group                                           </t>
  </si>
  <si>
    <t xml:space="preserve">Promotions by Promotion Group                                         </t>
  </si>
  <si>
    <t xml:space="preserve">Freight Rate Books                                                    </t>
  </si>
  <si>
    <t xml:space="preserve">Procurement Pricing Settings by Site or Purchase Office               </t>
  </si>
  <si>
    <t xml:space="preserve">Sales Pricing Settings by Sales Office or Site                        </t>
  </si>
  <si>
    <t xml:space="preserve">Service Pricing Settings by Service Office or Site                    </t>
  </si>
  <si>
    <t xml:space="preserve">Internal table for Price and Discounts Recalculation                  </t>
  </si>
  <si>
    <t xml:space="preserve">Price Information                                                     </t>
  </si>
  <si>
    <t xml:space="preserve">Discount Information                                                  </t>
  </si>
  <si>
    <t>tdpcg200</t>
  </si>
  <si>
    <t xml:space="preserve">Price Calculations                                                    </t>
  </si>
  <si>
    <t>tdpcg201</t>
  </si>
  <si>
    <t xml:space="preserve">Price Calculation Lines                                               </t>
  </si>
  <si>
    <t>tdpcg202</t>
  </si>
  <si>
    <t xml:space="preserve">Price Calculation Linked Data                                         </t>
  </si>
  <si>
    <t>tdpcg203</t>
  </si>
  <si>
    <t xml:space="preserve">Price Calculation Additional Cost Relations                           </t>
  </si>
  <si>
    <t xml:space="preserve">Target Price Calculation Logging                                      </t>
  </si>
  <si>
    <t>tdpcg250</t>
  </si>
  <si>
    <t xml:space="preserve">Price Calculation History                                             </t>
  </si>
  <si>
    <t>tdpcg251</t>
  </si>
  <si>
    <t xml:space="preserve">Price Calculation Line History                                        </t>
  </si>
  <si>
    <t xml:space="preserve">Procurement Pricing Settings History by Site or Purchase Office       </t>
  </si>
  <si>
    <t xml:space="preserve">Sales Pricing Settings History by Sales Office or Site                </t>
  </si>
  <si>
    <t xml:space="preserve">Service Pricing Settings History by Service Office or Site            </t>
  </si>
  <si>
    <t xml:space="preserve">Category                                                              </t>
  </si>
  <si>
    <t xml:space="preserve">Category Structure                                                    </t>
  </si>
  <si>
    <t xml:space="preserve">BP Linkage Data                                                       </t>
  </si>
  <si>
    <t xml:space="preserve">Product Catalog                                                       </t>
  </si>
  <si>
    <t xml:space="preserve">Temporary Table for Explosion                                         </t>
  </si>
  <si>
    <t xml:space="preserve">Procurement Parameters                                                </t>
  </si>
  <si>
    <t>tdpur001</t>
  </si>
  <si>
    <t xml:space="preserve">Services Procurement Order Parameters                                 </t>
  </si>
  <si>
    <t xml:space="preserve">Sites - Procurement                                                   </t>
  </si>
  <si>
    <t xml:space="preserve">Purchase Offices                                                      </t>
  </si>
  <si>
    <t xml:space="preserve">Cost Sets by Purchase Price List / Buy-from Business Partner          </t>
  </si>
  <si>
    <t xml:space="preserve">Cost Set Lines                                                        </t>
  </si>
  <si>
    <t xml:space="preserve">Procurement User Profiles                                             </t>
  </si>
  <si>
    <t xml:space="preserve">Purchase Acknowledgments                                              </t>
  </si>
  <si>
    <t xml:space="preserve">Activities by Order Type                                              </t>
  </si>
  <si>
    <t>tdpur061</t>
  </si>
  <si>
    <t xml:space="preserve">tdpur061                                                              </t>
  </si>
  <si>
    <t>tdpur062</t>
  </si>
  <si>
    <t xml:space="preserve">Activities by Services Procurement Order Type                         </t>
  </si>
  <si>
    <t>tdpur064</t>
  </si>
  <si>
    <t xml:space="preserve">Services Procurement Variations                                       </t>
  </si>
  <si>
    <t>tdpur065</t>
  </si>
  <si>
    <t xml:space="preserve">Assessment Schedules                                                  </t>
  </si>
  <si>
    <t>tdpur066</t>
  </si>
  <si>
    <t xml:space="preserve">Assessment Schedule Lines                                             </t>
  </si>
  <si>
    <t xml:space="preserve">Procurement Settings by Site or Purchase Office                       </t>
  </si>
  <si>
    <t xml:space="preserve">Request for Quotation Settings by Site or Purchase Office             </t>
  </si>
  <si>
    <t xml:space="preserve">Purchase Requisition Settings by Site or Purchase Office              </t>
  </si>
  <si>
    <t xml:space="preserve">Purchase Contract Settings by Site or Purchase Office                 </t>
  </si>
  <si>
    <t xml:space="preserve">Purchase Order Settings by Site or Purchase Office                    </t>
  </si>
  <si>
    <t xml:space="preserve">Purchase Schedule Settings by Site or Purchase Office                 </t>
  </si>
  <si>
    <t>tdpur086</t>
  </si>
  <si>
    <t xml:space="preserve">Services Procurement Order Settings by Site or Purchase Office        </t>
  </si>
  <si>
    <t xml:space="preserve">Approval Rules                                                        </t>
  </si>
  <si>
    <t>tdpur092</t>
  </si>
  <si>
    <t xml:space="preserve">Services Procurement Order Types                                      </t>
  </si>
  <si>
    <t xml:space="preserve">Purchase Order Types                                                  </t>
  </si>
  <si>
    <t>tdpur095</t>
  </si>
  <si>
    <t xml:space="preserve">tdpur095                                                              </t>
  </si>
  <si>
    <t xml:space="preserve">RFQ Types                                                             </t>
  </si>
  <si>
    <t xml:space="preserve">Change Reasons                                                        </t>
  </si>
  <si>
    <t xml:space="preserve">Change Types                                                          </t>
  </si>
  <si>
    <t xml:space="preserve">Requests for Quotation                                                </t>
  </si>
  <si>
    <t xml:space="preserve">Request for Quotation Lines                                           </t>
  </si>
  <si>
    <t xml:space="preserve">Linked Request for Quotation Data                                     </t>
  </si>
  <si>
    <t xml:space="preserve">RFQ Bidders                                                           </t>
  </si>
  <si>
    <t xml:space="preserve">RFQ Reponses                                                          </t>
  </si>
  <si>
    <t>tdpur107</t>
  </si>
  <si>
    <t xml:space="preserve">tdpur107                                                              </t>
  </si>
  <si>
    <t>tdpur108</t>
  </si>
  <si>
    <t xml:space="preserve">tdpur108                                                              </t>
  </si>
  <si>
    <t xml:space="preserve">RFQ Negotiations                                                      </t>
  </si>
  <si>
    <t xml:space="preserve">RFQ Response Scores                                                   </t>
  </si>
  <si>
    <t xml:space="preserve">RFQ Compare Results (Temp. Table)                                     </t>
  </si>
  <si>
    <t xml:space="preserve">Criteria for RFQ                                                      </t>
  </si>
  <si>
    <t xml:space="preserve">Request for Quotation Alternatives                                    </t>
  </si>
  <si>
    <t xml:space="preserve">RFQ Response Preparations                                             </t>
  </si>
  <si>
    <t xml:space="preserve">Request for Quotation History                                         </t>
  </si>
  <si>
    <t xml:space="preserve">Request for Quotation Line History                                    </t>
  </si>
  <si>
    <t xml:space="preserve">RFQ Bidder History                                                    </t>
  </si>
  <si>
    <t xml:space="preserve">RFQ Response History                                                  </t>
  </si>
  <si>
    <t xml:space="preserve">RFQ Negotiation History                                               </t>
  </si>
  <si>
    <t xml:space="preserve">RFQ Response Score History                                            </t>
  </si>
  <si>
    <t xml:space="preserve">RFQ Alternative History                                               </t>
  </si>
  <si>
    <t xml:space="preserve">RFQ Response Preparation History                                      </t>
  </si>
  <si>
    <t xml:space="preserve">RFQ Criterion Sets                                                    </t>
  </si>
  <si>
    <t xml:space="preserve">RFQ Criteria                                                          </t>
  </si>
  <si>
    <t xml:space="preserve">RFQ Criteria by Criterion Set                                         </t>
  </si>
  <si>
    <t xml:space="preserve">RFQ Criterion Scoring Schemes                                         </t>
  </si>
  <si>
    <t>tdpur194</t>
  </si>
  <si>
    <t xml:space="preserve">RFQ Objective Criteria                                                </t>
  </si>
  <si>
    <t xml:space="preserve">RFQ Subjective Criterion Scores                                       </t>
  </si>
  <si>
    <t xml:space="preserve">Purchase Requisitions                                                 </t>
  </si>
  <si>
    <t xml:space="preserve">Purchase Requisition Lines                                            </t>
  </si>
  <si>
    <t xml:space="preserve">Linked Requisition Line Data                                          </t>
  </si>
  <si>
    <t xml:space="preserve">Purchase Requisitions History                                         </t>
  </si>
  <si>
    <t xml:space="preserve">Purchase Requisition Lines History                                    </t>
  </si>
  <si>
    <t xml:space="preserve">Approver List                                                         </t>
  </si>
  <si>
    <t xml:space="preserve">Purchase Requisition Approval                                         </t>
  </si>
  <si>
    <t xml:space="preserve">Purchase Contracts                                                    </t>
  </si>
  <si>
    <t xml:space="preserve">Purchase Contract Lines                                               </t>
  </si>
  <si>
    <t xml:space="preserve">Purchase Contract Line Logistic Data                                  </t>
  </si>
  <si>
    <t xml:space="preserve">Purchase Contract Prices                                              </t>
  </si>
  <si>
    <t xml:space="preserve">Delivery Contract                                                     </t>
  </si>
  <si>
    <t xml:space="preserve">Temporary File for Display of All Effective Contracts                 </t>
  </si>
  <si>
    <t xml:space="preserve">Purchase Contracts by Company                                         </t>
  </si>
  <si>
    <t xml:space="preserve">Purchase Schedules                                                    </t>
  </si>
  <si>
    <t xml:space="preserve">Purchase Schedule Lines                                               </t>
  </si>
  <si>
    <t>tdpur312</t>
  </si>
  <si>
    <t xml:space="preserve">Linked Purchase Schedule Line Information                             </t>
  </si>
  <si>
    <t xml:space="preserve">ASN Details                                                           </t>
  </si>
  <si>
    <t xml:space="preserve">Schedule Lines per Release Line Detail                                </t>
  </si>
  <si>
    <t xml:space="preserve">Receipt Details                                                       </t>
  </si>
  <si>
    <t xml:space="preserve">Call Off Header                                                       </t>
  </si>
  <si>
    <t xml:space="preserve">Sequence Shipping Details                                             </t>
  </si>
  <si>
    <t xml:space="preserve">Purchase Release                                                      </t>
  </si>
  <si>
    <t xml:space="preserve">Purchase Release Lines                                                </t>
  </si>
  <si>
    <t xml:space="preserve">Purchase Release Line Details                                         </t>
  </si>
  <si>
    <t xml:space="preserve">Production Synchronous Calls                                          </t>
  </si>
  <si>
    <t xml:space="preserve">Required CUMs                                                         </t>
  </si>
  <si>
    <t xml:space="preserve">Shipped CUMs                                                          </t>
  </si>
  <si>
    <t xml:space="preserve">Received CUMs                                                         </t>
  </si>
  <si>
    <t xml:space="preserve">Invoiced CUMs                                                         </t>
  </si>
  <si>
    <t xml:space="preserve">FAB/RAW Authorizations                                                </t>
  </si>
  <si>
    <t xml:space="preserve">Purchase Contract History                                             </t>
  </si>
  <si>
    <t xml:space="preserve">Purchase Contract Line history                                        </t>
  </si>
  <si>
    <t xml:space="preserve">Purchase Contract Line Logistics History                              </t>
  </si>
  <si>
    <t xml:space="preserve">Purchase Contract Prices History                                      </t>
  </si>
  <si>
    <t xml:space="preserve">ASN Details History                                                   </t>
  </si>
  <si>
    <t xml:space="preserve">Retro-Billed Advices                                                  </t>
  </si>
  <si>
    <t xml:space="preserve">Retro-Billed Advice Lines                                             </t>
  </si>
  <si>
    <t xml:space="preserve">Purchase Orders                                                       </t>
  </si>
  <si>
    <t xml:space="preserve">Purchase Order Lines                                                  </t>
  </si>
  <si>
    <t xml:space="preserve">Linked Order Line Data                                                </t>
  </si>
  <si>
    <t xml:space="preserve">Purchase Order Bills of Material                                      </t>
  </si>
  <si>
    <t xml:space="preserve">Linked Accessory Order Lines                                          </t>
  </si>
  <si>
    <t xml:space="preserve">Purchase Actual Receipts                                              </t>
  </si>
  <si>
    <t xml:space="preserve">Purchase Order Line Item Data                                         </t>
  </si>
  <si>
    <t xml:space="preserve">Purchase Order Activities                                             </t>
  </si>
  <si>
    <t xml:space="preserve">Purchase Change Order Sequence Numbers                                </t>
  </si>
  <si>
    <t xml:space="preserve">Purchase Order Material Supply Lines                                  </t>
  </si>
  <si>
    <t xml:space="preserve">Purchase Order Consumption Material Details                           </t>
  </si>
  <si>
    <t xml:space="preserve">Purchase Order Line Confirmations                                     </t>
  </si>
  <si>
    <t xml:space="preserve">Purchase Order (Line) Blockings                                       </t>
  </si>
  <si>
    <t xml:space="preserve">Purchase Order (Line) Blocking History                                </t>
  </si>
  <si>
    <t xml:space="preserve">Purchase Supplier Change Order Sequence Numbers                       </t>
  </si>
  <si>
    <t xml:space="preserve">Purchase Payable Receipts for Orders and Schedules                    </t>
  </si>
  <si>
    <t xml:space="preserve">Purchase Order History                                                </t>
  </si>
  <si>
    <t xml:space="preserve">Purchase Order Line History                                           </t>
  </si>
  <si>
    <t xml:space="preserve">Purchase Actual Receipt History                                       </t>
  </si>
  <si>
    <t xml:space="preserve">Purchase Order Material Supply Lines History                          </t>
  </si>
  <si>
    <t xml:space="preserve">Purchase Order Consumption Material Details History                   </t>
  </si>
  <si>
    <t xml:space="preserve">Purchase Payable Receipt History                                      </t>
  </si>
  <si>
    <t xml:space="preserve">Purchase Change Order Sequence Numbers History                        </t>
  </si>
  <si>
    <t xml:space="preserve">Purchase Order WIP Transactions                                       </t>
  </si>
  <si>
    <t xml:space="preserve">External reference table Purchase Orders.                             </t>
  </si>
  <si>
    <t xml:space="preserve">External reference table Purchase Order Lines.                        </t>
  </si>
  <si>
    <t xml:space="preserve">Purchase Supplier Change Order Sequence Numbers History               </t>
  </si>
  <si>
    <t xml:space="preserve">Purchase Peg Distributions                                            </t>
  </si>
  <si>
    <t xml:space="preserve">Purchase Peg Distribution Planning Details                            </t>
  </si>
  <si>
    <t xml:space="preserve">Temporary file for supplier balance                                   </t>
  </si>
  <si>
    <t xml:space="preserve">Supplier Stage Payment Lines                                          </t>
  </si>
  <si>
    <t xml:space="preserve">Purchase Peg Distribution History                                     </t>
  </si>
  <si>
    <t xml:space="preserve">Supplier Stage Payment Line History                                   </t>
  </si>
  <si>
    <t>tdpur600</t>
  </si>
  <si>
    <t xml:space="preserve">Services Procurement Orders                                           </t>
  </si>
  <si>
    <t>tdpur601</t>
  </si>
  <si>
    <t xml:space="preserve">Services Procurement Order Lines                                      </t>
  </si>
  <si>
    <t>tdpur602</t>
  </si>
  <si>
    <t xml:space="preserve">Services Procurement Order Line Linked Data                           </t>
  </si>
  <si>
    <t>tdpur603</t>
  </si>
  <si>
    <t xml:space="preserve">Services Procurement Order Line Call-Offs                             </t>
  </si>
  <si>
    <t>tdpur604</t>
  </si>
  <si>
    <t xml:space="preserve">Services Procurement Order Line Variations                            </t>
  </si>
  <si>
    <t>tdpur605</t>
  </si>
  <si>
    <t xml:space="preserve">Services Procurement Order Activities                                 </t>
  </si>
  <si>
    <t>tdpur606</t>
  </si>
  <si>
    <t xml:space="preserve">Services Procurement Order Blockings                                  </t>
  </si>
  <si>
    <t>tdpur620</t>
  </si>
  <si>
    <t xml:space="preserve">Applications for Payment                                              </t>
  </si>
  <si>
    <t>tdpur621</t>
  </si>
  <si>
    <t xml:space="preserve">Application for Payment Lines                                         </t>
  </si>
  <si>
    <t>tdpur622</t>
  </si>
  <si>
    <t xml:space="preserve">Application for Payment Validations                                   </t>
  </si>
  <si>
    <t>tdpur623</t>
  </si>
  <si>
    <t xml:space="preserve">Application for Payment Activities                                    </t>
  </si>
  <si>
    <t>tdpur650</t>
  </si>
  <si>
    <t xml:space="preserve">Services Procurement Order History                                    </t>
  </si>
  <si>
    <t>tdpur651</t>
  </si>
  <si>
    <t xml:space="preserve">Services Procurement Order Line History                               </t>
  </si>
  <si>
    <t>tdpur652</t>
  </si>
  <si>
    <t xml:space="preserve">Services Procurement Order Line Linked Data History                   </t>
  </si>
  <si>
    <t>tdpur653</t>
  </si>
  <si>
    <t xml:space="preserve">Services Procurement Order Line Call-Off History                      </t>
  </si>
  <si>
    <t>tdpur654</t>
  </si>
  <si>
    <t xml:space="preserve">Services Procurement Order Line Variation History                     </t>
  </si>
  <si>
    <t>tdpur655</t>
  </si>
  <si>
    <t xml:space="preserve">Services Procurement Order Activity History                           </t>
  </si>
  <si>
    <t>tdpur656</t>
  </si>
  <si>
    <t xml:space="preserve">Services Procurement Order Blocking History                           </t>
  </si>
  <si>
    <t>tdpur670</t>
  </si>
  <si>
    <t xml:space="preserve">Application for Payment History                                       </t>
  </si>
  <si>
    <t>tdpur671</t>
  </si>
  <si>
    <t xml:space="preserve">Application for Payment Line History                                  </t>
  </si>
  <si>
    <t>tdpur672</t>
  </si>
  <si>
    <t xml:space="preserve">Application for Payment Validation History                            </t>
  </si>
  <si>
    <t>tdpur673</t>
  </si>
  <si>
    <t xml:space="preserve">Application for Payment Activity History                              </t>
  </si>
  <si>
    <t xml:space="preserve">Procurement Settings History by Site or Purchase Office               </t>
  </si>
  <si>
    <t xml:space="preserve">Request for Quotation Settings History by Site or Purchase Office     </t>
  </si>
  <si>
    <t xml:space="preserve">Purchase Requisition Settings History by Site or Purchase Office      </t>
  </si>
  <si>
    <t xml:space="preserve">Purchase Contract Settings History by Site or Purchase Office         </t>
  </si>
  <si>
    <t xml:space="preserve">Purchase Order Settings History by Site or Purchase Office            </t>
  </si>
  <si>
    <t xml:space="preserve">Purchase Schedule Settings History by Site or Purchase Office         </t>
  </si>
  <si>
    <t>tdpur786</t>
  </si>
  <si>
    <t xml:space="preserve">Services Procurement Order Settings History by Site or Purchase Offic </t>
  </si>
  <si>
    <t xml:space="preserve">Item - Vendor Ratings                                                 </t>
  </si>
  <si>
    <t xml:space="preserve">Vendor Ratings                                                        </t>
  </si>
  <si>
    <t xml:space="preserve">Ratings                                                               </t>
  </si>
  <si>
    <t xml:space="preserve">Subjective Criteria                                                   </t>
  </si>
  <si>
    <t xml:space="preserve">Subjective Values                                                     </t>
  </si>
  <si>
    <t xml:space="preserve">Questionnaire Results                                                 </t>
  </si>
  <si>
    <t xml:space="preserve">Rating Scheme                                                         </t>
  </si>
  <si>
    <t xml:space="preserve">Objective Scoring Scheme                                              </t>
  </si>
  <si>
    <t xml:space="preserve">Sales Parameters                                                      </t>
  </si>
  <si>
    <t xml:space="preserve">Sites - Sales                                                         </t>
  </si>
  <si>
    <t xml:space="preserve">Sales Offices                                                         </t>
  </si>
  <si>
    <t xml:space="preserve">Competitors                                                           </t>
  </si>
  <si>
    <t xml:space="preserve">Sales Additional Cost Sets                                            </t>
  </si>
  <si>
    <t xml:space="preserve">Simulation Codes                                                      </t>
  </si>
  <si>
    <t xml:space="preserve">Sales Additional Cost Set Scenarios                                   </t>
  </si>
  <si>
    <t xml:space="preserve">Sales Additional Cost Set Lines                                       </t>
  </si>
  <si>
    <t xml:space="preserve">Default Installment Schedules                                         </t>
  </si>
  <si>
    <t xml:space="preserve">Sales Acknowledgments                                                 </t>
  </si>
  <si>
    <t xml:space="preserve">Sales Order Acknowledgment Assignments                                </t>
  </si>
  <si>
    <t>tdsls061</t>
  </si>
  <si>
    <t xml:space="preserve">tdsls061                                                              </t>
  </si>
  <si>
    <t>tdsls070</t>
  </si>
  <si>
    <t xml:space="preserve">tdsls070                                                              </t>
  </si>
  <si>
    <t xml:space="preserve">Sales Settings by Sales Office or Site                                </t>
  </si>
  <si>
    <t xml:space="preserve">Sales Quotation Settings by Sales Office or Site                      </t>
  </si>
  <si>
    <t xml:space="preserve">Sales Contract Settings by Sales Office or Site                       </t>
  </si>
  <si>
    <t xml:space="preserve">Sales Order Settings by Sales Office or Site                          </t>
  </si>
  <si>
    <t xml:space="preserve">Sales Schedule Settings by Sales Office or Site                       </t>
  </si>
  <si>
    <t xml:space="preserve">Business Partner Type/Hold Reason Parameters                          </t>
  </si>
  <si>
    <t xml:space="preserve">Sales Order Types                                                     </t>
  </si>
  <si>
    <t xml:space="preserve">Sales Quotations                                                      </t>
  </si>
  <si>
    <t xml:space="preserve">Sales Quotation Lines                                                 </t>
  </si>
  <si>
    <t xml:space="preserve">Sales Quotation Delivery Scheme                                       </t>
  </si>
  <si>
    <t xml:space="preserve">Quotation Bills of Material                                           </t>
  </si>
  <si>
    <t>tdsls104</t>
  </si>
  <si>
    <t xml:space="preserve">Sales Quotation Line Linked Data                                      </t>
  </si>
  <si>
    <t xml:space="preserve">Quotation Margin Control Log File                                     </t>
  </si>
  <si>
    <t xml:space="preserve">Sales Quotation History                                               </t>
  </si>
  <si>
    <t xml:space="preserve">Sales Quotation Line History                                          </t>
  </si>
  <si>
    <t xml:space="preserve">External reference table Sales Quotations.                            </t>
  </si>
  <si>
    <t xml:space="preserve">External reference table Sales Quotation Lines.                       </t>
  </si>
  <si>
    <t>tdsls200</t>
  </si>
  <si>
    <t xml:space="preserve">Received Customer Orders                                              </t>
  </si>
  <si>
    <t>tdsls201</t>
  </si>
  <si>
    <t xml:space="preserve">Received Customer Order Lines                                         </t>
  </si>
  <si>
    <t>tdsls202</t>
  </si>
  <si>
    <t xml:space="preserve">Received Customer Order Line Linked Data                              </t>
  </si>
  <si>
    <t xml:space="preserve">Sales Order Templates                                                 </t>
  </si>
  <si>
    <t xml:space="preserve">Sales Order Template Lines                                            </t>
  </si>
  <si>
    <t xml:space="preserve">Sales Order Template Groups                                           </t>
  </si>
  <si>
    <t xml:space="preserve">Sold-to BP by Sales Order Template Group                              </t>
  </si>
  <si>
    <t xml:space="preserve">Sales Contracts                                                       </t>
  </si>
  <si>
    <t xml:space="preserve">Sales Contract Lines                                                  </t>
  </si>
  <si>
    <t xml:space="preserve">Sales Contract Line Logistic Data                                     </t>
  </si>
  <si>
    <t xml:space="preserve">Sales Contract Prices                                                 </t>
  </si>
  <si>
    <t xml:space="preserve">Sales Contract Delivery Lines                                         </t>
  </si>
  <si>
    <t xml:space="preserve">Sales Schedule Lines                                                  </t>
  </si>
  <si>
    <t xml:space="preserve">Sales Release Lines                                                   </t>
  </si>
  <si>
    <t xml:space="preserve">Sales Release Lines Pick-up Sheet                                     </t>
  </si>
  <si>
    <t xml:space="preserve">Sales Schedules                                                       </t>
  </si>
  <si>
    <t xml:space="preserve">Sales Releases                                                        </t>
  </si>
  <si>
    <t xml:space="preserve">Sales Release Position Details                                        </t>
  </si>
  <si>
    <t xml:space="preserve">Sales Release Lines Sequence Shipping Schedule / Pick-up Sheet        </t>
  </si>
  <si>
    <t xml:space="preserve">Sequence Shipping Information                                         </t>
  </si>
  <si>
    <t xml:space="preserve">Temporary table invoice-to BP balance                                 </t>
  </si>
  <si>
    <t xml:space="preserve">Sales Schedule Planned Delivery Lines                                 </t>
  </si>
  <si>
    <t xml:space="preserve">Sales Schedule Planned Delivery Line Links                            </t>
  </si>
  <si>
    <t xml:space="preserve">Sales Schedule Planned Delivery Line Reference Distribution           </t>
  </si>
  <si>
    <t>tdsls323</t>
  </si>
  <si>
    <t xml:space="preserve">Linked Sales Schedule Line Information                                </t>
  </si>
  <si>
    <t xml:space="preserve">Shipped CUM                                                           </t>
  </si>
  <si>
    <t xml:space="preserve">Invoiced CUM                                                          </t>
  </si>
  <si>
    <t xml:space="preserve">FAB/RAW Authorization                                                 </t>
  </si>
  <si>
    <t xml:space="preserve">Sales Schedule Actual Delivery Lines                                  </t>
  </si>
  <si>
    <t xml:space="preserve">Sales Schedule Actual Delivery Line Reference Distribution            </t>
  </si>
  <si>
    <t xml:space="preserve">Sales Schedule Actual Delivery Line COS                               </t>
  </si>
  <si>
    <t xml:space="preserve">Sales Contract History                                                </t>
  </si>
  <si>
    <t xml:space="preserve">Sales Contract Line History                                           </t>
  </si>
  <si>
    <t xml:space="preserve">Sales Contract Line Logistics History                                 </t>
  </si>
  <si>
    <t xml:space="preserve">Sales Contract Price Revision History                                 </t>
  </si>
  <si>
    <t xml:space="preserve">Planned Delivery Line Reference Distribution History                  </t>
  </si>
  <si>
    <t xml:space="preserve">Sales Schedule Actual Delivery Line Reference Distribution History    </t>
  </si>
  <si>
    <t xml:space="preserve">Sales Schedule Actual Delivery Lines History                          </t>
  </si>
  <si>
    <t xml:space="preserve">Retro-Billed Price Change Advice                                      </t>
  </si>
  <si>
    <t xml:space="preserve">Retro-Billed Price Change Advice Lines                                </t>
  </si>
  <si>
    <t xml:space="preserve">Sales Orders                                                          </t>
  </si>
  <si>
    <t xml:space="preserve">Sales Order Lines                                                     </t>
  </si>
  <si>
    <t xml:space="preserve">Sales Order Bills of Material                                         </t>
  </si>
  <si>
    <t xml:space="preserve">Transfer Orders by Sales Order Line                                   </t>
  </si>
  <si>
    <t xml:space="preserve">Sales Order Actual Delivery Lines                                     </t>
  </si>
  <si>
    <t xml:space="preserve">Order Lines Shipping Constraints Related Sets                         </t>
  </si>
  <si>
    <t xml:space="preserve">Linked Ord. Line Data for Invoicing                                   </t>
  </si>
  <si>
    <t xml:space="preserve">Sales Order Actual Delivery Line COS                                  </t>
  </si>
  <si>
    <t xml:space="preserve">Sales Order Installments                                              </t>
  </si>
  <si>
    <t xml:space="preserve">Sales Order Line Item Data                                            </t>
  </si>
  <si>
    <t xml:space="preserve">Order Priority Simulations                                            </t>
  </si>
  <si>
    <t xml:space="preserve">Sales Order Activities                                                </t>
  </si>
  <si>
    <t xml:space="preserve">Sales Change Order Sequence Numbers                                   </t>
  </si>
  <si>
    <t xml:space="preserve">Sales Order Estimated COS                                             </t>
  </si>
  <si>
    <t xml:space="preserve">Sales Order Material Supply Lines                                     </t>
  </si>
  <si>
    <t xml:space="preserve">Sales Order Inventory Shortage Lines                                  </t>
  </si>
  <si>
    <t xml:space="preserve">Sales Order Margin Control Log File                                   </t>
  </si>
  <si>
    <t xml:space="preserve">Sales Order Line Confirmations                                        </t>
  </si>
  <si>
    <t xml:space="preserve">Order (Line) Blocking                                                 </t>
  </si>
  <si>
    <t xml:space="preserve">Order (Line) Blocking History                                         </t>
  </si>
  <si>
    <t xml:space="preserve">Sales Customer Change Order Sequence Numbers                          </t>
  </si>
  <si>
    <t xml:space="preserve">Product Variant Sets                                                  </t>
  </si>
  <si>
    <t xml:space="preserve">Sales Deliveries                                                      </t>
  </si>
  <si>
    <t xml:space="preserve">Sales Additional Cost Relations                                       </t>
  </si>
  <si>
    <t xml:space="preserve">Sales Order Promotion Link                                            </t>
  </si>
  <si>
    <t xml:space="preserve">Sales Order Potential Premium                                         </t>
  </si>
  <si>
    <t xml:space="preserve">Sales Order Premium Link                                              </t>
  </si>
  <si>
    <t xml:space="preserve">Consumption Lines                                                     </t>
  </si>
  <si>
    <t xml:space="preserve">Orders by Consumption Line                                            </t>
  </si>
  <si>
    <t xml:space="preserve">Sales Order History                                                   </t>
  </si>
  <si>
    <t xml:space="preserve">Sales Order Line History                                              </t>
  </si>
  <si>
    <t xml:space="preserve">Sales Order Installment History                                       </t>
  </si>
  <si>
    <t xml:space="preserve">Sales Order Line Components History                                   </t>
  </si>
  <si>
    <t xml:space="preserve">Sales Order Main Items History                                        </t>
  </si>
  <si>
    <t xml:space="preserve">Sales Order Actual Delivery Lines History                             </t>
  </si>
  <si>
    <t xml:space="preserve">Sales Order Line Component Actual Deliveries History                  </t>
  </si>
  <si>
    <t xml:space="preserve">Sales Order Main Items                                                </t>
  </si>
  <si>
    <t xml:space="preserve">Sales Order Line Components                                           </t>
  </si>
  <si>
    <t xml:space="preserve">Sales Order Line Component Potential Backorders                       </t>
  </si>
  <si>
    <t xml:space="preserve">Sales Order Line Component Estimated COS                              </t>
  </si>
  <si>
    <t xml:space="preserve">Sales Order Line Component Actual Deliveries                          </t>
  </si>
  <si>
    <t xml:space="preserve">Sales Order Line Component Surplus                                    </t>
  </si>
  <si>
    <t xml:space="preserve">Sales Order Line Component Actual Delivery COS                        </t>
  </si>
  <si>
    <t xml:space="preserve">External reference table Sales Orders.                                </t>
  </si>
  <si>
    <t xml:space="preserve">External reference table Sales Order Lines.                           </t>
  </si>
  <si>
    <t xml:space="preserve">Sales Customer Change Order Sequence Numbers History                  </t>
  </si>
  <si>
    <t xml:space="preserve">Sales Change Order Sequence Numbers History                           </t>
  </si>
  <si>
    <t xml:space="preserve">Sales Order Promotion Link History                                    </t>
  </si>
  <si>
    <t xml:space="preserve">Sales Order Premium Link History                                      </t>
  </si>
  <si>
    <t xml:space="preserve">Sales Order Copy Templates                                            </t>
  </si>
  <si>
    <t xml:space="preserve">Sales Order Header Copy Exceptions                                    </t>
  </si>
  <si>
    <t xml:space="preserve">Sales Order Line Copy Exceptions                                      </t>
  </si>
  <si>
    <t xml:space="preserve">Sales Settings History by Sales Office or Site                        </t>
  </si>
  <si>
    <t xml:space="preserve">Sales Quotation Settings History by Sales Office or Site              </t>
  </si>
  <si>
    <t xml:space="preserve">Sales Contract Settings History by Sales Office or Site               </t>
  </si>
  <si>
    <t xml:space="preserve">Sales Order Settings History by Sales Office or Site                  </t>
  </si>
  <si>
    <t xml:space="preserve">Sales Schedule Settings History by Sales Office or Site               </t>
  </si>
  <si>
    <t xml:space="preserve">Sales Orders Integrations                                             </t>
  </si>
  <si>
    <t xml:space="preserve">Relation Management Parameters                                        </t>
  </si>
  <si>
    <t xml:space="preserve">Phases                                                                </t>
  </si>
  <si>
    <t xml:space="preserve">Opportunity Types                                                     </t>
  </si>
  <si>
    <t xml:space="preserve">Sales Processes                                                       </t>
  </si>
  <si>
    <t xml:space="preserve">Phases by Sales Process                                               </t>
  </si>
  <si>
    <t xml:space="preserve">Defaults by User                                                      </t>
  </si>
  <si>
    <t>tdsmi030</t>
  </si>
  <si>
    <t xml:space="preserve">tdsmi030                                                              </t>
  </si>
  <si>
    <t xml:space="preserve">Options by Attribute                                                  </t>
  </si>
  <si>
    <t>tdsmi054</t>
  </si>
  <si>
    <t xml:space="preserve">tdsmi054                                                              </t>
  </si>
  <si>
    <t xml:space="preserve">Activity Template                                                     </t>
  </si>
  <si>
    <t xml:space="preserve">Selections                                                            </t>
  </si>
  <si>
    <t xml:space="preserve">Reports                                                               </t>
  </si>
  <si>
    <t xml:space="preserve">Report Layouts                                                        </t>
  </si>
  <si>
    <t xml:space="preserve">Tables to be Displayed in CRM                                         </t>
  </si>
  <si>
    <t xml:space="preserve">Table Fields to be Displayed in CRM                                   </t>
  </si>
  <si>
    <t xml:space="preserve">CRM Employees                                                         </t>
  </si>
  <si>
    <t xml:space="preserve">ZIP Codes by CRM Employee                                             </t>
  </si>
  <si>
    <t xml:space="preserve">Areas by CRM Employee                                                 </t>
  </si>
  <si>
    <t xml:space="preserve">Lines of Business by CRMt Employee                                    </t>
  </si>
  <si>
    <t xml:space="preserve">Attributes by Business Partner                                        </t>
  </si>
  <si>
    <t xml:space="preserve">Opportunities                                                         </t>
  </si>
  <si>
    <t xml:space="preserve">Attributes by Opportunity                                             </t>
  </si>
  <si>
    <t xml:space="preserve">Items by Opportunity                                                  </t>
  </si>
  <si>
    <t xml:space="preserve">References by Opportunity                                             </t>
  </si>
  <si>
    <t xml:space="preserve">Contacts by Opportunity                                               </t>
  </si>
  <si>
    <t xml:space="preserve">Attributes by Contact                                                 </t>
  </si>
  <si>
    <t xml:space="preserve">Letters                                                               </t>
  </si>
  <si>
    <t xml:space="preserve">Attributes by Activity                                                </t>
  </si>
  <si>
    <t>tdsmi205</t>
  </si>
  <si>
    <t xml:space="preserve">tdsmi205                                                              </t>
  </si>
  <si>
    <t>tdsmi206</t>
  </si>
  <si>
    <t xml:space="preserve">tdsmi206                                                              </t>
  </si>
  <si>
    <t xml:space="preserve">Printing/Processing Jobs (Obsolete)                                   </t>
  </si>
  <si>
    <t xml:space="preserve">Representatives by Activity                                           </t>
  </si>
  <si>
    <t xml:space="preserve">Statistics Parameters                                                 </t>
  </si>
  <si>
    <t xml:space="preserve">Statistics Levels                                                     </t>
  </si>
  <si>
    <t xml:space="preserve">Statistics Level Attributes                                           </t>
  </si>
  <si>
    <t xml:space="preserve">Sorts                                                                 </t>
  </si>
  <si>
    <t xml:space="preserve">Sort Sequences                                                        </t>
  </si>
  <si>
    <t xml:space="preserve">Statistics Layout Codes                                               </t>
  </si>
  <si>
    <t xml:space="preserve">Statistics Layout Content                                             </t>
  </si>
  <si>
    <t xml:space="preserve">Statistics Layout Selection                                           </t>
  </si>
  <si>
    <t xml:space="preserve">Statistics Layout Print/Page                                          </t>
  </si>
  <si>
    <t xml:space="preserve">Statistics Layout Columns                                             </t>
  </si>
  <si>
    <t xml:space="preserve">Layout Sort Key                                                       </t>
  </si>
  <si>
    <t xml:space="preserve">Sort Data                                                             </t>
  </si>
  <si>
    <t xml:space="preserve">Sort Key                                                              </t>
  </si>
  <si>
    <t xml:space="preserve">Sort Attribute Values (Temporary Table)                               </t>
  </si>
  <si>
    <t xml:space="preserve">Sort Data Budget Totals                                               </t>
  </si>
  <si>
    <t xml:space="preserve">Sort Data Budget Percentages (Temporary Table)                        </t>
  </si>
  <si>
    <t xml:space="preserve">Sort Data by Discount Type                                            </t>
  </si>
  <si>
    <t xml:space="preserve">Historical Data                                                       </t>
  </si>
  <si>
    <t xml:space="preserve">Historical Data by Discount Type                                      </t>
  </si>
  <si>
    <t xml:space="preserve">ACP Parameters                                                        </t>
  </si>
  <si>
    <t xml:space="preserve">Financial Supplier Groups                                             </t>
  </si>
  <si>
    <t xml:space="preserve">Assigned Approvers                                                    </t>
  </si>
  <si>
    <t xml:space="preserve">Aging Analysis Data                                                   </t>
  </si>
  <si>
    <t xml:space="preserve">Ledger Accounts by Supplier Group                                     </t>
  </si>
  <si>
    <t xml:space="preserve">Purchase Invoice Authorizations                                       </t>
  </si>
  <si>
    <t xml:space="preserve">Tolerances for automatic matching                                     </t>
  </si>
  <si>
    <t xml:space="preserve">Procurement Cards                                                     </t>
  </si>
  <si>
    <t xml:space="preserve">Matching Combinations                                                 </t>
  </si>
  <si>
    <t xml:space="preserve">Procurement Card Line Types                                           </t>
  </si>
  <si>
    <t xml:space="preserve">Discrepancy Reasons                                                   </t>
  </si>
  <si>
    <t xml:space="preserve">Matching Codes                                                        </t>
  </si>
  <si>
    <t xml:space="preserve">Ledger Account Settings by Financial Supplier Group                   </t>
  </si>
  <si>
    <t xml:space="preserve">Purchase Invoice Payment Authorization                                </t>
  </si>
  <si>
    <t xml:space="preserve">Control Accounts by Financial Supplier Group                          </t>
  </si>
  <si>
    <t xml:space="preserve">Batch per User per Process                                            </t>
  </si>
  <si>
    <t xml:space="preserve">User Tolerances for Writing Off Payment/Currency Differences          </t>
  </si>
  <si>
    <t xml:space="preserve">Matched Purchase Invoice Transactions                                 </t>
  </si>
  <si>
    <t xml:space="preserve">Authorization Schemes                                                 </t>
  </si>
  <si>
    <t xml:space="preserve">Recurring Purchase Invoices Instructions                              </t>
  </si>
  <si>
    <t xml:space="preserve">Recurring Purchase Invoices Batch - Interim                           </t>
  </si>
  <si>
    <t xml:space="preserve">Pay-to Business Partners per Factor                                   </t>
  </si>
  <si>
    <t xml:space="preserve">Received Invoice Lines                                                </t>
  </si>
  <si>
    <t xml:space="preserve">Received Invoice Tax Lines                                            </t>
  </si>
  <si>
    <t xml:space="preserve">Received Invoice Rules                                                </t>
  </si>
  <si>
    <t xml:space="preserve">Received Invoice Business Partner Search Sequence                     </t>
  </si>
  <si>
    <t xml:space="preserve">Validate Checks                                                       </t>
  </si>
  <si>
    <t xml:space="preserve">Defaults for Received, Generated and External Invoices                </t>
  </si>
  <si>
    <t xml:space="preserve">Procurement Card Statement - Header                                   </t>
  </si>
  <si>
    <t xml:space="preserve">Procurement Card Statement - Lines                                    </t>
  </si>
  <si>
    <t xml:space="preserve">Received Purchase Invoices History                                    </t>
  </si>
  <si>
    <t xml:space="preserve">Received Invoice Lines History                                        </t>
  </si>
  <si>
    <t xml:space="preserve">Received Invoice Tax Lines History                                    </t>
  </si>
  <si>
    <t xml:space="preserve">Open Items (Purchase Invoices and Payments)                           </t>
  </si>
  <si>
    <t xml:space="preserve">Payment Schedules                                                     </t>
  </si>
  <si>
    <t xml:space="preserve">One-Time Supplier Addresses                                           </t>
  </si>
  <si>
    <t xml:space="preserve">Withholding Tax Amounts                                               </t>
  </si>
  <si>
    <t xml:space="preserve">Supplier Invoice Indices                                              </t>
  </si>
  <si>
    <t xml:space="preserve">Invoice Detail Lines                                                  </t>
  </si>
  <si>
    <t xml:space="preserve">Request to Reuse a Supplier Invoice Number                            </t>
  </si>
  <si>
    <t xml:space="preserve">Debit Notes                                                           </t>
  </si>
  <si>
    <t xml:space="preserve">Commission Invoices                                                   </t>
  </si>
  <si>
    <t>tfacp209</t>
  </si>
  <si>
    <t xml:space="preserve">Certificate of Payments                                               </t>
  </si>
  <si>
    <t xml:space="preserve">Invoice Authorization History                                         </t>
  </si>
  <si>
    <t xml:space="preserve">Aging Analysis Run                                                    </t>
  </si>
  <si>
    <t xml:space="preserve">Aging Analysis Summary                                                </t>
  </si>
  <si>
    <t xml:space="preserve">Aging Analysis Details                                                </t>
  </si>
  <si>
    <t xml:space="preserve">Aging Analysis Summary by Currency                                    </t>
  </si>
  <si>
    <t xml:space="preserve">Matched Procurement Card Statement Lines to Purchase Requistion       </t>
  </si>
  <si>
    <t xml:space="preserve">Error Log - Procurement Card Processing                               </t>
  </si>
  <si>
    <t xml:space="preserve">Intercompany Trade Orders by Internal Sales Invoices                  </t>
  </si>
  <si>
    <t xml:space="preserve">Order Data for Approval                                               </t>
  </si>
  <si>
    <t xml:space="preserve">Peg Distributions                                                     </t>
  </si>
  <si>
    <t xml:space="preserve">Peg Distribution Planning Details                                     </t>
  </si>
  <si>
    <t xml:space="preserve">Stage Payment Lines                                                   </t>
  </si>
  <si>
    <t xml:space="preserve">Receipts                                                              </t>
  </si>
  <si>
    <t xml:space="preserve">Loads, Shipments and Freight Order Clusters                           </t>
  </si>
  <si>
    <t xml:space="preserve">Purchase Consumptions                                                 </t>
  </si>
  <si>
    <t xml:space="preserve">Invoices Related To Purchase Order Lines                              </t>
  </si>
  <si>
    <t xml:space="preserve">Invoices Related To Purchase Receipt Lines                            </t>
  </si>
  <si>
    <t xml:space="preserve">Invoices Related to Loads, Shipments and Freight Order Clusters       </t>
  </si>
  <si>
    <t xml:space="preserve">Invoices Related To Purchase Consumptions                             </t>
  </si>
  <si>
    <t xml:space="preserve">Landed Cost Lines by Invoice                                          </t>
  </si>
  <si>
    <t xml:space="preserve">Peg Distributions by Invoice                                          </t>
  </si>
  <si>
    <t xml:space="preserve">Matching Data by Invoice                                              </t>
  </si>
  <si>
    <t xml:space="preserve">Approval Error Log                                                    </t>
  </si>
  <si>
    <t xml:space="preserve">Purchase Order Related Financial Transactions                         </t>
  </si>
  <si>
    <t>tfacp275</t>
  </si>
  <si>
    <t xml:space="preserve">Retention Amounts by Tax Code                                         </t>
  </si>
  <si>
    <t>tfacp276</t>
  </si>
  <si>
    <t xml:space="preserve">Retention Amounts (Detailed Distribution)                             </t>
  </si>
  <si>
    <t xml:space="preserve">Error Log                                                             </t>
  </si>
  <si>
    <t xml:space="preserve">Temporary table for Segment Distribution for Purchase Invoices        </t>
  </si>
  <si>
    <t xml:space="preserve">Subcontractors                                                        </t>
  </si>
  <si>
    <t xml:space="preserve">Industrial Assurance Boards                                           </t>
  </si>
  <si>
    <t xml:space="preserve">Remittance Agreements                                                 </t>
  </si>
  <si>
    <t xml:space="preserve">Subcontracting Invoices                                               </t>
  </si>
  <si>
    <t xml:space="preserve">Spent Hours by Purchase Order                                         </t>
  </si>
  <si>
    <t xml:space="preserve">Payments on Subcontracting Invoices                                   </t>
  </si>
  <si>
    <t xml:space="preserve">Subcontracting Payments by Payment Batch                              </t>
  </si>
  <si>
    <t xml:space="preserve">Statement of Account Methods                                          </t>
  </si>
  <si>
    <t xml:space="preserve">Statement of Account Layouts                                          </t>
  </si>
  <si>
    <t xml:space="preserve">Statement of Account Letters                                          </t>
  </si>
  <si>
    <t xml:space="preserve">Statement of Accounts Variables                                       </t>
  </si>
  <si>
    <t xml:space="preserve">Statement of Account Texts                                            </t>
  </si>
  <si>
    <t xml:space="preserve">Latest Used Reminder by Supplier                                      </t>
  </si>
  <si>
    <t xml:space="preserve">Linked Credit Notes Document                                          </t>
  </si>
  <si>
    <t xml:space="preserve">Linked Credit Notes Document Layout                                   </t>
  </si>
  <si>
    <t xml:space="preserve">Open Items A/P                                                        </t>
  </si>
  <si>
    <t xml:space="preserve">Purchase Invoice Lines                                                </t>
  </si>
  <si>
    <t>tfacp511</t>
  </si>
  <si>
    <t xml:space="preserve">Purchase Invoice Tax Lines                                            </t>
  </si>
  <si>
    <t xml:space="preserve">Open Items A/P History                                                </t>
  </si>
  <si>
    <t xml:space="preserve">Payment Schedule History                                              </t>
  </si>
  <si>
    <t xml:space="preserve">Purchase Invoice Lines History                                        </t>
  </si>
  <si>
    <t>tfacp561</t>
  </si>
  <si>
    <t xml:space="preserve">Purchase Invoice Tax Lines History                                    </t>
  </si>
  <si>
    <t xml:space="preserve">Open Items Payment-related Documents A/P                              </t>
  </si>
  <si>
    <t xml:space="preserve">Invoices/Documents by Payment-related Documents                       </t>
  </si>
  <si>
    <t xml:space="preserve">Open Items Payment - Order Information                                </t>
  </si>
  <si>
    <t>tfacp700</t>
  </si>
  <si>
    <t xml:space="preserve">External Purchase Invoices                                            </t>
  </si>
  <si>
    <t>tfacp705</t>
  </si>
  <si>
    <t xml:space="preserve">External Invoice Receipts                                             </t>
  </si>
  <si>
    <t>tfacp710</t>
  </si>
  <si>
    <t xml:space="preserve">External Invoice Cost Lines                                           </t>
  </si>
  <si>
    <t>tfacp711</t>
  </si>
  <si>
    <t xml:space="preserve">External Invoice Cost Lines Project                                   </t>
  </si>
  <si>
    <t>tfacp720</t>
  </si>
  <si>
    <t xml:space="preserve">External Invoice Subcontracting                                       </t>
  </si>
  <si>
    <t>tfacp721</t>
  </si>
  <si>
    <t xml:space="preserve">External Invoice Tax Lines                                            </t>
  </si>
  <si>
    <t>tfacp750</t>
  </si>
  <si>
    <t xml:space="preserve">External Purchase Invoices History                                    </t>
  </si>
  <si>
    <t>tfacp755</t>
  </si>
  <si>
    <t xml:space="preserve">External Invoice Receipts History                                     </t>
  </si>
  <si>
    <t>tfacp760</t>
  </si>
  <si>
    <t xml:space="preserve">External Invoice Cost Lines History                                   </t>
  </si>
  <si>
    <t>tfacp761</t>
  </si>
  <si>
    <t xml:space="preserve">External Invoice Cost Lines Project History                           </t>
  </si>
  <si>
    <t>tfacp770</t>
  </si>
  <si>
    <t xml:space="preserve">External Invoice Subcontracting History                               </t>
  </si>
  <si>
    <t>tfacp771</t>
  </si>
  <si>
    <t xml:space="preserve">External Invoice Tax Lines History                                    </t>
  </si>
  <si>
    <t xml:space="preserve">Previous Payment Schedules                                            </t>
  </si>
  <si>
    <t xml:space="preserve">ACR Parameters                                                        </t>
  </si>
  <si>
    <t xml:space="preserve">Financial Customer Groups                                             </t>
  </si>
  <si>
    <t xml:space="preserve">Problem                                                               </t>
  </si>
  <si>
    <t xml:space="preserve">Problem References                                                    </t>
  </si>
  <si>
    <t xml:space="preserve">Ledger Accounts by Customer Group                                     </t>
  </si>
  <si>
    <t xml:space="preserve">Invoice-to BP MBI Series                                              </t>
  </si>
  <si>
    <t xml:space="preserve">Ledger Account Settings by Financial Customer Group                   </t>
  </si>
  <si>
    <t xml:space="preserve">Control Accounts by Financial Customer Group                          </t>
  </si>
  <si>
    <t xml:space="preserve">Pay-by Business Partners by Factor                                    </t>
  </si>
  <si>
    <t xml:space="preserve">User Tolerances for Write-Offs                                        </t>
  </si>
  <si>
    <t xml:space="preserve">Recurring Sales Invoices Instructions                                 </t>
  </si>
  <si>
    <t xml:space="preserve">Recurring Sales Invoices Batch-Interim                                </t>
  </si>
  <si>
    <t xml:space="preserve">Open Items (Sales Invoices &amp; Receipts)                                </t>
  </si>
  <si>
    <t xml:space="preserve">Receipts Schedule                                                     </t>
  </si>
  <si>
    <t xml:space="preserve">One-Time Customers                                                    </t>
  </si>
  <si>
    <t xml:space="preserve">Shipments By Invoices(obsolete)                                       </t>
  </si>
  <si>
    <t xml:space="preserve">Factored Invoices                                                     </t>
  </si>
  <si>
    <t xml:space="preserve">Reminder Variables                                                    </t>
  </si>
  <si>
    <t xml:space="preserve">Reminder Letters                                                      </t>
  </si>
  <si>
    <t xml:space="preserve">Reminder Costs                                                        </t>
  </si>
  <si>
    <t xml:space="preserve">Reminder Selection                                                    </t>
  </si>
  <si>
    <t xml:space="preserve">Latest Used Reminder by Customer                                      </t>
  </si>
  <si>
    <t xml:space="preserve">Reminder Advice                                                       </t>
  </si>
  <si>
    <t xml:space="preserve">Reminder Action Dates                                                 </t>
  </si>
  <si>
    <t xml:space="preserve">Collections by Invoice-to Business Partners                           </t>
  </si>
  <si>
    <t xml:space="preserve">Credit Analysts                                                       </t>
  </si>
  <si>
    <t xml:space="preserve">Reminder Methods                                                      </t>
  </si>
  <si>
    <t xml:space="preserve">Statement of Account Variables                                        </t>
  </si>
  <si>
    <t xml:space="preserve">Monthly Billing Invoices                                              </t>
  </si>
  <si>
    <t xml:space="preserve">Open Entries Linked to MBI                                            </t>
  </si>
  <si>
    <t xml:space="preserve">Open Items A/R                                                        </t>
  </si>
  <si>
    <t xml:space="preserve">Interest Invoice Related Data                                         </t>
  </si>
  <si>
    <t xml:space="preserve">Interest Percentages                                                  </t>
  </si>
  <si>
    <t xml:space="preserve">Interest Rate Codes                                                   </t>
  </si>
  <si>
    <t xml:space="preserve">Interest Rates by Days Overdue                                        </t>
  </si>
  <si>
    <t xml:space="preserve">Interest Rates by Date                                                </t>
  </si>
  <si>
    <t xml:space="preserve">Selection of Cust. Invoices for Interest Invoice Generation           </t>
  </si>
  <si>
    <t xml:space="preserve">Open Items A/R History                                                </t>
  </si>
  <si>
    <t xml:space="preserve">Receipts Schedule History                                             </t>
  </si>
  <si>
    <t xml:space="preserve">Open Items Receipt-related Documents A/R                              </t>
  </si>
  <si>
    <t xml:space="preserve">Invoices/Documents by Receipt-related Documents                       </t>
  </si>
  <si>
    <t xml:space="preserve">Receipt Schedules - Mirror Table                                      </t>
  </si>
  <si>
    <t xml:space="preserve">Budget Control Policy                                                 </t>
  </si>
  <si>
    <t xml:space="preserve">Excluded Entities                                                     </t>
  </si>
  <si>
    <t xml:space="preserve">Budgets                                                               </t>
  </si>
  <si>
    <t xml:space="preserve">Budgets per Year                                                      </t>
  </si>
  <si>
    <t xml:space="preserve">Budgets per Year History                                              </t>
  </si>
  <si>
    <t xml:space="preserve">Budget Accounts                                                       </t>
  </si>
  <si>
    <t xml:space="preserve">Budget Accounts History                                               </t>
  </si>
  <si>
    <t xml:space="preserve">Budget Structure                                                      </t>
  </si>
  <si>
    <t xml:space="preserve">Budget Structure History                                              </t>
  </si>
  <si>
    <t xml:space="preserve">Budget Structure Ranges                                               </t>
  </si>
  <si>
    <t xml:space="preserve">Budget Structure Ranges History                                       </t>
  </si>
  <si>
    <t xml:space="preserve">Budget Amounts                                                        </t>
  </si>
  <si>
    <t xml:space="preserve">Budget Amounts per Period                                             </t>
  </si>
  <si>
    <t xml:space="preserve">Budget Authorizations                                                 </t>
  </si>
  <si>
    <t xml:space="preserve">Receive Exception Notifications                                       </t>
  </si>
  <si>
    <t xml:space="preserve">Budget Transfer                                                       </t>
  </si>
  <si>
    <t xml:space="preserve">Budget Transfer Amounts                                               </t>
  </si>
  <si>
    <t xml:space="preserve">Budget Control Adjustment                                             </t>
  </si>
  <si>
    <t xml:space="preserve">Budget Amendment                                                      </t>
  </si>
  <si>
    <t xml:space="preserve">Budget Amendment Amounts                                              </t>
  </si>
  <si>
    <t xml:space="preserve">Budget Account Balance                                                </t>
  </si>
  <si>
    <t xml:space="preserve">Reconciliation of Budget Balance with GL Balance                      </t>
  </si>
  <si>
    <t xml:space="preserve">Reconciliation GL Ranges                                              </t>
  </si>
  <si>
    <t xml:space="preserve">Reorganize Budget Balances                                            </t>
  </si>
  <si>
    <t xml:space="preserve">Year-end Budget Account Relations                                     </t>
  </si>
  <si>
    <t xml:space="preserve">Year-end Budget Account Relations Ranges                              </t>
  </si>
  <si>
    <t xml:space="preserve">Year-end Process                                                      </t>
  </si>
  <si>
    <t xml:space="preserve">Year-end Process Budget Accounts                                      </t>
  </si>
  <si>
    <t xml:space="preserve">Budget Transactions                                                   </t>
  </si>
  <si>
    <t xml:space="preserve">Budget Transactions Archive                                           </t>
  </si>
  <si>
    <t xml:space="preserve">Budget Exceptions                                                     </t>
  </si>
  <si>
    <t xml:space="preserve">Budget Exceptions Archive                                             </t>
  </si>
  <si>
    <t xml:space="preserve">Import Budgets                                                        </t>
  </si>
  <si>
    <t xml:space="preserve">Import Budget Amounts                                                 </t>
  </si>
  <si>
    <t xml:space="preserve">BIA Parameters                                                        </t>
  </si>
  <si>
    <t xml:space="preserve">Temporary Index Table                                                 </t>
  </si>
  <si>
    <t xml:space="preserve">Journal Types                                                         </t>
  </si>
  <si>
    <t xml:space="preserve">Mapping Transaction Type to Journal Type                              </t>
  </si>
  <si>
    <t xml:space="preserve">Dimension Profiles (Obsolete)                                         </t>
  </si>
  <si>
    <t xml:space="preserve">Last Used Batch per Financial Company                                 </t>
  </si>
  <si>
    <t xml:space="preserve">Dimension Profiles                                                    </t>
  </si>
  <si>
    <t xml:space="preserve">Flexible Dimension Definitions                                        </t>
  </si>
  <si>
    <t xml:space="preserve">Fixed Dimension Definitions                                           </t>
  </si>
  <si>
    <t xml:space="preserve">Mapping ERP Dimensions to BIS Dimensions                              </t>
  </si>
  <si>
    <t xml:space="preserve">Financial Documents to be Communicated                                </t>
  </si>
  <si>
    <t xml:space="preserve">Opening and Actual Balances to be Communicated                        </t>
  </si>
  <si>
    <t xml:space="preserve">Interim table for Opening, Actual and Budget Balances to be Published </t>
  </si>
  <si>
    <t xml:space="preserve">SourceSystemGLMovementBOD Batches                                     </t>
  </si>
  <si>
    <t>tfbia820</t>
  </si>
  <si>
    <t xml:space="preserve">Deleted - Budget Amounts and Quantities per Period                    </t>
  </si>
  <si>
    <t xml:space="preserve">Parameter Cost Accounting                                             </t>
  </si>
  <si>
    <t xml:space="preserve">Cost Categories                                                       </t>
  </si>
  <si>
    <t xml:space="preserve">Ledger Accounts by Cost Category                                      </t>
  </si>
  <si>
    <t xml:space="preserve">Integration Scheme for Variances                                      </t>
  </si>
  <si>
    <t xml:space="preserve">Actual Costs by Reference Unit                                        </t>
  </si>
  <si>
    <t xml:space="preserve">Actual Costs by Dimension                                             </t>
  </si>
  <si>
    <t xml:space="preserve">Actual Performance                                                    </t>
  </si>
  <si>
    <t xml:space="preserve">Integration Relations to Infor LN People                              </t>
  </si>
  <si>
    <t xml:space="preserve">Imported Actual Perfomance from Logistics                             </t>
  </si>
  <si>
    <t xml:space="preserve">Hours from Infor LN People by Financial Period                        </t>
  </si>
  <si>
    <t xml:space="preserve">Allowed Costs and Deviations                                          </t>
  </si>
  <si>
    <t xml:space="preserve">Hierarchical Results by Dimension                                     </t>
  </si>
  <si>
    <t xml:space="preserve">Hierarchical Results by Dimension and Ledger Account                  </t>
  </si>
  <si>
    <t xml:space="preserve">Hierarchical Results by Ledger Account                                </t>
  </si>
  <si>
    <t xml:space="preserve">Elements of Hierarchy                                                 </t>
  </si>
  <si>
    <t xml:space="preserve">Allocation Relations                                                  </t>
  </si>
  <si>
    <t xml:space="preserve">Allocation Rule Sets                                                  </t>
  </si>
  <si>
    <t xml:space="preserve">Allocation Keys                                                       </t>
  </si>
  <si>
    <t xml:space="preserve">Default Allocation Relations                                          </t>
  </si>
  <si>
    <t xml:space="preserve">Consumption Rules                                                     </t>
  </si>
  <si>
    <t xml:space="preserve">Allocation Key Names                                                  </t>
  </si>
  <si>
    <t xml:space="preserve">Iteration Settlements                                                 </t>
  </si>
  <si>
    <t xml:space="preserve">Calculated Rates per Ledger Account                                   </t>
  </si>
  <si>
    <t xml:space="preserve">Source Allocation Relations                                           </t>
  </si>
  <si>
    <t xml:space="preserve">Destination Allocation Relations                                      </t>
  </si>
  <si>
    <t xml:space="preserve">Interim Calculation Result                                            </t>
  </si>
  <si>
    <t xml:space="preserve">Activity Status                                                       </t>
  </si>
  <si>
    <t xml:space="preserve">Bill of Activities                                                    </t>
  </si>
  <si>
    <t xml:space="preserve">CMG Parameters                                                        </t>
  </si>
  <si>
    <t xml:space="preserve">Reasons for Payment                                                   </t>
  </si>
  <si>
    <t xml:space="preserve">Codes by Type of Payment                                              </t>
  </si>
  <si>
    <t xml:space="preserve">Type of Payment Defaults                                              </t>
  </si>
  <si>
    <t xml:space="preserve">Posting Data by Bank &amp; Payment/Receipt Method                         </t>
  </si>
  <si>
    <t xml:space="preserve">Posting Data by Tax Code                                              </t>
  </si>
  <si>
    <t xml:space="preserve">Financial Institutions                                                </t>
  </si>
  <si>
    <t xml:space="preserve">Trade Notes Parameters                                                </t>
  </si>
  <si>
    <t xml:space="preserve">Bank Transaction Data                                                 </t>
  </si>
  <si>
    <t xml:space="preserve">Additional Descriptions for Reasons for Payment                       </t>
  </si>
  <si>
    <t xml:space="preserve">Trade Note Posting Data by Payment/Receipt Method                     </t>
  </si>
  <si>
    <t xml:space="preserve">Trade Note Reports by Payment/Receipt Method per step                 </t>
  </si>
  <si>
    <t xml:space="preserve">Trade Note Types                                                      </t>
  </si>
  <si>
    <t xml:space="preserve">Trade Notes Division per Pay-by BP                                    </t>
  </si>
  <si>
    <t xml:space="preserve">Trade Notes Division per Pay-to BP                                    </t>
  </si>
  <si>
    <t xml:space="preserve">Expense types                                                         </t>
  </si>
  <si>
    <t xml:space="preserve">Bank Charges                                                          </t>
  </si>
  <si>
    <t xml:space="preserve">Bank Priorities by Payment Method and Currency                        </t>
  </si>
  <si>
    <t xml:space="preserve">Assignment Criteria by Payment Method and Bank Relation               </t>
  </si>
  <si>
    <t xml:space="preserve">Payment/Receipt Elements                                              </t>
  </si>
  <si>
    <t xml:space="preserve">Payment/Receipt XML Layout Header                                     </t>
  </si>
  <si>
    <t xml:space="preserve">Payment/Receipt XML Layout Details                                    </t>
  </si>
  <si>
    <t xml:space="preserve">Mapped Elements by Layout Line                                        </t>
  </si>
  <si>
    <t xml:space="preserve">Direct Debit Mandates                                                 </t>
  </si>
  <si>
    <t xml:space="preserve">Reason for Payment Groups                                             </t>
  </si>
  <si>
    <t>tfcmg029</t>
  </si>
  <si>
    <t xml:space="preserve">QR-IBAN by Bank Relation                                              </t>
  </si>
  <si>
    <t xml:space="preserve">Sessions for Payment/Receipt Method Reports                           </t>
  </si>
  <si>
    <t xml:space="preserve">Payments/Receipts Reports                                             </t>
  </si>
  <si>
    <t xml:space="preserve">Check Master                                                          </t>
  </si>
  <si>
    <t xml:space="preserve">Payment/Trade Notes Payable Advice                                    </t>
  </si>
  <si>
    <t xml:space="preserve">Posting Data for Payments without Invoice                             </t>
  </si>
  <si>
    <t xml:space="preserve">Composed Payments                                                     </t>
  </si>
  <si>
    <t xml:space="preserve">Standing Order Payment Schedule                                       </t>
  </si>
  <si>
    <t xml:space="preserve">Bank Data by Payment Batch                                            </t>
  </si>
  <si>
    <t xml:space="preserve">Payment Batches                                                       </t>
  </si>
  <si>
    <t xml:space="preserve">Anticipated Payments/Receipts                                         </t>
  </si>
  <si>
    <t xml:space="preserve">Anticipated Payments/Receipts (Details)                               </t>
  </si>
  <si>
    <t xml:space="preserve">Anticipated Payments/Receipts (Composed)                              </t>
  </si>
  <si>
    <t xml:space="preserve">Payment Documents                                                     </t>
  </si>
  <si>
    <t xml:space="preserve">Posting Data for Anticipated Payments without Invoice                 </t>
  </si>
  <si>
    <t xml:space="preserve">1099 Box Numbers                                                      </t>
  </si>
  <si>
    <t xml:space="preserve">Reasons for 1099 Box Numbers                                          </t>
  </si>
  <si>
    <t xml:space="preserve">Withholding tax amounts for payment advice/EBS                        </t>
  </si>
  <si>
    <t xml:space="preserve">Deducted Bank Charges                                                 </t>
  </si>
  <si>
    <t xml:space="preserve">Trade Notes Payable                                                   </t>
  </si>
  <si>
    <t xml:space="preserve">Foreign Payment Data                                                  </t>
  </si>
  <si>
    <t xml:space="preserve">Specifications for Foreign Payments (Germany)                         </t>
  </si>
  <si>
    <t xml:space="preserve">Payment Process Defaults                                              </t>
  </si>
  <si>
    <t xml:space="preserve">Payment Process Defaults by Bank/Payment Method                       </t>
  </si>
  <si>
    <t xml:space="preserve">Exception Errors                                                      </t>
  </si>
  <si>
    <t xml:space="preserve">Receipt Acknowledgements                                              </t>
  </si>
  <si>
    <t xml:space="preserve">Receipt Acknowledgement Tax Details                                   </t>
  </si>
  <si>
    <t xml:space="preserve">Bank Balances                                                         </t>
  </si>
  <si>
    <t xml:space="preserve">Interim Table for Payments                                            </t>
  </si>
  <si>
    <t xml:space="preserve">Interim Table for Receipts                                            </t>
  </si>
  <si>
    <t xml:space="preserve">Assigned Expenses to Advance Payments                                 </t>
  </si>
  <si>
    <t xml:space="preserve">Remittance Advice Header                                              </t>
  </si>
  <si>
    <t xml:space="preserve">Remittance Advice Details                                             </t>
  </si>
  <si>
    <t xml:space="preserve">Payment Behaviour Statistics                                          </t>
  </si>
  <si>
    <t xml:space="preserve">Cash Forecast                                                         </t>
  </si>
  <si>
    <t xml:space="preserve">Pay-to Business Partner Statistics                                    </t>
  </si>
  <si>
    <t xml:space="preserve">Interim Table                                                         </t>
  </si>
  <si>
    <t xml:space="preserve">Tax Accounts for Standing Orders                                      </t>
  </si>
  <si>
    <t xml:space="preserve">Main Business Partner for 1099                                        </t>
  </si>
  <si>
    <t xml:space="preserve">NBB Balance of Payments Invoice Data                                  </t>
  </si>
  <si>
    <t xml:space="preserve">Interim Table for DAS2 Payments                                       </t>
  </si>
  <si>
    <t xml:space="preserve">Z4 Reporting Data                                                     </t>
  </si>
  <si>
    <t xml:space="preserve">Payment Analysis                                                      </t>
  </si>
  <si>
    <t xml:space="preserve">Payment Analysis by Item Group                                        </t>
  </si>
  <si>
    <t xml:space="preserve">Payment Analysis by Item                                              </t>
  </si>
  <si>
    <t xml:space="preserve">Direct Debit Advice                                                   </t>
  </si>
  <si>
    <t xml:space="preserve">Composed Direct Debits                                                </t>
  </si>
  <si>
    <t xml:space="preserve">Bank Data by Direct Debit Batch                                       </t>
  </si>
  <si>
    <t xml:space="preserve">One-Time Customer Addresses                                           </t>
  </si>
  <si>
    <t xml:space="preserve">Direct Debit Batches                                                  </t>
  </si>
  <si>
    <t xml:space="preserve">Direct Debit Documents                                                </t>
  </si>
  <si>
    <t xml:space="preserve">Trade Notes Receivable                                                </t>
  </si>
  <si>
    <t xml:space="preserve">Exception Errors for Receipts                                         </t>
  </si>
  <si>
    <t xml:space="preserve">Batches for Electronic Bank Statements                                </t>
  </si>
  <si>
    <t xml:space="preserve">Remittance Advice Messages (Receipts)                                 </t>
  </si>
  <si>
    <t xml:space="preserve">Electronic Bank Statements                                            </t>
  </si>
  <si>
    <t xml:space="preserve">Posting Data for Electronic Bank Statements                           </t>
  </si>
  <si>
    <t xml:space="preserve">Record Types for Electronic Bank Statements                           </t>
  </si>
  <si>
    <t xml:space="preserve">Conversion Data for Electronic Bank Statements                        </t>
  </si>
  <si>
    <t xml:space="preserve">Statements for Remittance Advice                                      </t>
  </si>
  <si>
    <t>tfcmg507</t>
  </si>
  <si>
    <t xml:space="preserve">tfcmg507                                                              </t>
  </si>
  <si>
    <t xml:space="preserve">Bank Statements                                                       </t>
  </si>
  <si>
    <t xml:space="preserve">Bank Statement Lines                                                  </t>
  </si>
  <si>
    <t xml:space="preserve">Bank Statement Line Details                                           </t>
  </si>
  <si>
    <t xml:space="preserve">EBS Matching Rules                                                    </t>
  </si>
  <si>
    <t xml:space="preserve">Bank Statement Warnings/Errors                                        </t>
  </si>
  <si>
    <t>tfcor483</t>
  </si>
  <si>
    <t xml:space="preserve">Corrected integration elements                                        </t>
  </si>
  <si>
    <t xml:space="preserve">FAM Parameters by Company                                             </t>
  </si>
  <si>
    <t xml:space="preserve">Default Books                                                         </t>
  </si>
  <si>
    <t xml:space="preserve">Mapping Books for Transfer                                            </t>
  </si>
  <si>
    <t xml:space="preserve">FAM Sequence Numbers                                                  </t>
  </si>
  <si>
    <t xml:space="preserve">Asset                                                                 </t>
  </si>
  <si>
    <t xml:space="preserve">Asset Inventory                                                       </t>
  </si>
  <si>
    <t xml:space="preserve">Asset Book                                                            </t>
  </si>
  <si>
    <t xml:space="preserve">Asset Book Distribution                                               </t>
  </si>
  <si>
    <t xml:space="preserve">Asset Distribution                                                    </t>
  </si>
  <si>
    <t xml:space="preserve">Asset Distribution/Adjustments Temporary                              </t>
  </si>
  <si>
    <t xml:space="preserve">Assets-Invoice History                                                </t>
  </si>
  <si>
    <t>tffam131</t>
  </si>
  <si>
    <t xml:space="preserve">Asset Non-Finalized Documents                                         </t>
  </si>
  <si>
    <t xml:space="preserve">Asset Class                                                           </t>
  </si>
  <si>
    <t xml:space="preserve">Asset Unit                                                            </t>
  </si>
  <si>
    <t xml:space="preserve">Automobile Mileage                                                    </t>
  </si>
  <si>
    <t xml:space="preserve">Insurance Master Data                                                 </t>
  </si>
  <si>
    <t xml:space="preserve">Insured Fixed Assets                                                  </t>
  </si>
  <si>
    <t xml:space="preserve">Subcategory                                                           </t>
  </si>
  <si>
    <t xml:space="preserve">Business Information Codes                                            </t>
  </si>
  <si>
    <t xml:space="preserve">Business Information by Category                                      </t>
  </si>
  <si>
    <t xml:space="preserve">Business Information by Asset                                         </t>
  </si>
  <si>
    <t xml:space="preserve">Activity Codes                                                        </t>
  </si>
  <si>
    <t xml:space="preserve">Assets by Activity Code                                               </t>
  </si>
  <si>
    <t xml:space="preserve">Index Master Data                                                     </t>
  </si>
  <si>
    <t xml:space="preserve">Indices                                                               </t>
  </si>
  <si>
    <t xml:space="preserve">Asset Groups                                                          </t>
  </si>
  <si>
    <t xml:space="preserve">Location                                                              </t>
  </si>
  <si>
    <t xml:space="preserve">Location Segments                                                     </t>
  </si>
  <si>
    <t xml:space="preserve">Location Summary                                                      </t>
  </si>
  <si>
    <t xml:space="preserve">Books                                                                 </t>
  </si>
  <si>
    <t xml:space="preserve">Depreciation Frequency                                                </t>
  </si>
  <si>
    <t xml:space="preserve">Depreciation Method                                                   </t>
  </si>
  <si>
    <t xml:space="preserve">Suspended Periods                                                     </t>
  </si>
  <si>
    <t xml:space="preserve">Monthly Rates                                                         </t>
  </si>
  <si>
    <t xml:space="preserve">Projected Depreciation                                                </t>
  </si>
  <si>
    <t xml:space="preserve">Yearly Rates                                                          </t>
  </si>
  <si>
    <t xml:space="preserve">Vintage/Group Account                                                 </t>
  </si>
  <si>
    <t xml:space="preserve">Depreciation Account Summary                                          </t>
  </si>
  <si>
    <t xml:space="preserve">Property Type                                                         </t>
  </si>
  <si>
    <t xml:space="preserve">Transaction                                                           </t>
  </si>
  <si>
    <t xml:space="preserve">Transaction Distribution                                              </t>
  </si>
  <si>
    <t xml:space="preserve">Transaction Summary                                                   </t>
  </si>
  <si>
    <t xml:space="preserve">Periodic Book Value Summary                                           </t>
  </si>
  <si>
    <t xml:space="preserve">Location Transaction Summary                                          </t>
  </si>
  <si>
    <t xml:space="preserve">Acquisition Transaction                                               </t>
  </si>
  <si>
    <t xml:space="preserve">Aquisition Distribution Lines                                         </t>
  </si>
  <si>
    <t xml:space="preserve">Adjustment Transaction                                                </t>
  </si>
  <si>
    <t xml:space="preserve">Adjustment Transaction Log                                            </t>
  </si>
  <si>
    <t xml:space="preserve">Adjustment Distribution                                               </t>
  </si>
  <si>
    <t xml:space="preserve">Depreciation Transaction                                              </t>
  </si>
  <si>
    <t xml:space="preserve">Depreciation Transaction Distribution                                 </t>
  </si>
  <si>
    <t xml:space="preserve">Disposal Transaction                                                  </t>
  </si>
  <si>
    <t xml:space="preserve">Disposal Transaction Distribution                                     </t>
  </si>
  <si>
    <t xml:space="preserve">FBS Parameters                                                        </t>
  </si>
  <si>
    <t xml:space="preserve">Budget Distribution                                                   </t>
  </si>
  <si>
    <t xml:space="preserve">Budget Distribution Data per Period                                   </t>
  </si>
  <si>
    <t xml:space="preserve">Budget                                                                </t>
  </si>
  <si>
    <t xml:space="preserve">Budget Defaults by Ledger Accounts/Dimensions                         </t>
  </si>
  <si>
    <t xml:space="preserve">Hierarchy                                                             </t>
  </si>
  <si>
    <t xml:space="preserve">Hierarchy for Ledger Accounts                                         </t>
  </si>
  <si>
    <t xml:space="preserve">Hierarchy for Dimensions                                              </t>
  </si>
  <si>
    <t xml:space="preserve">Ledger Account Structure per Dimension                                </t>
  </si>
  <si>
    <t xml:space="preserve">Relations between Ledger Accounts                                     </t>
  </si>
  <si>
    <t xml:space="preserve">Reference Units per Dimension                                         </t>
  </si>
  <si>
    <t xml:space="preserve">Report Structure per Dimension Type                                   </t>
  </si>
  <si>
    <t xml:space="preserve">Report Structure Lines                                                </t>
  </si>
  <si>
    <t xml:space="preserve">Summation Rules for Report Structure Lines                            </t>
  </si>
  <si>
    <t xml:space="preserve">Budget Amounts and Quantities per Year                                </t>
  </si>
  <si>
    <t xml:space="preserve">Budget Amounts and Quantities per Period                              </t>
  </si>
  <si>
    <t xml:space="preserve">Budget Amounts for Comparison (Temporary Table)                       </t>
  </si>
  <si>
    <t xml:space="preserve">Flexible Budget per Year                                              </t>
  </si>
  <si>
    <t xml:space="preserve">Flexible Budget per Period                                            </t>
  </si>
  <si>
    <t xml:space="preserve">Performance Budget per Year                                           </t>
  </si>
  <si>
    <t xml:space="preserve">Performance Budget per Period                                         </t>
  </si>
  <si>
    <t xml:space="preserve">Integration Scheme for Standard Cost Calculation                      </t>
  </si>
  <si>
    <t xml:space="preserve">Defaults for Standard Cost Calculation                                </t>
  </si>
  <si>
    <t xml:space="preserve">Financial Statement Parameters                                        </t>
  </si>
  <si>
    <t xml:space="preserve">Statement Layouts                                                     </t>
  </si>
  <si>
    <t xml:space="preserve">Column Layouts                                                        </t>
  </si>
  <si>
    <t xml:space="preserve">Account Layouts                                                       </t>
  </si>
  <si>
    <t xml:space="preserve">Account Column Layouts                                                </t>
  </si>
  <si>
    <t xml:space="preserve">Calculation Groups                                                    </t>
  </si>
  <si>
    <t xml:space="preserve">Calculation Group Details                                             </t>
  </si>
  <si>
    <t xml:space="preserve">Consolidated Statement Currency Rates                                 </t>
  </si>
  <si>
    <t xml:space="preserve">Financial Statements                                                  </t>
  </si>
  <si>
    <t xml:space="preserve">Statement Columns                                                     </t>
  </si>
  <si>
    <t xml:space="preserve">Financial Statement Performance                                       </t>
  </si>
  <si>
    <t xml:space="preserve">Statement Column Variable References                                  </t>
  </si>
  <si>
    <t xml:space="preserve">Consolidated Statement Column Variable References                     </t>
  </si>
  <si>
    <t xml:space="preserve">Change Year/Period for Statement Column Variable References           </t>
  </si>
  <si>
    <t xml:space="preserve">Statement Accounts                                                    </t>
  </si>
  <si>
    <t xml:space="preserve">Statement Ledger/Dimension Accounts                                   </t>
  </si>
  <si>
    <t xml:space="preserve">Statement Ledger/Dimension Accounts by Column                         </t>
  </si>
  <si>
    <t xml:space="preserve">Statement Account/Column Specifications                               </t>
  </si>
  <si>
    <t xml:space="preserve">Statement Account Ratio Specifications by Column                      </t>
  </si>
  <si>
    <t xml:space="preserve">Statement Alternate Account Specifications                            </t>
  </si>
  <si>
    <t xml:space="preserve">Consolidated Statement Factors                                        </t>
  </si>
  <si>
    <t xml:space="preserve">Statement Accounts by Consolidated Statement Account                  </t>
  </si>
  <si>
    <t xml:space="preserve">Alternate Financial Statement Account Groups                          </t>
  </si>
  <si>
    <t xml:space="preserve">Financial Statements Processing Information                           </t>
  </si>
  <si>
    <t xml:space="preserve">Statement Values                                                      </t>
  </si>
  <si>
    <t xml:space="preserve">Annexure Values                                                       </t>
  </si>
  <si>
    <t xml:space="preserve">Transactions                                                          </t>
  </si>
  <si>
    <t xml:space="preserve">Interim Data for Selecting Consolidated Values                        </t>
  </si>
  <si>
    <t xml:space="preserve">Interim Statement Specification for Select Statement                  </t>
  </si>
  <si>
    <t xml:space="preserve">Interim Data  for Select Statement                                    </t>
  </si>
  <si>
    <t xml:space="preserve">Adjustment/Elimination Transactions                                   </t>
  </si>
  <si>
    <t xml:space="preserve">Adjustment/Elimination Transaction Details                            </t>
  </si>
  <si>
    <t xml:space="preserve">Financial Statement Values                                            </t>
  </si>
  <si>
    <t xml:space="preserve">Financial Values                                                      </t>
  </si>
  <si>
    <t xml:space="preserve">Financial Statement Account Structure                                 </t>
  </si>
  <si>
    <t xml:space="preserve">Ledger Account Hierarchy                                              </t>
  </si>
  <si>
    <t xml:space="preserve">Dimension Hierarchy 1                                                 </t>
  </si>
  <si>
    <t xml:space="preserve">Dimension Hierarchy 2                                                 </t>
  </si>
  <si>
    <t xml:space="preserve">Dimension Hierarchy 3                                                 </t>
  </si>
  <si>
    <t xml:space="preserve">Dimension Hierarchy 4                                                 </t>
  </si>
  <si>
    <t xml:space="preserve">Dimension Hierarchy 5                                                 </t>
  </si>
  <si>
    <t xml:space="preserve">Dimension Hierarchy 6                                                 </t>
  </si>
  <si>
    <t xml:space="preserve">Dimension Hierarchy 7                                                 </t>
  </si>
  <si>
    <t xml:space="preserve">Dimension Hierarchy 8                                                 </t>
  </si>
  <si>
    <t xml:space="preserve">Dimension Hierarchy 9                                                 </t>
  </si>
  <si>
    <t xml:space="preserve">Financial Value Export Setting History                                </t>
  </si>
  <si>
    <t xml:space="preserve">Dimension Hierarchy 10                                                </t>
  </si>
  <si>
    <t xml:space="preserve">Dimension Hierarchy 11                                                </t>
  </si>
  <si>
    <t xml:space="preserve">Dimension Hierarchy 12                                                </t>
  </si>
  <si>
    <t xml:space="preserve">Ratios                                                                </t>
  </si>
  <si>
    <t xml:space="preserve">Ratio Variables                                                       </t>
  </si>
  <si>
    <t xml:space="preserve">Ratio Values                                                          </t>
  </si>
  <si>
    <t xml:space="preserve">Ratio History                                                         </t>
  </si>
  <si>
    <t>tfgen100</t>
  </si>
  <si>
    <t xml:space="preserve">Tax Registration by Document                                          </t>
  </si>
  <si>
    <t xml:space="preserve">Financial Companies by Group Company                                  </t>
  </si>
  <si>
    <t xml:space="preserve">Group Company Parameters                                              </t>
  </si>
  <si>
    <t xml:space="preserve">Financial Companies                                                   </t>
  </si>
  <si>
    <t xml:space="preserve">End Dates by Year                                                     </t>
  </si>
  <si>
    <t xml:space="preserve">Period Status                                                         </t>
  </si>
  <si>
    <t xml:space="preserve">Chart of Accounts                                                     </t>
  </si>
  <si>
    <t xml:space="preserve">Dimension Ranges by Ledger Account                                    </t>
  </si>
  <si>
    <t xml:space="preserve">Transaction Schedules                                                 </t>
  </si>
  <si>
    <t xml:space="preserve">Transaction Schedule Details                                          </t>
  </si>
  <si>
    <t xml:space="preserve">Last Used Batch                                                       </t>
  </si>
  <si>
    <t xml:space="preserve">Intercompany Relations                                                </t>
  </si>
  <si>
    <t xml:space="preserve">Intergroup Company Relations                                          </t>
  </si>
  <si>
    <t xml:space="preserve">Transaction Type Series                                               </t>
  </si>
  <si>
    <t xml:space="preserve">Currency Difference Ledger Accounts by Currency                       </t>
  </si>
  <si>
    <t xml:space="preserve">Tax Positions                                                         </t>
  </si>
  <si>
    <t xml:space="preserve">Relations by Tax Position                                             </t>
  </si>
  <si>
    <t xml:space="preserve">Intercompany Relations by Currency                                    </t>
  </si>
  <si>
    <t xml:space="preserve">Cash Flow Statements                                                  </t>
  </si>
  <si>
    <t xml:space="preserve">Cash Flow Reason Groups                                               </t>
  </si>
  <si>
    <t xml:space="preserve">Finalization Administrator                                            </t>
  </si>
  <si>
    <t xml:space="preserve">Cash Flow Reasons by Statement                                        </t>
  </si>
  <si>
    <t xml:space="preserve">Ledger Account Settings by Tax Origin                                 </t>
  </si>
  <si>
    <t xml:space="preserve">Ledger Account Settings by Individual Account                         </t>
  </si>
  <si>
    <t xml:space="preserve">Additional Currency Features                                          </t>
  </si>
  <si>
    <t xml:space="preserve">Schedule for Automatic Transactions                                   </t>
  </si>
  <si>
    <t xml:space="preserve">Transaction Entry Defaults by User                                    </t>
  </si>
  <si>
    <t xml:space="preserve">Contra Account Authorizations by User                                 </t>
  </si>
  <si>
    <t xml:space="preserve">Protocol Settings by Financial Company                                </t>
  </si>
  <si>
    <t xml:space="preserve">Protocol Format by Financial Company                                  </t>
  </si>
  <si>
    <t xml:space="preserve">Protocol Codes                                                        </t>
  </si>
  <si>
    <t xml:space="preserve">Last Used Protocol Numbers                                            </t>
  </si>
  <si>
    <t xml:space="preserve">Balance Accounts used in Financial Business Partner Groups            </t>
  </si>
  <si>
    <t xml:space="preserve">Source of Earnings                                                    </t>
  </si>
  <si>
    <t xml:space="preserve">Source of Earning - Details                                           </t>
  </si>
  <si>
    <t xml:space="preserve">Recurring Journals                                                    </t>
  </si>
  <si>
    <t xml:space="preserve">Recurring Journal Transactions                                        </t>
  </si>
  <si>
    <t xml:space="preserve">Recurring Multiple Tax Lines                                          </t>
  </si>
  <si>
    <t xml:space="preserve">Recurring Journal Schedule                                            </t>
  </si>
  <si>
    <t>tfgld045</t>
  </si>
  <si>
    <t xml:space="preserve">Default Dimensions                                                    </t>
  </si>
  <si>
    <t xml:space="preserve">Manual Posting Exceptions                                             </t>
  </si>
  <si>
    <t xml:space="preserve">Journal Book Sections                                                 </t>
  </si>
  <si>
    <t xml:space="preserve">Cross Validation Rules                                                </t>
  </si>
  <si>
    <t xml:space="preserve">Cross Validation Rule Elements                                        </t>
  </si>
  <si>
    <t xml:space="preserve">Cross Validation Rules by Ledger Account                              </t>
  </si>
  <si>
    <t xml:space="preserve">Cross Validation Rule Elements by Ledger Account                      </t>
  </si>
  <si>
    <t xml:space="preserve">VAT Book                                                              </t>
  </si>
  <si>
    <t xml:space="preserve">Reconciliation and Archiving Period Status                            </t>
  </si>
  <si>
    <t xml:space="preserve">Reporting Currency Groups                                             </t>
  </si>
  <si>
    <t xml:space="preserve">Reporting Currency Group Details                                      </t>
  </si>
  <si>
    <t xml:space="preserve">Currency Difference Group                                             </t>
  </si>
  <si>
    <t xml:space="preserve">Financial Batch                                                       </t>
  </si>
  <si>
    <t xml:space="preserve">Financial Batch Line                                                  </t>
  </si>
  <si>
    <t xml:space="preserve">Non-Finalized Transactions                                            </t>
  </si>
  <si>
    <t xml:space="preserve">Recurring Transaction Instructions                                    </t>
  </si>
  <si>
    <t xml:space="preserve">Intergroup Interim Transactions                                       </t>
  </si>
  <si>
    <t xml:space="preserve">Finalized Transactions                                                </t>
  </si>
  <si>
    <t xml:space="preserve">Interim Tax Table                                                     </t>
  </si>
  <si>
    <t xml:space="preserve">Interim Table for Currency Differences                                </t>
  </si>
  <si>
    <t xml:space="preserve">Finalization Run Number Status                                        </t>
  </si>
  <si>
    <t xml:space="preserve">Interim Tax Adjustments                                               </t>
  </si>
  <si>
    <t xml:space="preserve">Relation Intercompany Documents                                       </t>
  </si>
  <si>
    <t xml:space="preserve">Calculated Currency Differences                                       </t>
  </si>
  <si>
    <t xml:space="preserve">External Batches                                                      </t>
  </si>
  <si>
    <t xml:space="preserve">Finalization Document Status                                          </t>
  </si>
  <si>
    <t xml:space="preserve">Balance Analysis                                                      </t>
  </si>
  <si>
    <t xml:space="preserve">Matching Series by Ledger Account                                     </t>
  </si>
  <si>
    <t xml:space="preserve">EU Tax Handling Balance                                               </t>
  </si>
  <si>
    <t xml:space="preserve">Cash Flow Transactions                                                </t>
  </si>
  <si>
    <t xml:space="preserve">Tax Declaration Masters                                               </t>
  </si>
  <si>
    <t xml:space="preserve">Declaration Layout by Tax Declaration Masters                         </t>
  </si>
  <si>
    <t xml:space="preserve">Tax Declaration Header                                                </t>
  </si>
  <si>
    <t xml:space="preserve">Tax Declaration Lines                                                 </t>
  </si>
  <si>
    <t xml:space="preserve">Manually Declared Tax Boxes                                           </t>
  </si>
  <si>
    <t>tfgld128</t>
  </si>
  <si>
    <t xml:space="preserve">Tax Declaration Analysis                                              </t>
  </si>
  <si>
    <t xml:space="preserve">Reconciliation Type by Ledger Account                                 </t>
  </si>
  <si>
    <t xml:space="preserve">VAT Reconciliation                                                    </t>
  </si>
  <si>
    <t xml:space="preserve">VAT Reconciliation (Transactions)                                     </t>
  </si>
  <si>
    <t xml:space="preserve">VAT Liquidation                                                       </t>
  </si>
  <si>
    <t xml:space="preserve">VAT Book Details                                                      </t>
  </si>
  <si>
    <t xml:space="preserve">VAT Book Summary                                                      </t>
  </si>
  <si>
    <t xml:space="preserve">Open Batch Lines by User                                              </t>
  </si>
  <si>
    <t xml:space="preserve">Document Relations                                                    </t>
  </si>
  <si>
    <t xml:space="preserve">Document Line Relations                                               </t>
  </si>
  <si>
    <t xml:space="preserve">Interim Matching Strings for Automatic Matching                       </t>
  </si>
  <si>
    <t xml:space="preserve">Interim Matching String Details for Automatic Matching                </t>
  </si>
  <si>
    <t xml:space="preserve">Interim Matched Transactions for Automatic Matching                   </t>
  </si>
  <si>
    <t xml:space="preserve">Matched Transactions (Detailed)                                       </t>
  </si>
  <si>
    <t xml:space="preserve">Matched Transactions                                                  </t>
  </si>
  <si>
    <t xml:space="preserve">Account Matching Users                                                </t>
  </si>
  <si>
    <t xml:space="preserve">Account Matching Authorization Scheme                                 </t>
  </si>
  <si>
    <t xml:space="preserve">Account Matching Authorization Scheme Details                         </t>
  </si>
  <si>
    <t xml:space="preserve">Ledger Account Matching Scheme                                        </t>
  </si>
  <si>
    <t xml:space="preserve">Ledger Account Matching Scheme Details                                </t>
  </si>
  <si>
    <t xml:space="preserve">Account Matching Properties                                           </t>
  </si>
  <si>
    <t xml:space="preserve">Account Matching Property Details                                     </t>
  </si>
  <si>
    <t xml:space="preserve">Automatic Account Matching Criteria Set                               </t>
  </si>
  <si>
    <t xml:space="preserve">Automatic Account Matching Criteria Set Details                       </t>
  </si>
  <si>
    <t xml:space="preserve">Account Matching Parameters                                           </t>
  </si>
  <si>
    <t xml:space="preserve">Automatic Account Matching Criteria Codes                             </t>
  </si>
  <si>
    <t xml:space="preserve">Automatic Account Matching Criteria Code Details                      </t>
  </si>
  <si>
    <t xml:space="preserve">Taxonomies                                                            </t>
  </si>
  <si>
    <t xml:space="preserve">Taxonomy Accounts                                                     </t>
  </si>
  <si>
    <t xml:space="preserve">Mappings by Taxonomy Account                                          </t>
  </si>
  <si>
    <t xml:space="preserve">Companies by Taxonomy                                                 </t>
  </si>
  <si>
    <t xml:space="preserve">Taxonomy Errors and Warnings                                          </t>
  </si>
  <si>
    <t xml:space="preserve">Bad Debt Relief / Recovery                                            </t>
  </si>
  <si>
    <t xml:space="preserve">Bad Debt Tax Transaction Line Details                                 </t>
  </si>
  <si>
    <t xml:space="preserve">General Ledger Diagnostics                                            </t>
  </si>
  <si>
    <t xml:space="preserve">History - Ledger Account Totals                                       </t>
  </si>
  <si>
    <t xml:space="preserve">History - Dimension/Ledger Account Totals                             </t>
  </si>
  <si>
    <t xml:space="preserve">Opening Balances - Ledger/Currency                                    </t>
  </si>
  <si>
    <t xml:space="preserve">Opening Balances - Dimension/Ledger/Currency                          </t>
  </si>
  <si>
    <t xml:space="preserve">History - Dimension/Ledger Account Combination Totals                 </t>
  </si>
  <si>
    <t xml:space="preserve">Opening Balances - Combination of Dimension/Ledger/Currency           </t>
  </si>
  <si>
    <t xml:space="preserve">Interim History - Ledger Account Totals                               </t>
  </si>
  <si>
    <t xml:space="preserve">Interim History - Dimension/Ledger Account Totals                     </t>
  </si>
  <si>
    <t xml:space="preserve">Interim Opening Balances - Ledger/Currency                            </t>
  </si>
  <si>
    <t xml:space="preserve">Interim Opening Balances - Dimension/Ledger/Currency                  </t>
  </si>
  <si>
    <t xml:space="preserve">Interim History - Dimension/Ledger Account Combination Totals         </t>
  </si>
  <si>
    <t xml:space="preserve">Interim Opening Balances - Combination of Dimension/Ledger/Currency   </t>
  </si>
  <si>
    <t xml:space="preserve">Import Batch Header Data                                              </t>
  </si>
  <si>
    <t xml:space="preserve">Import Document Header Data                                           </t>
  </si>
  <si>
    <t xml:space="preserve">Import Document Line Data                                             </t>
  </si>
  <si>
    <t xml:space="preserve">Import Journals                                                       </t>
  </si>
  <si>
    <t xml:space="preserve">Import Journal Error Log                                              </t>
  </si>
  <si>
    <t xml:space="preserve">Opening Balances - Cash Flow                                          </t>
  </si>
  <si>
    <t xml:space="preserve">Period Totals - Cash Flow                                             </t>
  </si>
  <si>
    <t xml:space="preserve">History - Ledger Account Totals by Business Partner                   </t>
  </si>
  <si>
    <t xml:space="preserve">Opening Balances - Ledger/Business Partner                            </t>
  </si>
  <si>
    <t xml:space="preserve">History - Business Partners by Ledger Account                         </t>
  </si>
  <si>
    <t xml:space="preserve">History - Ledger Account Totals (Daily)                               </t>
  </si>
  <si>
    <t xml:space="preserve">History - Dimension/Ledger Account Totals (Daily)                     </t>
  </si>
  <si>
    <t xml:space="preserve">History - Daily Distribution of Ledger Account                        </t>
  </si>
  <si>
    <t xml:space="preserve">History - Daily Distribution of Ledger Account by Business Partner    </t>
  </si>
  <si>
    <t xml:space="preserve">History - Daily Distribution of Dimension/Ledger Account              </t>
  </si>
  <si>
    <t xml:space="preserve">Interim History - Ledger Account Totals (Daily)                       </t>
  </si>
  <si>
    <t xml:space="preserve">Interim History - Dimension/Ledger Account Totals (Daily)             </t>
  </si>
  <si>
    <t>tfgld250</t>
  </si>
  <si>
    <t xml:space="preserve">tfgld250                                                              </t>
  </si>
  <si>
    <t xml:space="preserve">Cash Flow Information Codes                                           </t>
  </si>
  <si>
    <t xml:space="preserve">Cash Flow Information                                                 </t>
  </si>
  <si>
    <t xml:space="preserve">Last Used Batch per Day for Post Integration Transactions             </t>
  </si>
  <si>
    <t xml:space="preserve">Last Used Document Number for Post Integr Trans                       </t>
  </si>
  <si>
    <t xml:space="preserve">Last Used Batch Number per Day for Post Integr Trans (Multi Bshell)   </t>
  </si>
  <si>
    <t xml:space="preserve">Integration User Groups                                               </t>
  </si>
  <si>
    <t xml:space="preserve">Integration Transaction Users                                         </t>
  </si>
  <si>
    <t xml:space="preserve">Batch number per day per application                                  </t>
  </si>
  <si>
    <t xml:space="preserve">Transactions split via Operation Management                           </t>
  </si>
  <si>
    <t xml:space="preserve">Conversion Parameters                                                 </t>
  </si>
  <si>
    <t xml:space="preserve">Conversion Rules for Financial/Logistic Companies                     </t>
  </si>
  <si>
    <t xml:space="preserve">Conversion Rules for Transaction Types and Series                     </t>
  </si>
  <si>
    <t xml:space="preserve">Conversion Rules for Ledger Accounts                                  </t>
  </si>
  <si>
    <t xml:space="preserve">Conversion Rules for Dimensions                                       </t>
  </si>
  <si>
    <t xml:space="preserve">Element Descriptions                                                  </t>
  </si>
  <si>
    <t xml:space="preserve">Integration Parameters                                                </t>
  </si>
  <si>
    <t xml:space="preserve">Mapping Scheme Authorization                                          </t>
  </si>
  <si>
    <t xml:space="preserve">Periods of Unposted Integration Transactions                          </t>
  </si>
  <si>
    <t xml:space="preserve">Relogged Elements                                                     </t>
  </si>
  <si>
    <t xml:space="preserve">Elements                                                              </t>
  </si>
  <si>
    <t xml:space="preserve">Integration Document Types                                            </t>
  </si>
  <si>
    <t xml:space="preserve">Elements by Integration Document Type                                 </t>
  </si>
  <si>
    <t xml:space="preserve">Integration Document Type Groups                                      </t>
  </si>
  <si>
    <t xml:space="preserve">Integration Document Types by Integration Document Type Group         </t>
  </si>
  <si>
    <t xml:space="preserve">Date/time last update Descriptions                                    </t>
  </si>
  <si>
    <t xml:space="preserve">Business Object Descriptions                                          </t>
  </si>
  <si>
    <t xml:space="preserve">Int. Doc. Type Descriptions                                           </t>
  </si>
  <si>
    <t xml:space="preserve">Date/time Last Updates                                                </t>
  </si>
  <si>
    <t xml:space="preserve">Logged Integration Elements                                           </t>
  </si>
  <si>
    <t xml:space="preserve">Mapping by Reconciliation Group                                       </t>
  </si>
  <si>
    <t xml:space="preserve">Element Groups                                                        </t>
  </si>
  <si>
    <t xml:space="preserve">Elements by Element Group                                             </t>
  </si>
  <si>
    <t xml:space="preserve">Ledger Mapping                                                        </t>
  </si>
  <si>
    <t xml:space="preserve">Elements by Ledger Mapping                                            </t>
  </si>
  <si>
    <t xml:space="preserve">Dimension Mapping                                                     </t>
  </si>
  <si>
    <t xml:space="preserve">Elements by Dimension Mapping                                         </t>
  </si>
  <si>
    <t xml:space="preserve">Mapping Schemes                                                       </t>
  </si>
  <si>
    <t xml:space="preserve">Mapping Scheme Details                                                </t>
  </si>
  <si>
    <t xml:space="preserve">GL Codes                                                              </t>
  </si>
  <si>
    <t xml:space="preserve">Mapping Scheme Warnings                                               </t>
  </si>
  <si>
    <t xml:space="preserve">Document Numbering / Compression                                      </t>
  </si>
  <si>
    <t xml:space="preserve">Default Accounts                                                      </t>
  </si>
  <si>
    <t xml:space="preserve">Period Handling by integration document type                          </t>
  </si>
  <si>
    <t xml:space="preserve">Linked Remapped Integration Transactions                              </t>
  </si>
  <si>
    <t xml:space="preserve">Logged Elements                                                       </t>
  </si>
  <si>
    <t xml:space="preserve">Integration Transactions                                              </t>
  </si>
  <si>
    <t xml:space="preserve">Integration Transactions Error Log                                    </t>
  </si>
  <si>
    <t xml:space="preserve">Requested Exceptions for Integration Transactions                     </t>
  </si>
  <si>
    <t xml:space="preserve">GL Code by Integration Transaction                                    </t>
  </si>
  <si>
    <t xml:space="preserve">Unmapped/Unposted Integration Transactions                            </t>
  </si>
  <si>
    <t xml:space="preserve">Ledger Mapping - Active                                               </t>
  </si>
  <si>
    <t xml:space="preserve">Elements by Ledger Mapping - Active                                   </t>
  </si>
  <si>
    <t xml:space="preserve">Dimension Mapping - Active                                            </t>
  </si>
  <si>
    <t xml:space="preserve">Elements by Dimension Mapping - Active                                </t>
  </si>
  <si>
    <t xml:space="preserve">Mapping Scheme Details - Active                                       </t>
  </si>
  <si>
    <t xml:space="preserve">Used Elements by Document Type Flat Table - Active                    </t>
  </si>
  <si>
    <t xml:space="preserve">Document Numbering / Compression - Active                             </t>
  </si>
  <si>
    <t xml:space="preserve">Reconciliation Data                                                   </t>
  </si>
  <si>
    <t xml:space="preserve">Reconciliation Data for Currency Differences                          </t>
  </si>
  <si>
    <t xml:space="preserve">Default Accounts - Active                                             </t>
  </si>
  <si>
    <t xml:space="preserve">Reconciliation Elements for Reconciliation Data                       </t>
  </si>
  <si>
    <t xml:space="preserve">Reconciliation Elements for Reconciliation Data for Currency Diff.    </t>
  </si>
  <si>
    <t xml:space="preserve">Translation Adjustment Scheme                                         </t>
  </si>
  <si>
    <t xml:space="preserve">Ledger Account per Translation Adjustment Scheme                      </t>
  </si>
  <si>
    <t xml:space="preserve">Remeasurement Amounts                                                 </t>
  </si>
  <si>
    <t xml:space="preserve">Translated Amounts                                                    </t>
  </si>
  <si>
    <t xml:space="preserve">Additional Currency Rates                                             </t>
  </si>
  <si>
    <t xml:space="preserve">Journal Books                                                         </t>
  </si>
  <si>
    <t xml:space="preserve">Journal Book Details                                                  </t>
  </si>
  <si>
    <t xml:space="preserve">Journal Book Summaries                                                </t>
  </si>
  <si>
    <t xml:space="preserve">Year-End Closing Balances for Balance Sheet Accounts                  </t>
  </si>
  <si>
    <t xml:space="preserve">Balance Statement Parameters                                          </t>
  </si>
  <si>
    <t xml:space="preserve">Distribution/Administrative Costs                                     </t>
  </si>
  <si>
    <t xml:space="preserve">Profit &amp; Loss Manual Result Values                                    </t>
  </si>
  <si>
    <t xml:space="preserve">Bus. Partners excl. from VAT Reporting (Portugal)                     </t>
  </si>
  <si>
    <t xml:space="preserve">Trans. Types excl. from VAT Reporting (Portugal)                      </t>
  </si>
  <si>
    <t xml:space="preserve">Conversion table for tfacp249                                         </t>
  </si>
  <si>
    <t>tfspt801</t>
  </si>
  <si>
    <t xml:space="preserve">Interim Table for GRNI Data                                           </t>
  </si>
  <si>
    <t>tfspt810</t>
  </si>
  <si>
    <t xml:space="preserve">Integration Transactions (References) from BaanIV                     </t>
  </si>
  <si>
    <t>tfspt811</t>
  </si>
  <si>
    <t xml:space="preserve">Integration Transactions from BaanIV                                  </t>
  </si>
  <si>
    <t>tfspt812</t>
  </si>
  <si>
    <t xml:space="preserve">Integration Transactions (Posted Credit Lines) from BaanIV            </t>
  </si>
  <si>
    <t>tfspt820</t>
  </si>
  <si>
    <t xml:space="preserve">Integration Transactions (References) from Baan5c                     </t>
  </si>
  <si>
    <t>tfspt821</t>
  </si>
  <si>
    <t xml:space="preserve">Integration Transactions Debit from Baan5c                            </t>
  </si>
  <si>
    <t>tfspt822</t>
  </si>
  <si>
    <t xml:space="preserve">Integration Transactions Credit from Baan5c                           </t>
  </si>
  <si>
    <t>tfsql100</t>
  </si>
  <si>
    <t xml:space="preserve">tfsql100                                                              </t>
  </si>
  <si>
    <t>tfsql200</t>
  </si>
  <si>
    <t xml:space="preserve">tfsql200                                                              </t>
  </si>
  <si>
    <t>tfsql300</t>
  </si>
  <si>
    <t xml:space="preserve">tfsql300                                                              </t>
  </si>
  <si>
    <t>tfsql400</t>
  </si>
  <si>
    <t xml:space="preserve">tfsql400                                                              </t>
  </si>
  <si>
    <t>tfsql500</t>
  </si>
  <si>
    <t xml:space="preserve">tfsql500                                                              </t>
  </si>
  <si>
    <t>tftax001</t>
  </si>
  <si>
    <t xml:space="preserve">tftax001                                                              </t>
  </si>
  <si>
    <t>tftax002</t>
  </si>
  <si>
    <t xml:space="preserve">tftax002                                                              </t>
  </si>
  <si>
    <t>tftax003</t>
  </si>
  <si>
    <t xml:space="preserve">tftax003                                                              </t>
  </si>
  <si>
    <t xml:space="preserve">Protocol Tax Codes by Country                                         </t>
  </si>
  <si>
    <t xml:space="preserve">Tax Declaration Entry Types                                           </t>
  </si>
  <si>
    <t xml:space="preserve">Tax Codes by Tax Declaration Entry Type                               </t>
  </si>
  <si>
    <t xml:space="preserve">Withholding Codes for Dividend Tax                                    </t>
  </si>
  <si>
    <t xml:space="preserve">Declaration Filter                                                    </t>
  </si>
  <si>
    <t xml:space="preserve">Declaration Filter Details                                            </t>
  </si>
  <si>
    <t xml:space="preserve">Country Classification                                                </t>
  </si>
  <si>
    <t xml:space="preserve">Attribute Type Details                                                </t>
  </si>
  <si>
    <t xml:space="preserve">Combined Invoices                                                     </t>
  </si>
  <si>
    <t xml:space="preserve">Customer and Supplier List - Tax Code Mapping                         </t>
  </si>
  <si>
    <t xml:space="preserve">Customer and Supplier List - Transactions                             </t>
  </si>
  <si>
    <t xml:space="preserve">Yearly Tax Report                                                     </t>
  </si>
  <si>
    <t xml:space="preserve">Model 340 - VAT Books                                                 </t>
  </si>
  <si>
    <t xml:space="preserve">Tax Reporting - General Data for Spain                                </t>
  </si>
  <si>
    <t xml:space="preserve">Tax Code Mapping for Spain                                            </t>
  </si>
  <si>
    <t xml:space="preserve">Transaction Type Assignments for SAFT-PT                              </t>
  </si>
  <si>
    <t xml:space="preserve">Tax Codes Information (SAFT-PT)                                       </t>
  </si>
  <si>
    <t xml:space="preserve">Interim Table for SAFT-PT                                             </t>
  </si>
  <si>
    <t xml:space="preserve">Tax Exemption Letter                                                  </t>
  </si>
  <si>
    <t xml:space="preserve">Tax Exemption Letter by Business Partner                              </t>
  </si>
  <si>
    <t>tftax222</t>
  </si>
  <si>
    <t xml:space="preserve">Tax Exemption Limit by Company                                        </t>
  </si>
  <si>
    <t xml:space="preserve">Tax Exemption Limit                                                   </t>
  </si>
  <si>
    <t xml:space="preserve">Tax Exemption Limit Invoice Breakdown                                 </t>
  </si>
  <si>
    <t>tftax230</t>
  </si>
  <si>
    <t xml:space="preserve">Exemption Letter File Setup                                           </t>
  </si>
  <si>
    <t xml:space="preserve">Tax Declaration                                                       </t>
  </si>
  <si>
    <t xml:space="preserve">Tax Declaration Details                                               </t>
  </si>
  <si>
    <t xml:space="preserve">Central Enterprise Modeler Data Company                               </t>
  </si>
  <si>
    <t xml:space="preserve">Runtime Project Model per Company                                     </t>
  </si>
  <si>
    <t xml:space="preserve">Enterprise Structure Models                                           </t>
  </si>
  <si>
    <t xml:space="preserve">Enterprise-Model Free Text                                            </t>
  </si>
  <si>
    <t xml:space="preserve">Enterprise Unit Relations                                             </t>
  </si>
  <si>
    <t xml:space="preserve">Enterprise Modeler Parameters                                         </t>
  </si>
  <si>
    <t xml:space="preserve">Drill Back Authorization                                              </t>
  </si>
  <si>
    <t xml:space="preserve">Drill Back Mapping                                                    </t>
  </si>
  <si>
    <t xml:space="preserve">Enterprise Unit Relationship Categories                               </t>
  </si>
  <si>
    <t xml:space="preserve">Versions                                                              </t>
  </si>
  <si>
    <t xml:space="preserve">Current Version by User                                               </t>
  </si>
  <si>
    <t xml:space="preserve">Versions by Package by Package Combination                            </t>
  </si>
  <si>
    <t xml:space="preserve">Display and Paper Information                                         </t>
  </si>
  <si>
    <t xml:space="preserve">User Authorization for all versions                                   </t>
  </si>
  <si>
    <t xml:space="preserve">Version Authorization by User                                         </t>
  </si>
  <si>
    <t xml:space="preserve">Password Table                                                        </t>
  </si>
  <si>
    <t xml:space="preserve">Business Functions                                                    </t>
  </si>
  <si>
    <t xml:space="preserve">Business Function Diagram Annotations                                 </t>
  </si>
  <si>
    <t xml:space="preserve">Business Function Categories                                          </t>
  </si>
  <si>
    <t xml:space="preserve">Performance Indicators by Business Function                           </t>
  </si>
  <si>
    <t xml:space="preserve">Help Texts                                                            </t>
  </si>
  <si>
    <t xml:space="preserve">Business Models                                                       </t>
  </si>
  <si>
    <t xml:space="preserve">Companies by Business Model                                           </t>
  </si>
  <si>
    <t xml:space="preserve">Business Process Activity by Business Model                           </t>
  </si>
  <si>
    <t xml:space="preserve">Business Function Optimization Relationships by Business Model        </t>
  </si>
  <si>
    <t xml:space="preserve">Roles by Business Process Business Model                              </t>
  </si>
  <si>
    <t xml:space="preserve">Roles by Activity by Business Process by Business Model               </t>
  </si>
  <si>
    <t xml:space="preserve">Roles by Subapplication by Activity by Business Process by Bus.       </t>
  </si>
  <si>
    <t xml:space="preserve">Business Processes by Business Model                                  </t>
  </si>
  <si>
    <t xml:space="preserve">Business Functions by Business Model                                  </t>
  </si>
  <si>
    <t xml:space="preserve">Performance Indicators by Bus. Function by Business Model             </t>
  </si>
  <si>
    <t xml:space="preserve">Optimization Phases by Project Model                                  </t>
  </si>
  <si>
    <t xml:space="preserve">Optimization Phases by Business Function                              </t>
  </si>
  <si>
    <t xml:space="preserve">Optimization Phases by Business Process                               </t>
  </si>
  <si>
    <t xml:space="preserve">Business Processes                                                    </t>
  </si>
  <si>
    <t xml:space="preserve">Business Process Categories                                           </t>
  </si>
  <si>
    <t xml:space="preserve">Roles by Business Process                                             </t>
  </si>
  <si>
    <t xml:space="preserve">Statuses by Enterprise Modeler Component                              </t>
  </si>
  <si>
    <t xml:space="preserve">Users by Status by Enterprise Modeler Component                       </t>
  </si>
  <si>
    <t xml:space="preserve">Distribution Employee Groups by Business Process                      </t>
  </si>
  <si>
    <t xml:space="preserve">Business Process Relations                                            </t>
  </si>
  <si>
    <t xml:space="preserve">Business Process Texts                                                </t>
  </si>
  <si>
    <t xml:space="preserve">Business Process Activities                                           </t>
  </si>
  <si>
    <t xml:space="preserve">Subapplications by Business Process Activity                          </t>
  </si>
  <si>
    <t xml:space="preserve">Business Process Activity Categories                                  </t>
  </si>
  <si>
    <t xml:space="preserve">Roles by Business Process Activity                                    </t>
  </si>
  <si>
    <t xml:space="preserve">Roles by Subapplication by Activity by Business Process               </t>
  </si>
  <si>
    <t xml:space="preserve">Business Process States                                               </t>
  </si>
  <si>
    <t xml:space="preserve">Dynamic Conditions                                                    </t>
  </si>
  <si>
    <t xml:space="preserve">Conversion of Applications                                            </t>
  </si>
  <si>
    <t xml:space="preserve">Specific Options by Component Activity                                </t>
  </si>
  <si>
    <t xml:space="preserve">Screenshots by Activity Code                                          </t>
  </si>
  <si>
    <t xml:space="preserve">Fields by Activity Code                                               </t>
  </si>
  <si>
    <t xml:space="preserve">Subactivity Codes by Activity Code                                    </t>
  </si>
  <si>
    <t xml:space="preserve">Applications by Component                                             </t>
  </si>
  <si>
    <t xml:space="preserve">Parameters by Component                                               </t>
  </si>
  <si>
    <t xml:space="preserve">Components                                                            </t>
  </si>
  <si>
    <t xml:space="preserve">Component Applications by Support Applications                        </t>
  </si>
  <si>
    <t xml:space="preserve">Subapplications by Support Applications                               </t>
  </si>
  <si>
    <t xml:space="preserve">Application Descriptions by Language                                  </t>
  </si>
  <si>
    <t xml:space="preserve">Support Applications                                                  </t>
  </si>
  <si>
    <t xml:space="preserve">Static Conditions                                                     </t>
  </si>
  <si>
    <t xml:space="preserve">Static Condition Values by Model                                      </t>
  </si>
  <si>
    <t xml:space="preserve">Rules (Internal)                                                      </t>
  </si>
  <si>
    <t xml:space="preserve">Parameter Setting Rules                                               </t>
  </si>
  <si>
    <t xml:space="preserve">Transformation Rules                                                  </t>
  </si>
  <si>
    <t xml:space="preserve">Static Condition Setting Rules                                        </t>
  </si>
  <si>
    <t xml:space="preserve">AO Documents                                                          </t>
  </si>
  <si>
    <t xml:space="preserve">Subroles by Role                                                      </t>
  </si>
  <si>
    <t xml:space="preserve">Responsibility Codes                                                  </t>
  </si>
  <si>
    <t xml:space="preserve">Employees                                                             </t>
  </si>
  <si>
    <t xml:space="preserve">User Enterprise Modeler Settings                                      </t>
  </si>
  <si>
    <t xml:space="preserve">Employees by Project Model                                            </t>
  </si>
  <si>
    <t xml:space="preserve">Employee Group Types                                                  </t>
  </si>
  <si>
    <t xml:space="preserve">Employee Groups by Employee Group                                     </t>
  </si>
  <si>
    <t xml:space="preserve">Global Customizable Fields                                            </t>
  </si>
  <si>
    <t xml:space="preserve">Parameters Values by Company                                          </t>
  </si>
  <si>
    <t xml:space="preserve">Business Control Diagram                                              </t>
  </si>
  <si>
    <t xml:space="preserve">Business Control Diagrams by Business Control Diagram                 </t>
  </si>
  <si>
    <t xml:space="preserve">Business Control Diagrams by Model                                    </t>
  </si>
  <si>
    <t xml:space="preserve">Business Control Diagram Categories                                   </t>
  </si>
  <si>
    <t xml:space="preserve">Business Control Diagram Annotations                                  </t>
  </si>
  <si>
    <t xml:space="preserve">Linked Objects by Boxes/Buffers                                       </t>
  </si>
  <si>
    <t xml:space="preserve">Business Control Diagram Function/Buffer/EA/PA Categories             </t>
  </si>
  <si>
    <t xml:space="preserve">Business Control Diagrams Boxes/Buffers by Model                      </t>
  </si>
  <si>
    <t xml:space="preserve">Business Control Diagram Triggers                                     </t>
  </si>
  <si>
    <t xml:space="preserve">Business Control Diagram Trigger Categories                           </t>
  </si>
  <si>
    <t xml:space="preserve">Business Control Diagram Primary Flows                                </t>
  </si>
  <si>
    <t xml:space="preserve">Business Control Model Areas                                          </t>
  </si>
  <si>
    <t xml:space="preserve">Runtime Subapplication Authorizations                                 </t>
  </si>
  <si>
    <t xml:space="preserve">Authorization Data                                                    </t>
  </si>
  <si>
    <t xml:space="preserve">Entity Relationship Diagrams                                          </t>
  </si>
  <si>
    <t xml:space="preserve">Entity Relationship Diagram Annotations                               </t>
  </si>
  <si>
    <t xml:space="preserve">Entity Types by Entity Relationship Diagram                           </t>
  </si>
  <si>
    <t xml:space="preserve">Entity Type Relationships by Entity Relationship Diagram              </t>
  </si>
  <si>
    <t xml:space="preserve">Entity Types                                                          </t>
  </si>
  <si>
    <t xml:space="preserve">Entity Type Categories                                                </t>
  </si>
  <si>
    <t xml:space="preserve">Entity Type Relationships                                             </t>
  </si>
  <si>
    <t xml:space="preserve">Relationship Categories                                               </t>
  </si>
  <si>
    <t xml:space="preserve">Tables by Entity Type                                                 </t>
  </si>
  <si>
    <t xml:space="preserve">Workflow Triggering Parameters                                        </t>
  </si>
  <si>
    <t xml:space="preserve">Workflow Triggers                                                     </t>
  </si>
  <si>
    <t xml:space="preserve">Workflow Trigger Conditions                                           </t>
  </si>
  <si>
    <t xml:space="preserve">Workflow Trigger UDA's                                                </t>
  </si>
  <si>
    <t xml:space="preserve">Workflow Management Running Process Information                       </t>
  </si>
  <si>
    <t xml:space="preserve">Workflow Management Open Container Information                        </t>
  </si>
  <si>
    <t xml:space="preserve">Temporary Workflow Attributes by Business Process                     </t>
  </si>
  <si>
    <t xml:space="preserve">Workflow Attributes by Business Process                               </t>
  </si>
  <si>
    <t xml:space="preserve">Workflow Attribute Descriptions                                       </t>
  </si>
  <si>
    <t xml:space="preserve">Attribute Column Mapping                                              </t>
  </si>
  <si>
    <t xml:space="preserve">Workflow Attributes by Project Model                                  </t>
  </si>
  <si>
    <t xml:space="preserve">Formal to Actual Business Processes                                   </t>
  </si>
  <si>
    <t xml:space="preserve">Formal Business Process Descriptions                                  </t>
  </si>
  <si>
    <t xml:space="preserve">Formal to Actual External State                                       </t>
  </si>
  <si>
    <t xml:space="preserve">Formal External State Descriptions                                    </t>
  </si>
  <si>
    <t xml:space="preserve">Formal to Actual Workflow Attributes                                  </t>
  </si>
  <si>
    <t xml:space="preserve">Formal Workflow Attribute Descriptions                                </t>
  </si>
  <si>
    <t xml:space="preserve">Application Attribute by Workflow Attribute by Business Process       </t>
  </si>
  <si>
    <t xml:space="preserve">Runtime Table Information                                             </t>
  </si>
  <si>
    <t xml:space="preserve">Application Attribute Descriptions                                    </t>
  </si>
  <si>
    <t xml:space="preserve">Helper Applications                                                   </t>
  </si>
  <si>
    <t xml:space="preserve">Workflow Fixed Date&amp;Time Formula Definitions                          </t>
  </si>
  <si>
    <t xml:space="preserve">Queries                                                               </t>
  </si>
  <si>
    <t xml:space="preserve">Groups                                                                </t>
  </si>
  <si>
    <t xml:space="preserve">Users by Group                                                        </t>
  </si>
  <si>
    <t xml:space="preserve">Workflow Priorities                                                   </t>
  </si>
  <si>
    <t xml:space="preserve">Wizards                                                               </t>
  </si>
  <si>
    <t xml:space="preserve">Wizard Descriptions by Language                                       </t>
  </si>
  <si>
    <t xml:space="preserve">Wizard Steps                                                          </t>
  </si>
  <si>
    <t xml:space="preserve">Wizard Step Descriptions by Language                                  </t>
  </si>
  <si>
    <t xml:space="preserve">Wizard Step Answers by Language                                       </t>
  </si>
  <si>
    <t xml:space="preserve">DLL Functions for Wizards                                             </t>
  </si>
  <si>
    <t xml:space="preserve">Wizard Answers by Project Model                                       </t>
  </si>
  <si>
    <t xml:space="preserve">Wizard Categories                                                     </t>
  </si>
  <si>
    <t xml:space="preserve">Assembly Planning Parameters                                          </t>
  </si>
  <si>
    <t xml:space="preserve">Bus Components by Company                                             </t>
  </si>
  <si>
    <t xml:space="preserve">Operations                                                            </t>
  </si>
  <si>
    <t xml:space="preserve">Operation Assignments                                                 </t>
  </si>
  <si>
    <t xml:space="preserve">Process Variables by Operation, Line Station and Item                 </t>
  </si>
  <si>
    <t xml:space="preserve">Configurable Item - Assembly Line                                     </t>
  </si>
  <si>
    <t xml:space="preserve">Generic Bill of Material                                              </t>
  </si>
  <si>
    <t xml:space="preserve">Assembly BOM and Operations                                           </t>
  </si>
  <si>
    <t xml:space="preserve">Product Variants                                                      </t>
  </si>
  <si>
    <t xml:space="preserve">Product Variant Structures                                            </t>
  </si>
  <si>
    <t xml:space="preserve">Assembly Lines by Product Variant                                     </t>
  </si>
  <si>
    <t xml:space="preserve">Product Variant Standard Cost                                         </t>
  </si>
  <si>
    <t>tiapl340</t>
  </si>
  <si>
    <t xml:space="preserve">Product Variant Standard Cost by Calculation Code and Date            </t>
  </si>
  <si>
    <t xml:space="preserve">Segment Schedules                                                     </t>
  </si>
  <si>
    <t xml:space="preserve">Product Variant Demand Quantity                                       </t>
  </si>
  <si>
    <t>tiapl402</t>
  </si>
  <si>
    <t xml:space="preserve">Assembly Lines by Roll-off line                                       </t>
  </si>
  <si>
    <t>tiapl501</t>
  </si>
  <si>
    <t xml:space="preserve">Items - Forecasting                                                   </t>
  </si>
  <si>
    <t>tiapl502</t>
  </si>
  <si>
    <t xml:space="preserve">Items - Forecasting Defaults                                          </t>
  </si>
  <si>
    <t>tiapl506</t>
  </si>
  <si>
    <t xml:space="preserve">Item - Forecasting Channels                                           </t>
  </si>
  <si>
    <t>tiapl511</t>
  </si>
  <si>
    <t xml:space="preserve">Forecast Aggregation Rules                                            </t>
  </si>
  <si>
    <t>tiapl516</t>
  </si>
  <si>
    <t xml:space="preserve">Item - Forecasting Model Rules                                        </t>
  </si>
  <si>
    <t>tiapl518</t>
  </si>
  <si>
    <t xml:space="preserve">Item - Forecasting Model Rules by Channel                             </t>
  </si>
  <si>
    <t>tiapl520</t>
  </si>
  <si>
    <t xml:space="preserve">Sales Forecast (Assembly)                                             </t>
  </si>
  <si>
    <t>tiapl521</t>
  </si>
  <si>
    <t xml:space="preserve">Product Features for Forecast Matching                                </t>
  </si>
  <si>
    <t>tiapl526</t>
  </si>
  <si>
    <t xml:space="preserve">Planning Bills of Material                                            </t>
  </si>
  <si>
    <t>tiapl527</t>
  </si>
  <si>
    <t xml:space="preserve">Planning Bill of Material Lines                                       </t>
  </si>
  <si>
    <t>tiapl531</t>
  </si>
  <si>
    <t xml:space="preserve">Forecast                                                              </t>
  </si>
  <si>
    <t>tiapl532</t>
  </si>
  <si>
    <t xml:space="preserve">Forecast Lines                                                        </t>
  </si>
  <si>
    <t>tiapl536</t>
  </si>
  <si>
    <t xml:space="preserve">Planned Orders (Assembly)                                             </t>
  </si>
  <si>
    <t>tiapl537</t>
  </si>
  <si>
    <t xml:space="preserve">Planned Inventory Movements (Assembly)                                </t>
  </si>
  <si>
    <t xml:space="preserve">Assembly Control Parameters                                           </t>
  </si>
  <si>
    <t xml:space="preserve">Assembly Parameters by Site                                           </t>
  </si>
  <si>
    <t xml:space="preserve">Assembly Parameters by Site - History                                 </t>
  </si>
  <si>
    <t xml:space="preserve">Assembly Orders                                                       </t>
  </si>
  <si>
    <t xml:space="preserve">Blocking Reasons by Assembly Order                                    </t>
  </si>
  <si>
    <t xml:space="preserve">Line Station Orders                                                   </t>
  </si>
  <si>
    <t xml:space="preserve">Purchase Orders by Line Station Order                                 </t>
  </si>
  <si>
    <t xml:space="preserve">Features and Options by Line Station Order                            </t>
  </si>
  <si>
    <t xml:space="preserve">Process Variables by Line Station Order                               </t>
  </si>
  <si>
    <t xml:space="preserve">Features and Options by Line Station Order and Option Set             </t>
  </si>
  <si>
    <t xml:space="preserve">Product Variant                                                       </t>
  </si>
  <si>
    <t xml:space="preserve">Line Station Variants                                                 </t>
  </si>
  <si>
    <t xml:space="preserve">Assembly Parts                                                        </t>
  </si>
  <si>
    <t xml:space="preserve">LSV Material Standard Cost                                            </t>
  </si>
  <si>
    <t xml:space="preserve">Assembly Part Shortage                                                </t>
  </si>
  <si>
    <t xml:space="preserve">Assembly Orders by Assembly Part Shortage                             </t>
  </si>
  <si>
    <t xml:space="preserve">Assignments by Line Station                                           </t>
  </si>
  <si>
    <t xml:space="preserve">Work Teams by Assignment                                              </t>
  </si>
  <si>
    <t xml:space="preserve">Sequence Feedback                                                     </t>
  </si>
  <si>
    <t xml:space="preserve">WIP Estimates                                                         </t>
  </si>
  <si>
    <t xml:space="preserve">Financial Transactions                                                </t>
  </si>
  <si>
    <t xml:space="preserve">Assembly Line Status                                                  </t>
  </si>
  <si>
    <t xml:space="preserve">Clustered Line Station Orders                                         </t>
  </si>
  <si>
    <t xml:space="preserve">Assembly Part Requirements                                            </t>
  </si>
  <si>
    <t xml:space="preserve">Assembly Part Returns                                                 </t>
  </si>
  <si>
    <t xml:space="preserve">Assembly Part Supply Transfer (Batch)                                 </t>
  </si>
  <si>
    <t xml:space="preserve">Assembly Part Supply Transfer (SILS)                                  </t>
  </si>
  <si>
    <t xml:space="preserve">Workflow Table for Print Work Instructions                            </t>
  </si>
  <si>
    <t xml:space="preserve">Bucket Definition                                                     </t>
  </si>
  <si>
    <t xml:space="preserve">Buckets                                                               </t>
  </si>
  <si>
    <t xml:space="preserve">Option Combinations                                                   </t>
  </si>
  <si>
    <t xml:space="preserve">Option Combination Lists                                              </t>
  </si>
  <si>
    <t xml:space="preserve">Assembly Lines                                                        </t>
  </si>
  <si>
    <t xml:space="preserve">Line Segments                                                         </t>
  </si>
  <si>
    <t xml:space="preserve">Line Segments by Assembly Line                                        </t>
  </si>
  <si>
    <t xml:space="preserve">Stations                                                              </t>
  </si>
  <si>
    <t xml:space="preserve">Stations by Line Segment                                              </t>
  </si>
  <si>
    <t xml:space="preserve">Option Combination Expressions                                        </t>
  </si>
  <si>
    <t xml:space="preserve">Option Combination Lists - Option Combinations                        </t>
  </si>
  <si>
    <t xml:space="preserve">Line Rules                                                            </t>
  </si>
  <si>
    <t xml:space="preserve">Line Rules by Line Segment                                            </t>
  </si>
  <si>
    <t xml:space="preserve">Exchangeable Configurations                                           </t>
  </si>
  <si>
    <t xml:space="preserve">Line Utilization                                                      </t>
  </si>
  <si>
    <t xml:space="preserve">Utilization by Critical Option Combination                            </t>
  </si>
  <si>
    <t xml:space="preserve">Line Schedule                                                         </t>
  </si>
  <si>
    <t xml:space="preserve">Line Sequences                                                        </t>
  </si>
  <si>
    <t xml:space="preserve">Remix/Sequence Parameters                                             </t>
  </si>
  <si>
    <t>tiasl499</t>
  </si>
  <si>
    <t xml:space="preserve">External Scheduler - Proposed Line Sequences                          </t>
  </si>
  <si>
    <t xml:space="preserve">Actions by Process Trigger                                            </t>
  </si>
  <si>
    <t xml:space="preserve">Process Triggers                                                      </t>
  </si>
  <si>
    <t xml:space="preserve">Reference Designator by BOM                                           </t>
  </si>
  <si>
    <t>tibom030</t>
  </si>
  <si>
    <t xml:space="preserve">tibom030                                                              </t>
  </si>
  <si>
    <t xml:space="preserve">Material-Routing Relationships                                        </t>
  </si>
  <si>
    <t xml:space="preserve">Alternative Material                                                  </t>
  </si>
  <si>
    <t xml:space="preserve">Scratch Table for Item - Level                                        </t>
  </si>
  <si>
    <t xml:space="preserve">Job Shop Bill of Material                                             </t>
  </si>
  <si>
    <t xml:space="preserve">Job Shop List of Material                                             </t>
  </si>
  <si>
    <t xml:space="preserve">BOM - Alternative Materials                                           </t>
  </si>
  <si>
    <t xml:space="preserve">BOM - Reference Designators                                           </t>
  </si>
  <si>
    <t xml:space="preserve">Material - Routing Relationships                                      </t>
  </si>
  <si>
    <t>tibom500</t>
  </si>
  <si>
    <t xml:space="preserve">Received Job Shop Bill of Material Control Template                   </t>
  </si>
  <si>
    <t>tibom505</t>
  </si>
  <si>
    <t xml:space="preserve">tibom505                                                              </t>
  </si>
  <si>
    <t>tibom515</t>
  </si>
  <si>
    <t xml:space="preserve">Received Job Shop List of Material                                    </t>
  </si>
  <si>
    <t xml:space="preserve">CPR Parameters                                                        </t>
  </si>
  <si>
    <t xml:space="preserve">Items - Costing                                                       </t>
  </si>
  <si>
    <t xml:space="preserve">Item Costing Defaults                                                 </t>
  </si>
  <si>
    <t xml:space="preserve">Standard Cost Component Scheme                                        </t>
  </si>
  <si>
    <t xml:space="preserve">Standard Cost Scheme Details                                          </t>
  </si>
  <si>
    <t xml:space="preserve">Cost Component Structures                                             </t>
  </si>
  <si>
    <t xml:space="preserve">Assembly Line Costing Data                                            </t>
  </si>
  <si>
    <t xml:space="preserve">Item Costing per EU - Migration data                                  </t>
  </si>
  <si>
    <t xml:space="preserve">Operation Rate Codes                                                  </t>
  </si>
  <si>
    <t xml:space="preserve">Cost Component Structure Parameters                                   </t>
  </si>
  <si>
    <t xml:space="preserve">Cost Calculation Codes                                                </t>
  </si>
  <si>
    <t xml:space="preserve">Item Surcharges                                                       </t>
  </si>
  <si>
    <t xml:space="preserve">Item Surcharge Bases                                                  </t>
  </si>
  <si>
    <t xml:space="preserve">Operation Rates                                                       </t>
  </si>
  <si>
    <t xml:space="preserve">Subcontracting Rates                                                  </t>
  </si>
  <si>
    <t>ticpr161</t>
  </si>
  <si>
    <t xml:space="preserve">Simulated Purchase Prices                                             </t>
  </si>
  <si>
    <t xml:space="preserve">Assembly Line Surcharges                                              </t>
  </si>
  <si>
    <t xml:space="preserve">Assembly Line Surcharge Bases                                         </t>
  </si>
  <si>
    <t xml:space="preserve">Cost by Item                                                          </t>
  </si>
  <si>
    <t xml:space="preserve">Item Costing Data by Cost Calculation Code                            </t>
  </si>
  <si>
    <t xml:space="preserve">Cost Details by Item                                                  </t>
  </si>
  <si>
    <t xml:space="preserve">Cost Component Structure by Item                                      </t>
  </si>
  <si>
    <t xml:space="preserve">Items by Cost Calculation Code (scratch)                              </t>
  </si>
  <si>
    <t xml:space="preserve">Calculated Item Surcharges                                            </t>
  </si>
  <si>
    <t xml:space="preserve">Calculated Item Surcharge Bases                                       </t>
  </si>
  <si>
    <t xml:space="preserve">Calculated Valuation Prices by Item and Warehouse                     </t>
  </si>
  <si>
    <t xml:space="preserve">Standard Costs by Item                                                </t>
  </si>
  <si>
    <t xml:space="preserve">Item Costing Data by Effective Date                                   </t>
  </si>
  <si>
    <t xml:space="preserve">Standard Cost Details by Item                                         </t>
  </si>
  <si>
    <t xml:space="preserve">Effective Cost Component Structure by Item                            </t>
  </si>
  <si>
    <t xml:space="preserve">Effective Item Surcharges                                             </t>
  </si>
  <si>
    <t xml:space="preserve">Effective Item Surcharge Bases                                        </t>
  </si>
  <si>
    <t xml:space="preserve">Effective Valuation Prices by Item and Warehouse                      </t>
  </si>
  <si>
    <t xml:space="preserve">Effective Line Assembly Surcharges                                    </t>
  </si>
  <si>
    <t xml:space="preserve">Effective Line Assembly Surcharge Bases                               </t>
  </si>
  <si>
    <t xml:space="preserve">Effective Cost Component Structure by Assembly Line and Item          </t>
  </si>
  <si>
    <t xml:space="preserve">Estimated and Actual Material Costs                                   </t>
  </si>
  <si>
    <t xml:space="preserve">Estimated and Actual Hours                                            </t>
  </si>
  <si>
    <t xml:space="preserve">Operation Cost Distribution                                           </t>
  </si>
  <si>
    <t xml:space="preserve">Breakdown of Actual Hours                                             </t>
  </si>
  <si>
    <t xml:space="preserve">Material Distribution                                                 </t>
  </si>
  <si>
    <t xml:space="preserve">Reference Designators by Estimated Material                           </t>
  </si>
  <si>
    <t xml:space="preserve">Subcontracting WIP                                                    </t>
  </si>
  <si>
    <t xml:space="preserve">Subcontracting WIP Estimated Amounts                                  </t>
  </si>
  <si>
    <t xml:space="preserve">Subcontracting WIP Actual Amounts                                     </t>
  </si>
  <si>
    <t xml:space="preserve">End Item Unit Costs                                                   </t>
  </si>
  <si>
    <t xml:space="preserve">Sort File for Estimated and Actual Material Costs                     </t>
  </si>
  <si>
    <t xml:space="preserve">Estimated Material Costs per Cost Component                           </t>
  </si>
  <si>
    <t xml:space="preserve">Estimated Operation Costs per Cost Component                          </t>
  </si>
  <si>
    <t xml:space="preserve">Breakdown of Actual Hours - Project Peg Distribution                  </t>
  </si>
  <si>
    <t xml:space="preserve">Table for Production Order Completion                                 </t>
  </si>
  <si>
    <t xml:space="preserve">In-Process WIP Transfers                                              </t>
  </si>
  <si>
    <t xml:space="preserve">WIP Transfers                                                         </t>
  </si>
  <si>
    <t xml:space="preserve">Actual WIP Transfers                                                  </t>
  </si>
  <si>
    <t xml:space="preserve">Estimated WIP Transfers                                               </t>
  </si>
  <si>
    <t xml:space="preserve">Alternative Estimated Materials                                       </t>
  </si>
  <si>
    <t xml:space="preserve">Intermediate Results Calculations                                     </t>
  </si>
  <si>
    <t xml:space="preserve">Internal table for Detailed Work-in-Process                           </t>
  </si>
  <si>
    <t xml:space="preserve">Internal Table for Actual Production Costs                            </t>
  </si>
  <si>
    <t xml:space="preserve">Internal table for Work-in-Process                                    </t>
  </si>
  <si>
    <t xml:space="preserve">Production Order History Parameters                                   </t>
  </si>
  <si>
    <t xml:space="preserve">Production Order Changes                                              </t>
  </si>
  <si>
    <t xml:space="preserve">Production Order Distribution Changes                                 </t>
  </si>
  <si>
    <t xml:space="preserve">Estimated and Actual Material Costs Changes                           </t>
  </si>
  <si>
    <t xml:space="preserve">Material Distribution Changes                                         </t>
  </si>
  <si>
    <t xml:space="preserve">Estimated and Actual Hours Changes                                    </t>
  </si>
  <si>
    <t xml:space="preserve">Operation Cost Distribution Changes                                   </t>
  </si>
  <si>
    <t xml:space="preserve">WIP and Inventory Transactions (JSC)                                  </t>
  </si>
  <si>
    <t>ticst402</t>
  </si>
  <si>
    <t xml:space="preserve">Operation Cost Allocation to Receipts                                 </t>
  </si>
  <si>
    <t xml:space="preserve">EDM Parameters                                                        </t>
  </si>
  <si>
    <t xml:space="preserve">Engineering Item                                                      </t>
  </si>
  <si>
    <t xml:space="preserve">Reference Designator by Engineering Item                              </t>
  </si>
  <si>
    <t xml:space="preserve">Engineering Item - Revision                                           </t>
  </si>
  <si>
    <t xml:space="preserve">Engineering Item - Item Relationship                                  </t>
  </si>
  <si>
    <t xml:space="preserve">Engineering BOM                                                       </t>
  </si>
  <si>
    <t xml:space="preserve">EBOM Copy Data                                                        </t>
  </si>
  <si>
    <t xml:space="preserve">Reference Designators by Engineering BOM                              </t>
  </si>
  <si>
    <t xml:space="preserve">Alternative Materials by Engineering BOM                              </t>
  </si>
  <si>
    <t xml:space="preserve">Alternative Materials by EBOM Copy Data                               </t>
  </si>
  <si>
    <t xml:space="preserve">MBC Reason                                                            </t>
  </si>
  <si>
    <t xml:space="preserve">MBC                                                                   </t>
  </si>
  <si>
    <t xml:space="preserve">MBC Action                                                            </t>
  </si>
  <si>
    <t xml:space="preserve">Included/Excluded E-item                                              </t>
  </si>
  <si>
    <t xml:space="preserve">E-Item by MBC                                                         </t>
  </si>
  <si>
    <t xml:space="preserve">Features                                                              </t>
  </si>
  <si>
    <t xml:space="preserve">Features by Family                                                    </t>
  </si>
  <si>
    <t xml:space="preserve">Families                                                              </t>
  </si>
  <si>
    <t xml:space="preserve">Aspects by Feature                                                    </t>
  </si>
  <si>
    <t xml:space="preserve">User Groups                                                           </t>
  </si>
  <si>
    <t xml:space="preserve">Authorizations by User Group                                          </t>
  </si>
  <si>
    <t xml:space="preserve">Search Definitions                                                    </t>
  </si>
  <si>
    <t xml:space="preserve">Families by Search Definition                                         </t>
  </si>
  <si>
    <t xml:space="preserve">Features by Search Definition                                         </t>
  </si>
  <si>
    <t xml:space="preserve">Values by Search Definition                                           </t>
  </si>
  <si>
    <t xml:space="preserve">Answer Groups                                                         </t>
  </si>
  <si>
    <t xml:space="preserve">Numeric Answers                                                       </t>
  </si>
  <si>
    <t xml:space="preserve">Alphanumeric Answers                                                  </t>
  </si>
  <si>
    <t xml:space="preserve">Answers and Follow-Up Questions                                       </t>
  </si>
  <si>
    <t xml:space="preserve">Calculation IDs                                                       </t>
  </si>
  <si>
    <t xml:space="preserve">Calculation Questions                                                 </t>
  </si>
  <si>
    <t xml:space="preserve">Calculations                                                          </t>
  </si>
  <si>
    <t xml:space="preserve">Constraint IDs by Family Feature                                      </t>
  </si>
  <si>
    <t xml:space="preserve">Constraint IDs                                                        </t>
  </si>
  <si>
    <t xml:space="preserve">Constraints                                                           </t>
  </si>
  <si>
    <t xml:space="preserve">Classified Items I                                                    </t>
  </si>
  <si>
    <t xml:space="preserve">Classified Items II, for Searching                                    </t>
  </si>
  <si>
    <t xml:space="preserve">Auxiliary File Classification and Search Process                      </t>
  </si>
  <si>
    <t xml:space="preserve">Auxiliary File Search Process (Families)                              </t>
  </si>
  <si>
    <t xml:space="preserve">Auxiliary File Search Process (Features)                              </t>
  </si>
  <si>
    <t xml:space="preserve">Auxiliary File Search Process (Items Found)                           </t>
  </si>
  <si>
    <t xml:space="preserve">Auxiliary File Display of Calculations (Translated)                   </t>
  </si>
  <si>
    <t xml:space="preserve">Auxiliary File Display of Constraints (Translated)                    </t>
  </si>
  <si>
    <t xml:space="preserve">Family Sequence No.                                                   </t>
  </si>
  <si>
    <t xml:space="preserve">Family Structure                                                      </t>
  </si>
  <si>
    <t xml:space="preserve">Item Code Structure                                                   </t>
  </si>
  <si>
    <t xml:space="preserve">Family Groups                                                         </t>
  </si>
  <si>
    <t xml:space="preserve">GRT Parameters                                                        </t>
  </si>
  <si>
    <t xml:space="preserve">Items - Production                                                    </t>
  </si>
  <si>
    <t xml:space="preserve">Item Production Defaults                                              </t>
  </si>
  <si>
    <t xml:space="preserve">Items - Production by Site                                            </t>
  </si>
  <si>
    <t xml:space="preserve">Item Production by Site Defaults                                      </t>
  </si>
  <si>
    <t xml:space="preserve">Production Warehouse Orders                                           </t>
  </si>
  <si>
    <t xml:space="preserve">Production Warehouse Order Distribution                               </t>
  </si>
  <si>
    <t xml:space="preserve">As-Built Header for Serial End Items                                  </t>
  </si>
  <si>
    <t xml:space="preserve">As-Built Components for Serial End Items                              </t>
  </si>
  <si>
    <t xml:space="preserve">User Profile                                                          </t>
  </si>
  <si>
    <t xml:space="preserve">Production Bills of Material                                          </t>
  </si>
  <si>
    <t xml:space="preserve">P-BOM - Models by Site                                                </t>
  </si>
  <si>
    <t xml:space="preserve">Production Bill of Material Lines                                     </t>
  </si>
  <si>
    <t xml:space="preserve">Production Bill of Material Alternative Materials                     </t>
  </si>
  <si>
    <t xml:space="preserve">Production Bill of Material Reference Designators                     </t>
  </si>
  <si>
    <t xml:space="preserve">PCF Parameters                                                        </t>
  </si>
  <si>
    <t xml:space="preserve">CPQ Configurator Settings                                             </t>
  </si>
  <si>
    <t xml:space="preserve">CPQ Error Messages                                                    </t>
  </si>
  <si>
    <t xml:space="preserve">Profiles                                                              </t>
  </si>
  <si>
    <t>tipcf030</t>
  </si>
  <si>
    <t xml:space="preserve">Items - Configuration                                                 </t>
  </si>
  <si>
    <t>tipcf031</t>
  </si>
  <si>
    <t xml:space="preserve">Product Configuration Models                                          </t>
  </si>
  <si>
    <t>tipcf032</t>
  </si>
  <si>
    <t xml:space="preserve">Product Model Features                                                </t>
  </si>
  <si>
    <t>tipcf033</t>
  </si>
  <si>
    <t xml:space="preserve">Product Model Options                                                 </t>
  </si>
  <si>
    <t>tipcf035</t>
  </si>
  <si>
    <t xml:space="preserve">Items -  Configuration by Site                                        </t>
  </si>
  <si>
    <t xml:space="preserve">Product Features                                                      </t>
  </si>
  <si>
    <t xml:space="preserve">Product Feature Descriptions                                          </t>
  </si>
  <si>
    <t xml:space="preserve">Product Feature Options                                               </t>
  </si>
  <si>
    <t xml:space="preserve">Option Descriptions by Product Feature                                </t>
  </si>
  <si>
    <t xml:space="preserve">Product Features by Configurable Item                                 </t>
  </si>
  <si>
    <t xml:space="preserve">Product Feature Descriptions by Configurable Item                     </t>
  </si>
  <si>
    <t xml:space="preserve">Options by Product Feature and Configurable Item                      </t>
  </si>
  <si>
    <t xml:space="preserve">Option Descriptions by Product Feature and Configurable Item          </t>
  </si>
  <si>
    <t xml:space="preserve">Constraint IDs by Configurable Item                                   </t>
  </si>
  <si>
    <t xml:space="preserve">Objects by Configurable Item                                          </t>
  </si>
  <si>
    <t xml:space="preserve">Constraints by Configurable Item                                      </t>
  </si>
  <si>
    <t xml:space="preserve">Constraint Validation Messages                                        </t>
  </si>
  <si>
    <t xml:space="preserve">Settings for Generic Item-Data Generation                             </t>
  </si>
  <si>
    <t xml:space="preserve">Generic BOMs                                                          </t>
  </si>
  <si>
    <t>tipcf311</t>
  </si>
  <si>
    <t xml:space="preserve">Generic Job Shop Bill of Material                                     </t>
  </si>
  <si>
    <t>tipcf312</t>
  </si>
  <si>
    <t xml:space="preserve">Generic Job Shop List of Material                                     </t>
  </si>
  <si>
    <t>tipcf313</t>
  </si>
  <si>
    <t xml:space="preserve">Generic JS BOM - Alternative Materials                                </t>
  </si>
  <si>
    <t>tipcf314</t>
  </si>
  <si>
    <t xml:space="preserve">Generic JS BOM - Reference Designators                                </t>
  </si>
  <si>
    <t>tipcf315</t>
  </si>
  <si>
    <t xml:space="preserve">Generic Subcontracting Model                                          </t>
  </si>
  <si>
    <t>tipcf316</t>
  </si>
  <si>
    <t xml:space="preserve">Generic Subcontracting List of Material                               </t>
  </si>
  <si>
    <t>tipcf317</t>
  </si>
  <si>
    <t xml:space="preserve">Generic Assembly Bill of Material                                     </t>
  </si>
  <si>
    <t>tipcf318</t>
  </si>
  <si>
    <t xml:space="preserve">Generic Assembly List of Material                                     </t>
  </si>
  <si>
    <t xml:space="preserve">Generic Routing                                                       </t>
  </si>
  <si>
    <t>tipcf321</t>
  </si>
  <si>
    <t xml:space="preserve">Generic Job Shop Routing                                              </t>
  </si>
  <si>
    <t>tipcf322</t>
  </si>
  <si>
    <t xml:space="preserve">Generic Job Shop Routing Operations                                   </t>
  </si>
  <si>
    <t>tipcf350</t>
  </si>
  <si>
    <t xml:space="preserve">Configurable Structure                                                </t>
  </si>
  <si>
    <t>tipcf351</t>
  </si>
  <si>
    <t xml:space="preserve">Configurable Structure List of Material                               </t>
  </si>
  <si>
    <t xml:space="preserve">Generic Price Lists                                                   </t>
  </si>
  <si>
    <t xml:space="preserve">Price List Descriptions                                               </t>
  </si>
  <si>
    <t xml:space="preserve">Price List Matrix IDs                                                 </t>
  </si>
  <si>
    <t xml:space="preserve">Price List Matrix                                                     </t>
  </si>
  <si>
    <t xml:space="preserve">Product Variant IDs                                                   </t>
  </si>
  <si>
    <t>tipcf505</t>
  </si>
  <si>
    <t xml:space="preserve">Sales Options                                                         </t>
  </si>
  <si>
    <t xml:space="preserve">Product Variant Structure                                             </t>
  </si>
  <si>
    <t xml:space="preserve">Options by Product Variant                                            </t>
  </si>
  <si>
    <t xml:space="preserve">Sales Price Structure by Product Variant                              </t>
  </si>
  <si>
    <t xml:space="preserve">Purchase Price Structure by Product Variant                           </t>
  </si>
  <si>
    <t xml:space="preserve">Standard Item Configurations                                          </t>
  </si>
  <si>
    <t xml:space="preserve">Standard Item Configuration Options                                   </t>
  </si>
  <si>
    <t xml:space="preserve">PCS Parameters                                                        </t>
  </si>
  <si>
    <t xml:space="preserve">Default Project Data by Number Group                                  </t>
  </si>
  <si>
    <t xml:space="preserve">General Project Data                                                  </t>
  </si>
  <si>
    <t xml:space="preserve">Project Stages                                                        </t>
  </si>
  <si>
    <t xml:space="preserve">Project Parts                                                         </t>
  </si>
  <si>
    <t xml:space="preserve">Project Structure                                                     </t>
  </si>
  <si>
    <t xml:space="preserve">Project Details                                                       </t>
  </si>
  <si>
    <t xml:space="preserve">Budget Details                                                        </t>
  </si>
  <si>
    <t xml:space="preserve">PCS WIP and Inventory Transactions                                    </t>
  </si>
  <si>
    <t xml:space="preserve">Project COS Distribution                                              </t>
  </si>
  <si>
    <t xml:space="preserve">Orders by Project COS Distribution                                    </t>
  </si>
  <si>
    <t xml:space="preserve">Project Surcharges                                                    </t>
  </si>
  <si>
    <t xml:space="preserve">Project Standard Cost Surcharge Bases                                 </t>
  </si>
  <si>
    <t xml:space="preserve">General Project Costs                                                 </t>
  </si>
  <si>
    <t xml:space="preserve">Standard Costs by Customized Item                                     </t>
  </si>
  <si>
    <t xml:space="preserve">Standard Costs by Project                                             </t>
  </si>
  <si>
    <t xml:space="preserve">COS and Revenues by Project                                           </t>
  </si>
  <si>
    <t xml:space="preserve">COS by Cost Component                                                 </t>
  </si>
  <si>
    <t xml:space="preserve">COS and Revenues by Project and Order                                 </t>
  </si>
  <si>
    <t xml:space="preserve">COS and Revenues by Project, Order and Line                           </t>
  </si>
  <si>
    <t xml:space="preserve">Internal Table for Actual Cost Calculation                            </t>
  </si>
  <si>
    <t xml:space="preserve">Activities by Project                                                 </t>
  </si>
  <si>
    <t xml:space="preserve">Activity Relationships                                                </t>
  </si>
  <si>
    <t xml:space="preserve">Employees by Activity                                                 </t>
  </si>
  <si>
    <t xml:space="preserve">Module Planning by Project                                            </t>
  </si>
  <si>
    <t xml:space="preserve">Capacity Load Table Codes                                             </t>
  </si>
  <si>
    <t xml:space="preserve">Capacity Load Tables                                                  </t>
  </si>
  <si>
    <t xml:space="preserve">Rough Capacity Utilization by Project                                 </t>
  </si>
  <si>
    <t xml:space="preserve">Planning Board Activity Identifications                               </t>
  </si>
  <si>
    <t xml:space="preserve">Last-used Project                                                     </t>
  </si>
  <si>
    <t xml:space="preserve">Job Shop Master Data Parameters                                       </t>
  </si>
  <si>
    <t xml:space="preserve">Work Center                                                           </t>
  </si>
  <si>
    <t xml:space="preserve">Machine                                                               </t>
  </si>
  <si>
    <t xml:space="preserve">Task                                                                  </t>
  </si>
  <si>
    <t xml:space="preserve">Task Relationship                                                     </t>
  </si>
  <si>
    <t xml:space="preserve">Process Variables                                                     </t>
  </si>
  <si>
    <t xml:space="preserve">Instructions                                                          </t>
  </si>
  <si>
    <t xml:space="preserve">Machine - Tools                                                       </t>
  </si>
  <si>
    <t xml:space="preserve">Setup Classes and States by Work Center / Task                        </t>
  </si>
  <si>
    <t xml:space="preserve">Task Relationship - Tools                                             </t>
  </si>
  <si>
    <t xml:space="preserve">Task Relationship - Process Variables                                 </t>
  </si>
  <si>
    <t xml:space="preserve">Skills by Task                                                        </t>
  </si>
  <si>
    <t xml:space="preserve">Norm Time Table                                                       </t>
  </si>
  <si>
    <t xml:space="preserve">Norm Time                                                             </t>
  </si>
  <si>
    <t>tirou040</t>
  </si>
  <si>
    <t xml:space="preserve">Work Center Capacity Groups                                           </t>
  </si>
  <si>
    <t xml:space="preserve">Job Shop Master Data Settings by Site                                 </t>
  </si>
  <si>
    <t xml:space="preserve">Job Shop Master Data Settings History by Site                         </t>
  </si>
  <si>
    <t xml:space="preserve">Routing Codes by Item                                                 </t>
  </si>
  <si>
    <t xml:space="preserve">Routing Operation                                                     </t>
  </si>
  <si>
    <t xml:space="preserve">Phantom Routing Relationships                                         </t>
  </si>
  <si>
    <t xml:space="preserve">Setup Classes and States by Routing Operation                         </t>
  </si>
  <si>
    <t xml:space="preserve">Operation Steps                                                       </t>
  </si>
  <si>
    <t xml:space="preserve">Operation/Operation Step - Tools                                      </t>
  </si>
  <si>
    <t xml:space="preserve">Operation (Step) - Process Variables                                  </t>
  </si>
  <si>
    <t xml:space="preserve">Operation Step - Instructions                                         </t>
  </si>
  <si>
    <t xml:space="preserve">Effectivity Unit - Process Variables                                  </t>
  </si>
  <si>
    <t xml:space="preserve">Default Process Variables by Item                                     </t>
  </si>
  <si>
    <t xml:space="preserve">Skills by Operation                                                   </t>
  </si>
  <si>
    <t xml:space="preserve">Production Departments                                                </t>
  </si>
  <si>
    <t xml:space="preserve">Shared Work Center Relationships                                      </t>
  </si>
  <si>
    <t xml:space="preserve">Job Shop Routing                                                      </t>
  </si>
  <si>
    <t xml:space="preserve">Job Shop Routing Operations                                           </t>
  </si>
  <si>
    <t xml:space="preserve">Job Shop Routing Operation - Operation Steps                          </t>
  </si>
  <si>
    <t xml:space="preserve">Job Shop Routing Operation - Tools                                    </t>
  </si>
  <si>
    <t xml:space="preserve">Job Shop Routing Operation - Skills                                   </t>
  </si>
  <si>
    <t xml:space="preserve">Job Shop Routing Operation - Process Variables                        </t>
  </si>
  <si>
    <t xml:space="preserve">Job Shop Routing Operation - Setup Classes and States                 </t>
  </si>
  <si>
    <t xml:space="preserve">Job Shop Routing Operation - Instructions                             </t>
  </si>
  <si>
    <t xml:space="preserve">Reference Operations                                                  </t>
  </si>
  <si>
    <t xml:space="preserve">Reference Operation - Tools                                           </t>
  </si>
  <si>
    <t xml:space="preserve">Reference Operation - Skills                                          </t>
  </si>
  <si>
    <t xml:space="preserve">Reference Operation - Process Variables                               </t>
  </si>
  <si>
    <t xml:space="preserve">Reference Operation - Setup Classes and States                        </t>
  </si>
  <si>
    <t xml:space="preserve">Machine Types                                                         </t>
  </si>
  <si>
    <t xml:space="preserve">Machine Capacity Group                                                </t>
  </si>
  <si>
    <t xml:space="preserve">Machine Numbers                                                       </t>
  </si>
  <si>
    <t>tirou465</t>
  </si>
  <si>
    <t xml:space="preserve">Machine Time-out                                                      </t>
  </si>
  <si>
    <t>tirou466</t>
  </si>
  <si>
    <t xml:space="preserve">Machine Time-out Codes                                                </t>
  </si>
  <si>
    <t>tirou470</t>
  </si>
  <si>
    <t xml:space="preserve">Machine Setup Classes                                                 </t>
  </si>
  <si>
    <t>tirou471</t>
  </si>
  <si>
    <t xml:space="preserve">Machine Setup Class States                                            </t>
  </si>
  <si>
    <t>tirou473</t>
  </si>
  <si>
    <t xml:space="preserve">Changeover Times                                                      </t>
  </si>
  <si>
    <t>tirou474</t>
  </si>
  <si>
    <t xml:space="preserve">Items by Machine Capacity Group                                       </t>
  </si>
  <si>
    <t>tirou475</t>
  </si>
  <si>
    <t xml:space="preserve">Item Setup Class States                                               </t>
  </si>
  <si>
    <t xml:space="preserve">Repetitive Parameters                                                 </t>
  </si>
  <si>
    <t xml:space="preserve">Production Schedule Codes                                             </t>
  </si>
  <si>
    <t xml:space="preserve">Scheduling Areas                                                      </t>
  </si>
  <si>
    <t xml:space="preserve">Work Stations                                                         </t>
  </si>
  <si>
    <t xml:space="preserve">Work Cells                                                            </t>
  </si>
  <si>
    <t xml:space="preserve">Work List Settings                                                    </t>
  </si>
  <si>
    <t xml:space="preserve">Work Cell Plan Groups                                                 </t>
  </si>
  <si>
    <t xml:space="preserve">Work Cell Surcharges                                                  </t>
  </si>
  <si>
    <t xml:space="preserve">Repetitive Parameters by Site                                         </t>
  </si>
  <si>
    <t xml:space="preserve">Repetitive Parameters by Site - History                               </t>
  </si>
  <si>
    <t xml:space="preserve">Repetitive Item Production Schedules                                  </t>
  </si>
  <si>
    <t xml:space="preserve">Production Models                                                     </t>
  </si>
  <si>
    <t xml:space="preserve">Production Process                                                    </t>
  </si>
  <si>
    <t xml:space="preserve">Inspection Protocol Process Variables                                 </t>
  </si>
  <si>
    <t xml:space="preserve">List of Material                                                      </t>
  </si>
  <si>
    <t xml:space="preserve">List of Products                                                      </t>
  </si>
  <si>
    <t xml:space="preserve">List of Tools                                                         </t>
  </si>
  <si>
    <t xml:space="preserve">Production Schedules                                                  </t>
  </si>
  <si>
    <t xml:space="preserve">Production Schedule Lines                                             </t>
  </si>
  <si>
    <t xml:space="preserve">Schedule Header Distribution                                          </t>
  </si>
  <si>
    <t xml:space="preserve">Schedule Line Distribution                                            </t>
  </si>
  <si>
    <t xml:space="preserve">Production Schedule (temporary)                                       </t>
  </si>
  <si>
    <t xml:space="preserve">Schedule Line Work Stations                                           </t>
  </si>
  <si>
    <t xml:space="preserve">Inspection Results by Process Variable                                </t>
  </si>
  <si>
    <t xml:space="preserve">Reject Registration                                                   </t>
  </si>
  <si>
    <t xml:space="preserve">Schedule Line Materials                                               </t>
  </si>
  <si>
    <t xml:space="preserve">Schedule Line Completions                                             </t>
  </si>
  <si>
    <t xml:space="preserve">Shifts by Work Cell                                                   </t>
  </si>
  <si>
    <t xml:space="preserve">End Items by Work Cell and Shift                                      </t>
  </si>
  <si>
    <t xml:space="preserve">Hours by Work Cell and Shift                                          </t>
  </si>
  <si>
    <t xml:space="preserve">OEE                                                                   </t>
  </si>
  <si>
    <t>tirpt462</t>
  </si>
  <si>
    <t xml:space="preserve">tirpt462                                                              </t>
  </si>
  <si>
    <t xml:space="preserve">Work Cell Cost Documents                                              </t>
  </si>
  <si>
    <t xml:space="preserve">Actual Hours Breakdown                                                </t>
  </si>
  <si>
    <t xml:space="preserve">Cost Document Calculation Dates                                       </t>
  </si>
  <si>
    <t xml:space="preserve">Aggregated Estimated and Actual Hours Cost per Cost Document          </t>
  </si>
  <si>
    <t xml:space="preserve">Aggregated Estimated and Actual Material Costs per Cost Document      </t>
  </si>
  <si>
    <t xml:space="preserve">Work in Process                                                       </t>
  </si>
  <si>
    <t>tirpt799</t>
  </si>
  <si>
    <t xml:space="preserve">tirpt799                                                              </t>
  </si>
  <si>
    <t>tisch040</t>
  </si>
  <si>
    <t xml:space="preserve">Work Center Plan Groups                                               </t>
  </si>
  <si>
    <t>tisch100</t>
  </si>
  <si>
    <t xml:space="preserve">Job Shop Schedule Runs                                                </t>
  </si>
  <si>
    <t>tisch110</t>
  </si>
  <si>
    <t xml:space="preserve">Job Shop Schedule Objectives                                          </t>
  </si>
  <si>
    <t>tisch120</t>
  </si>
  <si>
    <t xml:space="preserve">Job Shop Schedule Algorithms                                          </t>
  </si>
  <si>
    <t>tisch130</t>
  </si>
  <si>
    <t xml:space="preserve">Job Shop Schedule Constraints                                         </t>
  </si>
  <si>
    <t>tisch140</t>
  </si>
  <si>
    <t xml:space="preserve">Job Shop Schedule KPIs                                                </t>
  </si>
  <si>
    <t xml:space="preserve">Production Order Parameters                                           </t>
  </si>
  <si>
    <t xml:space="preserve">Production Orders                                                     </t>
  </si>
  <si>
    <t xml:space="preserve">Default Production Order Data                                         </t>
  </si>
  <si>
    <t xml:space="preserve">Production Order Distribution                                         </t>
  </si>
  <si>
    <t>tisfc006</t>
  </si>
  <si>
    <t xml:space="preserve">Production Order Handling Units                                       </t>
  </si>
  <si>
    <t xml:space="preserve">Production Order Operations                                           </t>
  </si>
  <si>
    <t xml:space="preserve">Utilization by Week                                                   </t>
  </si>
  <si>
    <t xml:space="preserve">Utilization by Day                                                    </t>
  </si>
  <si>
    <t xml:space="preserve">Production Planning by Order                                          </t>
  </si>
  <si>
    <t xml:space="preserve">Employees by Operation                                                </t>
  </si>
  <si>
    <t xml:space="preserve">Operation Steps by Production Order                                   </t>
  </si>
  <si>
    <t xml:space="preserve">Process Variables by Production Order                                 </t>
  </si>
  <si>
    <t xml:space="preserve">Process Variables by Operation (Step)                                 </t>
  </si>
  <si>
    <t xml:space="preserve">Setup Classes and States by Operation                                 </t>
  </si>
  <si>
    <t xml:space="preserve">Instructions by Production Order                                      </t>
  </si>
  <si>
    <t xml:space="preserve">Instructions by Operation/Step                                        </t>
  </si>
  <si>
    <t xml:space="preserve">Order Block Planning                                                  </t>
  </si>
  <si>
    <t xml:space="preserve">Orders by Machine, Period and Order Block                             </t>
  </si>
  <si>
    <t xml:space="preserve">Machine Utilization by Week                                           </t>
  </si>
  <si>
    <t xml:space="preserve">Machine Utilization by Day                                            </t>
  </si>
  <si>
    <t xml:space="preserve">Labor Utilization by Week                                             </t>
  </si>
  <si>
    <t xml:space="preserve">Labor Utilization by Day                                              </t>
  </si>
  <si>
    <t xml:space="preserve">Production Order Parameters by Site                                   </t>
  </si>
  <si>
    <t xml:space="preserve">Production Order Parameters by Site - History                         </t>
  </si>
  <si>
    <t xml:space="preserve">Warehouse Release Info for Production Orders                          </t>
  </si>
  <si>
    <t xml:space="preserve">Select Production Orders                                              </t>
  </si>
  <si>
    <t xml:space="preserve">Blocking Reasons                                                      </t>
  </si>
  <si>
    <t xml:space="preserve">Work Center Input/Output Control                                      </t>
  </si>
  <si>
    <t xml:space="preserve">Machine Input/Output Control                                          </t>
  </si>
  <si>
    <t xml:space="preserve">Reschedule Production Orders                                          </t>
  </si>
  <si>
    <t xml:space="preserve">Production Order Groups                                               </t>
  </si>
  <si>
    <t xml:space="preserve">Grouped Orders Temporary Table                                        </t>
  </si>
  <si>
    <t>tisfc400</t>
  </si>
  <si>
    <t xml:space="preserve">Machine Operations                                                    </t>
  </si>
  <si>
    <t>tisfc401</t>
  </si>
  <si>
    <t xml:space="preserve">Machine Operation Quantities                                          </t>
  </si>
  <si>
    <t>tisfc402</t>
  </si>
  <si>
    <t xml:space="preserve">Machine Operation Shift Hours                                         </t>
  </si>
  <si>
    <t>tisfc410</t>
  </si>
  <si>
    <t xml:space="preserve">Shifts by Machine Number                                              </t>
  </si>
  <si>
    <t>tisfc411</t>
  </si>
  <si>
    <t xml:space="preserve">Hours by Machine Number and Shift                                     </t>
  </si>
  <si>
    <t>tisfc412</t>
  </si>
  <si>
    <t xml:space="preserve">Machine Operations by Shift                                           </t>
  </si>
  <si>
    <t>tisfc420</t>
  </si>
  <si>
    <t xml:space="preserve">Order Block Runs                                                      </t>
  </si>
  <si>
    <t>tisfc421</t>
  </si>
  <si>
    <t xml:space="preserve">Order Blocks                                                          </t>
  </si>
  <si>
    <t>tisfc422</t>
  </si>
  <si>
    <t xml:space="preserve">Order Block Machine Operations                                        </t>
  </si>
  <si>
    <t>tisub000</t>
  </si>
  <si>
    <t xml:space="preserve">Subcontracting Parameters                                             </t>
  </si>
  <si>
    <t>tisub020</t>
  </si>
  <si>
    <t>tisub025</t>
  </si>
  <si>
    <t xml:space="preserve">Subcontractor Locations                                               </t>
  </si>
  <si>
    <t>tisub030</t>
  </si>
  <si>
    <t xml:space="preserve">Subcontractors by Site                                                </t>
  </si>
  <si>
    <t>tisub080</t>
  </si>
  <si>
    <t xml:space="preserve">Subcontracting Settings by Site                                       </t>
  </si>
  <si>
    <t>tisub081</t>
  </si>
  <si>
    <t xml:space="preserve">Subcontracting Settings by Site - History                             </t>
  </si>
  <si>
    <t xml:space="preserve">Product Subcontractors List                                           </t>
  </si>
  <si>
    <t xml:space="preserve">Product Subcontractor Bill of Material                                </t>
  </si>
  <si>
    <t>tisub200</t>
  </si>
  <si>
    <t xml:space="preserve">Operation Subcontractors List                                         </t>
  </si>
  <si>
    <t xml:space="preserve">Tools Requirement Planning Parameters                                 </t>
  </si>
  <si>
    <t xml:space="preserve">Tools                                                                 </t>
  </si>
  <si>
    <t xml:space="preserve">Tool Numbers                                                          </t>
  </si>
  <si>
    <t xml:space="preserve">Tool Kits                                                             </t>
  </si>
  <si>
    <t xml:space="preserve">Tools by Tool Kit                                                     </t>
  </si>
  <si>
    <t xml:space="preserve">Alternative Tools                                                     </t>
  </si>
  <si>
    <t xml:space="preserve">Tool Components                                                       </t>
  </si>
  <si>
    <t xml:space="preserve">Tool - Defaults                                                       </t>
  </si>
  <si>
    <t xml:space="preserve">Estimated Tool Requirements                                           </t>
  </si>
  <si>
    <t xml:space="preserve">Tool Tracking                                                         </t>
  </si>
  <si>
    <t xml:space="preserve">Availability Planning                                                 </t>
  </si>
  <si>
    <t xml:space="preserve">Temporary Table for Availability Planning                             </t>
  </si>
  <si>
    <t xml:space="preserve">Tool Requests                                                         </t>
  </si>
  <si>
    <t xml:space="preserve">Tool Request Lines                                                    </t>
  </si>
  <si>
    <t xml:space="preserve">Tool Parameters by Site                                               </t>
  </si>
  <si>
    <t xml:space="preserve">Tool Parameters by Site - History                                     </t>
  </si>
  <si>
    <t>tmboa100</t>
  </si>
  <si>
    <t xml:space="preserve">Streets                                                               </t>
  </si>
  <si>
    <t>tmboa110</t>
  </si>
  <si>
    <t xml:space="preserve">Residents                                                             </t>
  </si>
  <si>
    <t>tmboa120</t>
  </si>
  <si>
    <t xml:space="preserve">Data Types                                                            </t>
  </si>
  <si>
    <t xml:space="preserve">Contract Parameters                                                   </t>
  </si>
  <si>
    <t xml:space="preserve">Programs                                                              </t>
  </si>
  <si>
    <t xml:space="preserve">Contract Price Sundry Costs                                           </t>
  </si>
  <si>
    <t xml:space="preserve">Customer Furnished Materials                                          </t>
  </si>
  <si>
    <t xml:space="preserve">Contract Link to Project Structure                                    </t>
  </si>
  <si>
    <t xml:space="preserve">Funding Distribution                                                  </t>
  </si>
  <si>
    <t xml:space="preserve">Contract Interim Results                                              </t>
  </si>
  <si>
    <t xml:space="preserve">Contracts                                                             </t>
  </si>
  <si>
    <t xml:space="preserve">Contract History                                                      </t>
  </si>
  <si>
    <t xml:space="preserve">Contract Lines                                                        </t>
  </si>
  <si>
    <t xml:space="preserve">Contract Line History                                                 </t>
  </si>
  <si>
    <t xml:space="preserve">Cost Peg Audit History                                                </t>
  </si>
  <si>
    <t xml:space="preserve">Field Selection for Excel Integration                                 </t>
  </si>
  <si>
    <t xml:space="preserve">Process Message Log                                                   </t>
  </si>
  <si>
    <t xml:space="preserve">User Defined Statuses by Estimate Version                             </t>
  </si>
  <si>
    <t xml:space="preserve">Estimate Versions                                                     </t>
  </si>
  <si>
    <t xml:space="preserve">Estimate Structures                                                   </t>
  </si>
  <si>
    <t xml:space="preserve">Structural Elements                                                   </t>
  </si>
  <si>
    <t xml:space="preserve">Estimate Lines                                                        </t>
  </si>
  <si>
    <t xml:space="preserve">Skills for Estimate Lines (Labor)                                     </t>
  </si>
  <si>
    <t xml:space="preserve">Obsolete. previously: Net Change for Estimate Lines (Technical)       </t>
  </si>
  <si>
    <t xml:space="preserve">Totals by Primary Structure                                           </t>
  </si>
  <si>
    <t xml:space="preserve">Bid Headers                                                           </t>
  </si>
  <si>
    <t xml:space="preserve">Bid Lines                                                             </t>
  </si>
  <si>
    <t xml:space="preserve">General Project Parameters                                            </t>
  </si>
  <si>
    <t xml:space="preserve">Map Session Options by User                                           </t>
  </si>
  <si>
    <t xml:space="preserve">Item Project Data                                                     </t>
  </si>
  <si>
    <t xml:space="preserve">Item Project Data (Defaults)                                          </t>
  </si>
  <si>
    <t xml:space="preserve">Item Project Ordering Data                                            </t>
  </si>
  <si>
    <t xml:space="preserve">Item Project Ordering Data (Defaults)                                 </t>
  </si>
  <si>
    <t xml:space="preserve">Project Management Office                                             </t>
  </si>
  <si>
    <t xml:space="preserve">Labor                                                                 </t>
  </si>
  <si>
    <t xml:space="preserve">Trade Groups                                                          </t>
  </si>
  <si>
    <t xml:space="preserve">Skills for Tasks                                                      </t>
  </si>
  <si>
    <t xml:space="preserve">Equipment                                                             </t>
  </si>
  <si>
    <t xml:space="preserve">Subcontracting                                                        </t>
  </si>
  <si>
    <t xml:space="preserve">Sundry Costs                                                          </t>
  </si>
  <si>
    <t xml:space="preserve">Standard Overhead                                                     </t>
  </si>
  <si>
    <t xml:space="preserve">Revenues                                                              </t>
  </si>
  <si>
    <t xml:space="preserve">Third Party Types                                                     </t>
  </si>
  <si>
    <t xml:space="preserve">Third Parties                                                         </t>
  </si>
  <si>
    <t xml:space="preserve">Responsibilities                                                      </t>
  </si>
  <si>
    <t xml:space="preserve">Employees by Responsibility                                           </t>
  </si>
  <si>
    <t xml:space="preserve">Appointment Types                                                     </t>
  </si>
  <si>
    <t xml:space="preserve">Business Sectors                                                      </t>
  </si>
  <si>
    <t xml:space="preserve">Sufferance Tax                                                        </t>
  </si>
  <si>
    <t xml:space="preserve">Financing Methods                                                     </t>
  </si>
  <si>
    <t xml:space="preserve">Acquiring Methods                                                     </t>
  </si>
  <si>
    <t xml:space="preserve">Project Groups                                                        </t>
  </si>
  <si>
    <t xml:space="preserve">Standard Cost Object Mapping with Service                             </t>
  </si>
  <si>
    <t xml:space="preserve">Standard Elements                                                     </t>
  </si>
  <si>
    <t xml:space="preserve">User Defined Structures                                               </t>
  </si>
  <si>
    <t xml:space="preserve">User Defined Structure Elements                                       </t>
  </si>
  <si>
    <t xml:space="preserve">Standard Activities                                                   </t>
  </si>
  <si>
    <t xml:space="preserve">Revenue Codes of Standard Activities                                  </t>
  </si>
  <si>
    <t xml:space="preserve">Revenue Codes for Progress Invoicing Activities                       </t>
  </si>
  <si>
    <t xml:space="preserve">Revenue Codes of Standard Elements                                    </t>
  </si>
  <si>
    <t xml:space="preserve">Revenue Codes of Progress Invoicing Elements                          </t>
  </si>
  <si>
    <t xml:space="preserve">Revenue Codes Cost-Plus (General and by Cost Type)                    </t>
  </si>
  <si>
    <t xml:space="preserve">Revenue Codes Cost-Plus (Material)                                    </t>
  </si>
  <si>
    <t xml:space="preserve">Revenue Codes Cost-Plus (Labor)                                       </t>
  </si>
  <si>
    <t xml:space="preserve">Revenue Codes Cost-Plus (Equipment)                                   </t>
  </si>
  <si>
    <t xml:space="preserve">Revenue Codes Cost-Plus (Subcontracting)                              </t>
  </si>
  <si>
    <t xml:space="preserve">Revenue Codes Cost-Plus (Sundry Costs)                                </t>
  </si>
  <si>
    <t xml:space="preserve">Price Fluctuations                                                    </t>
  </si>
  <si>
    <t xml:space="preserve">Index Tables of Price Fluctuations                                    </t>
  </si>
  <si>
    <t xml:space="preserve">Index Tables of Material Price Fluctuations                           </t>
  </si>
  <si>
    <t xml:space="preserve">Financial Result Types                                                </t>
  </si>
  <si>
    <t xml:space="preserve">Standard Surcharges (General and by Cost Type)                        </t>
  </si>
  <si>
    <t xml:space="preserve">Standard Surcharges by Cost Component                                 </t>
  </si>
  <si>
    <t xml:space="preserve">Standard Surcharges by Material                                       </t>
  </si>
  <si>
    <t xml:space="preserve">Standard Surcharges by Labor                                          </t>
  </si>
  <si>
    <t xml:space="preserve">Standard Surcharges by Equipment                                      </t>
  </si>
  <si>
    <t xml:space="preserve">Standard Surcharges by Subcontracting                                 </t>
  </si>
  <si>
    <t xml:space="preserve">Standard Surcharges by Sundry Cost                                    </t>
  </si>
  <si>
    <t xml:space="preserve">Standard Surcharges by Revenue                                        </t>
  </si>
  <si>
    <t xml:space="preserve">Overhead Application Base                                             </t>
  </si>
  <si>
    <t xml:space="preserve">Overhead Application Base - History                                   </t>
  </si>
  <si>
    <t xml:space="preserve">Project Assignments                                                   </t>
  </si>
  <si>
    <t xml:space="preserve">General Assignment Cost Base                                          </t>
  </si>
  <si>
    <t xml:space="preserve">Costing Breaks                                                        </t>
  </si>
  <si>
    <t xml:space="preserve">Costing Breaks - Production Material                                  </t>
  </si>
  <si>
    <t xml:space="preserve">Costing Breaks - Production Resources                                 </t>
  </si>
  <si>
    <t xml:space="preserve">Costing Breaks - Service Material                                     </t>
  </si>
  <si>
    <t xml:space="preserve">Costing Breaks - Service Labor                                        </t>
  </si>
  <si>
    <t xml:space="preserve">Costing Breaks - Service Other Cost                                   </t>
  </si>
  <si>
    <t xml:space="preserve">Costing Breaks - Service Activities                                   </t>
  </si>
  <si>
    <t xml:space="preserve">Costing Breaks - History                                              </t>
  </si>
  <si>
    <t xml:space="preserve">Costing Breaks - Production Material (History)                        </t>
  </si>
  <si>
    <t xml:space="preserve">Costing Breaks - Production Resources (History)                       </t>
  </si>
  <si>
    <t xml:space="preserve">Costing Breaks - Service Material (History)                           </t>
  </si>
  <si>
    <t xml:space="preserve">Costing Breaks - Service Labor (History)                              </t>
  </si>
  <si>
    <t xml:space="preserve">Costing Breaks - Service Other Cost (History)                         </t>
  </si>
  <si>
    <t xml:space="preserve">Costing Breaks - Service Activities (History)                         </t>
  </si>
  <si>
    <t xml:space="preserve">Obsolete. previously: Project Template                                </t>
  </si>
  <si>
    <t xml:space="preserve">Obsolete. previously: Project Data Template                           </t>
  </si>
  <si>
    <t xml:space="preserve">Obsolete. previously: Element Relations Template                      </t>
  </si>
  <si>
    <t xml:space="preserve">Obsolete. previously: Activity Relations Template                     </t>
  </si>
  <si>
    <t xml:space="preserve">Cost Control Levels by Project                                        </t>
  </si>
  <si>
    <t xml:space="preserve">Project History                                                       </t>
  </si>
  <si>
    <t xml:space="preserve">Contracts by Project Item                                             </t>
  </si>
  <si>
    <t xml:space="preserve">Contracts by Project Price Group                                      </t>
  </si>
  <si>
    <t xml:space="preserve">Project Labor                                                         </t>
  </si>
  <si>
    <t xml:space="preserve">Skills for Project Tasks                                              </t>
  </si>
  <si>
    <t xml:space="preserve">Project Equipment                                                     </t>
  </si>
  <si>
    <t xml:space="preserve">Project Subcontracting                                                </t>
  </si>
  <si>
    <t xml:space="preserve">Project Sundry Cost Codes                                             </t>
  </si>
  <si>
    <t xml:space="preserve">Project Revenues                                                      </t>
  </si>
  <si>
    <t xml:space="preserve">Third Parties by Project                                              </t>
  </si>
  <si>
    <t xml:space="preserve">Employees Responsible by Contract/Project                             </t>
  </si>
  <si>
    <t xml:space="preserve">Project Relations PCS                                                 </t>
  </si>
  <si>
    <t xml:space="preserve">Appointments by Project                                               </t>
  </si>
  <si>
    <t xml:space="preserve">Project Documents                                                     </t>
  </si>
  <si>
    <t xml:space="preserve">Cost Object Mapping with Service                                      </t>
  </si>
  <si>
    <t xml:space="preserve">Project Procedures                                                    </t>
  </si>
  <si>
    <t xml:space="preserve">Procedure Steps                                                       </t>
  </si>
  <si>
    <t xml:space="preserve">Procedure Steps by Project                                            </t>
  </si>
  <si>
    <t xml:space="preserve">Deliverables                                                          </t>
  </si>
  <si>
    <t xml:space="preserve">Contract Deliverables History                                         </t>
  </si>
  <si>
    <t xml:space="preserve">Obsolete, Previously: Project Business Partners                       </t>
  </si>
  <si>
    <t xml:space="preserve">Obsolete, Previously: Contract Amounts by Business Partner            </t>
  </si>
  <si>
    <t xml:space="preserve">Locations by Project                                                  </t>
  </si>
  <si>
    <t xml:space="preserve">Buy-from BP Items                                                     </t>
  </si>
  <si>
    <t xml:space="preserve">Buy-from BP File Layouts                                              </t>
  </si>
  <si>
    <t xml:space="preserve">Discount Groups by Buy-from BP                                        </t>
  </si>
  <si>
    <t xml:space="preserve">Units by Buy-from BP                                                  </t>
  </si>
  <si>
    <t xml:space="preserve">Items by Buy-from's Discount Group                                    </t>
  </si>
  <si>
    <t xml:space="preserve">Archived Projects                                                     </t>
  </si>
  <si>
    <t xml:space="preserve">Employee Project Data                                                 </t>
  </si>
  <si>
    <t>tppdm802</t>
  </si>
  <si>
    <t xml:space="preserve">Employee Search Results                                               </t>
  </si>
  <si>
    <t>tppdm810</t>
  </si>
  <si>
    <t xml:space="preserve">Trade Group Workbench header                                          </t>
  </si>
  <si>
    <t>tppdm811</t>
  </si>
  <si>
    <t xml:space="preserve">Trade Group Workbench data per employee                               </t>
  </si>
  <si>
    <t xml:space="preserve">Advance Payments                                                      </t>
  </si>
  <si>
    <t xml:space="preserve">Advance - Installment Mapping                                         </t>
  </si>
  <si>
    <t xml:space="preserve">Progress Invoice Specifications                                       </t>
  </si>
  <si>
    <t xml:space="preserve">Holdback                                                              </t>
  </si>
  <si>
    <t xml:space="preserve">Transferred Unit Rate Invoice Lines                                   </t>
  </si>
  <si>
    <t xml:space="preserve">Project Shipments                                                     </t>
  </si>
  <si>
    <t xml:space="preserve">Progress Payment Requests                                             </t>
  </si>
  <si>
    <t xml:space="preserve">Settled Progress Payment Requests                                     </t>
  </si>
  <si>
    <t xml:space="preserve">Fees and Penalties                                                    </t>
  </si>
  <si>
    <t xml:space="preserve">Contract Billable Cost Lines                                          </t>
  </si>
  <si>
    <t xml:space="preserve">Invoice Text by Document                                              </t>
  </si>
  <si>
    <t xml:space="preserve">Parameters Project Production Control (PPC)                           </t>
  </si>
  <si>
    <t xml:space="preserve">Processing Runs                                                       </t>
  </si>
  <si>
    <t xml:space="preserve">Messages for Approve and Posting                                      </t>
  </si>
  <si>
    <t xml:space="preserve">Physical Progress by Element / Material                               </t>
  </si>
  <si>
    <t xml:space="preserve">Physical Progress by Element / Labor                                  </t>
  </si>
  <si>
    <t xml:space="preserve">Physical Progress by Element / Equipment                              </t>
  </si>
  <si>
    <t xml:space="preserve">Physical Progress by Element / Subcontracting                         </t>
  </si>
  <si>
    <t xml:space="preserve">Physical Progress by Element / Sundry Cost                            </t>
  </si>
  <si>
    <t xml:space="preserve">Physical Progress by Element/Cost Type                                </t>
  </si>
  <si>
    <t xml:space="preserve">Physical Progress by Activity / Material                              </t>
  </si>
  <si>
    <t xml:space="preserve">Physical Progress by Activity / Labor                                 </t>
  </si>
  <si>
    <t xml:space="preserve">Physical Progress by Activity / Equipment                             </t>
  </si>
  <si>
    <t xml:space="preserve">Physical Progress by Activity / Subcontracting                        </t>
  </si>
  <si>
    <t xml:space="preserve">Physical Progress by Activity / Sundry Cost                           </t>
  </si>
  <si>
    <t xml:space="preserve">Physical Progress by Activity / Cost Type                             </t>
  </si>
  <si>
    <t xml:space="preserve">Physical Progress by Extension / Material                             </t>
  </si>
  <si>
    <t xml:space="preserve">Physical Progress by Extension / Labor                                </t>
  </si>
  <si>
    <t xml:space="preserve">Physical Progress by Extension / Equipment                            </t>
  </si>
  <si>
    <t xml:space="preserve">Physical Progress by Extension / Subcontracting                       </t>
  </si>
  <si>
    <t xml:space="preserve">Physical Progress by Extension / Sundry Cost                          </t>
  </si>
  <si>
    <t xml:space="preserve">Physical Progress by Extension/Cost Type                              </t>
  </si>
  <si>
    <t xml:space="preserve">Element Physical Progress                                             </t>
  </si>
  <si>
    <t xml:space="preserve">Activity Physical Progress                                            </t>
  </si>
  <si>
    <t xml:space="preserve">Cost Transactions                                                     </t>
  </si>
  <si>
    <t xml:space="preserve">Cost Entry Defaults                                                   </t>
  </si>
  <si>
    <t xml:space="preserve">Commitments (Material)                                                </t>
  </si>
  <si>
    <t xml:space="preserve">Material Costs                                                        </t>
  </si>
  <si>
    <t xml:space="preserve">Material Cost History                                                 </t>
  </si>
  <si>
    <t xml:space="preserve">Material Cost Forecast                                                </t>
  </si>
  <si>
    <t xml:space="preserve">Cost Forecast by Activity/Cost Type                                   </t>
  </si>
  <si>
    <t xml:space="preserve">Labor Costs                                                           </t>
  </si>
  <si>
    <t xml:space="preserve">Subcontracting Hours                                                  </t>
  </si>
  <si>
    <t xml:space="preserve">Labor Cost History                                                    </t>
  </si>
  <si>
    <t xml:space="preserve">Labor Cost Forecast                                                   </t>
  </si>
  <si>
    <t xml:space="preserve">Commitments (Equipment)                                               </t>
  </si>
  <si>
    <t xml:space="preserve">Equipment Costs                                                       </t>
  </si>
  <si>
    <t xml:space="preserve">Equipment Cost History                                                </t>
  </si>
  <si>
    <t xml:space="preserve">Equipment Cost Forecast                                               </t>
  </si>
  <si>
    <t xml:space="preserve">Cost Surcharges by Material                                           </t>
  </si>
  <si>
    <t xml:space="preserve">Cost Surcharges by Labor                                              </t>
  </si>
  <si>
    <t xml:space="preserve">Cost Surcharges by Equipment                                          </t>
  </si>
  <si>
    <t xml:space="preserve">Cost Surcharges by Subcontracting                                     </t>
  </si>
  <si>
    <t xml:space="preserve">Cost Surcharges by Sundry Cost                                        </t>
  </si>
  <si>
    <t xml:space="preserve">Revenue Surcharges by Revenue Code                                    </t>
  </si>
  <si>
    <t xml:space="preserve">Commitments (Subcontracting)                                          </t>
  </si>
  <si>
    <t xml:space="preserve">Subcontracting Costs                                                  </t>
  </si>
  <si>
    <t xml:space="preserve">Subcontracting Cost History                                           </t>
  </si>
  <si>
    <t xml:space="preserve">Subcontracting Cost Forecast                                          </t>
  </si>
  <si>
    <t xml:space="preserve">Cost Surcharges by Project                                            </t>
  </si>
  <si>
    <t xml:space="preserve">Cost Surcharges by Cost Type                                          </t>
  </si>
  <si>
    <t xml:space="preserve">Cost Surcharges by Cost Component                                     </t>
  </si>
  <si>
    <t xml:space="preserve">Revenue Surcharges by Project                                         </t>
  </si>
  <si>
    <t xml:space="preserve">Revenue Surcharges by Cost Component                                  </t>
  </si>
  <si>
    <t xml:space="preserve">Commitments (Sundry Cost)                                             </t>
  </si>
  <si>
    <t xml:space="preserve">Sundry Cost History                                                   </t>
  </si>
  <si>
    <t xml:space="preserve">Sundry Cost Forecast                                                  </t>
  </si>
  <si>
    <t xml:space="preserve">Revenue Transactions                                                  </t>
  </si>
  <si>
    <t xml:space="preserve">Forecast Extra Revenues                                               </t>
  </si>
  <si>
    <t xml:space="preserve">Price-Fluctuation Settlements by Project                              </t>
  </si>
  <si>
    <t xml:space="preserve">Structural Materials to be Settled by Project                         </t>
  </si>
  <si>
    <t xml:space="preserve">Items to be Settled by Element                                        </t>
  </si>
  <si>
    <t xml:space="preserve">Material Quantities to be Settled                                     </t>
  </si>
  <si>
    <t xml:space="preserve">Labor Quantities to be Settled                                        </t>
  </si>
  <si>
    <t xml:space="preserve">Equipment Quantities to be Settled                                    </t>
  </si>
  <si>
    <t xml:space="preserve">Subcontracting Quantities to be Settled                               </t>
  </si>
  <si>
    <t xml:space="preserve">Sundry-Cost Quantities to be Settled                                  </t>
  </si>
  <si>
    <t xml:space="preserve">Interim Results                                                       </t>
  </si>
  <si>
    <t xml:space="preserve">IFRS WIP Balance (obsolete)                                           </t>
  </si>
  <si>
    <t xml:space="preserve">Cost Control by Project                                               </t>
  </si>
  <si>
    <t xml:space="preserve">Cost Control by Project / Cost Type                                   </t>
  </si>
  <si>
    <t xml:space="preserve">Cost Control by Project / Cost Component                              </t>
  </si>
  <si>
    <t xml:space="preserve">Cost Control by Project / Material Control Code                       </t>
  </si>
  <si>
    <t xml:space="preserve">Cost Control by Project / Labor Control Code                          </t>
  </si>
  <si>
    <t xml:space="preserve">Cost Control by Project / Equipment Control Code                      </t>
  </si>
  <si>
    <t xml:space="preserve">Cost Control by Project / Subcontracting Control Code                 </t>
  </si>
  <si>
    <t xml:space="preserve">Cost Control by Project / Sundry Cost Control Code                    </t>
  </si>
  <si>
    <t>tpppc415</t>
  </si>
  <si>
    <t xml:space="preserve">Cost Control by Project / Overhead Control Code                       </t>
  </si>
  <si>
    <t xml:space="preserve">Cost Control by Project / Element                                     </t>
  </si>
  <si>
    <t xml:space="preserve">Cost Control by Project / Element / Cost Type                         </t>
  </si>
  <si>
    <t xml:space="preserve">Cost Control by Project / Element / Cost Component                    </t>
  </si>
  <si>
    <t xml:space="preserve">Cost Control by Project / Element / Material Control Code             </t>
  </si>
  <si>
    <t xml:space="preserve">Cost Control by Project / Element / Labor Control Code                </t>
  </si>
  <si>
    <t xml:space="preserve">Cost Control by Project / Element / Equipment Control Code            </t>
  </si>
  <si>
    <t xml:space="preserve">Cost Control by Project / Element / Subcontracting Control Code       </t>
  </si>
  <si>
    <t xml:space="preserve">Cost Control by Project / Element / Sundry Cost Control Code          </t>
  </si>
  <si>
    <t>tpppc435</t>
  </si>
  <si>
    <t xml:space="preserve">Cost Control by Project / Element / Overhead Control Code             </t>
  </si>
  <si>
    <t xml:space="preserve">Cost Control by Project / Activity                                    </t>
  </si>
  <si>
    <t xml:space="preserve">Cost Control by Project / Activity / Cost Type                        </t>
  </si>
  <si>
    <t xml:space="preserve">Cost Control by Project / Activity / Cost Component                   </t>
  </si>
  <si>
    <t xml:space="preserve">Cost Control by Project / Activity / Material Control Code            </t>
  </si>
  <si>
    <t xml:space="preserve">Cost Control by Project / Activity / Labor Control Code               </t>
  </si>
  <si>
    <t xml:space="preserve">Cost Control by Project / Activity / Equipment Control Code           </t>
  </si>
  <si>
    <t xml:space="preserve">Cost Control by Project / Activity / Subcontracting Control Code      </t>
  </si>
  <si>
    <t xml:space="preserve">Cost Control by Project / Activity / Sundry Cost Control Code         </t>
  </si>
  <si>
    <t>tpppc455</t>
  </si>
  <si>
    <t xml:space="preserve">Cost Control by Project / Activity / Overhead Control Code            </t>
  </si>
  <si>
    <t xml:space="preserve">Cost Control by Project / Extension                                   </t>
  </si>
  <si>
    <t xml:space="preserve">Cost Control by Project / Extension / Cost Type                       </t>
  </si>
  <si>
    <t xml:space="preserve">Cost Control by Project / Extension / Cost Component                  </t>
  </si>
  <si>
    <t xml:space="preserve">Cost Control by Project / Extension / Material Control Code           </t>
  </si>
  <si>
    <t xml:space="preserve">Cost Control by Project / Extension / Labor Control Code              </t>
  </si>
  <si>
    <t xml:space="preserve">Cost Control by Project / Extension / Equipment Control Code          </t>
  </si>
  <si>
    <t xml:space="preserve">Cost Control by Project / Extension / Subcontracting Control Code     </t>
  </si>
  <si>
    <t xml:space="preserve">Cost Control by Project / Extension / Sundry Cost Control Code        </t>
  </si>
  <si>
    <t xml:space="preserve">Performance Measurement Generate Codes                                </t>
  </si>
  <si>
    <t xml:space="preserve">Performance Measurement Activity                                      </t>
  </si>
  <si>
    <t xml:space="preserve">Performance Measurement Activity/Cost Type                            </t>
  </si>
  <si>
    <t xml:space="preserve">Performance Measurement OBS                                           </t>
  </si>
  <si>
    <t xml:space="preserve">Performance Measurement OBS / Cost Type                               </t>
  </si>
  <si>
    <t xml:space="preserve">Overhead Cost Transactions                                            </t>
  </si>
  <si>
    <t xml:space="preserve">Overhead Cost Forecast                                                </t>
  </si>
  <si>
    <t xml:space="preserve">Detailed Overhead Calculation Results                                 </t>
  </si>
  <si>
    <t xml:space="preserve">Calculated Overhead                                                   </t>
  </si>
  <si>
    <t xml:space="preserve">Project Planning Parameters (PSS)                                     </t>
  </si>
  <si>
    <t xml:space="preserve">Project Plans                                                         </t>
  </si>
  <si>
    <t xml:space="preserve">Baselines                                                             </t>
  </si>
  <si>
    <t xml:space="preserve">Activity History                                                      </t>
  </si>
  <si>
    <t xml:space="preserve">Activity Baselines                                                    </t>
  </si>
  <si>
    <t xml:space="preserve">Obsolete, previously External Schedule Links                          </t>
  </si>
  <si>
    <t xml:space="preserve">External Scheduling Projects                                          </t>
  </si>
  <si>
    <t xml:space="preserve">External Scheduling Calendars                                         </t>
  </si>
  <si>
    <t xml:space="preserve">External Scheduling Tasks                                             </t>
  </si>
  <si>
    <t xml:space="preserve">External Scheduling Resources                                         </t>
  </si>
  <si>
    <t xml:space="preserve">External Scheduling Task Relations                                    </t>
  </si>
  <si>
    <t xml:space="preserve">External Scheduling OBS                                               </t>
  </si>
  <si>
    <t xml:space="preserve">External Scheduling Project Selection                                 </t>
  </si>
  <si>
    <t xml:space="preserve">Cost Peg Supplying Relationships                                      </t>
  </si>
  <si>
    <t xml:space="preserve">Planned Material Transactions                                         </t>
  </si>
  <si>
    <t xml:space="preserve">Planned Equipment Transactions                                        </t>
  </si>
  <si>
    <t xml:space="preserve">Planned Subcontracting Transactions                                   </t>
  </si>
  <si>
    <t xml:space="preserve">Rescheduling Messages for Material                                    </t>
  </si>
  <si>
    <t xml:space="preserve">Rescheduling Messages for Equipment                                   </t>
  </si>
  <si>
    <t xml:space="preserve">Rescheduling Messages for Subcontracting                              </t>
  </si>
  <si>
    <t xml:space="preserve">Planned PRP Purchase Orders (Material)                                </t>
  </si>
  <si>
    <t xml:space="preserve">Planned PRP Purchase Orders (Equipment)                               </t>
  </si>
  <si>
    <t xml:space="preserve">Planned PRP Purchase Orders (Subcontracting)                          </t>
  </si>
  <si>
    <t xml:space="preserve">Planned PRP Warehouse Orders                                          </t>
  </si>
  <si>
    <t xml:space="preserve">Warehouse Order-Phantom Item Link                                     </t>
  </si>
  <si>
    <t xml:space="preserve">Service Order Links by Project                                        </t>
  </si>
  <si>
    <t>tppss625</t>
  </si>
  <si>
    <t xml:space="preserve">Planned Equipment Request                                             </t>
  </si>
  <si>
    <t xml:space="preserve">Material Transactions                                                 </t>
  </si>
  <si>
    <t xml:space="preserve">Equipment Transactions                                                </t>
  </si>
  <si>
    <t xml:space="preserve">Subcontracting Transactions                                           </t>
  </si>
  <si>
    <t xml:space="preserve">External reference table Activity Relationships                       </t>
  </si>
  <si>
    <t xml:space="preserve">Project Budget Parameters (PTC)                                       </t>
  </si>
  <si>
    <t xml:space="preserve">History of Cost Surcharges by Project                                 </t>
  </si>
  <si>
    <t xml:space="preserve">History of Cost Surcharges by Cost Type                               </t>
  </si>
  <si>
    <t xml:space="preserve">History of Cost Surcharges by Cost Component                          </t>
  </si>
  <si>
    <t xml:space="preserve">Cost Surcharges by Item                                               </t>
  </si>
  <si>
    <t xml:space="preserve">Cost Surcharges by Sundry Cost Code                                   </t>
  </si>
  <si>
    <t xml:space="preserve">History of Cost Surcharges by Material                                </t>
  </si>
  <si>
    <t xml:space="preserve">History of Cost Surcharges by Labor                                   </t>
  </si>
  <si>
    <t xml:space="preserve">History of Cost Surcharges by Equipment                               </t>
  </si>
  <si>
    <t xml:space="preserve">History of Cost Surcharges by Subcontracting                          </t>
  </si>
  <si>
    <t xml:space="preserve">History of Cost Surcharges by Sundry Cost Code                        </t>
  </si>
  <si>
    <t xml:space="preserve">Extensions                                                            </t>
  </si>
  <si>
    <t xml:space="preserve">Budget Adjustments                                                    </t>
  </si>
  <si>
    <t xml:space="preserve">Budget Adjustment Detail Lines                                        </t>
  </si>
  <si>
    <t xml:space="preserve">Element Relations                                                     </t>
  </si>
  <si>
    <t xml:space="preserve">Element Relationship History                                          </t>
  </si>
  <si>
    <t xml:space="preserve">Elements History                                                      </t>
  </si>
  <si>
    <t xml:space="preserve">Auxiliary Table to Display Budget Structure                           </t>
  </si>
  <si>
    <t xml:space="preserve">Material Budget Lines                                                 </t>
  </si>
  <si>
    <t>tpptc123</t>
  </si>
  <si>
    <t xml:space="preserve">Cost Details Element Budget (Material)                                </t>
  </si>
  <si>
    <t xml:space="preserve">History of Material Budget Lines                                      </t>
  </si>
  <si>
    <t xml:space="preserve">Control Data Material Lines                                           </t>
  </si>
  <si>
    <t xml:space="preserve">Control Data Material Lines for Physical Progress                     </t>
  </si>
  <si>
    <t xml:space="preserve">Labor Budget Lines                                                    </t>
  </si>
  <si>
    <t xml:space="preserve">History of Labor Budget Lines                                         </t>
  </si>
  <si>
    <t xml:space="preserve">Control Data Labor Lines                                              </t>
  </si>
  <si>
    <t xml:space="preserve">Control Data Labor Lines for Physical Progress                        </t>
  </si>
  <si>
    <t xml:space="preserve">Equipment Budget Lines                                                </t>
  </si>
  <si>
    <t xml:space="preserve">History of Equipment Budget Lines                                     </t>
  </si>
  <si>
    <t xml:space="preserve">Control Data Equipment Lines                                          </t>
  </si>
  <si>
    <t xml:space="preserve">Control Data Equipment Lines for Physical Progress                    </t>
  </si>
  <si>
    <t xml:space="preserve">Subcontracting Budget Lines                                           </t>
  </si>
  <si>
    <t xml:space="preserve">History of Subcontracting Budget Lines                                </t>
  </si>
  <si>
    <t xml:space="preserve">Control Data Subcontracting Lines                                     </t>
  </si>
  <si>
    <t xml:space="preserve">Control Data Subcontracting Lines for Physical Progress               </t>
  </si>
  <si>
    <t xml:space="preserve">Sundry Costs Budget Lines                                             </t>
  </si>
  <si>
    <t xml:space="preserve">History of Sundry Costs Budget Lines                                  </t>
  </si>
  <si>
    <t xml:space="preserve">Control Data Sundry Costs Lines                                       </t>
  </si>
  <si>
    <t xml:space="preserve">Control Data Sundry Costs Lines for Physical Progress                 </t>
  </si>
  <si>
    <t xml:space="preserve">Material Budget Lines by Activity                                     </t>
  </si>
  <si>
    <t>tpptc223</t>
  </si>
  <si>
    <t xml:space="preserve">Cost Details Activity Budget (Material)                               </t>
  </si>
  <si>
    <t xml:space="preserve">History of Material Budget Lines by Activity                          </t>
  </si>
  <si>
    <t xml:space="preserve">Labor Budget Lines by Activity                                        </t>
  </si>
  <si>
    <t xml:space="preserve">Skills for Activity Budget Lines (Labor)                              </t>
  </si>
  <si>
    <t xml:space="preserve">History of Labor Budget Lines by Activity                             </t>
  </si>
  <si>
    <t xml:space="preserve">Equipment Budget Lines by Activity                                    </t>
  </si>
  <si>
    <t xml:space="preserve">History of Equipment Budget Lines by Activity                         </t>
  </si>
  <si>
    <t xml:space="preserve">Subcontracting Budget Lines by Activity                               </t>
  </si>
  <si>
    <t xml:space="preserve">History of Subcontracting Budget Lines by Activity                    </t>
  </si>
  <si>
    <t xml:space="preserve">Sundry Costs Budget Lines by Activity                                 </t>
  </si>
  <si>
    <t xml:space="preserve">History of Sundry Costs Budget Lines by Activity                      </t>
  </si>
  <si>
    <t xml:space="preserve">Budget Cost Analysis Versions by Project                              </t>
  </si>
  <si>
    <t xml:space="preserve">Budgeted Elements by Cost Type                                        </t>
  </si>
  <si>
    <t xml:space="preserve">Budgeted Elements by Cost Component                                   </t>
  </si>
  <si>
    <t xml:space="preserve">Budgeted Cost Surcharges by Element                                   </t>
  </si>
  <si>
    <t xml:space="preserve">Budgeted Cost Surcharges by Activity                                  </t>
  </si>
  <si>
    <t xml:space="preserve">Project Budget (interim)                                              </t>
  </si>
  <si>
    <t xml:space="preserve">Project Budget (IMS)                                                  </t>
  </si>
  <si>
    <t xml:space="preserve">Actual Budget by Activity/Cost Type                                   </t>
  </si>
  <si>
    <t xml:space="preserve">Actual Budget by Activity/Cost Component                              </t>
  </si>
  <si>
    <t xml:space="preserve">Actual Budget by Extension / Cost Type                                </t>
  </si>
  <si>
    <t xml:space="preserve">Actual Budget by Extension / Cost Component                           </t>
  </si>
  <si>
    <t xml:space="preserve">Actual Budget by Extension / Item                                     </t>
  </si>
  <si>
    <t xml:space="preserve">Actual Budget by Extension / Labor                                    </t>
  </si>
  <si>
    <t xml:space="preserve">Actual Budget by Extension / Equipment                                </t>
  </si>
  <si>
    <t xml:space="preserve">Actual Budget by Extension / Subcontracting                           </t>
  </si>
  <si>
    <t xml:space="preserve">Actual Budget by Extension / Sundry Cost                              </t>
  </si>
  <si>
    <t xml:space="preserve">Actual Budget by Extension / Material Control Code                    </t>
  </si>
  <si>
    <t xml:space="preserve">Actual Budget by Extension / Labor Control Code                       </t>
  </si>
  <si>
    <t xml:space="preserve">Actual Budget by Extension / Equipment Control Code                   </t>
  </si>
  <si>
    <t xml:space="preserve">Actual Budget by Extension / Subcontracting Control Code              </t>
  </si>
  <si>
    <t xml:space="preserve">Actual Budget by Extension / Sundry Cost Control Code                 </t>
  </si>
  <si>
    <t xml:space="preserve">Actual Budget by Cost Type                                            </t>
  </si>
  <si>
    <t xml:space="preserve">Actual Budget by Cost Component                                       </t>
  </si>
  <si>
    <t xml:space="preserve">Actual Budget by Item                                                 </t>
  </si>
  <si>
    <t xml:space="preserve">Actual Budget by Labor                                                </t>
  </si>
  <si>
    <t xml:space="preserve">Actual Budget by Equipment                                            </t>
  </si>
  <si>
    <t xml:space="preserve">Actual Budget by Subcontracting Code                                  </t>
  </si>
  <si>
    <t xml:space="preserve">Actual Budget by Sundry Cost Code                                     </t>
  </si>
  <si>
    <t xml:space="preserve">Actual Budget by Material Control Code                                </t>
  </si>
  <si>
    <t xml:space="preserve">Actual Budget by Labor Control Code                                   </t>
  </si>
  <si>
    <t xml:space="preserve">Actual Budget by Equipment Control Code                               </t>
  </si>
  <si>
    <t xml:space="preserve">Actual Budget by Subcontracting Control Code                          </t>
  </si>
  <si>
    <t xml:space="preserve">Actual Budget by Sundry Cost Control Code                             </t>
  </si>
  <si>
    <t xml:space="preserve">Purchase Budgets                                                      </t>
  </si>
  <si>
    <t xml:space="preserve">Calculation Lines by Purchase Budget                                  </t>
  </si>
  <si>
    <t xml:space="preserve">Purchase Budget Detail Lines                                          </t>
  </si>
  <si>
    <t xml:space="preserve">Budget Versions                                                       </t>
  </si>
  <si>
    <t xml:space="preserve">Budget Amounts of Activities by Version                               </t>
  </si>
  <si>
    <t xml:space="preserve">EV Method Related Data                                                </t>
  </si>
  <si>
    <t xml:space="preserve">Time Phased Budget Analysis Codes By Project                          </t>
  </si>
  <si>
    <t xml:space="preserve">Time Phased Budget                                                    </t>
  </si>
  <si>
    <t xml:space="preserve">Activity Management Parameters                                        </t>
  </si>
  <si>
    <t xml:space="preserve">Activity Groups                                                       </t>
  </si>
  <si>
    <t xml:space="preserve">Reference Activities / Master Routing (Option)s                       </t>
  </si>
  <si>
    <t xml:space="preserve">Reference Activities / Master Routings by Site or Service Office      </t>
  </si>
  <si>
    <t xml:space="preserve">Master Routing (Option) Relations                                     </t>
  </si>
  <si>
    <t xml:space="preserve">Master Routing (Option) Relations by Site                             </t>
  </si>
  <si>
    <t xml:space="preserve">Resource Requirements by Reference Activity                           </t>
  </si>
  <si>
    <t xml:space="preserve">Skill Requirements by Reference Activity                              </t>
  </si>
  <si>
    <t xml:space="preserve">Resource Requirements by Reference Activity by Site                   </t>
  </si>
  <si>
    <t xml:space="preserve">Skill Requirements by Reference Activity by Site                      </t>
  </si>
  <si>
    <t xml:space="preserve">Cost Amounts by Reference Activity by Item/Usage Class                </t>
  </si>
  <si>
    <t xml:space="preserve">Reference Activity Subassemblies                                      </t>
  </si>
  <si>
    <t xml:space="preserve">Reference Activity Subassemblies by Site                              </t>
  </si>
  <si>
    <t xml:space="preserve">Auxilary File for Routing Matrix/Routing Option Selection             </t>
  </si>
  <si>
    <t xml:space="preserve">Measurement Types by Reference Activity                               </t>
  </si>
  <si>
    <t xml:space="preserve">Installation Group                                                    </t>
  </si>
  <si>
    <t xml:space="preserve">Installation                                                          </t>
  </si>
  <si>
    <t xml:space="preserve">Configuration Management Parameters                                   </t>
  </si>
  <si>
    <t xml:space="preserve">Serialized Item Groups                                                </t>
  </si>
  <si>
    <t>tscfg011</t>
  </si>
  <si>
    <t xml:space="preserve">Rental Equipment Terms Template by Serialized Item Group              </t>
  </si>
  <si>
    <t xml:space="preserve">Functional Elements                                                   </t>
  </si>
  <si>
    <t xml:space="preserve">Item Breakdowns                                                       </t>
  </si>
  <si>
    <t xml:space="preserve">Alternative Items-Item Breakdown                                      </t>
  </si>
  <si>
    <t xml:space="preserve">Serialized Items                                                      </t>
  </si>
  <si>
    <t xml:space="preserve">Counter Readings by Serialized Item                                   </t>
  </si>
  <si>
    <t xml:space="preserve">Counter Reading Reset Rules                                           </t>
  </si>
  <si>
    <t xml:space="preserve">Serialized Item Log                                                   </t>
  </si>
  <si>
    <t xml:space="preserve">Superseded Items                                                      </t>
  </si>
  <si>
    <t>tscfg205</t>
  </si>
  <si>
    <t xml:space="preserve">Required Skills by Serialized Item                                    </t>
  </si>
  <si>
    <t>tscfg206</t>
  </si>
  <si>
    <t xml:space="preserve">Serialized Item GPS Data                                              </t>
  </si>
  <si>
    <t>tscfg207</t>
  </si>
  <si>
    <t xml:space="preserve">Serialized Items  - Identification                                    </t>
  </si>
  <si>
    <t xml:space="preserve">Physical Breakdowns                                                   </t>
  </si>
  <si>
    <t xml:space="preserve">Physical Breakdown Log                                                </t>
  </si>
  <si>
    <t xml:space="preserve">Search Result - Update Engineer and Location Address                  </t>
  </si>
  <si>
    <t xml:space="preserve">Physical Breakdown Changes                                            </t>
  </si>
  <si>
    <t xml:space="preserve">Physical Breakdown Change Lines                                       </t>
  </si>
  <si>
    <t xml:space="preserve">Serialized Item Warranty                                              </t>
  </si>
  <si>
    <t xml:space="preserve">Warranty Log                                                          </t>
  </si>
  <si>
    <t xml:space="preserve">Warranty Events                                                       </t>
  </si>
  <si>
    <t>tscfg260</t>
  </si>
  <si>
    <t xml:space="preserve">Planned Rental Equipment Transactions                                 </t>
  </si>
  <si>
    <t>tscfg261</t>
  </si>
  <si>
    <t xml:space="preserve">Rental Terms by Rental Equipment                                      </t>
  </si>
  <si>
    <t>tscfg262</t>
  </si>
  <si>
    <t xml:space="preserve">Rental Equipment Calendar                                             </t>
  </si>
  <si>
    <t>tscfg263</t>
  </si>
  <si>
    <t xml:space="preserve">Rental Equipment Calendar Manual Reservations                         </t>
  </si>
  <si>
    <t>tscfg264</t>
  </si>
  <si>
    <t xml:space="preserve">Rental Equipment Calendar Synchronization Details                     </t>
  </si>
  <si>
    <t>tscfg265</t>
  </si>
  <si>
    <t xml:space="preserve">Rental Information by Rental Equipment                                </t>
  </si>
  <si>
    <t xml:space="preserve">Inspections                                                           </t>
  </si>
  <si>
    <t xml:space="preserve">Maintenance Notifications                                             </t>
  </si>
  <si>
    <t xml:space="preserve">Call Parameters                                                       </t>
  </si>
  <si>
    <t xml:space="preserve">Response Types                                                        </t>
  </si>
  <si>
    <t xml:space="preserve">Priority Time Scale                                                   </t>
  </si>
  <si>
    <t xml:space="preserve">Call Groups                                                           </t>
  </si>
  <si>
    <t xml:space="preserve">Time Intervals for Invoicing                                          </t>
  </si>
  <si>
    <t xml:space="preserve">Auxilary File for Searching                                           </t>
  </si>
  <si>
    <t xml:space="preserve">Background Process                                                    </t>
  </si>
  <si>
    <t xml:space="preserve">Calls                                                                 </t>
  </si>
  <si>
    <t xml:space="preserve">Call Invoicing                                                        </t>
  </si>
  <si>
    <t xml:space="preserve">Call Transaction Logging                                              </t>
  </si>
  <si>
    <t xml:space="preserve">Answers                                                               </t>
  </si>
  <si>
    <t xml:space="preserve">Start Diagnostics                                                     </t>
  </si>
  <si>
    <t xml:space="preserve">Diagnostic Tree                                                       </t>
  </si>
  <si>
    <t xml:space="preserve">Problems                                                              </t>
  </si>
  <si>
    <t xml:space="preserve">Problems by Serialized Item Group                                     </t>
  </si>
  <si>
    <t xml:space="preserve">Solutions                                                             </t>
  </si>
  <si>
    <t xml:space="preserve">Solutions by Serialized Item Group                                    </t>
  </si>
  <si>
    <t xml:space="preserve">Solution Control                                                      </t>
  </si>
  <si>
    <t xml:space="preserve">Service Resolution - Probability Analysis                             </t>
  </si>
  <si>
    <t xml:space="preserve">Probability Analysis and Statistics                                   </t>
  </si>
  <si>
    <t xml:space="preserve">Service Resolution - Failure Analysis                                 </t>
  </si>
  <si>
    <t xml:space="preserve">Auxiliary Historical Diagnostic Search                                </t>
  </si>
  <si>
    <t xml:space="preserve">Service Resolution History - Probability Analysis                     </t>
  </si>
  <si>
    <t xml:space="preserve">Service Resolution History- Failure Analysis                          </t>
  </si>
  <si>
    <t xml:space="preserve">Consolidated Failure Analysis                                         </t>
  </si>
  <si>
    <t xml:space="preserve">Call Invoicing History                                                </t>
  </si>
  <si>
    <t xml:space="preserve">Call History                                                          </t>
  </si>
  <si>
    <t xml:space="preserve">Claim Parameters                                                      </t>
  </si>
  <si>
    <t xml:space="preserve">Claim Settings by Service Office or Site                              </t>
  </si>
  <si>
    <t>tscmm099</t>
  </si>
  <si>
    <t xml:space="preserve">Interim table for Claim Line Creation                                 </t>
  </si>
  <si>
    <t xml:space="preserve">Customer Claims                                                       </t>
  </si>
  <si>
    <t xml:space="preserve">Customer Claim Lines                                                  </t>
  </si>
  <si>
    <t xml:space="preserve">Customer Claim Estimate Lines                                         </t>
  </si>
  <si>
    <t xml:space="preserve">Customer Claim Delivery Lines                                         </t>
  </si>
  <si>
    <t xml:space="preserve">Customer Claim Receipt Lines                                          </t>
  </si>
  <si>
    <t xml:space="preserve">Supplier Claim Requests                                               </t>
  </si>
  <si>
    <t xml:space="preserve">Customer Claim Invoice Lines                                          </t>
  </si>
  <si>
    <t xml:space="preserve">Claim Transaction Log                                                 </t>
  </si>
  <si>
    <t xml:space="preserve">Supplier Claims                                                       </t>
  </si>
  <si>
    <t xml:space="preserve">Supplier Claim Lines                                                  </t>
  </si>
  <si>
    <t xml:space="preserve">Supplier Claim Estimate Lines                                         </t>
  </si>
  <si>
    <t xml:space="preserve">Supplier Claim Delivery Lines                                         </t>
  </si>
  <si>
    <t xml:space="preserve">Supplier Claim Receipt Lines                                          </t>
  </si>
  <si>
    <t xml:space="preserve">Supplier Claim Invoice Lines                                          </t>
  </si>
  <si>
    <t xml:space="preserve">Supplier Claim Peg Distribution                                       </t>
  </si>
  <si>
    <t xml:space="preserve">Customer Claim History                                                </t>
  </si>
  <si>
    <t xml:space="preserve">Claim Settings History by Service Office or Site                      </t>
  </si>
  <si>
    <t xml:space="preserve">Customer Claim Line History                                           </t>
  </si>
  <si>
    <t xml:space="preserve">Customer Claim Estimate Line History                                  </t>
  </si>
  <si>
    <t xml:space="preserve">Customer Claim Delivery Line History                                  </t>
  </si>
  <si>
    <t xml:space="preserve">Customer Claim Receipt Line History                                   </t>
  </si>
  <si>
    <t xml:space="preserve">Supplier Claim Request History                                        </t>
  </si>
  <si>
    <t xml:space="preserve">Customer Claim Invoice Line History                                   </t>
  </si>
  <si>
    <t xml:space="preserve">Supplier Claim History                                                </t>
  </si>
  <si>
    <t xml:space="preserve">Supplier Claim Line History                                           </t>
  </si>
  <si>
    <t xml:space="preserve">Supplier Claim Estimate Lines History                                 </t>
  </si>
  <si>
    <t xml:space="preserve">Supplier Claim Delivery Lines History                                 </t>
  </si>
  <si>
    <t xml:space="preserve">Supplier Claim Receipt Lines History                                  </t>
  </si>
  <si>
    <t xml:space="preserve">Supplier Claim Invoice Line History                                   </t>
  </si>
  <si>
    <t xml:space="preserve">Supplier Claim Peg Distributions History                              </t>
  </si>
  <si>
    <t xml:space="preserve">CTM Parameters                                                        </t>
  </si>
  <si>
    <t xml:space="preserve">Service Contract and Quotes Settings by Service Office or Site        </t>
  </si>
  <si>
    <t xml:space="preserve">Contract Types                                                        </t>
  </si>
  <si>
    <t xml:space="preserve">Contract Discount Schemes                                             </t>
  </si>
  <si>
    <t xml:space="preserve">Contract Item Price Lists                                             </t>
  </si>
  <si>
    <t xml:space="preserve">Warranty Templates                                                    </t>
  </si>
  <si>
    <t xml:space="preserve">Warranty Templates by Serialized Item Group                           </t>
  </si>
  <si>
    <t xml:space="preserve">Contract Templates                                                    </t>
  </si>
  <si>
    <t xml:space="preserve">Indexation Templates                                                  </t>
  </si>
  <si>
    <t xml:space="preserve">Indexation Percentages                                                </t>
  </si>
  <si>
    <t xml:space="preserve">Totals                                                                </t>
  </si>
  <si>
    <t xml:space="preserve">Configuration Lines                                                   </t>
  </si>
  <si>
    <t xml:space="preserve">Fixed Price Terms                                                     </t>
  </si>
  <si>
    <t xml:space="preserve">Coverage Terms                                                        </t>
  </si>
  <si>
    <t xml:space="preserve">Traveling Terms                                                       </t>
  </si>
  <si>
    <t xml:space="preserve">Material Terms                                                        </t>
  </si>
  <si>
    <t xml:space="preserve">Labor Terms                                                           </t>
  </si>
  <si>
    <t xml:space="preserve">Helpdesk Terms                                                        </t>
  </si>
  <si>
    <t xml:space="preserve">Other Terms                                                           </t>
  </si>
  <si>
    <t xml:space="preserve">Uptime Terms                                                          </t>
  </si>
  <si>
    <t xml:space="preserve">Coverage Allocations                                                  </t>
  </si>
  <si>
    <t xml:space="preserve">TermID Logging for Serialized Items                                   </t>
  </si>
  <si>
    <t xml:space="preserve">Contract Quotes                                                       </t>
  </si>
  <si>
    <t xml:space="preserve">Service Contracts                                                     </t>
  </si>
  <si>
    <t xml:space="preserve">Contract Changes                                                      </t>
  </si>
  <si>
    <t xml:space="preserve">Contract Installments                                                 </t>
  </si>
  <si>
    <t xml:space="preserve">Installment Templates                                                 </t>
  </si>
  <si>
    <t xml:space="preserve">Estimated Contract Revenues per Period                                </t>
  </si>
  <si>
    <t xml:space="preserve">Contract Revenues                                                     </t>
  </si>
  <si>
    <t xml:space="preserve">Contract Cost Coverage - Overview                                     </t>
  </si>
  <si>
    <t xml:space="preserve">Generic Warranties                                                    </t>
  </si>
  <si>
    <t xml:space="preserve">Warranty Transactions                                                 </t>
  </si>
  <si>
    <t xml:space="preserve">Contract Quote History                                                </t>
  </si>
  <si>
    <t xml:space="preserve">Service Contract History                                              </t>
  </si>
  <si>
    <t xml:space="preserve">Contract Change History                                               </t>
  </si>
  <si>
    <t xml:space="preserve">Totals - History                                                      </t>
  </si>
  <si>
    <t xml:space="preserve">Configuration Line History                                            </t>
  </si>
  <si>
    <t xml:space="preserve">Fixed Price Terms History                                             </t>
  </si>
  <si>
    <t xml:space="preserve">Coverage Term History                                                 </t>
  </si>
  <si>
    <t xml:space="preserve">Traveling Term History                                                </t>
  </si>
  <si>
    <t xml:space="preserve">Material Term History                                                 </t>
  </si>
  <si>
    <t xml:space="preserve">Labor Term History                                                    </t>
  </si>
  <si>
    <t xml:space="preserve">Helpdesk Term History                                                 </t>
  </si>
  <si>
    <t xml:space="preserve">Other Term History                                                    </t>
  </si>
  <si>
    <t xml:space="preserve">Uptime Term History                                                   </t>
  </si>
  <si>
    <t xml:space="preserve">Contract Installment History                                          </t>
  </si>
  <si>
    <t xml:space="preserve">Estimated Contract Revenues per Period History                        </t>
  </si>
  <si>
    <t xml:space="preserve">Contract Revenue History                                              </t>
  </si>
  <si>
    <t xml:space="preserve">Contract Cost Coverage - Overview History                             </t>
  </si>
  <si>
    <t xml:space="preserve">Quote Parameters                                                      </t>
  </si>
  <si>
    <t xml:space="preserve">Quote Settings by Service Office or Site                              </t>
  </si>
  <si>
    <t xml:space="preserve">Quotes                                                                </t>
  </si>
  <si>
    <t xml:space="preserve">Quote Lines                                                           </t>
  </si>
  <si>
    <t xml:space="preserve">Quote Cost Lines                                                      </t>
  </si>
  <si>
    <t>tsepp130</t>
  </si>
  <si>
    <t xml:space="preserve">Quote Transaction Log                                                 </t>
  </si>
  <si>
    <t xml:space="preserve">Quote Settings History by Service Office or Site                      </t>
  </si>
  <si>
    <t xml:space="preserve">Quotes History                                                        </t>
  </si>
  <si>
    <t xml:space="preserve">Quote Line History                                                    </t>
  </si>
  <si>
    <t xml:space="preserve">Quote Cost Line History                                               </t>
  </si>
  <si>
    <t xml:space="preserve">General Service Parameters                                            </t>
  </si>
  <si>
    <t xml:space="preserve">General Service Settings by Service Office or Site                    </t>
  </si>
  <si>
    <t xml:space="preserve">Service Types                                                         </t>
  </si>
  <si>
    <t xml:space="preserve">Coverage Types                                                        </t>
  </si>
  <si>
    <t xml:space="preserve">Checklists                                                            </t>
  </si>
  <si>
    <t xml:space="preserve">Checks by Checklist                                                   </t>
  </si>
  <si>
    <t xml:space="preserve">Counter Types                                                         </t>
  </si>
  <si>
    <t xml:space="preserve">Measurement Units                                                     </t>
  </si>
  <si>
    <t xml:space="preserve">Measurement Types                                                     </t>
  </si>
  <si>
    <t xml:space="preserve">Alphanumeric Measurement Values                                       </t>
  </si>
  <si>
    <t xml:space="preserve">Recommendations                                                       </t>
  </si>
  <si>
    <t xml:space="preserve">Maintenance Trigger Sets                                              </t>
  </si>
  <si>
    <t xml:space="preserve">Maintenance Triggers                                                  </t>
  </si>
  <si>
    <t xml:space="preserve">Measurement Types by Serialized Item Group                            </t>
  </si>
  <si>
    <t xml:space="preserve">Maintenance Trigger Set Rules                                         </t>
  </si>
  <si>
    <t xml:space="preserve">Search Criteria for Installation Groups or Serialized Items           </t>
  </si>
  <si>
    <t xml:space="preserve">Service Offices                                                       </t>
  </si>
  <si>
    <t xml:space="preserve">Service Sites                                                         </t>
  </si>
  <si>
    <t xml:space="preserve">Service Areas                                                         </t>
  </si>
  <si>
    <t xml:space="preserve">Territories                                                           </t>
  </si>
  <si>
    <t xml:space="preserve">Service Kits                                                          </t>
  </si>
  <si>
    <t xml:space="preserve">Service Kit Types                                                     </t>
  </si>
  <si>
    <t xml:space="preserve">Service Kit Type Parts                                                </t>
  </si>
  <si>
    <t xml:space="preserve">Distance Zones                                                        </t>
  </si>
  <si>
    <t xml:space="preserve">Zone Classes                                                          </t>
  </si>
  <si>
    <t xml:space="preserve">ZIP Code Ranges                                                       </t>
  </si>
  <si>
    <t xml:space="preserve">Service Office - Skills                                               </t>
  </si>
  <si>
    <t xml:space="preserve">Service Employee - Skills                                             </t>
  </si>
  <si>
    <t xml:space="preserve">Service Employees                                                     </t>
  </si>
  <si>
    <t xml:space="preserve">Service Cars                                                          </t>
  </si>
  <si>
    <t xml:space="preserve">User Defaults                                                         </t>
  </si>
  <si>
    <t xml:space="preserve">Service Office by User                                                </t>
  </si>
  <si>
    <t xml:space="preserve">Service User Templates                                                </t>
  </si>
  <si>
    <t xml:space="preserve">Service User Delivery Type Authorizations                             </t>
  </si>
  <si>
    <t xml:space="preserve">Service User Cost Defaults                                            </t>
  </si>
  <si>
    <t xml:space="preserve">Service User Warehouse Authorizations                                 </t>
  </si>
  <si>
    <t xml:space="preserve">Dealer Workbench Authorizations                                       </t>
  </si>
  <si>
    <t xml:space="preserve">Pager Data                                                            </t>
  </si>
  <si>
    <t xml:space="preserve">Message Layout                                                        </t>
  </si>
  <si>
    <t xml:space="preserve">Time Stamping for BSR                                                 </t>
  </si>
  <si>
    <t xml:space="preserve">Paging Assignments                                                    </t>
  </si>
  <si>
    <t xml:space="preserve">Logging Setup                                                         </t>
  </si>
  <si>
    <t xml:space="preserve">Items - Service                                                       </t>
  </si>
  <si>
    <t xml:space="preserve">Default Service Item Data                                             </t>
  </si>
  <si>
    <t xml:space="preserve">Service Item Groups                                                   </t>
  </si>
  <si>
    <t xml:space="preserve">Positions                                                             </t>
  </si>
  <si>
    <t xml:space="preserve">Counter Reading Groups                                                </t>
  </si>
  <si>
    <t xml:space="preserve">Counter Readings by Counter Group                                     </t>
  </si>
  <si>
    <t xml:space="preserve">Counter Reading Reset Rules by Counter Group                          </t>
  </si>
  <si>
    <t xml:space="preserve">Items - Service by Service Office or Site                             </t>
  </si>
  <si>
    <t xml:space="preserve">Default Items - Service by Service Office or Site                     </t>
  </si>
  <si>
    <t xml:space="preserve">Items - Service Business Partner by Service Office or Site            </t>
  </si>
  <si>
    <t xml:space="preserve">Items - Service Business Partner                                      </t>
  </si>
  <si>
    <t xml:space="preserve">Service - Order Relations                                             </t>
  </si>
  <si>
    <t xml:space="preserve">Visit Report Templates                                                </t>
  </si>
  <si>
    <t>tsmdm510</t>
  </si>
  <si>
    <t xml:space="preserve">Mobile Service App Settings                                           </t>
  </si>
  <si>
    <t xml:space="preserve">Blocking Reason History                                               </t>
  </si>
  <si>
    <t xml:space="preserve">General Service Settings History by Service Office or Site            </t>
  </si>
  <si>
    <t xml:space="preserve">Maintenance Sales Control Parameters                                  </t>
  </si>
  <si>
    <t xml:space="preserve">Maintenance Sales Setting by Service Office or Site                   </t>
  </si>
  <si>
    <t xml:space="preserve">Maintenance Sales Order                                               </t>
  </si>
  <si>
    <t xml:space="preserve">Maintenance Sales Order Item Lines                                    </t>
  </si>
  <si>
    <t xml:space="preserve">Maintenance Sales Order Activity Lines                                </t>
  </si>
  <si>
    <t xml:space="preserve">Maintenance Sales Order Coverage Lines                                </t>
  </si>
  <si>
    <t>tsmsc135</t>
  </si>
  <si>
    <t xml:space="preserve">Depot Repair Transaction Log                                          </t>
  </si>
  <si>
    <t xml:space="preserve">Maintenance Sales Order History                                       </t>
  </si>
  <si>
    <t xml:space="preserve">Maintenance Sales Settings History by Service Office or Site          </t>
  </si>
  <si>
    <t xml:space="preserve">Maintenance Sales Order Item Line History                             </t>
  </si>
  <si>
    <t xml:space="preserve">Maintenance Sales Order Activity Lines History                        </t>
  </si>
  <si>
    <t xml:space="preserve">Maintenance Sales Order Coverage Line History                         </t>
  </si>
  <si>
    <t xml:space="preserve">Subcontract Management Parameters                                     </t>
  </si>
  <si>
    <t xml:space="preserve">Subcontract Agreement Header                                          </t>
  </si>
  <si>
    <t xml:space="preserve">Subcontract Agreement Lines                                           </t>
  </si>
  <si>
    <t xml:space="preserve">Subcontract Agreement - History                                       </t>
  </si>
  <si>
    <t xml:space="preserve">Subcontract Agreement Lines - History                                 </t>
  </si>
  <si>
    <t xml:space="preserve">Service Order Parameters                                              </t>
  </si>
  <si>
    <t xml:space="preserve">Mobile Service Parameters                                             </t>
  </si>
  <si>
    <t xml:space="preserve">Service Order Settings by Service Office or Site                      </t>
  </si>
  <si>
    <t xml:space="preserve">Mobile Service Settings by Service Office or Site                     </t>
  </si>
  <si>
    <t xml:space="preserve">Service Order Quotes                                                  </t>
  </si>
  <si>
    <t xml:space="preserve">Service Orders                                                        </t>
  </si>
  <si>
    <t xml:space="preserve">Service Order Visits                                                  </t>
  </si>
  <si>
    <t xml:space="preserve">Paging Log                                                            </t>
  </si>
  <si>
    <t xml:space="preserve">Service Order Visit Assignments                                       </t>
  </si>
  <si>
    <t xml:space="preserve">Service Engineer Assignments                                          </t>
  </si>
  <si>
    <t xml:space="preserve">Service Order Activities                                              </t>
  </si>
  <si>
    <t xml:space="preserve">Service Order Fixed Prices                                            </t>
  </si>
  <si>
    <t>tssoc217</t>
  </si>
  <si>
    <t xml:space="preserve">Service Order Cost Line Links                                         </t>
  </si>
  <si>
    <t xml:space="preserve">Service Order Material Costs                                          </t>
  </si>
  <si>
    <t xml:space="preserve">Service Order Labor Costs                                             </t>
  </si>
  <si>
    <t xml:space="preserve">Service Order Other Costs                                             </t>
  </si>
  <si>
    <t xml:space="preserve">Service Order Transaction Log                                         </t>
  </si>
  <si>
    <t xml:space="preserve">Service Order Online Margin Analysis                                  </t>
  </si>
  <si>
    <t xml:space="preserve">Interim table for Batch Costing                                       </t>
  </si>
  <si>
    <t xml:space="preserve">Field Change Order Headers                                            </t>
  </si>
  <si>
    <t xml:space="preserve">Field Change Order Lines                                              </t>
  </si>
  <si>
    <t>tssoc550</t>
  </si>
  <si>
    <t xml:space="preserve">Equipment Rental Requests                                             </t>
  </si>
  <si>
    <t xml:space="preserve">Claim Header                                                          </t>
  </si>
  <si>
    <t xml:space="preserve">Claim Lines                                                           </t>
  </si>
  <si>
    <t xml:space="preserve">Service Order Settings History by Service Office or Site              </t>
  </si>
  <si>
    <t xml:space="preserve">Mobile Service Settings History by Service Office or Site             </t>
  </si>
  <si>
    <t xml:space="preserve">Service Order Quote History                                           </t>
  </si>
  <si>
    <t xml:space="preserve">History Service Orders                                                </t>
  </si>
  <si>
    <t xml:space="preserve">Service Order Visits History                                          </t>
  </si>
  <si>
    <t xml:space="preserve">Service Order Activity History                                        </t>
  </si>
  <si>
    <t xml:space="preserve">Service Engineer Assignment History                                   </t>
  </si>
  <si>
    <t xml:space="preserve">Service Order Fixed Price History                                     </t>
  </si>
  <si>
    <t xml:space="preserve">Service Order Material Cost History                                   </t>
  </si>
  <si>
    <t xml:space="preserve">Service Order Labor Cost History                                      </t>
  </si>
  <si>
    <t xml:space="preserve">Service Order Other Cost History                                      </t>
  </si>
  <si>
    <t xml:space="preserve">Service Order Gross Margin Analysis History                           </t>
  </si>
  <si>
    <t xml:space="preserve">Claim Header History                                                  </t>
  </si>
  <si>
    <t xml:space="preserve">Claim Line History                                                    </t>
  </si>
  <si>
    <t>tssoc875</t>
  </si>
  <si>
    <t xml:space="preserve">Equipment Rental Request History                                      </t>
  </si>
  <si>
    <t xml:space="preserve">Service Order Integrations                                            </t>
  </si>
  <si>
    <t xml:space="preserve">Materials to be Issued from Mobile Service                            </t>
  </si>
  <si>
    <t xml:space="preserve">User Locks for Material Issue from Mobile Service                     </t>
  </si>
  <si>
    <t xml:space="preserve">Service Planning Parameters                                           </t>
  </si>
  <si>
    <t xml:space="preserve">Service Planning Settings by Service Office or Site                   </t>
  </si>
  <si>
    <t xml:space="preserve">Planning Attributes                                                   </t>
  </si>
  <si>
    <t xml:space="preserve">Planning Sequences                                                    </t>
  </si>
  <si>
    <t xml:space="preserve">Planning Attribute Values                                             </t>
  </si>
  <si>
    <t xml:space="preserve">Attribute Group                                                       </t>
  </si>
  <si>
    <t xml:space="preserve">Attribute Group Values                                                </t>
  </si>
  <si>
    <t xml:space="preserve">Attribute Group - Reference Points                                    </t>
  </si>
  <si>
    <t xml:space="preserve">Attribute Group - Resource                                            </t>
  </si>
  <si>
    <t xml:space="preserve">Usage Classes                                                         </t>
  </si>
  <si>
    <t xml:space="preserve">Preventive Maintenance Scenarios                                      </t>
  </si>
  <si>
    <t xml:space="preserve">Preventive Maintenance Scenario Lines                                 </t>
  </si>
  <si>
    <t xml:space="preserve">Preventive Maintenance Scenario Line Patterns                         </t>
  </si>
  <si>
    <t xml:space="preserve">Where Used Reference Activities and Master Routings                   </t>
  </si>
  <si>
    <t xml:space="preserve">Rule Book for Maintenance Scenarios                                   </t>
  </si>
  <si>
    <t xml:space="preserve">Planned Activities                                                    </t>
  </si>
  <si>
    <t xml:space="preserve">Planned Activity Related Master Routing                               </t>
  </si>
  <si>
    <t xml:space="preserve">Planned Activity Material Requirements                                </t>
  </si>
  <si>
    <t xml:space="preserve">Planned Activity Labor Requirements                                   </t>
  </si>
  <si>
    <t xml:space="preserve">Planned Activity Other Requirements                                   </t>
  </si>
  <si>
    <t xml:space="preserve">Planned Activity Costs                                                </t>
  </si>
  <si>
    <t xml:space="preserve">Planned Activity Subassemblies                                        </t>
  </si>
  <si>
    <t xml:space="preserve">Group Sets                                                            </t>
  </si>
  <si>
    <t xml:space="preserve">Group (Set) Attribute Values                                          </t>
  </si>
  <si>
    <t xml:space="preserve">Group Allocated Resources                                             </t>
  </si>
  <si>
    <t xml:space="preserve">Group Skills                                                          </t>
  </si>
  <si>
    <t xml:space="preserve">Group Proposed Resources                                              </t>
  </si>
  <si>
    <t xml:space="preserve">Group Proposed Resource Skills                                        </t>
  </si>
  <si>
    <t xml:space="preserve">Group Proposed Resource Attribute Values                              </t>
  </si>
  <si>
    <t xml:space="preserve">Group Activity Sets                                                   </t>
  </si>
  <si>
    <t xml:space="preserve">Group Activity Set Attribute Values                                   </t>
  </si>
  <si>
    <t xml:space="preserve">Group Activities                                                      </t>
  </si>
  <si>
    <t xml:space="preserve">Territory Plans                                                       </t>
  </si>
  <si>
    <t xml:space="preserve">Territory Plan Required Capacity                                      </t>
  </si>
  <si>
    <t xml:space="preserve">Territory Plan Available Capacity                                     </t>
  </si>
  <si>
    <t xml:space="preserve">Territory Plan Service Offices                                        </t>
  </si>
  <si>
    <t xml:space="preserve">Territory Plan Service Areas                                          </t>
  </si>
  <si>
    <t xml:space="preserve">Territory Plan Serialized Item Groups                                 </t>
  </si>
  <si>
    <t xml:space="preserve">Territory Plan Manufacturers                                          </t>
  </si>
  <si>
    <t xml:space="preserve">Territory Plan Sold-to Business Partners                              </t>
  </si>
  <si>
    <t xml:space="preserve">Service Planning Settings History by Service Office or Site           </t>
  </si>
  <si>
    <t xml:space="preserve">Pricing Information                                                   </t>
  </si>
  <si>
    <t xml:space="preserve">Travel Rate Books                                                     </t>
  </si>
  <si>
    <t xml:space="preserve">Travel Rate Book Lines                                                </t>
  </si>
  <si>
    <t xml:space="preserve">Skills by (Planned) Order Activity                                    </t>
  </si>
  <si>
    <t xml:space="preserve">Material Availability                                                 </t>
  </si>
  <si>
    <t xml:space="preserve">Transfer Order Attributes                                             </t>
  </si>
  <si>
    <t xml:space="preserve">Service Estimated Cost Lines                                          </t>
  </si>
  <si>
    <t>tstdm410</t>
  </si>
  <si>
    <t xml:space="preserve">Repair Cost and Sales                                                 </t>
  </si>
  <si>
    <t xml:space="preserve">After Sales Service                                                   </t>
  </si>
  <si>
    <t xml:space="preserve">After Sales Service Lines                                             </t>
  </si>
  <si>
    <t xml:space="preserve">After Sales Service Transaction Log                                   </t>
  </si>
  <si>
    <t xml:space="preserve">Pricing Information History                                           </t>
  </si>
  <si>
    <t xml:space="preserve">Skills by (Planned) Order Activity History                            </t>
  </si>
  <si>
    <t xml:space="preserve">Transfer Order Attributes History                                     </t>
  </si>
  <si>
    <t xml:space="preserve">Service Estimated Cost Lines History                                  </t>
  </si>
  <si>
    <t xml:space="preserve">After Sales Service History                                           </t>
  </si>
  <si>
    <t xml:space="preserve">After Sales Service Lines History                                     </t>
  </si>
  <si>
    <t xml:space="preserve">Work Order Parameters                                                 </t>
  </si>
  <si>
    <t>tswcs001</t>
  </si>
  <si>
    <t xml:space="preserve">tswcs001                                                              </t>
  </si>
  <si>
    <t xml:space="preserve">Work Order Settings by Service Office or Site                         </t>
  </si>
  <si>
    <t xml:space="preserve">Work Orders                                                           </t>
  </si>
  <si>
    <t xml:space="preserve">Work Order - Batch Repair Serials                                     </t>
  </si>
  <si>
    <t xml:space="preserve">Work Order Activities                                                 </t>
  </si>
  <si>
    <t xml:space="preserve">Work Order Measurements                                               </t>
  </si>
  <si>
    <t xml:space="preserve">Work Order Material Resources                                         </t>
  </si>
  <si>
    <t xml:space="preserve">Work Order Labor Resources                                            </t>
  </si>
  <si>
    <t xml:space="preserve">Work Order Other Resources                                            </t>
  </si>
  <si>
    <t xml:space="preserve">Work Order Repair Costs                                               </t>
  </si>
  <si>
    <t xml:space="preserve">Work Order Outgoing Subassemblies                                     </t>
  </si>
  <si>
    <t xml:space="preserve">Work Order Incoming Subassemblies                                     </t>
  </si>
  <si>
    <t xml:space="preserve">Work Order Settings History by Service Office or Site                 </t>
  </si>
  <si>
    <t xml:space="preserve">Work Order History                                                    </t>
  </si>
  <si>
    <t xml:space="preserve">Work Order Activity History                                           </t>
  </si>
  <si>
    <t xml:space="preserve">Work Order Measurement History                                        </t>
  </si>
  <si>
    <t xml:space="preserve">Work Order Batch Repair Serial History                                </t>
  </si>
  <si>
    <t xml:space="preserve">Work Order Material Resource History                                  </t>
  </si>
  <si>
    <t xml:space="preserve">Work Order Labor Resource History                                     </t>
  </si>
  <si>
    <t xml:space="preserve">Work Order Other Resource History                                     </t>
  </si>
  <si>
    <t xml:space="preserve">Work Order Repair Cost History                                        </t>
  </si>
  <si>
    <t xml:space="preserve">Work Order Outgoing Subassembly History                               </t>
  </si>
  <si>
    <t xml:space="preserve">Work Order Incoming Subassembly History                               </t>
  </si>
  <si>
    <t xml:space="preserve">Work Order Integrations                                               </t>
  </si>
  <si>
    <t>tzzfc001</t>
  </si>
  <si>
    <t xml:space="preserve">Codelist Information                                                  </t>
  </si>
  <si>
    <t>tzzfc010</t>
  </si>
  <si>
    <t xml:space="preserve">Kinds of Packages                                                     </t>
  </si>
  <si>
    <t>tzzfc011</t>
  </si>
  <si>
    <t xml:space="preserve">Customs Documents                                                     </t>
  </si>
  <si>
    <t>tzzfc012</t>
  </si>
  <si>
    <t xml:space="preserve">Kinds of Transaction                                                  </t>
  </si>
  <si>
    <t>tzzfc013</t>
  </si>
  <si>
    <t xml:space="preserve">Previous Document Types                                               </t>
  </si>
  <si>
    <t>tzzfc014</t>
  </si>
  <si>
    <t xml:space="preserve">Regions                                                               </t>
  </si>
  <si>
    <t>tzzfc015</t>
  </si>
  <si>
    <t xml:space="preserve">Kinds of Declaration                                                  </t>
  </si>
  <si>
    <t>tzzfc016</t>
  </si>
  <si>
    <t xml:space="preserve">Constellations                                                        </t>
  </si>
  <si>
    <t>tzzfc017</t>
  </si>
  <si>
    <t xml:space="preserve">Closures                                                              </t>
  </si>
  <si>
    <t>tzzfc018</t>
  </si>
  <si>
    <t xml:space="preserve">Transport Modes                                                       </t>
  </si>
  <si>
    <t>tzzfc019</t>
  </si>
  <si>
    <t>tzzfc020</t>
  </si>
  <si>
    <t xml:space="preserve">Commodity Codes                                                       </t>
  </si>
  <si>
    <t>tzzfc021</t>
  </si>
  <si>
    <t xml:space="preserve">Procedures                                                            </t>
  </si>
  <si>
    <t>tzzfc022</t>
  </si>
  <si>
    <t xml:space="preserve">Customs Offices                                                       </t>
  </si>
  <si>
    <t>tzzfc023</t>
  </si>
  <si>
    <t xml:space="preserve">Incoterms                                                             </t>
  </si>
  <si>
    <t>tzzfc101</t>
  </si>
  <si>
    <t xml:space="preserve">Sanction Lists                                                        </t>
  </si>
  <si>
    <t>tzzfc102</t>
  </si>
  <si>
    <t xml:space="preserve">Sanction List Entries                                                 </t>
  </si>
  <si>
    <t>tzzfc103</t>
  </si>
  <si>
    <t xml:space="preserve">Names and Aliases                                                     </t>
  </si>
  <si>
    <t>tzzfc104</t>
  </si>
  <si>
    <t xml:space="preserve">Tetra Names and Aliases                                               </t>
  </si>
  <si>
    <t>tzzfc105</t>
  </si>
  <si>
    <t>tzzfc106</t>
  </si>
  <si>
    <t xml:space="preserve">Tetra Addresses                                                       </t>
  </si>
  <si>
    <t>tzzfc210</t>
  </si>
  <si>
    <t xml:space="preserve">Customs Approval                                                      </t>
  </si>
  <si>
    <t>tzzfc211</t>
  </si>
  <si>
    <t xml:space="preserve">Approved Commodity Codes                                              </t>
  </si>
  <si>
    <t>tzzfc212</t>
  </si>
  <si>
    <t xml:space="preserve">Countries by Approval                                                 </t>
  </si>
  <si>
    <t>tzzfc213</t>
  </si>
  <si>
    <t xml:space="preserve">Loading Places by Customs Approval                                    </t>
  </si>
  <si>
    <t>tzzfc214</t>
  </si>
  <si>
    <t xml:space="preserve">Exclusions for Customs Approval                                       </t>
  </si>
  <si>
    <t>tzzfc215</t>
  </si>
  <si>
    <t xml:space="preserve">ATLAS Templates                                                       </t>
  </si>
  <si>
    <t>tzzfc216</t>
  </si>
  <si>
    <t xml:space="preserve">Constellation by ATLAS-Template                                       </t>
  </si>
  <si>
    <t>tzzfc217</t>
  </si>
  <si>
    <t xml:space="preserve">Transportation Types                                                  </t>
  </si>
  <si>
    <t>tzzfc218</t>
  </si>
  <si>
    <t xml:space="preserve">Additional Country Information                                        </t>
  </si>
  <si>
    <t>tzzfc219</t>
  </si>
  <si>
    <t xml:space="preserve">Contact by Participant                                                </t>
  </si>
  <si>
    <t>tzzfc220</t>
  </si>
  <si>
    <t xml:space="preserve">Previous Documents by ATLAS Template                                  </t>
  </si>
  <si>
    <t>tzzfc221</t>
  </si>
  <si>
    <t xml:space="preserve">ATLAS Parameter by Site                                               </t>
  </si>
  <si>
    <t>tzzfc222</t>
  </si>
  <si>
    <t xml:space="preserve">ATLAS Parameter by Shipping Office                                    </t>
  </si>
  <si>
    <t>tzzfc223</t>
  </si>
  <si>
    <t xml:space="preserve">ATLAS Documents Defaults by Site                                      </t>
  </si>
  <si>
    <t>tzzfc224</t>
  </si>
  <si>
    <t xml:space="preserve">BluJay Parameters                                                     </t>
  </si>
  <si>
    <t>tzzfc225</t>
  </si>
  <si>
    <t xml:space="preserve">Blujay User                                                           </t>
  </si>
  <si>
    <t>tzzfc226</t>
  </si>
  <si>
    <t xml:space="preserve">ATLAS Document Templates                                              </t>
  </si>
  <si>
    <t>tzzfc244</t>
  </si>
  <si>
    <t xml:space="preserve">Routing by ATLAS Operation                                            </t>
  </si>
  <si>
    <t>tzzfc250</t>
  </si>
  <si>
    <t xml:space="preserve">General Parameters Sanction List                                      </t>
  </si>
  <si>
    <t>tzzfc251</t>
  </si>
  <si>
    <t xml:space="preserve">Sanction List Units                                                   </t>
  </si>
  <si>
    <t>tzzfc252</t>
  </si>
  <si>
    <t xml:space="preserve">Enterprise Units by Sanction List Unit                                </t>
  </si>
  <si>
    <t>tzzfc253</t>
  </si>
  <si>
    <t xml:space="preserve">Sanction Lists by Sanction List Unit                                  </t>
  </si>
  <si>
    <t>tzzfc254</t>
  </si>
  <si>
    <t xml:space="preserve">Sanction List Officers                                                </t>
  </si>
  <si>
    <t>tzzfc255</t>
  </si>
  <si>
    <t xml:space="preserve">Substitutes                                                           </t>
  </si>
  <si>
    <t>tzzfc256</t>
  </si>
  <si>
    <t xml:space="preserve">Good Guys                                                             </t>
  </si>
  <si>
    <t>tzzfc257</t>
  </si>
  <si>
    <t xml:space="preserve">Integrations                                                          </t>
  </si>
  <si>
    <t>tzzfc258</t>
  </si>
  <si>
    <t xml:space="preserve">Notifications                                                         </t>
  </si>
  <si>
    <t>tzzfc259</t>
  </si>
  <si>
    <t xml:space="preserve">Release Reasons                                                       </t>
  </si>
  <si>
    <t>tzzfc260</t>
  </si>
  <si>
    <t xml:space="preserve">Address Groups                                                        </t>
  </si>
  <si>
    <t>tzzfc261</t>
  </si>
  <si>
    <t xml:space="preserve">Address Groups by Unit                                                </t>
  </si>
  <si>
    <t>tzzfc262</t>
  </si>
  <si>
    <t xml:space="preserve">Common Words                                                          </t>
  </si>
  <si>
    <t>tzzfc263</t>
  </si>
  <si>
    <t xml:space="preserve">Common Words Tetras                                                   </t>
  </si>
  <si>
    <t>tzzfc264</t>
  </si>
  <si>
    <t xml:space="preserve">Measures and Reasons                                                  </t>
  </si>
  <si>
    <t>tzzfc265</t>
  </si>
  <si>
    <t xml:space="preserve">Additional Integrations                                               </t>
  </si>
  <si>
    <t>tzzfc266</t>
  </si>
  <si>
    <t xml:space="preserve">Shipping Offices by Sanction List Units                               </t>
  </si>
  <si>
    <t>tzzfc301</t>
  </si>
  <si>
    <t xml:space="preserve">General Parameters Export Control                                     </t>
  </si>
  <si>
    <t>tzzfc302</t>
  </si>
  <si>
    <t>tzzfc303</t>
  </si>
  <si>
    <t>tzzfc310</t>
  </si>
  <si>
    <t xml:space="preserve">Export Control Units                                                  </t>
  </si>
  <si>
    <t>tzzfc311</t>
  </si>
  <si>
    <t xml:space="preserve">Enterprise Units by Export Control Unit                               </t>
  </si>
  <si>
    <t>tzzfc312</t>
  </si>
  <si>
    <t xml:space="preserve">Export Control Officers                                               </t>
  </si>
  <si>
    <t>tzzfc313</t>
  </si>
  <si>
    <t>tzzfc314</t>
  </si>
  <si>
    <t xml:space="preserve">Series by Numbertype                                                  </t>
  </si>
  <si>
    <t>tzzfc315</t>
  </si>
  <si>
    <t xml:space="preserve">Mailing Templates                                                     </t>
  </si>
  <si>
    <t>tzzfc401</t>
  </si>
  <si>
    <t xml:space="preserve">ATLAS Operations                                                      </t>
  </si>
  <si>
    <t>tzzfc402</t>
  </si>
  <si>
    <t xml:space="preserve">Locks by ATLAS Operation                                              </t>
  </si>
  <si>
    <t>tzzfc403</t>
  </si>
  <si>
    <t xml:space="preserve">Constellation by ATLAS Operation                                      </t>
  </si>
  <si>
    <t>tzzfc404</t>
  </si>
  <si>
    <t xml:space="preserve">Contact Information by Participant                                    </t>
  </si>
  <si>
    <t>tzzfc405</t>
  </si>
  <si>
    <t>tzzfc409</t>
  </si>
  <si>
    <t xml:space="preserve">ATLAS Log                                                             </t>
  </si>
  <si>
    <t>tzzfc411</t>
  </si>
  <si>
    <t xml:space="preserve">ATLAS Positions                                                       </t>
  </si>
  <si>
    <t>tzzfc412</t>
  </si>
  <si>
    <t xml:space="preserve">Packages by ATLAS Position                                            </t>
  </si>
  <si>
    <t>tzzfc413</t>
  </si>
  <si>
    <t xml:space="preserve">Documents by ATLAS Position                                           </t>
  </si>
  <si>
    <t>tzzfc414</t>
  </si>
  <si>
    <t xml:space="preserve">Previous Documents by ATLAS Position                                  </t>
  </si>
  <si>
    <t>tzzfc415</t>
  </si>
  <si>
    <t xml:space="preserve">Container by ATLAS Position                                           </t>
  </si>
  <si>
    <t>tzzfc416</t>
  </si>
  <si>
    <t xml:space="preserve">Package Positions by ATLAS Position                                   </t>
  </si>
  <si>
    <t>tzzfc600</t>
  </si>
  <si>
    <t xml:space="preserve">Export Control Matrices                                               </t>
  </si>
  <si>
    <t>tzzfc601</t>
  </si>
  <si>
    <t xml:space="preserve">Item Lists                                                            </t>
  </si>
  <si>
    <t>tzzfc602</t>
  </si>
  <si>
    <t xml:space="preserve">Country Lists                                                         </t>
  </si>
  <si>
    <t>tzzfc603</t>
  </si>
  <si>
    <t xml:space="preserve">Measures for Country Lists                                            </t>
  </si>
  <si>
    <t>tzzfc604</t>
  </si>
  <si>
    <t xml:space="preserve">Item List Mappings                                                    </t>
  </si>
  <si>
    <t>tzzfc605</t>
  </si>
  <si>
    <t xml:space="preserve">Country List Mappings                                                 </t>
  </si>
  <si>
    <t>tzzfc606</t>
  </si>
  <si>
    <t xml:space="preserve">Measure Mappings                                                      </t>
  </si>
  <si>
    <t>tzzfc610</t>
  </si>
  <si>
    <t xml:space="preserve">Bill of Material Export Control                                       </t>
  </si>
  <si>
    <t>tzzfc650</t>
  </si>
  <si>
    <t xml:space="preserve">Document Check Results Header                                         </t>
  </si>
  <si>
    <t>tzzfc651</t>
  </si>
  <si>
    <t xml:space="preserve">Document Check Results Line                                           </t>
  </si>
  <si>
    <t>tzzfc652</t>
  </si>
  <si>
    <t xml:space="preserve">Document Position Components                                          </t>
  </si>
  <si>
    <t>tzzfc653</t>
  </si>
  <si>
    <t xml:space="preserve">Document Position Countries                                           </t>
  </si>
  <si>
    <t>tzzfc654</t>
  </si>
  <si>
    <t xml:space="preserve">Document Position Results Item List                                   </t>
  </si>
  <si>
    <t>tzzfc655</t>
  </si>
  <si>
    <t xml:space="preserve">Document Position Results Country List                                </t>
  </si>
  <si>
    <t>tzzfc656</t>
  </si>
  <si>
    <t xml:space="preserve">Document Position Results Blocking Measures                           </t>
  </si>
  <si>
    <t>tzzfc660</t>
  </si>
  <si>
    <t xml:space="preserve">Document Position Results Measures                                    </t>
  </si>
  <si>
    <t>tzzfc710</t>
  </si>
  <si>
    <t xml:space="preserve">Results Document Checks                                               </t>
  </si>
  <si>
    <t>tzzfc711</t>
  </si>
  <si>
    <t xml:space="preserve">Document Addresses                                                    </t>
  </si>
  <si>
    <t>tzzfc712</t>
  </si>
  <si>
    <t xml:space="preserve">Check Results                                                         </t>
  </si>
  <si>
    <t>tzzfc713</t>
  </si>
  <si>
    <t xml:space="preserve">Tetra Check Name                                                      </t>
  </si>
  <si>
    <t>tzzfc714</t>
  </si>
  <si>
    <t xml:space="preserve">Tetra Check Address                                                   </t>
  </si>
  <si>
    <t>tzzfc715</t>
  </si>
  <si>
    <t xml:space="preserve">Check Result List Entries                                             </t>
  </si>
  <si>
    <t>tzzfc716</t>
  </si>
  <si>
    <t xml:space="preserve">Check Result Entry Names                                              </t>
  </si>
  <si>
    <t>tzzfc717</t>
  </si>
  <si>
    <t xml:space="preserve">Check Result Entry Addresses                                          </t>
  </si>
  <si>
    <t>tzzfc718</t>
  </si>
  <si>
    <t xml:space="preserve">Batch Runs                                                            </t>
  </si>
  <si>
    <t>tzzfc719</t>
  </si>
  <si>
    <t xml:space="preserve">Tetra Check Name Addition                                             </t>
  </si>
  <si>
    <t>tzzfc720</t>
  </si>
  <si>
    <t>tzzfc721</t>
  </si>
  <si>
    <t xml:space="preserve">Address Pool Name Tetras                                              </t>
  </si>
  <si>
    <t>tzzfc722</t>
  </si>
  <si>
    <t xml:space="preserve">Address Pool Addresses Tetras                                         </t>
  </si>
  <si>
    <t>tzzfc723</t>
  </si>
  <si>
    <t xml:space="preserve">Common Word Generator                                                 </t>
  </si>
  <si>
    <t>tzzfc724</t>
  </si>
  <si>
    <t xml:space="preserve">Address Pool Name Tetras Addition                                     </t>
  </si>
  <si>
    <t>tzzfd100</t>
  </si>
  <si>
    <t xml:space="preserve">Declarations by zwf shipment                                          </t>
  </si>
  <si>
    <t>tzzfd101</t>
  </si>
  <si>
    <t xml:space="preserve">ATLAS Packages                                                        </t>
  </si>
  <si>
    <t>tzzfd102</t>
  </si>
  <si>
    <t xml:space="preserve">ATLAS Carrier                                                         </t>
  </si>
  <si>
    <t>tzzfd200</t>
  </si>
  <si>
    <t xml:space="preserve">EDEC Codelist Information                                             </t>
  </si>
  <si>
    <t>tzzfd201</t>
  </si>
  <si>
    <t xml:space="preserve">EDEC Previous Document Types                                          </t>
  </si>
  <si>
    <t>tzzfd202</t>
  </si>
  <si>
    <t xml:space="preserve">EDEC Kinds of Packages                                                </t>
  </si>
  <si>
    <t>tzzfd203</t>
  </si>
  <si>
    <t xml:space="preserve">EDEC Customs Documents                                                </t>
  </si>
  <si>
    <t>tzzfd204</t>
  </si>
  <si>
    <t xml:space="preserve">EDEC Dispatch Point                                                   </t>
  </si>
  <si>
    <t>tzzfd205</t>
  </si>
  <si>
    <t xml:space="preserve">EDEC Regions                                                          </t>
  </si>
  <si>
    <t>tzzfd206</t>
  </si>
  <si>
    <t xml:space="preserve">EDEC Kinds of Declaration                                             </t>
  </si>
  <si>
    <t>tzzfd207</t>
  </si>
  <si>
    <t xml:space="preserve">EDEC Situation Codes                                                  </t>
  </si>
  <si>
    <t>tzzfd208</t>
  </si>
  <si>
    <t xml:space="preserve">EDEC Non Customs Law Type                                             </t>
  </si>
  <si>
    <t>tzzfd209</t>
  </si>
  <si>
    <t xml:space="preserve">EDEC Transport Modes                                                  </t>
  </si>
  <si>
    <t>tzzfd210</t>
  </si>
  <si>
    <t xml:space="preserve">EDEC Means of Transport                                               </t>
  </si>
  <si>
    <t>tzzfd211</t>
  </si>
  <si>
    <t xml:space="preserve">EDEC Commodity Codes                                                  </t>
  </si>
  <si>
    <t>tzzfd212</t>
  </si>
  <si>
    <t xml:space="preserve">EDEC Procedures                                                       </t>
  </si>
  <si>
    <t>tzzfd213</t>
  </si>
  <si>
    <t xml:space="preserve">EDEC Customs Offices                                                  </t>
  </si>
  <si>
    <t>tzzfd214</t>
  </si>
  <si>
    <t xml:space="preserve">EDEC Incoterms                                                        </t>
  </si>
  <si>
    <t>tzzfd215</t>
  </si>
  <si>
    <t xml:space="preserve">EDEC Templates                                                        </t>
  </si>
  <si>
    <t>tzzfd216</t>
  </si>
  <si>
    <t xml:space="preserve">Constellation by EDEC-Template                                        </t>
  </si>
  <si>
    <t>tzzfd217</t>
  </si>
  <si>
    <t>tzzfd218</t>
  </si>
  <si>
    <t>tzzfd219</t>
  </si>
  <si>
    <t>tzzfd220</t>
  </si>
  <si>
    <t xml:space="preserve">Previous Documents by EDEC Template                                   </t>
  </si>
  <si>
    <t>tzzfd221</t>
  </si>
  <si>
    <t xml:space="preserve">EDEC Parameter by Site                                                </t>
  </si>
  <si>
    <t>tzzfd222</t>
  </si>
  <si>
    <t xml:space="preserve">EDEC Parameter by Shipping Office                                     </t>
  </si>
  <si>
    <t>tzzfd223</t>
  </si>
  <si>
    <t xml:space="preserve">EDEC Documents Defaults by Site                                       </t>
  </si>
  <si>
    <t>tzzfd226</t>
  </si>
  <si>
    <t xml:space="preserve">EDEC Document Templates                                               </t>
  </si>
  <si>
    <t>tzzfd230</t>
  </si>
  <si>
    <t xml:space="preserve">EDEC Registration Time                                                </t>
  </si>
  <si>
    <t>tzzfd231</t>
  </si>
  <si>
    <t xml:space="preserve">EDEC Currency Types                                                   </t>
  </si>
  <si>
    <t>tzzfd232</t>
  </si>
  <si>
    <t xml:space="preserve">EDEC Invoice Currency Type                                            </t>
  </si>
  <si>
    <t>tzzfd233</t>
  </si>
  <si>
    <t xml:space="preserve">EDEC Kind of Artikel                                                  </t>
  </si>
  <si>
    <t>tzzfd234</t>
  </si>
  <si>
    <t xml:space="preserve">EDEC Permits by Comm. Code                                            </t>
  </si>
  <si>
    <t>tzzfd235</t>
  </si>
  <si>
    <t xml:space="preserve">Non Customs Laws by Comm. Code                                        </t>
  </si>
  <si>
    <t>tzzfd237</t>
  </si>
  <si>
    <t xml:space="preserve">EDEC Packages                                                         </t>
  </si>
  <si>
    <t>tzzfd238</t>
  </si>
  <si>
    <t xml:space="preserve">EDEC Carrier                                                          </t>
  </si>
  <si>
    <t>tzzfd239</t>
  </si>
  <si>
    <t xml:space="preserve">EDEC Declarant Number                                                 </t>
  </si>
  <si>
    <t>tzzfd240</t>
  </si>
  <si>
    <t xml:space="preserve">EDEC Operations                                                       </t>
  </si>
  <si>
    <t>tzzfd241</t>
  </si>
  <si>
    <t xml:space="preserve">Locks by EDEC Operation                                               </t>
  </si>
  <si>
    <t>tzzfd242</t>
  </si>
  <si>
    <t xml:space="preserve">Constellation by EDEC Operation                                       </t>
  </si>
  <si>
    <t>tzzfd243</t>
  </si>
  <si>
    <t xml:space="preserve">Contact Information by EDEC Participant                               </t>
  </si>
  <si>
    <t>tzzfd244</t>
  </si>
  <si>
    <t xml:space="preserve">Routing by EDEC Operation                                             </t>
  </si>
  <si>
    <t>tzzfd245</t>
  </si>
  <si>
    <t xml:space="preserve">EDEC Log                                                              </t>
  </si>
  <si>
    <t>tzzfd260</t>
  </si>
  <si>
    <t xml:space="preserve">EDEC Positions                                                        </t>
  </si>
  <si>
    <t>tzzfd261</t>
  </si>
  <si>
    <t xml:space="preserve">Packages by EDEC Position                                             </t>
  </si>
  <si>
    <t>tzzfd262</t>
  </si>
  <si>
    <t xml:space="preserve">Documents by EDEC Position                                            </t>
  </si>
  <si>
    <t>tzzfd263</t>
  </si>
  <si>
    <t xml:space="preserve">Previous Documents by EDEC Position                                   </t>
  </si>
  <si>
    <t>tzzfd264</t>
  </si>
  <si>
    <t xml:space="preserve">Container by EDEC Position                                            </t>
  </si>
  <si>
    <t>tzzfd265</t>
  </si>
  <si>
    <t xml:space="preserve">Package Positions by EDEC Position                                    </t>
  </si>
  <si>
    <t>tzzfd266</t>
  </si>
  <si>
    <t xml:space="preserve">Permits                                                               </t>
  </si>
  <si>
    <t>tzzfd267</t>
  </si>
  <si>
    <t xml:space="preserve">Non Customs Laws                                                      </t>
  </si>
  <si>
    <t>tzzfd300</t>
  </si>
  <si>
    <t xml:space="preserve">EZOLL Codelist Information                                            </t>
  </si>
  <si>
    <t>tzzfd301</t>
  </si>
  <si>
    <t xml:space="preserve">EZOLL Previous Document Types                                         </t>
  </si>
  <si>
    <t>tzzfd302</t>
  </si>
  <si>
    <t xml:space="preserve">EZOLL Kinds of Packages                                               </t>
  </si>
  <si>
    <t>tzzfd303</t>
  </si>
  <si>
    <t xml:space="preserve">EZOLL Customs Documents                                               </t>
  </si>
  <si>
    <t>tzzfd306</t>
  </si>
  <si>
    <t xml:space="preserve">EZOLL Type of Declaration                                             </t>
  </si>
  <si>
    <t>tzzfd309</t>
  </si>
  <si>
    <t xml:space="preserve">EZOLL Transport Modes                                                 </t>
  </si>
  <si>
    <t>tzzfd311</t>
  </si>
  <si>
    <t xml:space="preserve">EZOLL Commodity Codes                                                 </t>
  </si>
  <si>
    <t>tzzfd312</t>
  </si>
  <si>
    <t xml:space="preserve">EZOLL Procedures                                                      </t>
  </si>
  <si>
    <t>tzzfd313</t>
  </si>
  <si>
    <t xml:space="preserve">EZOLL Customs Offices                                                 </t>
  </si>
  <si>
    <t>tzzfd314</t>
  </si>
  <si>
    <t xml:space="preserve">EZOLL Incoterms                                                       </t>
  </si>
  <si>
    <t>tzzfd315</t>
  </si>
  <si>
    <t xml:space="preserve">EZOLL Templates                                                       </t>
  </si>
  <si>
    <t>tzzfd316</t>
  </si>
  <si>
    <t xml:space="preserve">Constellation by EZOLL-Template                                       </t>
  </si>
  <si>
    <t>tzzfd317</t>
  </si>
  <si>
    <t>tzzfd318</t>
  </si>
  <si>
    <t>tzzfd320</t>
  </si>
  <si>
    <t xml:space="preserve">Previous Documents by EZOLL Template                                  </t>
  </si>
  <si>
    <t>tzzfd321</t>
  </si>
  <si>
    <t xml:space="preserve">EZOLL Parameter by Site                                               </t>
  </si>
  <si>
    <t>tzzfd322</t>
  </si>
  <si>
    <t xml:space="preserve">EZOLL Parameter by Shipping Office                                    </t>
  </si>
  <si>
    <t>tzzfd323</t>
  </si>
  <si>
    <t xml:space="preserve">EZOLL Documents Defaults                                              </t>
  </si>
  <si>
    <t>tzzfd326</t>
  </si>
  <si>
    <t xml:space="preserve">EZOLL Document Templates                                              </t>
  </si>
  <si>
    <t>tzzfd337</t>
  </si>
  <si>
    <t xml:space="preserve">EZOLL Packages                                                        </t>
  </si>
  <si>
    <t>tzzfd338</t>
  </si>
  <si>
    <t xml:space="preserve">EZOLL Carrier                                                         </t>
  </si>
  <si>
    <t>tzzfd370</t>
  </si>
  <si>
    <t xml:space="preserve">EZOLLOperations                                                       </t>
  </si>
  <si>
    <t>tzzfd371</t>
  </si>
  <si>
    <t xml:space="preserve">Locks by EZOLL Operation                                              </t>
  </si>
  <si>
    <t>tzzfd372</t>
  </si>
  <si>
    <t xml:space="preserve">Constellation by EZOLL Operation                                      </t>
  </si>
  <si>
    <t>tzzfd374</t>
  </si>
  <si>
    <t xml:space="preserve">Routing by EZOLL Operation                                            </t>
  </si>
  <si>
    <t>tzzfd380</t>
  </si>
  <si>
    <t xml:space="preserve">EZOLL Positions                                                       </t>
  </si>
  <si>
    <t>tzzfd381</t>
  </si>
  <si>
    <t xml:space="preserve">Packages by EZOLL Position                                            </t>
  </si>
  <si>
    <t>tzzfd382</t>
  </si>
  <si>
    <t xml:space="preserve">Documents by EZOLL Position                                           </t>
  </si>
  <si>
    <t>tzzfd383</t>
  </si>
  <si>
    <t xml:space="preserve">Previous Documents by EZOLL Position                                  </t>
  </si>
  <si>
    <t>tzzfd384</t>
  </si>
  <si>
    <t xml:space="preserve">Container by EZOLL Position                                           </t>
  </si>
  <si>
    <t>tzzfd385</t>
  </si>
  <si>
    <t xml:space="preserve">Package Positions by EZOLL Position                                   </t>
  </si>
  <si>
    <t>tzzfe000</t>
  </si>
  <si>
    <t xml:space="preserve">General Interface Parameter                                           </t>
  </si>
  <si>
    <t>tzzfe001</t>
  </si>
  <si>
    <t>tzzfe010</t>
  </si>
  <si>
    <t xml:space="preserve">Interface Operations                                                  </t>
  </si>
  <si>
    <t>tzzfe050</t>
  </si>
  <si>
    <t xml:space="preserve">DB Schenker Interface Parameters                                      </t>
  </si>
  <si>
    <t>tzzfe051</t>
  </si>
  <si>
    <t xml:space="preserve">Delivery Option Defaults                                              </t>
  </si>
  <si>
    <t>tzzfe052</t>
  </si>
  <si>
    <t xml:space="preserve">Transport Option Defaults                                             </t>
  </si>
  <si>
    <t>tzzfe053</t>
  </si>
  <si>
    <t>tzzfe054</t>
  </si>
  <si>
    <t xml:space="preserve">Dangerous Good Package Types                                          </t>
  </si>
  <si>
    <t>tzzfe055</t>
  </si>
  <si>
    <t xml:space="preserve">Product Codes                                                         </t>
  </si>
  <si>
    <t>tzzfe056</t>
  </si>
  <si>
    <t xml:space="preserve">Product Options                                                       </t>
  </si>
  <si>
    <t>tzzfe057</t>
  </si>
  <si>
    <t xml:space="preserve">Reference Types                                                       </t>
  </si>
  <si>
    <t>tzzfe058</t>
  </si>
  <si>
    <t xml:space="preserve">Container Types                                                       </t>
  </si>
  <si>
    <t>tzzfe059</t>
  </si>
  <si>
    <t xml:space="preserve">Operation Defaults                                                    </t>
  </si>
  <si>
    <t>tzzfe070</t>
  </si>
  <si>
    <t xml:space="preserve">Service Type Mapping                                                  </t>
  </si>
  <si>
    <t>tzzfe071</t>
  </si>
  <si>
    <t xml:space="preserve">Transport Type Mapping                                                </t>
  </si>
  <si>
    <t>tzzfe072</t>
  </si>
  <si>
    <t xml:space="preserve">Package Type Mapping                                                  </t>
  </si>
  <si>
    <t>tzzfe073</t>
  </si>
  <si>
    <t xml:space="preserve">Incoterm Mapping                                                      </t>
  </si>
  <si>
    <t>tzzfe074</t>
  </si>
  <si>
    <t xml:space="preserve">Status Code Mapping                                                   </t>
  </si>
  <si>
    <t>tzzfe080</t>
  </si>
  <si>
    <t xml:space="preserve">DB Schenker Operations                                                </t>
  </si>
  <si>
    <t>tzzfe081</t>
  </si>
  <si>
    <t xml:space="preserve">Delivery Options                                                      </t>
  </si>
  <si>
    <t>tzzfe082</t>
  </si>
  <si>
    <t xml:space="preserve">Transport Options                                                     </t>
  </si>
  <si>
    <t>tzzfe083</t>
  </si>
  <si>
    <t>tzzfe084</t>
  </si>
  <si>
    <t>tzzfe085</t>
  </si>
  <si>
    <t xml:space="preserve">Address Contacts                                                      </t>
  </si>
  <si>
    <t>tzzfe086</t>
  </si>
  <si>
    <t xml:space="preserve">Shipping Positions                                                    </t>
  </si>
  <si>
    <t>tzzfe087</t>
  </si>
  <si>
    <t xml:space="preserve">Package Lines                                                         </t>
  </si>
  <si>
    <t>tzzfe088</t>
  </si>
  <si>
    <t xml:space="preserve">Dangerous Goods                                                       </t>
  </si>
  <si>
    <t>tzzfe089</t>
  </si>
  <si>
    <t xml:space="preserve">Dangerous Goods Subitems                                              </t>
  </si>
  <si>
    <t>tzzfe090</t>
  </si>
  <si>
    <t xml:space="preserve">Operation Contacts                                                    </t>
  </si>
  <si>
    <t>tzzfe091</t>
  </si>
  <si>
    <t xml:space="preserve">Additional Files                                                      </t>
  </si>
  <si>
    <t>tzzfe092</t>
  </si>
  <si>
    <t xml:space="preserve">Barcode Request Emails                                                </t>
  </si>
  <si>
    <t>tzzfe093</t>
  </si>
  <si>
    <t xml:space="preserve">Barcode References                                                    </t>
  </si>
  <si>
    <t>tzzfe094</t>
  </si>
  <si>
    <t xml:space="preserve">References                                                            </t>
  </si>
  <si>
    <t>tzzfe095</t>
  </si>
  <si>
    <t>tzzfe096</t>
  </si>
  <si>
    <t xml:space="preserve">Containers                                                            </t>
  </si>
  <si>
    <t>tzzfe097</t>
  </si>
  <si>
    <t xml:space="preserve">Container Shipping Positions                                          </t>
  </si>
  <si>
    <t>tzzfe098</t>
  </si>
  <si>
    <t xml:space="preserve">Container Package Lines                                               </t>
  </si>
  <si>
    <t>tzzfe099</t>
  </si>
  <si>
    <t xml:space="preserve">Container Dangerous Goods                                             </t>
  </si>
  <si>
    <t>tzzfe100</t>
  </si>
  <si>
    <t xml:space="preserve">Container Dangerous Goods Subitems                                    </t>
  </si>
  <si>
    <t>tzzfe101</t>
  </si>
  <si>
    <t xml:space="preserve">Container Positioning Addresses                                       </t>
  </si>
  <si>
    <t>tzzfe102</t>
  </si>
  <si>
    <t xml:space="preserve">Container Positioning Address Contacts                                </t>
  </si>
  <si>
    <t>tzzfe110</t>
  </si>
  <si>
    <t xml:space="preserve">Parameter by Site                                                     </t>
  </si>
  <si>
    <t>tzzfe111</t>
  </si>
  <si>
    <t xml:space="preserve">Return Service                                                        </t>
  </si>
  <si>
    <t>tzzfe112</t>
  </si>
  <si>
    <t xml:space="preserve">Service                                                               </t>
  </si>
  <si>
    <t>tzzfe113</t>
  </si>
  <si>
    <t xml:space="preserve">Terms of Shipment                                                     </t>
  </si>
  <si>
    <t>tzzfe114</t>
  </si>
  <si>
    <t xml:space="preserve">Packaging Types                                                       </t>
  </si>
  <si>
    <t>tzzfe115</t>
  </si>
  <si>
    <t xml:space="preserve">Hazmat Packaging Types                                                </t>
  </si>
  <si>
    <t>tzzfe116</t>
  </si>
  <si>
    <t xml:space="preserve">Reference Code                                                        </t>
  </si>
  <si>
    <t>tzzfe117</t>
  </si>
  <si>
    <t xml:space="preserve">Label Instruction Code                                                </t>
  </si>
  <si>
    <t>tzzfe118</t>
  </si>
  <si>
    <t xml:space="preserve">Label Character Set                                                   </t>
  </si>
  <si>
    <t>tzzfe119</t>
  </si>
  <si>
    <t xml:space="preserve">Credit Card Type                                                      </t>
  </si>
  <si>
    <t>tzzfe129</t>
  </si>
  <si>
    <t>tzzfe130</t>
  </si>
  <si>
    <t>tzzfe131</t>
  </si>
  <si>
    <t>tzzfe140</t>
  </si>
  <si>
    <t xml:space="preserve">UPS Operation                                                         </t>
  </si>
  <si>
    <t>tzzfe141</t>
  </si>
  <si>
    <t xml:space="preserve">UPS Operation Data II                                                 </t>
  </si>
  <si>
    <t>tzzfe142</t>
  </si>
  <si>
    <t>tzzfe143</t>
  </si>
  <si>
    <t>tzzfe144</t>
  </si>
  <si>
    <t xml:space="preserve">Hazardous Materials                                                   </t>
  </si>
  <si>
    <t>tzzfe145</t>
  </si>
  <si>
    <t xml:space="preserve">Package Notification Mail Addresses                                   </t>
  </si>
  <si>
    <t>tzzfe146</t>
  </si>
  <si>
    <t xml:space="preserve">Error Message Log                                                     </t>
  </si>
  <si>
    <t>tzzfe147</t>
  </si>
  <si>
    <t>tzzfe148</t>
  </si>
  <si>
    <t xml:space="preserve">Label Specifications                                                  </t>
  </si>
  <si>
    <t>tzzfe149</t>
  </si>
  <si>
    <t xml:space="preserve">Label Instructions                                                    </t>
  </si>
  <si>
    <t>tzzfe150</t>
  </si>
  <si>
    <t xml:space="preserve">Label Deliver E-Mail Addresses                                        </t>
  </si>
  <si>
    <t>tzzfe151</t>
  </si>
  <si>
    <t xml:space="preserve">Shipment Charges                                                      </t>
  </si>
  <si>
    <t>tzzfe152</t>
  </si>
  <si>
    <t>tzzfe153</t>
  </si>
  <si>
    <t xml:space="preserve">Freight Handling Units                                                </t>
  </si>
  <si>
    <t>tzzfe154</t>
  </si>
  <si>
    <t xml:space="preserve">Shipment Indications                                                  </t>
  </si>
  <si>
    <t>tzzfe155</t>
  </si>
  <si>
    <t>tzzfe156</t>
  </si>
  <si>
    <t xml:space="preserve">Notification Mail Addresses                                           </t>
  </si>
  <si>
    <t>tzzfe157</t>
  </si>
  <si>
    <t xml:space="preserve">Pre Alert Notification                                                </t>
  </si>
  <si>
    <t>tzzfe158</t>
  </si>
  <si>
    <t>tzzfe180</t>
  </si>
  <si>
    <t>tzzfe181</t>
  </si>
  <si>
    <t>tzzfe182</t>
  </si>
  <si>
    <t xml:space="preserve">Products                                                              </t>
  </si>
  <si>
    <t>tzzfe183</t>
  </si>
  <si>
    <t xml:space="preserve">Label Formats                                                         </t>
  </si>
  <si>
    <t>tzzfe190</t>
  </si>
  <si>
    <t>tzzfe200</t>
  </si>
  <si>
    <t xml:space="preserve">DHL Operations                                                        </t>
  </si>
  <si>
    <t>tzzfe201</t>
  </si>
  <si>
    <t>tzzfe202</t>
  </si>
  <si>
    <t>tzzfe203</t>
  </si>
  <si>
    <t xml:space="preserve">Label                                                                 </t>
  </si>
  <si>
    <t>tzzfe204</t>
  </si>
  <si>
    <t xml:space="preserve">Export Document Positions                                             </t>
  </si>
  <si>
    <t>tzzfe220</t>
  </si>
  <si>
    <t>tzzfe221</t>
  </si>
  <si>
    <t>tzzfe222</t>
  </si>
  <si>
    <t xml:space="preserve">Special Services                                                      </t>
  </si>
  <si>
    <t>tzzfe223</t>
  </si>
  <si>
    <t>tzzfe224</t>
  </si>
  <si>
    <t xml:space="preserve">Special Service Types                                                 </t>
  </si>
  <si>
    <t>tzzfe225</t>
  </si>
  <si>
    <t xml:space="preserve">Package Type                                                          </t>
  </si>
  <si>
    <t>tzzfe226</t>
  </si>
  <si>
    <t xml:space="preserve">Customs Document Types                                                </t>
  </si>
  <si>
    <t>tzzfe227</t>
  </si>
  <si>
    <t xml:space="preserve">Item Reference Types                                                  </t>
  </si>
  <si>
    <t>tzzfe228</t>
  </si>
  <si>
    <t xml:space="preserve">Quantity Unit Of Measurement Types                                    </t>
  </si>
  <si>
    <t>tzzfe230</t>
  </si>
  <si>
    <t>tzzfe231</t>
  </si>
  <si>
    <t>tzzfe232</t>
  </si>
  <si>
    <t xml:space="preserve">Label Defaults                                                        </t>
  </si>
  <si>
    <t>tzzfe233</t>
  </si>
  <si>
    <t xml:space="preserve">Charge Types                                                          </t>
  </si>
  <si>
    <t>tzzfe234</t>
  </si>
  <si>
    <t xml:space="preserve">Invoice Reference Types                                               </t>
  </si>
  <si>
    <t>tzzfe235</t>
  </si>
  <si>
    <t xml:space="preserve">Package Reference Types                                               </t>
  </si>
  <si>
    <t>tzzfe236</t>
  </si>
  <si>
    <t xml:space="preserve">Label Templates                                                       </t>
  </si>
  <si>
    <t>tzzfe240</t>
  </si>
  <si>
    <t xml:space="preserve">DHL Express Operation                                                 </t>
  </si>
  <si>
    <t>tzzfe241</t>
  </si>
  <si>
    <t xml:space="preserve">Export Declaration                                                    </t>
  </si>
  <si>
    <t>tzzfe242</t>
  </si>
  <si>
    <t xml:space="preserve">Export Remarks                                                        </t>
  </si>
  <si>
    <t>tzzfe243</t>
  </si>
  <si>
    <t xml:space="preserve">Export Positions                                                      </t>
  </si>
  <si>
    <t>tzzfe244</t>
  </si>
  <si>
    <t xml:space="preserve">Label Option                                                          </t>
  </si>
  <si>
    <t>tzzfe245</t>
  </si>
  <si>
    <t>tzzfe246</t>
  </si>
  <si>
    <t>tzzfe247</t>
  </si>
  <si>
    <t>tzzfe248</t>
  </si>
  <si>
    <t xml:space="preserve">Address Number Registrations                                          </t>
  </si>
  <si>
    <t>tzzfe249</t>
  </si>
  <si>
    <t>tzzfe250</t>
  </si>
  <si>
    <t xml:space="preserve">On Demand Delivery Options                                            </t>
  </si>
  <si>
    <t>tzzfe251</t>
  </si>
  <si>
    <t>tzzfe252</t>
  </si>
  <si>
    <t>tzzfe253</t>
  </si>
  <si>
    <t xml:space="preserve">Item References                                                       </t>
  </si>
  <si>
    <t>tzzfe254</t>
  </si>
  <si>
    <t xml:space="preserve">Document Images                                                       </t>
  </si>
  <si>
    <t>tzzfe255</t>
  </si>
  <si>
    <t xml:space="preserve">Additional Information Text                                           </t>
  </si>
  <si>
    <t>tzzfe256</t>
  </si>
  <si>
    <t xml:space="preserve">Customs Paperworks                                                    </t>
  </si>
  <si>
    <t>tzzfe257</t>
  </si>
  <si>
    <t>tzzfe258</t>
  </si>
  <si>
    <t xml:space="preserve">Other Charges                                                         </t>
  </si>
  <si>
    <t>tzzfe259</t>
  </si>
  <si>
    <t xml:space="preserve">Invoice References                                                    </t>
  </si>
  <si>
    <t>tzzfe260</t>
  </si>
  <si>
    <t xml:space="preserve">Package References                                                    </t>
  </si>
  <si>
    <t>tzzfe261</t>
  </si>
  <si>
    <t xml:space="preserve">Customer Data Text Entries                                            </t>
  </si>
  <si>
    <t>tzzfe262</t>
  </si>
  <si>
    <t>tzzfe263</t>
  </si>
  <si>
    <t xml:space="preserve">Shipment References                                                   </t>
  </si>
  <si>
    <t>tzzfp001</t>
  </si>
  <si>
    <t xml:space="preserve">General Parameter                                                     </t>
  </si>
  <si>
    <t>tzzfp010</t>
  </si>
  <si>
    <t>tzzfp011</t>
  </si>
  <si>
    <t xml:space="preserve">Rule Sets                                                             </t>
  </si>
  <si>
    <t>tzzfp012</t>
  </si>
  <si>
    <t xml:space="preserve">Enterprise Units by Site                                              </t>
  </si>
  <si>
    <t>tzzfp013</t>
  </si>
  <si>
    <t xml:space="preserve">Purchase Site Pool                                                    </t>
  </si>
  <si>
    <t>tzzfp014</t>
  </si>
  <si>
    <t xml:space="preserve">Sales Site Pool                                                       </t>
  </si>
  <si>
    <t>tzzfp020</t>
  </si>
  <si>
    <t>tzzfp030</t>
  </si>
  <si>
    <t>tzzfp031</t>
  </si>
  <si>
    <t xml:space="preserve">Supplier Parameter                                                    </t>
  </si>
  <si>
    <t>tzzfp032</t>
  </si>
  <si>
    <t xml:space="preserve">Standard Country Sets Supplier                                        </t>
  </si>
  <si>
    <t>tzzfp033</t>
  </si>
  <si>
    <t xml:space="preserve">Standard Country Sets Supplier Item                                   </t>
  </si>
  <si>
    <t>tzzfp034</t>
  </si>
  <si>
    <t>tzzfp035</t>
  </si>
  <si>
    <t xml:space="preserve">Delivery Terms Mapping                                                </t>
  </si>
  <si>
    <t>tzzfp050</t>
  </si>
  <si>
    <t xml:space="preserve">Prepared Price Log                                                    </t>
  </si>
  <si>
    <t>tzzfp051</t>
  </si>
  <si>
    <t xml:space="preserve">Purchase Items by Item Log                                            </t>
  </si>
  <si>
    <t>tzzfp052</t>
  </si>
  <si>
    <t xml:space="preserve">Packaging- and Multi-Component Items                                  </t>
  </si>
  <si>
    <t>tzzfp053</t>
  </si>
  <si>
    <t xml:space="preserve">External Price Documents                                              </t>
  </si>
  <si>
    <t>tzzfp054</t>
  </si>
  <si>
    <t xml:space="preserve">Excepted Documents                                                    </t>
  </si>
  <si>
    <t>tzzfp100</t>
  </si>
  <si>
    <t xml:space="preserve">Calculation Rules                                                     </t>
  </si>
  <si>
    <t>tzzfp101</t>
  </si>
  <si>
    <t xml:space="preserve">Additional Commodity Codes                                            </t>
  </si>
  <si>
    <t>tzzfp102</t>
  </si>
  <si>
    <t xml:space="preserve">Country Sets by Rule                                                  </t>
  </si>
  <si>
    <t>tzzfp103</t>
  </si>
  <si>
    <t xml:space="preserve">Rule Details                                                          </t>
  </si>
  <si>
    <t>tzzfp104</t>
  </si>
  <si>
    <t xml:space="preserve">Commodity Codes Details                                               </t>
  </si>
  <si>
    <t>tzzfp150</t>
  </si>
  <si>
    <t xml:space="preserve">Long Term Supplier Declarations                                       </t>
  </si>
  <si>
    <t>tzzfp151</t>
  </si>
  <si>
    <t xml:space="preserve">Items by Supplier Declaration                                         </t>
  </si>
  <si>
    <t>tzzfp152</t>
  </si>
  <si>
    <t xml:space="preserve">Calculations by Supplier Declaration Item                             </t>
  </si>
  <si>
    <t>tzzfp153</t>
  </si>
  <si>
    <t xml:space="preserve">Country Sets Selection                                                </t>
  </si>
  <si>
    <t>tzzfp154</t>
  </si>
  <si>
    <t xml:space="preserve">SD pending updates                                                    </t>
  </si>
  <si>
    <t>tzzfp155</t>
  </si>
  <si>
    <t xml:space="preserve">BOM temporary MITM                                                    </t>
  </si>
  <si>
    <t>tzzfp156</t>
  </si>
  <si>
    <t xml:space="preserve">BOM temporary SITM                                                    </t>
  </si>
  <si>
    <t>tzzfp160</t>
  </si>
  <si>
    <t xml:space="preserve">Goods Receipts                                                        </t>
  </si>
  <si>
    <t>tzzfp161</t>
  </si>
  <si>
    <t xml:space="preserve">Country Sets by Goods Receipt                                         </t>
  </si>
  <si>
    <t>tzzfp300</t>
  </si>
  <si>
    <t xml:space="preserve">Item Calculation                                                      </t>
  </si>
  <si>
    <t>tzzfp301</t>
  </si>
  <si>
    <t xml:space="preserve">Country Set Item Calculation                                          </t>
  </si>
  <si>
    <t>tzzfp302</t>
  </si>
  <si>
    <t xml:space="preserve">Component Calculation                                                 </t>
  </si>
  <si>
    <t>tzzfp303</t>
  </si>
  <si>
    <t xml:space="preserve">Items by Component Calculation                                        </t>
  </si>
  <si>
    <t>tzzfp305</t>
  </si>
  <si>
    <t xml:space="preserve">Preferential Calculation                                              </t>
  </si>
  <si>
    <t>tzzfp306</t>
  </si>
  <si>
    <t xml:space="preserve">Purchase Items by Calculation                                         </t>
  </si>
  <si>
    <t>tzzfp307</t>
  </si>
  <si>
    <t xml:space="preserve">Calculation Log                                                       </t>
  </si>
  <si>
    <t>tzzfp308</t>
  </si>
  <si>
    <t xml:space="preserve">Calculation Rule by Calculation                                       </t>
  </si>
  <si>
    <t>tzzfp309</t>
  </si>
  <si>
    <t xml:space="preserve">Rule Details by Calculation                                           </t>
  </si>
  <si>
    <t>tzzfp310</t>
  </si>
  <si>
    <t xml:space="preserve">Order Calculation                                                     </t>
  </si>
  <si>
    <t>tzzfp311</t>
  </si>
  <si>
    <t xml:space="preserve">Country Sets Order Calculation                                        </t>
  </si>
  <si>
    <t>tzzfp312</t>
  </si>
  <si>
    <t xml:space="preserve">Order Calculation Positions                                           </t>
  </si>
  <si>
    <t>tzzfp313</t>
  </si>
  <si>
    <t xml:space="preserve">Comm. Codes Details by Calculation                                    </t>
  </si>
  <si>
    <t>tzzfp320</t>
  </si>
  <si>
    <t xml:space="preserve">Supplier Declaration Check                                            </t>
  </si>
  <si>
    <t>tzzfp321</t>
  </si>
  <si>
    <t xml:space="preserve">Supplier by Supplier Declaration Check                                </t>
  </si>
  <si>
    <t>tzzfp322</t>
  </si>
  <si>
    <t>tzzfp323</t>
  </si>
  <si>
    <t xml:space="preserve">Failed Single Supplier Declarations                                   </t>
  </si>
  <si>
    <t>tzzfs011</t>
  </si>
  <si>
    <t>tzzfs012</t>
  </si>
  <si>
    <t xml:space="preserve">Activities Dependencies                                               </t>
  </si>
  <si>
    <t>tzzfs015</t>
  </si>
  <si>
    <t>tzzfs016</t>
  </si>
  <si>
    <t xml:space="preserve">Shipping Offices                                                      </t>
  </si>
  <si>
    <t>tzzfs017</t>
  </si>
  <si>
    <t>tzzfs018</t>
  </si>
  <si>
    <t>tzzfs019</t>
  </si>
  <si>
    <t xml:space="preserve">Users by Site                                                         </t>
  </si>
  <si>
    <t>tzzfs020</t>
  </si>
  <si>
    <t>tzzfs021</t>
  </si>
  <si>
    <t xml:space="preserve">Carriers                                                              </t>
  </si>
  <si>
    <t>tzzfs022</t>
  </si>
  <si>
    <t xml:space="preserve">Package Type by Packaging Item                                        </t>
  </si>
  <si>
    <t>tzzfs023</t>
  </si>
  <si>
    <t xml:space="preserve">User Data                                                             </t>
  </si>
  <si>
    <t>tzzfs024</t>
  </si>
  <si>
    <t xml:space="preserve">Workplaces                                                            </t>
  </si>
  <si>
    <t>tzzfs025</t>
  </si>
  <si>
    <t xml:space="preserve">Shipping Office Parameters                                            </t>
  </si>
  <si>
    <t>tzzfs100</t>
  </si>
  <si>
    <t xml:space="preserve">ZWF Shipment Headers                                                  </t>
  </si>
  <si>
    <t>tzzfs101</t>
  </si>
  <si>
    <t xml:space="preserve">Activities by ZWF Shipment                                            </t>
  </si>
  <si>
    <t>tzzfs102</t>
  </si>
  <si>
    <t xml:space="preserve">Packages by Shipment                                                  </t>
  </si>
  <si>
    <t>tzzfs103</t>
  </si>
  <si>
    <t xml:space="preserve">Additional Shipment Information                                       </t>
  </si>
  <si>
    <t>tzzfs111</t>
  </si>
  <si>
    <t>tzzfs112</t>
  </si>
  <si>
    <t xml:space="preserve">Package Positions                                                     </t>
  </si>
  <si>
    <t>tzzfs113</t>
  </si>
  <si>
    <t xml:space="preserve">Packing Workorders                                                    </t>
  </si>
  <si>
    <t>tzzfs120</t>
  </si>
  <si>
    <t xml:space="preserve">Loading Lists                                                         </t>
  </si>
  <si>
    <t>tzzwf001</t>
  </si>
  <si>
    <t xml:space="preserve">Software Licenses                                                     </t>
  </si>
  <si>
    <t>tzzwf002</t>
  </si>
  <si>
    <t xml:space="preserve">Licensed Users                                                        </t>
  </si>
  <si>
    <t>tzzwf003</t>
  </si>
  <si>
    <t xml:space="preserve">ZWF Webservice Parameters                                             </t>
  </si>
  <si>
    <t>tzzwf004</t>
  </si>
  <si>
    <t xml:space="preserve">License log                                                           </t>
  </si>
  <si>
    <t>tzzwf010</t>
  </si>
  <si>
    <t>tzzwf020</t>
  </si>
  <si>
    <t xml:space="preserve">Count Sequence by Warehouse and Item                                  </t>
  </si>
  <si>
    <t xml:space="preserve">External Identifiers for Logistic BODs                                </t>
  </si>
  <si>
    <t xml:space="preserve">Inventory Analysis Parameters                                         </t>
  </si>
  <si>
    <t xml:space="preserve">Inventory Valuation Methods                                           </t>
  </si>
  <si>
    <t xml:space="preserve">Item Valuation Groups                                                 </t>
  </si>
  <si>
    <t xml:space="preserve">Warehouse Valuation Groups                                            </t>
  </si>
  <si>
    <t>whina103</t>
  </si>
  <si>
    <t xml:space="preserve">Attribute Set Valuation Groups                                        </t>
  </si>
  <si>
    <t>whina105</t>
  </si>
  <si>
    <t xml:space="preserve">Dimension Inventory Valuation Methods                                 </t>
  </si>
  <si>
    <t xml:space="preserve">Inventory Receipt Transactions                                        </t>
  </si>
  <si>
    <t xml:space="preserve">Inventory Receipt Transaction - Cost Details                          </t>
  </si>
  <si>
    <t xml:space="preserve">Inventory Receipt Transaction Consumptions                            </t>
  </si>
  <si>
    <t xml:space="preserve">Inventory Receipt Transaction Consumptions Cost Details               </t>
  </si>
  <si>
    <t xml:space="preserve">Inventory Variances                                                   </t>
  </si>
  <si>
    <t xml:space="preserve">Inventory Variance Cost Details                                       </t>
  </si>
  <si>
    <t xml:space="preserve">Market Values                                                         </t>
  </si>
  <si>
    <t xml:space="preserve">Negative Inventory Consumptions                                       </t>
  </si>
  <si>
    <t xml:space="preserve">Negative Inventory Consumption Cost Details                           </t>
  </si>
  <si>
    <t xml:space="preserve">Inventory Revaluation Transactions                                    </t>
  </si>
  <si>
    <t xml:space="preserve">Inventory Revaluation Transaction Cost Details                        </t>
  </si>
  <si>
    <t xml:space="preserve">Inventory Integration Transactions                                    </t>
  </si>
  <si>
    <t xml:space="preserve">Inventory Receipt Transaction Variances                               </t>
  </si>
  <si>
    <t xml:space="preserve">Inventory Receipt Transaction Variance Cost Details                   </t>
  </si>
  <si>
    <t xml:space="preserve">MAUC Correction Cost Details                                          </t>
  </si>
  <si>
    <t xml:space="preserve">MAUC by Warehouse Valuation Group                                     </t>
  </si>
  <si>
    <t xml:space="preserve">MAUC by Warehouse Valuation Group - Cost Details                      </t>
  </si>
  <si>
    <t xml:space="preserve">MAUC Transactions by Warehouse Valuation Group                        </t>
  </si>
  <si>
    <t xml:space="preserve">MAUC Transactions by Warehouse Valuation Group - Cost Details         </t>
  </si>
  <si>
    <t xml:space="preserve">Inventory Aging Analysis Definition                                   </t>
  </si>
  <si>
    <t>whina144</t>
  </si>
  <si>
    <t xml:space="preserve">MAUC by Attribute Set and Warehouse Valuation Group                   </t>
  </si>
  <si>
    <t>whina145</t>
  </si>
  <si>
    <t xml:space="preserve">MAUC by Attribute Set and Warehouse Valuation Group - Cost Details    </t>
  </si>
  <si>
    <t>whina146</t>
  </si>
  <si>
    <t xml:space="preserve">MAUC Transactions by Attribute Set and Warehouse Valuation Group      </t>
  </si>
  <si>
    <t>whina147</t>
  </si>
  <si>
    <t xml:space="preserve">MAUC Transactions by Attribute Set and WH Val Group - Cost Details    </t>
  </si>
  <si>
    <t>whina148</t>
  </si>
  <si>
    <t xml:space="preserve">Tag Price Transactions                                                </t>
  </si>
  <si>
    <t>whina149</t>
  </si>
  <si>
    <t xml:space="preserve">Tag Price Transaction Cost Details                                    </t>
  </si>
  <si>
    <t xml:space="preserve">Forecast Methods                                                      </t>
  </si>
  <si>
    <t xml:space="preserve">Production Order Advice                                               </t>
  </si>
  <si>
    <t>whina308</t>
  </si>
  <si>
    <t xml:space="preserve">Production Order Advice Kanban Signals                                </t>
  </si>
  <si>
    <t xml:space="preserve">Purchase Order Advice                                                 </t>
  </si>
  <si>
    <t>whina318</t>
  </si>
  <si>
    <t xml:space="preserve">Purchase Order Advice Kanban Signals                                  </t>
  </si>
  <si>
    <t>whina320</t>
  </si>
  <si>
    <t xml:space="preserve">Warehouse Order Advice                                                </t>
  </si>
  <si>
    <t>whina328</t>
  </si>
  <si>
    <t xml:space="preserve">Warehouse Order Advice Kanban Signals                                 </t>
  </si>
  <si>
    <t xml:space="preserve">Inventory Handling Parameters                                         </t>
  </si>
  <si>
    <t xml:space="preserve">Warehousing Procedures                                                </t>
  </si>
  <si>
    <t xml:space="preserve">Activities by Procedure                                               </t>
  </si>
  <si>
    <t>whinh007</t>
  </si>
  <si>
    <t xml:space="preserve">whinh007                                                              </t>
  </si>
  <si>
    <t xml:space="preserve">Warehousing Order Types                                               </t>
  </si>
  <si>
    <t xml:space="preserve">Delivery Note/Return Certificate Series by Motive of Transport        </t>
  </si>
  <si>
    <t xml:space="preserve">Inventory Ownership Change Orders                                     </t>
  </si>
  <si>
    <t xml:space="preserve">Inventory Ownership Change Order Lines                                </t>
  </si>
  <si>
    <t xml:space="preserve">Handling Unit Process of Inventory Change Orders                      </t>
  </si>
  <si>
    <t xml:space="preserve">Inventory Ownership Change Order - Inventory Movement                 </t>
  </si>
  <si>
    <t xml:space="preserve">Allocation Change Orders                                              </t>
  </si>
  <si>
    <t xml:space="preserve">Allocation Change Order Lines                                         </t>
  </si>
  <si>
    <t>whinh135</t>
  </si>
  <si>
    <t xml:space="preserve">Re-export Transfers                                                   </t>
  </si>
  <si>
    <t>whinh136</t>
  </si>
  <si>
    <t xml:space="preserve">Re-export Transfer Lines                                              </t>
  </si>
  <si>
    <t>whinh137</t>
  </si>
  <si>
    <t xml:space="preserve">Re-export Transfer Line Details                                       </t>
  </si>
  <si>
    <t xml:space="preserve">Project Cost Peg Transfers                                            </t>
  </si>
  <si>
    <t xml:space="preserve">Project Cost Peg Transfer Lines                                       </t>
  </si>
  <si>
    <t xml:space="preserve">Project Cost Peg Transfer - Borrow/Loan                               </t>
  </si>
  <si>
    <t xml:space="preserve">Payback                                                               </t>
  </si>
  <si>
    <t xml:space="preserve">Inventory Ownership Change Orders History                             </t>
  </si>
  <si>
    <t xml:space="preserve">Inventory Ownership Change Order Lines History                        </t>
  </si>
  <si>
    <t xml:space="preserve">Inventory Ownership Change Order - Inventory Movement History         </t>
  </si>
  <si>
    <t xml:space="preserve">Allocation Change Orders History                                      </t>
  </si>
  <si>
    <t xml:space="preserve">Allocation Change Order Lines History                                 </t>
  </si>
  <si>
    <t>whinh185</t>
  </si>
  <si>
    <t xml:space="preserve">Re-export Transfers History                                           </t>
  </si>
  <si>
    <t>whinh186</t>
  </si>
  <si>
    <t xml:space="preserve">Re-export Transfer Lines History                                      </t>
  </si>
  <si>
    <t>whinh187</t>
  </si>
  <si>
    <t xml:space="preserve">Re-export Transfer Line Details History                               </t>
  </si>
  <si>
    <t xml:space="preserve">Project Cost Peg Transfers History                                    </t>
  </si>
  <si>
    <t xml:space="preserve">Project Cost Peg Transfer Lines History                               </t>
  </si>
  <si>
    <t xml:space="preserve">Project Cost Peg Transfer - Borrow/Loan History                       </t>
  </si>
  <si>
    <t xml:space="preserve">Project Cost Peg Transfer - Payback Lines History                     </t>
  </si>
  <si>
    <t xml:space="preserve">Warehousing Orders                                                    </t>
  </si>
  <si>
    <t xml:space="preserve">External reference table Warehousing Orders.                          </t>
  </si>
  <si>
    <t xml:space="preserve">Activities by Warehousing Order                                       </t>
  </si>
  <si>
    <t xml:space="preserve">Inbound Order Lines                                                   </t>
  </si>
  <si>
    <t xml:space="preserve">Warehouse Inspections                                                 </t>
  </si>
  <si>
    <t xml:space="preserve">External Reference Table Warehouse Inspections                        </t>
  </si>
  <si>
    <t xml:space="preserve">Handling Unit Process Inbound                                         </t>
  </si>
  <si>
    <t xml:space="preserve">Activities by Inbound Order Line                                      </t>
  </si>
  <si>
    <t xml:space="preserve">Inbound Advice                                                        </t>
  </si>
  <si>
    <t xml:space="preserve">Inbound Order Line Lots and Serials                                   </t>
  </si>
  <si>
    <t xml:space="preserve">Inbound Order Line BOM                                                </t>
  </si>
  <si>
    <t>whinh218</t>
  </si>
  <si>
    <t xml:space="preserve">Inbound Order Line Kanban Signals                                     </t>
  </si>
  <si>
    <t xml:space="preserve">Inbound Advice Log                                                    </t>
  </si>
  <si>
    <t xml:space="preserve">Outbound Order Lines                                                  </t>
  </si>
  <si>
    <t xml:space="preserve">Fulfillment Plans                                                     </t>
  </si>
  <si>
    <t xml:space="preserve">Handling Unit Process Outbound                                        </t>
  </si>
  <si>
    <t xml:space="preserve">Activities by Outbound Order Line                                     </t>
  </si>
  <si>
    <t xml:space="preserve">Outbound Advice                                                       </t>
  </si>
  <si>
    <t xml:space="preserve">Outbound Advice Lots and Serials                                      </t>
  </si>
  <si>
    <t xml:space="preserve">Outbound Order Line BOM                                               </t>
  </si>
  <si>
    <t xml:space="preserve">Outbound Advice Ownership                                             </t>
  </si>
  <si>
    <t xml:space="preserve">Outbound Order Line Reference Distribution                            </t>
  </si>
  <si>
    <t xml:space="preserve">Advice Log                                                            </t>
  </si>
  <si>
    <t xml:space="preserve">Inspection Lines                                                      </t>
  </si>
  <si>
    <t>whinh233</t>
  </si>
  <si>
    <t xml:space="preserve">Handling Unit Process Inventory Inspection                            </t>
  </si>
  <si>
    <t xml:space="preserve">Warehouse Inspection Handling Units                                   </t>
  </si>
  <si>
    <t>whinh238</t>
  </si>
  <si>
    <t xml:space="preserve">Inventory Inspection Line Peg Distribution                            </t>
  </si>
  <si>
    <t>whinh240</t>
  </si>
  <si>
    <t xml:space="preserve">Warehouse Inspections History                                         </t>
  </si>
  <si>
    <t>whinh241</t>
  </si>
  <si>
    <t xml:space="preserve">Inspection Lines History                                              </t>
  </si>
  <si>
    <t>whinh248</t>
  </si>
  <si>
    <t xml:space="preserve">Inventory Inspection Line Peg Distribution History                    </t>
  </si>
  <si>
    <t xml:space="preserve">Lots and Serials Overview                                             </t>
  </si>
  <si>
    <t xml:space="preserve">Warehousing Orders History                                            </t>
  </si>
  <si>
    <t xml:space="preserve">Inbound Order Lines History                                           </t>
  </si>
  <si>
    <t xml:space="preserve">Inbound Order Line Lots and Serials History                           </t>
  </si>
  <si>
    <t xml:space="preserve">Inbound Order Line BOM History                                        </t>
  </si>
  <si>
    <t>whinh268</t>
  </si>
  <si>
    <t xml:space="preserve">Inbound Order Line Kanban Signals History                             </t>
  </si>
  <si>
    <t xml:space="preserve">Outbound Order Lines History                                          </t>
  </si>
  <si>
    <t xml:space="preserve">Outbound Order Line BOM History                                       </t>
  </si>
  <si>
    <t xml:space="preserve">Outbound Order Line Reference Distribution History                    </t>
  </si>
  <si>
    <t xml:space="preserve">Inbound Order Line Peg Distribution                                   </t>
  </si>
  <si>
    <t xml:space="preserve">Inbound Order Line Peg Distribution History                           </t>
  </si>
  <si>
    <t xml:space="preserve">Outbound Order Line Peg Distribution                                  </t>
  </si>
  <si>
    <t xml:space="preserve">Outbound Order Line Peg Distribution - Advised Effectivity Units      </t>
  </si>
  <si>
    <t xml:space="preserve">Outbound Order Line Peg Distribution History                          </t>
  </si>
  <si>
    <t xml:space="preserve">ASN Headers                                                           </t>
  </si>
  <si>
    <t xml:space="preserve">ASN Lines                                                             </t>
  </si>
  <si>
    <t xml:space="preserve">ASN References                                                        </t>
  </si>
  <si>
    <t xml:space="preserve">ASN Header Packaging                                                  </t>
  </si>
  <si>
    <t xml:space="preserve">ASN Line Stock point Details                                          </t>
  </si>
  <si>
    <t xml:space="preserve">External reference table ASN Headers.                                 </t>
  </si>
  <si>
    <t xml:space="preserve">Receipt Headers                                                       </t>
  </si>
  <si>
    <t xml:space="preserve">External reference table Receipt Headers.                             </t>
  </si>
  <si>
    <t xml:space="preserve">Default Inbound ASN Routings                                          </t>
  </si>
  <si>
    <t xml:space="preserve">Inbound ASN Routings                                                  </t>
  </si>
  <si>
    <t xml:space="preserve">Receipt Line Packing Structure                                        </t>
  </si>
  <si>
    <t xml:space="preserve">Shipment Notice Line Packing Structure                                </t>
  </si>
  <si>
    <t xml:space="preserve">Receipt Line BOM                                                      </t>
  </si>
  <si>
    <t xml:space="preserve">Receipt Line BOM Lots and Serials                                     </t>
  </si>
  <si>
    <t xml:space="preserve">Receipt Line Stock Point Details                                      </t>
  </si>
  <si>
    <t xml:space="preserve">Receipt Line Ownership                                                </t>
  </si>
  <si>
    <t xml:space="preserve">Automatic Receipts                                                    </t>
  </si>
  <si>
    <t>whinh324</t>
  </si>
  <si>
    <t xml:space="preserve">Receipt Line Handling Units                                           </t>
  </si>
  <si>
    <t xml:space="preserve">Return Certificates                                                   </t>
  </si>
  <si>
    <t xml:space="preserve">Return Certificates - First Free Number                               </t>
  </si>
  <si>
    <t xml:space="preserve">Receipt Line Peg Distribution                                         </t>
  </si>
  <si>
    <t xml:space="preserve">Receipt Line Peg Distribution Planning Details                        </t>
  </si>
  <si>
    <t xml:space="preserve">Receipt Message Log                                                   </t>
  </si>
  <si>
    <t>whinh335</t>
  </si>
  <si>
    <t xml:space="preserve">Stock Point Details in Transit                                        </t>
  </si>
  <si>
    <t xml:space="preserve">Receipt Filter Result                                                 </t>
  </si>
  <si>
    <t>whinh341</t>
  </si>
  <si>
    <t xml:space="preserve">Receipt Line Stock Point Correction Details                           </t>
  </si>
  <si>
    <t xml:space="preserve">ASN Header History                                                    </t>
  </si>
  <si>
    <t xml:space="preserve">ASN Line History                                                      </t>
  </si>
  <si>
    <t xml:space="preserve">ASN Reference Table History                                           </t>
  </si>
  <si>
    <t xml:space="preserve">ASN Header Packaging History                                          </t>
  </si>
  <si>
    <t xml:space="preserve">ASN Line Stock Point Details History                                  </t>
  </si>
  <si>
    <t xml:space="preserve">Receipt Headers History                                               </t>
  </si>
  <si>
    <t xml:space="preserve">Receipt Lines History                                                 </t>
  </si>
  <si>
    <t xml:space="preserve">ASN Routings History                                                  </t>
  </si>
  <si>
    <t xml:space="preserve">Receipt Line Packing Structure History                                </t>
  </si>
  <si>
    <t xml:space="preserve">Shipment Notice Line Packing Structure History                        </t>
  </si>
  <si>
    <t xml:space="preserve">Receipt Line BOM History                                              </t>
  </si>
  <si>
    <t xml:space="preserve">Receipt Line BOM Lots and Serials History                             </t>
  </si>
  <si>
    <t xml:space="preserve">Receipt Line Stock Point Details History                              </t>
  </si>
  <si>
    <t xml:space="preserve">Receipt Line Ownership History                                        </t>
  </si>
  <si>
    <t xml:space="preserve">Receipt Line Peg Distribution History                                 </t>
  </si>
  <si>
    <t xml:space="preserve">Receipt Line Peg Distribution Audit                                   </t>
  </si>
  <si>
    <t xml:space="preserve">Runs                                                                  </t>
  </si>
  <si>
    <t xml:space="preserve">Missions                                                              </t>
  </si>
  <si>
    <t xml:space="preserve">Sort Options for Picking/Storage List                                 </t>
  </si>
  <si>
    <t xml:space="preserve">Default Outbound ASN Routings                                         </t>
  </si>
  <si>
    <t xml:space="preserve">Outbound ASN Routings                                                 </t>
  </si>
  <si>
    <t xml:space="preserve">Shipping Sequence                                                     </t>
  </si>
  <si>
    <t>whinh421</t>
  </si>
  <si>
    <t xml:space="preserve">Shipment Validation Log                                               </t>
  </si>
  <si>
    <t>whinh422</t>
  </si>
  <si>
    <t xml:space="preserve">Shipping Containers                                                   </t>
  </si>
  <si>
    <t xml:space="preserve">Shipment Line Peg Distribution                                        </t>
  </si>
  <si>
    <t xml:space="preserve">Shipment Line Reference Distribution                                  </t>
  </si>
  <si>
    <t xml:space="preserve">Clustered Shipment Lines for Bill of Lading                           </t>
  </si>
  <si>
    <t xml:space="preserve">Shipment Line Stock Point Details                                     </t>
  </si>
  <si>
    <t xml:space="preserve">Shipment Line Handling Units                                          </t>
  </si>
  <si>
    <t xml:space="preserve">Delivery Notes                                                        </t>
  </si>
  <si>
    <t xml:space="preserve">Shipment Line Packing Structure                                       </t>
  </si>
  <si>
    <t xml:space="preserve">Delivery Notes - First Free Numbers                                   </t>
  </si>
  <si>
    <t xml:space="preserve">Shipment Line Ownership                                               </t>
  </si>
  <si>
    <t xml:space="preserve">External reference table Loads.                                       </t>
  </si>
  <si>
    <t xml:space="preserve">Warehousing Order Loads and Shipments                                 </t>
  </si>
  <si>
    <t>whinh452</t>
  </si>
  <si>
    <t xml:space="preserve">Shipment Charges History                                              </t>
  </si>
  <si>
    <t xml:space="preserve">Shipment Line Stock Point Details History                             </t>
  </si>
  <si>
    <t xml:space="preserve">Shipping Containers History                                           </t>
  </si>
  <si>
    <t xml:space="preserve">Shipment Line Packing Structure History                               </t>
  </si>
  <si>
    <t xml:space="preserve">Shipment Line Ownership History                                       </t>
  </si>
  <si>
    <t xml:space="preserve">Loads History                                                         </t>
  </si>
  <si>
    <t xml:space="preserve">Outbound ASN Routings History                                         </t>
  </si>
  <si>
    <t xml:space="preserve">Shipment Line Peg Distribution History                                </t>
  </si>
  <si>
    <t xml:space="preserve">Shipment Line Reference Distribution History                          </t>
  </si>
  <si>
    <t xml:space="preserve">Planned Loads/Shipments                                               </t>
  </si>
  <si>
    <t xml:space="preserve">Outbound Order Line - Planned Shipment Requirements                   </t>
  </si>
  <si>
    <t xml:space="preserve">Export Compliance Provider Data                                       </t>
  </si>
  <si>
    <t xml:space="preserve">Cycle Counting Orders                                                 </t>
  </si>
  <si>
    <t xml:space="preserve">Cycle Counting Order Lines                                            </t>
  </si>
  <si>
    <t xml:space="preserve">External reference table Cycle Counting Orders.                       </t>
  </si>
  <si>
    <t xml:space="preserve">Handling Unit Adjustment / Cycle Counting                             </t>
  </si>
  <si>
    <t xml:space="preserve">Cycle Counting Order Line Ownership                                   </t>
  </si>
  <si>
    <t xml:space="preserve">Cycle Counting Order Line Stock Point Details                         </t>
  </si>
  <si>
    <t xml:space="preserve">Cycle Counting Order Line Peg Distribution                            </t>
  </si>
  <si>
    <t xml:space="preserve">Cycle Counting Order Line Blocking Reconciliation                     </t>
  </si>
  <si>
    <t xml:space="preserve">Cycle Counting Order Line Serial Blocking Reconciliation              </t>
  </si>
  <si>
    <t xml:space="preserve">Adjustment Orders                                                     </t>
  </si>
  <si>
    <t xml:space="preserve">Adjustment Order Lines                                                </t>
  </si>
  <si>
    <t xml:space="preserve">External reference table Adjustment Orders.                           </t>
  </si>
  <si>
    <t xml:space="preserve">Adjustment Order Line Ownership                                       </t>
  </si>
  <si>
    <t xml:space="preserve">Adjustment Order Line Stock Point Details                             </t>
  </si>
  <si>
    <t xml:space="preserve">Adjustment Order Line Peg Distribution                                </t>
  </si>
  <si>
    <t xml:space="preserve">Cycle Counting Data                                                   </t>
  </si>
  <si>
    <t xml:space="preserve">Cycle Counting Order History                                          </t>
  </si>
  <si>
    <t xml:space="preserve">Cycle Counting Order Line History                                     </t>
  </si>
  <si>
    <t xml:space="preserve">Cycle Counting Order Line Ownership History                           </t>
  </si>
  <si>
    <t xml:space="preserve">Cycle Counting Order Line Stock Point Details History                 </t>
  </si>
  <si>
    <t xml:space="preserve">Cycle Counting Order Line Peg Distribution History                    </t>
  </si>
  <si>
    <t xml:space="preserve">Cycle Counting Order Line Blocking Reconciliation History             </t>
  </si>
  <si>
    <t xml:space="preserve">Cycle Counting Order Line Serial Blocking Reconciliation History      </t>
  </si>
  <si>
    <t xml:space="preserve">Adjustment Order History                                              </t>
  </si>
  <si>
    <t xml:space="preserve">Adjustment Order Line History                                         </t>
  </si>
  <si>
    <t xml:space="preserve">Adjustment Order Line Ownership History                               </t>
  </si>
  <si>
    <t xml:space="preserve">Adjustment Order Line Stock Point Details History                     </t>
  </si>
  <si>
    <t xml:space="preserve">Adjustment Order Line Peg Distribution History                        </t>
  </si>
  <si>
    <t xml:space="preserve">Cross-dock Orders                                                     </t>
  </si>
  <si>
    <t xml:space="preserve">Cross-dock Order Lines                                                </t>
  </si>
  <si>
    <t xml:space="preserve">Priority Definitions                                                  </t>
  </si>
  <si>
    <t xml:space="preserve">Cross-dock Order Priorities                                           </t>
  </si>
  <si>
    <t xml:space="preserve">Planning Priority Rules                                               </t>
  </si>
  <si>
    <t xml:space="preserve">Direct Material Supply Distribution                                   </t>
  </si>
  <si>
    <t xml:space="preserve">Warehouse Supply Structures                                           </t>
  </si>
  <si>
    <t xml:space="preserve">Warehouse Supply Structure Relationships                              </t>
  </si>
  <si>
    <t xml:space="preserve">Cross-dock Restriction Definitions                                    </t>
  </si>
  <si>
    <t xml:space="preserve">Cross-dock Restriction Rules                                          </t>
  </si>
  <si>
    <t xml:space="preserve">Inventory Planning Parameters                                         </t>
  </si>
  <si>
    <t xml:space="preserve">Planned Inventory Transactions by Item                                </t>
  </si>
  <si>
    <t xml:space="preserve">Inventory Commitments                                                 </t>
  </si>
  <si>
    <t xml:space="preserve">Supply Requests for Order Controlled/Batch                            </t>
  </si>
  <si>
    <t xml:space="preserve">Supply Request Peg Distribution                                       </t>
  </si>
  <si>
    <t xml:space="preserve">Inventory Reporting Parameters                                        </t>
  </si>
  <si>
    <t xml:space="preserve">Inventory Transactions by Stock Point                                 </t>
  </si>
  <si>
    <t>whinr109</t>
  </si>
  <si>
    <t xml:space="preserve">Inventory Transaction ID                                              </t>
  </si>
  <si>
    <t xml:space="preserve">Inventory Transactions by Item and Warehouse                          </t>
  </si>
  <si>
    <t xml:space="preserve">Packaging Item Transactions                                           </t>
  </si>
  <si>
    <t xml:space="preserve">External Packaging Item Transactions                                  </t>
  </si>
  <si>
    <t xml:space="preserve">Reconciliation Data of Packaging Items                                </t>
  </si>
  <si>
    <t xml:space="preserve">Item Issue by Period                                                  </t>
  </si>
  <si>
    <t>whinr121</t>
  </si>
  <si>
    <t xml:space="preserve">Item Attribute Set Issue by Period                                    </t>
  </si>
  <si>
    <t xml:space="preserve">Item Issue by Site and Period                                         </t>
  </si>
  <si>
    <t>whinr126</t>
  </si>
  <si>
    <t xml:space="preserve">Item Attribute Set Issue by Site and Period                           </t>
  </si>
  <si>
    <t xml:space="preserve">Item Issue by Warehouse and Period                                    </t>
  </si>
  <si>
    <t>whinr131</t>
  </si>
  <si>
    <t xml:space="preserve">Item Attribute Set Issue by Warehouse and Period                      </t>
  </si>
  <si>
    <t xml:space="preserve">Consumption Percentages by Business Partner                           </t>
  </si>
  <si>
    <t xml:space="preserve">Inventory                                                             </t>
  </si>
  <si>
    <t xml:space="preserve">Inventory Structure                                                   </t>
  </si>
  <si>
    <t xml:space="preserve">Inventory Ownership of not Shipped Goods                              </t>
  </si>
  <si>
    <t xml:space="preserve">Inventory Overview Definition                                         </t>
  </si>
  <si>
    <t xml:space="preserve">Inventory Overview                                                    </t>
  </si>
  <si>
    <t xml:space="preserve">Lot Control Parameters                                                </t>
  </si>
  <si>
    <t xml:space="preserve">Lots                                                                  </t>
  </si>
  <si>
    <t xml:space="preserve">Lot Cost Details                                                      </t>
  </si>
  <si>
    <t xml:space="preserve">External reference table Lots.                                        </t>
  </si>
  <si>
    <t xml:space="preserve">Lot Inventory Variances                                               </t>
  </si>
  <si>
    <t xml:space="preserve">Lot Inventory Variance Cost Details                                   </t>
  </si>
  <si>
    <t xml:space="preserve">Lots by Warehouse                                                     </t>
  </si>
  <si>
    <t xml:space="preserve">Lots by Lot Date                                                      </t>
  </si>
  <si>
    <t xml:space="preserve">Inventory by Warehouse, Lot and Owner                                 </t>
  </si>
  <si>
    <t xml:space="preserve">Order related Customer Owned Inventory by Warehouse and Lot           </t>
  </si>
  <si>
    <t xml:space="preserve">Lot Selection Codes                                                   </t>
  </si>
  <si>
    <t xml:space="preserve">Lot Enterprise Units                                                  </t>
  </si>
  <si>
    <t>whltc112</t>
  </si>
  <si>
    <t xml:space="preserve">Lot Attribute Sets                                                    </t>
  </si>
  <si>
    <t>whltc113</t>
  </si>
  <si>
    <t xml:space="preserve">Lot Attribute Set - Cost Details                                      </t>
  </si>
  <si>
    <t>whltc114</t>
  </si>
  <si>
    <t xml:space="preserve">Lot Attribute Set Inventory Variances                                 </t>
  </si>
  <si>
    <t>whltc115</t>
  </si>
  <si>
    <t xml:space="preserve">Lot Attribute Set Inventory Variance Cost Details                     </t>
  </si>
  <si>
    <t>whltc120</t>
  </si>
  <si>
    <t xml:space="preserve">Inventory by Warehouse, Item, Lot and Attribute Set                   </t>
  </si>
  <si>
    <t>whltc121</t>
  </si>
  <si>
    <t xml:space="preserve">Inventory by Warehouse, Item, Lot, Attribute Set and Owner            </t>
  </si>
  <si>
    <t xml:space="preserve">Variable Lot Features                                                 </t>
  </si>
  <si>
    <t xml:space="preserve">Variable Lot Features by Item                                         </t>
  </si>
  <si>
    <t xml:space="preserve">Variable Lot Feature Values by Item                                   </t>
  </si>
  <si>
    <t xml:space="preserve">Lot Transactions for Lot Tracking                                     </t>
  </si>
  <si>
    <t xml:space="preserve">Item, Lot and Serial Transactions                                     </t>
  </si>
  <si>
    <t xml:space="preserve">Serials by Warehouse                                                  </t>
  </si>
  <si>
    <t xml:space="preserve">Serial Price Transactions                                             </t>
  </si>
  <si>
    <t xml:space="preserve">Serial Price Transaction Cost Details                                 </t>
  </si>
  <si>
    <t xml:space="preserve">Serial Transactions for Serial Tracking                               </t>
  </si>
  <si>
    <t xml:space="preserve">Service Pack Upgrade table for whwmd260                               </t>
  </si>
  <si>
    <t>whwmd020</t>
  </si>
  <si>
    <t xml:space="preserve">Inventory Management Departments                                      </t>
  </si>
  <si>
    <t xml:space="preserve">Storage Conditions                                                    </t>
  </si>
  <si>
    <t xml:space="preserve">Storage Conditions by Location                                        </t>
  </si>
  <si>
    <t xml:space="preserve">Storage Conditions by Item Group/Item                                 </t>
  </si>
  <si>
    <t>whwmd150</t>
  </si>
  <si>
    <t xml:space="preserve">Validation Rules                                                      </t>
  </si>
  <si>
    <t>whwmd151</t>
  </si>
  <si>
    <t xml:space="preserve">Validation Lines                                                      </t>
  </si>
  <si>
    <t>whwmd155</t>
  </si>
  <si>
    <t xml:space="preserve">Validation Rules by Business Partner                                  </t>
  </si>
  <si>
    <t>whwmd156</t>
  </si>
  <si>
    <t xml:space="preserve">Validation Lines by Business Partner                                  </t>
  </si>
  <si>
    <t xml:space="preserve">Warehousing Settings by Site                                          </t>
  </si>
  <si>
    <t xml:space="preserve">Warehousing Settings by Site History                                  </t>
  </si>
  <si>
    <t xml:space="preserve">WMS Interface Parameters                                              </t>
  </si>
  <si>
    <t xml:space="preserve">WMS Reconciliation Selection                                          </t>
  </si>
  <si>
    <t xml:space="preserve">Item Data by Warehouse                                                </t>
  </si>
  <si>
    <t xml:space="preserve">Update Kanban Parameters (Temporary Table)                            </t>
  </si>
  <si>
    <t xml:space="preserve">Safety Stock by Project Peg                                           </t>
  </si>
  <si>
    <t xml:space="preserve">Item Inventory by Warehouse                                           </t>
  </si>
  <si>
    <t xml:space="preserve">Inventory by Warehouse, Item and Effectivity Unit                     </t>
  </si>
  <si>
    <t xml:space="preserve">Item Inventory by Warehouse Cost Details                              </t>
  </si>
  <si>
    <t xml:space="preserve">Inventory by Warehouse, Item and Owner                                </t>
  </si>
  <si>
    <t xml:space="preserve">Inventory by Specification                                            </t>
  </si>
  <si>
    <t xml:space="preserve">Dock Locations by Warehouse/Storage Zone/Item/Partner                 </t>
  </si>
  <si>
    <t xml:space="preserve">Object Specification - Inventory Specification Relations              </t>
  </si>
  <si>
    <t xml:space="preserve">Bill of Enterprise                                                    </t>
  </si>
  <si>
    <t xml:space="preserve">Warehouse Inventory by Item, Company and Warehouse                    </t>
  </si>
  <si>
    <t xml:space="preserve">Warehouse Inventory by Item, Eff., Company and Warehouse              </t>
  </si>
  <si>
    <t xml:space="preserve">Consigned/Customer Owned Receipts                                     </t>
  </si>
  <si>
    <t xml:space="preserve">Consigned/Customer Owned Consumptions                                 </t>
  </si>
  <si>
    <t xml:space="preserve">Negative Consigned/Customer Owned Consumptions                        </t>
  </si>
  <si>
    <t xml:space="preserve">Negative Inventory                                                    </t>
  </si>
  <si>
    <t xml:space="preserve">Project Pegged Inventory                                              </t>
  </si>
  <si>
    <t>whwmd261</t>
  </si>
  <si>
    <t xml:space="preserve">Project Pegged Inventory by Attribute Set                             </t>
  </si>
  <si>
    <t xml:space="preserve">Quarantine Inventory                                                  </t>
  </si>
  <si>
    <t xml:space="preserve">Quarantine Inventory Disposition                                      </t>
  </si>
  <si>
    <t xml:space="preserve">Handling Unit Process Quarantine                                      </t>
  </si>
  <si>
    <t xml:space="preserve">Quarantine Inventory Handling Units                                   </t>
  </si>
  <si>
    <t>whwmd280</t>
  </si>
  <si>
    <t xml:space="preserve">Item - Attribute Set Data by Warehouse                                </t>
  </si>
  <si>
    <t>whwmd281</t>
  </si>
  <si>
    <t xml:space="preserve">Inventory by Warehouse, Item and Attribute Set                        </t>
  </si>
  <si>
    <t>whwmd282</t>
  </si>
  <si>
    <t xml:space="preserve">Warehouse, Item and Attribute Set Cost Details                        </t>
  </si>
  <si>
    <t>whwmd283</t>
  </si>
  <si>
    <t xml:space="preserve">Inventory by Warehouse, Item, Attribute Set and Owner                 </t>
  </si>
  <si>
    <t xml:space="preserve">Location Capacity                                                     </t>
  </si>
  <si>
    <t xml:space="preserve">Location Data by Item                                                 </t>
  </si>
  <si>
    <t xml:space="preserve">Replenishment Location Matrix                                         </t>
  </si>
  <si>
    <t xml:space="preserve">Change Location System                                                </t>
  </si>
  <si>
    <t xml:space="preserve">Storage Zones                                                         </t>
  </si>
  <si>
    <t xml:space="preserve">Item Warehousing Data                                                 </t>
  </si>
  <si>
    <t xml:space="preserve">Item Warehousing Defaults                                             </t>
  </si>
  <si>
    <t xml:space="preserve">Lot and Serial Registration Templates                                 </t>
  </si>
  <si>
    <t xml:space="preserve">Lot and Serial Registration by Order Origin                           </t>
  </si>
  <si>
    <t xml:space="preserve">Item - Warehousing by Site                                            </t>
  </si>
  <si>
    <t xml:space="preserve">Packaging Items                                                       </t>
  </si>
  <si>
    <t xml:space="preserve">Business Partner Packaging Item Codes                                 </t>
  </si>
  <si>
    <t xml:space="preserve">Packaging Items by Business Partner                                   </t>
  </si>
  <si>
    <t xml:space="preserve">Packaging Items by Item                                               </t>
  </si>
  <si>
    <t xml:space="preserve">Item Warehousing Defaults by Site                                     </t>
  </si>
  <si>
    <t xml:space="preserve">Package Definitions                                                   </t>
  </si>
  <si>
    <t xml:space="preserve">Package Definition Levels                                             </t>
  </si>
  <si>
    <t xml:space="preserve">Package Definitions by Item                                           </t>
  </si>
  <si>
    <t xml:space="preserve">Package Definition Levels by Item                                     </t>
  </si>
  <si>
    <t xml:space="preserve">Assembly Kit                                                          </t>
  </si>
  <si>
    <t xml:space="preserve">Assembly Kit Parts List                                               </t>
  </si>
  <si>
    <t xml:space="preserve">Handling Unit Template Nodes                                          </t>
  </si>
  <si>
    <t xml:space="preserve">HU Template Nodes - Auxiliary Packaging                               </t>
  </si>
  <si>
    <t>whwmd463</t>
  </si>
  <si>
    <t>whwmd464</t>
  </si>
  <si>
    <t>whwmd465</t>
  </si>
  <si>
    <t xml:space="preserve">Item - Attribute Set - Warehousing Defaults                           </t>
  </si>
  <si>
    <t>whwmd466</t>
  </si>
  <si>
    <t xml:space="preserve">Item - Attribute Set - Warehousing Data                               </t>
  </si>
  <si>
    <t>whwmd467</t>
  </si>
  <si>
    <t xml:space="preserve">Item - Attribute Set - Warehousing Defaults by Site                   </t>
  </si>
  <si>
    <t>whwmd468</t>
  </si>
  <si>
    <t xml:space="preserve">Item - Attribute Set - Warehousing by Site                            </t>
  </si>
  <si>
    <t xml:space="preserve">Shipping Material Accounts                                            </t>
  </si>
  <si>
    <t xml:space="preserve">Shipping Material Accounting Scheme                                   </t>
  </si>
  <si>
    <t xml:space="preserve">Packaging Item Balances by Shipping Material Account                  </t>
  </si>
  <si>
    <t>whwmd480</t>
  </si>
  <si>
    <t xml:space="preserve">RFID Data Identifier Sets                                             </t>
  </si>
  <si>
    <t>whwmd485</t>
  </si>
  <si>
    <t xml:space="preserve">RFID Data Identifier by Handling Unit Type                            </t>
  </si>
  <si>
    <t>whwmd490</t>
  </si>
  <si>
    <t xml:space="preserve">RFID Structures                                                       </t>
  </si>
  <si>
    <t>whwmd495</t>
  </si>
  <si>
    <t xml:space="preserve">RFID Structure Segments                                               </t>
  </si>
  <si>
    <t xml:space="preserve">Label Layouts                                                         </t>
  </si>
  <si>
    <t xml:space="preserve">Label Layout by Activity                                              </t>
  </si>
  <si>
    <t xml:space="preserve">Handling Units                                                        </t>
  </si>
  <si>
    <t xml:space="preserve">Handling Units Version History                                        </t>
  </si>
  <si>
    <t xml:space="preserve">Handling Unit - Auxiliary Packaging                                   </t>
  </si>
  <si>
    <t xml:space="preserve">External reference table Handling Units.                              </t>
  </si>
  <si>
    <t xml:space="preserve">Handling Unit Stock Point Details                                     </t>
  </si>
  <si>
    <t>whwmd540</t>
  </si>
  <si>
    <t xml:space="preserve">Prepacking Advice                                                     </t>
  </si>
  <si>
    <t>whwmd545</t>
  </si>
  <si>
    <t xml:space="preserve">Prepacking Advice Lines                                               </t>
  </si>
  <si>
    <t>whwmd546</t>
  </si>
  <si>
    <t xml:space="preserve">Prepacking Advice Handling Units                                      </t>
  </si>
  <si>
    <t>whwmd547</t>
  </si>
  <si>
    <t xml:space="preserve">Prepacking Advice Proposed Stock Points                               </t>
  </si>
  <si>
    <t>whwmd548</t>
  </si>
  <si>
    <t xml:space="preserve">Prepacking Advice Actual Stock Points                                 </t>
  </si>
  <si>
    <t>whwmd549</t>
  </si>
  <si>
    <t xml:space="preserve">Prepacking Advice Lots and Serials                                    </t>
  </si>
  <si>
    <t xml:space="preserve">Zone/Location Blocking                                                </t>
  </si>
  <si>
    <t xml:space="preserve">Lot Blocking                                                          </t>
  </si>
  <si>
    <t xml:space="preserve">Stock Point Blocking                                                  </t>
  </si>
  <si>
    <t xml:space="preserve">External reference table Stock Point Blocking                         </t>
  </si>
  <si>
    <t xml:space="preserve">Serial Blocking                                                       </t>
  </si>
  <si>
    <t xml:space="preserve">Handling Unit Blocking                                                </t>
  </si>
  <si>
    <t xml:space="preserve">Blocked Stock Points by Blocking Type                                 </t>
  </si>
  <si>
    <t xml:space="preserve">Blocked Stock Points                                                  </t>
  </si>
  <si>
    <t xml:space="preserve">Blocked Stock Point Details                                           </t>
  </si>
  <si>
    <t>whwmd660</t>
  </si>
  <si>
    <t xml:space="preserve">Zone/Location Blocking History                                        </t>
  </si>
  <si>
    <t>whwmd662</t>
  </si>
  <si>
    <t xml:space="preserve">Lot Blocking History                                                  </t>
  </si>
  <si>
    <t>whwmd664</t>
  </si>
  <si>
    <t xml:space="preserve">Stock Point Blocking History                                          </t>
  </si>
  <si>
    <t>whwmd666</t>
  </si>
  <si>
    <t xml:space="preserve">Handling Unit Blocking History                                        </t>
  </si>
  <si>
    <t xml:space="preserve">Inventory before correction                                           </t>
  </si>
  <si>
    <t xml:space="preserve">Inventory Structure before correction                                 </t>
  </si>
  <si>
    <t xml:space="preserve">Inventory Correction Additions                                        </t>
  </si>
  <si>
    <t xml:space="preserve">Language Independent Text Data                                        </t>
  </si>
  <si>
    <t xml:space="preserve">Language Dependent Text Data                                          </t>
  </si>
  <si>
    <t xml:space="preserve">Text Windows                                                          </t>
  </si>
  <si>
    <t xml:space="preserve">Text Groups                                                           </t>
  </si>
  <si>
    <t xml:space="preserve">Texts                                                                 </t>
  </si>
  <si>
    <t xml:space="preserve">Temporary Table                                                       </t>
  </si>
  <si>
    <t xml:space="preserve">RTF Texts                                                             </t>
  </si>
  <si>
    <t xml:space="preserve">Editor Commands                                                       </t>
  </si>
  <si>
    <t xml:space="preserve">Text Number Range by Text Group                                       </t>
  </si>
  <si>
    <t>tttxt040</t>
  </si>
  <si>
    <t xml:space="preserve">Link text language                                                    </t>
  </si>
  <si>
    <t>Fill by customer or Generate</t>
  </si>
  <si>
    <t>TPProjects</t>
  </si>
  <si>
    <t>A2LN Version: mig300006</t>
  </si>
  <si>
    <t>Version: 20240101</t>
  </si>
  <si>
    <t>Techtable</t>
  </si>
  <si>
    <t>BillOfCriticalMaterials</t>
  </si>
  <si>
    <t>ItemSalesBP</t>
  </si>
  <si>
    <t>MLE_TableTemplate_link</t>
  </si>
  <si>
    <t>MLEByTemplate</t>
  </si>
  <si>
    <t>MLEData_tmp</t>
  </si>
  <si>
    <t>MLEDataByInitialTemplate</t>
  </si>
  <si>
    <t>CheckFolders</t>
  </si>
  <si>
    <t>CheckItems</t>
  </si>
  <si>
    <t>Folders</t>
  </si>
  <si>
    <t>ProductVariantStructure</t>
  </si>
  <si>
    <t>Characteristics</t>
  </si>
  <si>
    <t>CharacteristicTests</t>
  </si>
  <si>
    <t>Instruments</t>
  </si>
  <si>
    <t>ItemQualityData</t>
  </si>
  <si>
    <t>StandardTestProcedureByTestGroup</t>
  </si>
  <si>
    <t>StandardTestProcedureCharacteristics</t>
  </si>
  <si>
    <t>StandardTestProcedures</t>
  </si>
  <si>
    <t>TestGroupCharacteristics</t>
  </si>
  <si>
    <t>TestGroups</t>
  </si>
  <si>
    <t>TestingCombinations</t>
  </si>
  <si>
    <t>Tests</t>
  </si>
  <si>
    <t>Quality</t>
  </si>
  <si>
    <t>CDM-A2LNCE-202310</t>
  </si>
  <si>
    <t>Conversion Object</t>
  </si>
  <si>
    <t>Date Modified</t>
  </si>
  <si>
    <t>User      </t>
  </si>
  <si>
    <t>Status</t>
  </si>
  <si>
    <t>Verified</t>
  </si>
  <si>
    <t>Maintained</t>
  </si>
  <si>
    <t>ivgils</t>
  </si>
  <si>
    <t>BaseObject</t>
  </si>
  <si>
    <t>LNTable</t>
  </si>
  <si>
    <t>Profile</t>
  </si>
  <si>
    <t>2/27/2024 2:35:08 PM</t>
  </si>
  <si>
    <t>2/27/2024 2:35:09 PM</t>
  </si>
  <si>
    <t>bp</t>
  </si>
  <si>
    <t>mdm</t>
  </si>
  <si>
    <t>V</t>
  </si>
  <si>
    <t>cp</t>
  </si>
  <si>
    <t>rpd</t>
  </si>
  <si>
    <t>D</t>
  </si>
  <si>
    <t>fm</t>
  </si>
  <si>
    <t>fmd</t>
  </si>
  <si>
    <t>pd</t>
  </si>
  <si>
    <t>adm</t>
  </si>
  <si>
    <t>pdm</t>
  </si>
  <si>
    <t>M</t>
  </si>
  <si>
    <t>qm</t>
  </si>
  <si>
    <t>ptc</t>
  </si>
  <si>
    <t>tc</t>
  </si>
  <si>
    <t>com</t>
  </si>
  <si>
    <t>emm</t>
  </si>
  <si>
    <t>ibd</t>
  </si>
  <si>
    <t>mcs</t>
  </si>
  <si>
    <t>tax</t>
  </si>
  <si>
    <t>td</t>
  </si>
  <si>
    <t>ipu</t>
  </si>
  <si>
    <t>isa</t>
  </si>
  <si>
    <t>pcg</t>
  </si>
  <si>
    <t>pur</t>
  </si>
  <si>
    <t>sls</t>
  </si>
  <si>
    <t>tf</t>
  </si>
  <si>
    <t>acp</t>
  </si>
  <si>
    <t>acr</t>
  </si>
  <si>
    <t>cmg</t>
  </si>
  <si>
    <t>fam</t>
  </si>
  <si>
    <t>gld</t>
  </si>
  <si>
    <t>ti</t>
  </si>
  <si>
    <t>apl</t>
  </si>
  <si>
    <t>asl</t>
  </si>
  <si>
    <t>bom</t>
  </si>
  <si>
    <t>cpr</t>
  </si>
  <si>
    <t>cst</t>
  </si>
  <si>
    <t>edm</t>
  </si>
  <si>
    <t>ipd</t>
  </si>
  <si>
    <t>mfc</t>
  </si>
  <si>
    <t>pcf</t>
  </si>
  <si>
    <t>pcs</t>
  </si>
  <si>
    <t>rou</t>
  </si>
  <si>
    <t>sfc</t>
  </si>
  <si>
    <t>sub</t>
  </si>
  <si>
    <t>trp</t>
  </si>
  <si>
    <t>tp</t>
  </si>
  <si>
    <t>ctm</t>
  </si>
  <si>
    <t>ppc</t>
  </si>
  <si>
    <t>pss</t>
  </si>
  <si>
    <t>ts</t>
  </si>
  <si>
    <t>acm</t>
  </si>
  <si>
    <t>bsc</t>
  </si>
  <si>
    <t>cfg</t>
  </si>
  <si>
    <t>soc</t>
  </si>
  <si>
    <t>spc</t>
  </si>
  <si>
    <t>tt</t>
  </si>
  <si>
    <t>txt</t>
  </si>
  <si>
    <t>wh</t>
  </si>
  <si>
    <t>inh</t>
  </si>
  <si>
    <t>inr</t>
  </si>
  <si>
    <t>ltc</t>
  </si>
  <si>
    <t>wmd</t>
  </si>
  <si>
    <t>Target</t>
  </si>
  <si>
    <t>Package</t>
  </si>
  <si>
    <t>Module</t>
  </si>
  <si>
    <t>Table</t>
  </si>
  <si>
    <t>AccessTemplate</t>
  </si>
  <si>
    <t xml:space="preserve">Profile </t>
  </si>
  <si>
    <t>Bcmap120 with bcddi140</t>
  </si>
  <si>
    <t>bcmap170</t>
  </si>
  <si>
    <t>Determined BaseObject</t>
  </si>
  <si>
    <t>x</t>
  </si>
  <si>
    <t>MigObject</t>
  </si>
  <si>
    <t>KEY</t>
  </si>
  <si>
    <t>Present</t>
  </si>
  <si>
    <t>not applicable</t>
  </si>
  <si>
    <t>Run Date: 1 Jan 2024</t>
  </si>
  <si>
    <t>From the DCA Studio</t>
  </si>
  <si>
    <t>Build from the latest profile an export incl parents as single profile</t>
  </si>
  <si>
    <t>import the new created profile</t>
  </si>
  <si>
    <t>Get all Conversion Objects for the new profile</t>
  </si>
  <si>
    <t>23-&gt; 2223</t>
  </si>
  <si>
    <t>imported 2223</t>
  </si>
  <si>
    <t>Run query from SQL</t>
  </si>
  <si>
    <t>Get alle the related tables for a base objects from bcmap170 (mscripts)</t>
  </si>
  <si>
    <t>get all the templates used for "new Profile"  bcmap120 for mprf 2223</t>
  </si>
  <si>
    <t>#1</t>
  </si>
  <si>
    <t>#2</t>
  </si>
  <si>
    <t>#3</t>
  </si>
  <si>
    <t>#4</t>
  </si>
  <si>
    <t>#5</t>
  </si>
  <si>
    <t>#6</t>
  </si>
  <si>
    <t>For get all conversion objects link the base objects (join between #3 and #4)</t>
  </si>
  <si>
    <t>Then we have a list of all conversion object what is the base object (f-scripts and m-scripts)</t>
  </si>
  <si>
    <t>#7</t>
  </si>
  <si>
    <t>Get all categories for all accessTemplates (A2LN_Tools)</t>
  </si>
  <si>
    <t>For the result of #5 add the categories in a new column from #7</t>
  </si>
  <si>
    <t>#8</t>
  </si>
  <si>
    <t>#9</t>
  </si>
  <si>
    <t>Remove templates not used anymore (Obsolete, linked to hidden categories)</t>
  </si>
  <si>
    <t>Create Category+AccessTemplate+MigrationObject+LNTable</t>
  </si>
  <si>
    <t>#10</t>
  </si>
  <si>
    <t>#11</t>
  </si>
  <si>
    <t>Copy #10 to the ProcessData Tab  (delete these columns first and then fill with new data.</t>
  </si>
  <si>
    <t>#12</t>
  </si>
  <si>
    <t>Check if new Table descriptions are needed (separate tab)</t>
  </si>
  <si>
    <t>#13</t>
  </si>
  <si>
    <t>For all the new Accesstemplates for the new version need to be added to the StagingData tab</t>
  </si>
  <si>
    <t>Fill Main target table for the template (from design details in access)</t>
  </si>
  <si>
    <t>How to build a new version of the OverView for the new release.</t>
  </si>
  <si>
    <t>#14</t>
  </si>
  <si>
    <t>Check if new parameters are needed to be listed.</t>
  </si>
  <si>
    <t>#15</t>
  </si>
  <si>
    <t>Make Table Names hidden again + clean  work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</si>
</sst>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
    <numFmt numFmtId="165" formatCode="mm/dd/yy;@"/>
  </numFmts>
  <fonts count="16" x14ac:knownFonts="1">
    <font>
      <sz val="11"/>
      <color theme="1"/>
      <name val="Calibri"/>
      <family val="2"/>
      <scheme val="minor"/>
    </font>
    <font>
      <b/>
      <sz val="11"/>
      <color theme="1"/>
      <name val="Calibri"/>
      <family val="2"/>
      <scheme val="minor"/>
    </font>
    <font>
      <b/>
      <sz val="16"/>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indexed="8"/>
      <name val="Calibri"/>
      <family val="2"/>
    </font>
    <font>
      <b/>
      <sz val="18"/>
      <color theme="0"/>
      <name val="Calibri"/>
      <family val="2"/>
      <scheme val="minor"/>
    </font>
    <font>
      <sz val="18"/>
      <color indexed="8"/>
      <name val="Calibri"/>
      <family val="2"/>
    </font>
    <font>
      <b/>
      <sz val="26"/>
      <color theme="0"/>
      <name val="Calibri"/>
      <family val="2"/>
      <scheme val="minor"/>
    </font>
    <font>
      <sz val="10"/>
      <color indexed="8"/>
      <name val="Arial"/>
      <family val="2"/>
    </font>
    <font>
      <b/>
      <sz val="11"/>
      <color indexed="9"/>
      <name val="Calibri"/>
      <family val="2"/>
    </font>
    <font>
      <sz val="11"/>
      <color indexed="8"/>
      <name val="Calibri"/>
      <family val="2"/>
      <scheme val="minor"/>
    </font>
    <font>
      <sz val="10"/>
      <color indexed="8"/>
      <name val="Arial"/>
      <family val="2"/>
    </font>
    <font>
      <sz val="10"/>
      <color indexed="8"/>
      <name val="Arial"/>
      <family val="2"/>
    </font>
    <font>
      <sz val="10"/>
      <color indexed="8"/>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rgb="FF00B0F0"/>
        <bgColor indexed="64"/>
      </patternFill>
    </fill>
    <fill>
      <patternFill patternType="solid">
        <fgColor indexed="60"/>
      </patternFill>
    </fill>
    <fill>
      <patternFill patternType="solid">
        <fgColor indexed="22"/>
      </patternFill>
    </fill>
    <fill>
      <patternFill patternType="solid">
        <fgColor indexed="22"/>
        <bgColor indexed="0"/>
      </patternFill>
    </fill>
    <fill>
      <patternFill patternType="solid">
        <fgColor rgb="FF92D05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auto="1"/>
      </left>
      <right/>
      <top/>
      <bottom/>
      <diagonal/>
    </border>
    <border>
      <left style="thin">
        <color indexed="64"/>
      </left>
      <right/>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ck">
        <color indexed="64"/>
      </left>
      <right/>
      <top/>
      <bottom/>
      <diagonal/>
    </border>
  </borders>
  <cellStyleXfs count="12">
    <xf numFmtId="0" fontId="0" fillId="0" borderId="0"/>
    <xf numFmtId="0" fontId="5" fillId="0" borderId="0"/>
    <xf numFmtId="0" fontId="10" fillId="0" borderId="0"/>
    <xf numFmtId="0" fontId="13" fillId="0" borderId="0"/>
    <xf numFmtId="0" fontId="13" fillId="0" borderId="0"/>
    <xf numFmtId="0" fontId="10" fillId="0" borderId="0"/>
    <xf numFmtId="0" fontId="10" fillId="0" borderId="0"/>
    <xf numFmtId="0" fontId="14" fillId="0" borderId="0"/>
    <xf numFmtId="0" fontId="10" fillId="0" borderId="0"/>
    <xf numFmtId="0" fontId="10" fillId="0" borderId="0"/>
    <xf numFmtId="0" fontId="15" fillId="0" borderId="0"/>
    <xf numFmtId="0" fontId="10" fillId="0" borderId="0"/>
  </cellStyleXfs>
  <cellXfs count="124">
    <xf numFmtId="0" fontId="0" fillId="0" borderId="0" xfId="0"/>
    <xf numFmtId="0" fontId="1" fillId="2" borderId="2" xfId="0" applyFont="1" applyFill="1" applyBorder="1" applyAlignment="1">
      <alignment vertical="top"/>
    </xf>
    <xf numFmtId="0" fontId="0" fillId="0" borderId="0" xfId="0" applyAlignment="1">
      <alignment vertical="center"/>
    </xf>
    <xf numFmtId="14" fontId="0" fillId="0" borderId="5" xfId="0" applyNumberFormat="1" applyBorder="1" applyAlignment="1">
      <alignment horizontal="center"/>
    </xf>
    <xf numFmtId="14" fontId="0" fillId="0" borderId="0" xfId="0" applyNumberFormat="1" applyAlignment="1">
      <alignment horizontal="center"/>
    </xf>
    <xf numFmtId="0" fontId="0" fillId="0" borderId="5" xfId="0" applyBorder="1" applyAlignment="1">
      <alignment horizont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5" xfId="0" applyBorder="1" applyAlignment="1">
      <alignment vertical="center"/>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0" fillId="0" borderId="5" xfId="0" applyNumberFormat="1" applyBorder="1" applyAlignment="1">
      <alignment horizontal="center" vertical="center"/>
    </xf>
    <xf numFmtId="14" fontId="0" fillId="0" borderId="0" xfId="0" applyNumberForma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 fillId="2" borderId="4" xfId="0" applyFont="1" applyFill="1" applyBorder="1" applyAlignment="1">
      <alignment vertical="center"/>
    </xf>
    <xf numFmtId="0" fontId="6" fillId="3" borderId="0" xfId="0" applyFont="1" applyFill="1"/>
    <xf numFmtId="14" fontId="0" fillId="0" borderId="18" xfId="0" applyNumberFormat="1" applyBorder="1" applyAlignment="1">
      <alignment horizontal="center" vertical="center"/>
    </xf>
    <xf numFmtId="14" fontId="0" fillId="0" borderId="18" xfId="0" applyNumberFormat="1" applyBorder="1" applyAlignment="1">
      <alignment horizontal="center"/>
    </xf>
    <xf numFmtId="14" fontId="0" fillId="0" borderId="18" xfId="0" applyNumberFormat="1" applyBorder="1" applyAlignment="1">
      <alignment vertical="center"/>
    </xf>
    <xf numFmtId="0" fontId="0" fillId="0" borderId="15" xfId="0" applyBorder="1" applyAlignment="1">
      <alignment vertical="center"/>
    </xf>
    <xf numFmtId="0" fontId="0" fillId="0" borderId="15" xfId="0" applyBorder="1"/>
    <xf numFmtId="0" fontId="1" fillId="2" borderId="20" xfId="0" applyFont="1" applyFill="1" applyBorder="1" applyAlignment="1">
      <alignment vertical="center" wrapText="1"/>
    </xf>
    <xf numFmtId="0" fontId="6" fillId="3" borderId="0" xfId="0" applyFont="1" applyFill="1" applyAlignment="1">
      <alignment horizontal="left" wrapText="1"/>
    </xf>
    <xf numFmtId="0" fontId="6" fillId="3" borderId="0" xfId="0" applyFont="1" applyFill="1" applyAlignment="1">
      <alignment wrapText="1"/>
    </xf>
    <xf numFmtId="0" fontId="0" fillId="0" borderId="21" xfId="0" applyBorder="1"/>
    <xf numFmtId="0" fontId="0" fillId="0" borderId="15" xfId="0" quotePrefix="1" applyBorder="1" applyAlignment="1">
      <alignment vertical="center"/>
    </xf>
    <xf numFmtId="0" fontId="11" fillId="5" borderId="0" xfId="0" applyFont="1" applyFill="1"/>
    <xf numFmtId="0" fontId="0" fillId="6" borderId="0" xfId="0" applyFill="1"/>
    <xf numFmtId="0" fontId="1" fillId="2" borderId="9" xfId="0" applyFont="1" applyFill="1" applyBorder="1" applyAlignment="1">
      <alignment horizontal="left" vertical="center" wrapText="1"/>
    </xf>
    <xf numFmtId="0" fontId="0" fillId="0" borderId="15" xfId="0" applyBorder="1" applyAlignment="1">
      <alignment vertical="center" wrapText="1"/>
    </xf>
    <xf numFmtId="0" fontId="0" fillId="0" borderId="0" xfId="0" applyAlignment="1">
      <alignment wrapText="1"/>
    </xf>
    <xf numFmtId="0" fontId="0" fillId="0" borderId="0" xfId="0" applyAlignment="1">
      <alignment vertical="center" wrapText="1"/>
    </xf>
    <xf numFmtId="0" fontId="0" fillId="8" borderId="0" xfId="0" applyFill="1"/>
    <xf numFmtId="0" fontId="6" fillId="7" borderId="22" xfId="4" applyFont="1" applyFill="1" applyBorder="1" applyAlignment="1">
      <alignment horizontal="center"/>
    </xf>
    <xf numFmtId="0" fontId="6" fillId="0" borderId="21" xfId="5" applyFont="1" applyBorder="1" applyAlignment="1">
      <alignment wrapText="1"/>
    </xf>
    <xf numFmtId="0" fontId="6" fillId="0" borderId="21" xfId="6" applyFont="1" applyBorder="1" applyAlignment="1">
      <alignment horizontal="left" wrapText="1"/>
    </xf>
    <xf numFmtId="164" fontId="6" fillId="0" borderId="21" xfId="6" applyNumberFormat="1" applyFont="1" applyBorder="1" applyAlignment="1">
      <alignment horizontal="left" wrapText="1"/>
    </xf>
    <xf numFmtId="0" fontId="6" fillId="0" borderId="21" xfId="3" applyFont="1" applyBorder="1" applyAlignment="1">
      <alignment wrapText="1"/>
    </xf>
    <xf numFmtId="0" fontId="6" fillId="7" borderId="23" xfId="4" applyFont="1" applyFill="1" applyBorder="1" applyAlignment="1">
      <alignment horizontal="center" wrapText="1"/>
    </xf>
    <xf numFmtId="0" fontId="6" fillId="0" borderId="24" xfId="4" applyFont="1" applyBorder="1" applyAlignment="1">
      <alignment wrapText="1"/>
    </xf>
    <xf numFmtId="0" fontId="6" fillId="7" borderId="22" xfId="4" applyFont="1" applyFill="1" applyBorder="1" applyAlignment="1">
      <alignment horizontal="center" wrapText="1"/>
    </xf>
    <xf numFmtId="0" fontId="6" fillId="0" borderId="21" xfId="8" applyFont="1" applyBorder="1" applyAlignment="1">
      <alignment wrapText="1"/>
    </xf>
    <xf numFmtId="0" fontId="6" fillId="0" borderId="0" xfId="8" applyFont="1" applyAlignment="1">
      <alignment wrapText="1"/>
    </xf>
    <xf numFmtId="0" fontId="6" fillId="7" borderId="22" xfId="6" applyFont="1" applyFill="1" applyBorder="1" applyAlignment="1">
      <alignment horizontal="center"/>
    </xf>
    <xf numFmtId="0" fontId="6" fillId="0" borderId="0" xfId="4" applyFont="1" applyAlignment="1">
      <alignment wrapText="1"/>
    </xf>
    <xf numFmtId="0" fontId="2" fillId="2" borderId="14" xfId="0" applyFont="1" applyFill="1" applyBorder="1" applyAlignment="1">
      <alignment horizontal="center" vertical="center" wrapText="1"/>
    </xf>
    <xf numFmtId="0" fontId="0" fillId="0" borderId="15" xfId="0" quotePrefix="1" applyBorder="1" applyAlignment="1">
      <alignment vertical="center" wrapText="1"/>
    </xf>
    <xf numFmtId="0" fontId="0" fillId="0" borderId="15" xfId="0" applyBorder="1" applyAlignment="1">
      <alignment wrapText="1"/>
    </xf>
    <xf numFmtId="0" fontId="6" fillId="0" borderId="21" xfId="9" applyFont="1" applyBorder="1" applyAlignment="1">
      <alignment horizontal="left" wrapText="1"/>
    </xf>
    <xf numFmtId="164" fontId="6" fillId="0" borderId="21" xfId="9" applyNumberFormat="1" applyFont="1" applyBorder="1" applyAlignment="1">
      <alignment horizontal="left" wrapText="1"/>
    </xf>
    <xf numFmtId="0" fontId="1" fillId="2" borderId="1" xfId="0" applyFont="1" applyFill="1" applyBorder="1" applyAlignment="1">
      <alignment vertical="center" wrapText="1"/>
    </xf>
    <xf numFmtId="14" fontId="0" fillId="9" borderId="5" xfId="0" applyNumberFormat="1" applyFill="1" applyBorder="1" applyAlignment="1">
      <alignment horizontal="center" vertical="center"/>
    </xf>
    <xf numFmtId="0" fontId="6" fillId="7" borderId="22" xfId="7" applyFont="1" applyFill="1" applyBorder="1" applyAlignment="1">
      <alignment horizontal="center"/>
    </xf>
    <xf numFmtId="0" fontId="6" fillId="0" borderId="21" xfId="10" applyFont="1" applyBorder="1" applyAlignment="1">
      <alignment horizontal="left" wrapText="1"/>
    </xf>
    <xf numFmtId="164" fontId="6" fillId="0" borderId="21" xfId="10" applyNumberFormat="1" applyFont="1" applyBorder="1" applyAlignment="1">
      <alignment horizontal="left" wrapText="1"/>
    </xf>
    <xf numFmtId="0" fontId="6" fillId="0" borderId="21" xfId="7" applyFont="1" applyBorder="1" applyAlignment="1">
      <alignment horizontal="left" wrapText="1"/>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5" xfId="0" quotePrefix="1" applyBorder="1" applyAlignment="1">
      <alignment horizontal="center" vertical="center"/>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2" fontId="7" fillId="4" borderId="0" xfId="1" applyNumberFormat="1" applyFont="1" applyFill="1" applyAlignment="1">
      <alignment horizontal="center" vertical="center" wrapText="1"/>
    </xf>
    <xf numFmtId="0" fontId="7" fillId="4" borderId="0" xfId="1" applyFont="1" applyFill="1" applyAlignment="1">
      <alignment horizontal="center" vertical="center" wrapText="1"/>
    </xf>
    <xf numFmtId="0" fontId="8" fillId="4" borderId="0" xfId="0" applyFont="1" applyFill="1" applyAlignment="1">
      <alignment horizontal="center" vertical="center" wrapText="1"/>
    </xf>
    <xf numFmtId="2" fontId="9" fillId="4" borderId="0" xfId="1" applyNumberFormat="1" applyFont="1" applyFill="1" applyAlignment="1">
      <alignment horizontal="left" vertical="center"/>
    </xf>
    <xf numFmtId="0" fontId="9" fillId="4" borderId="0" xfId="1" applyFont="1" applyFill="1" applyAlignment="1">
      <alignment horizontal="left" vertical="center"/>
    </xf>
    <xf numFmtId="14" fontId="0" fillId="9" borderId="0" xfId="0" applyNumberFormat="1" applyFill="1" applyAlignment="1">
      <alignment horizontal="center" vertical="center"/>
    </xf>
    <xf numFmtId="14" fontId="0" fillId="0" borderId="0" xfId="0" applyNumberFormat="1" applyAlignment="1">
      <alignment vertical="center"/>
    </xf>
    <xf numFmtId="0" fontId="6" fillId="0" borderId="21" xfId="11" applyFont="1" applyBorder="1" applyAlignment="1">
      <alignment wrapText="1"/>
    </xf>
    <xf numFmtId="165" fontId="0" fillId="0" borderId="0" xfId="0" applyNumberFormat="1" applyAlignment="1">
      <alignment horizontal="center" vertical="center"/>
    </xf>
    <xf numFmtId="165" fontId="0" fillId="0" borderId="0" xfId="0" applyNumberFormat="1" applyAlignment="1">
      <alignment horizontal="center"/>
    </xf>
    <xf numFmtId="165" fontId="0" fillId="0" borderId="0" xfId="0" applyNumberFormat="1"/>
    <xf numFmtId="165" fontId="0" fillId="0" borderId="0" xfId="0" applyNumberFormat="1" applyAlignment="1">
      <alignmen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 fillId="10" borderId="0" xfId="0" applyFont="1" applyFill="1"/>
    <xf numFmtId="0" fontId="0" fillId="10" borderId="0" xfId="0" applyFill="1"/>
    <xf numFmtId="0" fontId="1" fillId="2" borderId="1" xfId="0" applyFont="1" applyFill="1" applyBorder="1" applyAlignment="1">
      <alignment wrapText="1"/>
    </xf>
    <xf numFmtId="0" fontId="1" fillId="2" borderId="25" xfId="0" applyFont="1" applyFill="1" applyBorder="1" applyAlignment="1">
      <alignment horizontal="center" vertical="center" wrapText="1"/>
    </xf>
    <xf numFmtId="49" fontId="1" fillId="2" borderId="26" xfId="0" applyNumberFormat="1" applyFont="1" applyFill="1" applyBorder="1" applyAlignment="1">
      <alignment wrapText="1"/>
    </xf>
    <xf numFmtId="14" fontId="1" fillId="2" borderId="27" xfId="0" applyNumberFormat="1" applyFont="1" applyFill="1" applyBorder="1" applyAlignment="1">
      <alignment horizontal="center" vertical="center" wrapText="1"/>
    </xf>
    <xf numFmtId="0" fontId="0" fillId="0" borderId="0" xfId="0" applyAlignment="1">
      <alignment vertical="top"/>
    </xf>
    <xf numFmtId="0" fontId="6" fillId="4" borderId="0" xfId="0" applyFont="1" applyFill="1" applyAlignment="1">
      <alignment horizontal="center" vertical="top" wrapText="1"/>
    </xf>
    <xf numFmtId="0" fontId="0" fillId="0" borderId="0" xfId="0" applyAlignment="1">
      <alignment vertical="top" wrapText="1"/>
    </xf>
    <xf numFmtId="49" fontId="0" fillId="0" borderId="28" xfId="0" applyNumberFormat="1" applyBorder="1" applyAlignment="1">
      <alignment vertical="top"/>
    </xf>
    <xf numFmtId="14" fontId="0" fillId="0" borderId="0" xfId="0" applyNumberFormat="1" applyAlignment="1">
      <alignment horizontal="center" vertical="top"/>
    </xf>
    <xf numFmtId="14" fontId="0" fillId="0" borderId="5" xfId="0" applyNumberFormat="1" applyBorder="1" applyAlignment="1">
      <alignment horizontal="center" vertical="top"/>
    </xf>
    <xf numFmtId="14" fontId="0" fillId="0" borderId="18" xfId="0" applyNumberForma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49" fontId="0" fillId="0" borderId="28" xfId="0" applyNumberFormat="1" applyBorder="1"/>
    <xf numFmtId="49" fontId="0" fillId="0" borderId="28" xfId="0" applyNumberFormat="1" applyBorder="1" applyAlignment="1">
      <alignment wrapText="1"/>
    </xf>
    <xf numFmtId="0" fontId="0" fillId="0" borderId="28" xfId="0" applyBorder="1" applyAlignment="1">
      <alignment horizontal="center" vertical="center"/>
    </xf>
    <xf numFmtId="14" fontId="0" fillId="0" borderId="28" xfId="0" applyNumberFormat="1" applyBorder="1" applyAlignment="1">
      <alignment horizontal="center" vertical="center"/>
    </xf>
    <xf numFmtId="0" fontId="0" fillId="0" borderId="28" xfId="0" applyBorder="1" applyAlignment="1">
      <alignment horizontal="center"/>
    </xf>
    <xf numFmtId="14" fontId="0" fillId="0" borderId="28" xfId="0" applyNumberFormat="1" applyBorder="1" applyAlignment="1">
      <alignment horizontal="center"/>
    </xf>
    <xf numFmtId="0" fontId="0" fillId="0" borderId="28" xfId="0" applyBorder="1" applyAlignment="1">
      <alignment vertical="center"/>
    </xf>
    <xf numFmtId="0" fontId="2" fillId="2" borderId="12" xfId="0" applyFont="1" applyFill="1" applyBorder="1" applyAlignment="1">
      <alignment horizontal="right" vertical="center"/>
    </xf>
    <xf numFmtId="0" fontId="6" fillId="0" borderId="0" xfId="2" applyFont="1" applyAlignment="1">
      <alignment wrapText="1"/>
    </xf>
    <xf numFmtId="0" fontId="2" fillId="2" borderId="13" xfId="0" applyFont="1" applyFill="1" applyBorder="1" applyAlignment="1">
      <alignment horizontal="right" vertical="center"/>
    </xf>
    <xf numFmtId="0" fontId="2" fillId="2" borderId="13" xfId="0" applyFont="1" applyFill="1" applyBorder="1" applyAlignment="1">
      <alignment horizontal="left" vertical="center"/>
    </xf>
    <xf numFmtId="0" fontId="6" fillId="0" borderId="21" xfId="2" applyFont="1" applyBorder="1" applyAlignment="1">
      <alignment wrapText="1"/>
    </xf>
    <xf numFmtId="0" fontId="0" fillId="9" borderId="0" xfId="0" applyFill="1" applyAlignment="1">
      <alignment horizontal="center" vertical="center"/>
    </xf>
    <xf numFmtId="0" fontId="0" fillId="9" borderId="0" xfId="0" applyFill="1"/>
    <xf numFmtId="0" fontId="0" fillId="0" borderId="0" xfId="0" applyAlignment="1">
      <alignment horizontal="left" vertical="center" wrapText="1"/>
    </xf>
    <xf numFmtId="0" fontId="1" fillId="11" borderId="0" xfId="0" applyFont="1" applyFill="1" applyAlignment="1">
      <alignment horizontal="left" vertical="center" wrapText="1"/>
    </xf>
    <xf numFmtId="0" fontId="0" fillId="11" borderId="0" xfId="0" applyFill="1"/>
    <xf numFmtId="0" fontId="0" fillId="12" borderId="0" xfId="0" applyFill="1"/>
    <xf numFmtId="0" fontId="1" fillId="12" borderId="0" xfId="0" applyFont="1" applyFill="1" applyAlignment="1">
      <alignment horizontal="left" vertical="center" wrapText="1"/>
    </xf>
    <xf numFmtId="0" fontId="6" fillId="0" borderId="0" xfId="11" applyFont="1" applyAlignment="1">
      <alignment wrapText="1"/>
    </xf>
    <xf numFmtId="0" fontId="0" fillId="0" borderId="21" xfId="0" applyBorder="1" applyAlignment="1">
      <alignment vertical="center"/>
    </xf>
    <xf numFmtId="0" fontId="1" fillId="0" borderId="0" xfId="0" applyFont="1"/>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cellXfs>
  <cellStyles count="12">
    <cellStyle name="Normal" xfId="0" builtinId="0"/>
    <cellStyle name="Normal 6 4" xfId="1" xr:uid="{1B6B62C0-FB6C-4334-9E94-4E7C11303801}"/>
    <cellStyle name="Normal_Duplicates" xfId="3" xr:uid="{FD0E6E66-BD35-4F04-B975-53FBB2712511}"/>
    <cellStyle name="Normal_Duplicates_1" xfId="5" xr:uid="{52C5836F-52FE-464A-92A3-86D9A5CD524E}"/>
    <cellStyle name="Normal_ImportResults" xfId="9" xr:uid="{5658B4B0-D5CF-469C-ACF2-EBEFEC7055FB}"/>
    <cellStyle name="Normal_ImportResults_1" xfId="6" xr:uid="{B8479AA4-4539-4441-911D-297606B74572}"/>
    <cellStyle name="Normal_ImportResults_2" xfId="7" xr:uid="{3E8E6802-1D8A-4975-A24B-0CD20EB1896B}"/>
    <cellStyle name="Normal_ImportResults_3" xfId="10" xr:uid="{19B609DA-39AA-4B90-B3E9-4898D74706AA}"/>
    <cellStyle name="Normal_Sheet1" xfId="2" xr:uid="{216B4B24-4EC4-457F-A758-E510EAB5AA91}"/>
    <cellStyle name="Normal_Sheet3" xfId="11" xr:uid="{9252234B-0BB8-420A-846B-AEAE86A38027}"/>
    <cellStyle name="Normal_validation" xfId="8" xr:uid="{2B025032-7662-4EB5-825A-7EE4184D590A}"/>
    <cellStyle name="Normal_validationAccess" xfId="4" xr:uid="{0B850F9C-2A2C-4932-B1D0-BFB5555744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66003</xdr:colOff>
      <xdr:row>0</xdr:row>
      <xdr:rowOff>48858</xdr:rowOff>
    </xdr:from>
    <xdr:ext cx="411010" cy="447675"/>
    <xdr:pic>
      <xdr:nvPicPr>
        <xdr:cNvPr id="2" name="Picture 4">
          <a:extLst>
            <a:ext uri="{FF2B5EF4-FFF2-40B4-BE49-F238E27FC236}">
              <a16:creationId xmlns:a16="http://schemas.microsoft.com/office/drawing/2014/main" id="{A92C93AE-F1AE-4D39-ACDC-536DC4FFACE7}"/>
            </a:ext>
          </a:extLst>
        </xdr:cNvPr>
        <xdr:cNvPicPr>
          <a:picLocks noChangeAspect="1"/>
        </xdr:cNvPicPr>
      </xdr:nvPicPr>
      <xdr:blipFill>
        <a:blip xmlns:r="http://schemas.openxmlformats.org/officeDocument/2006/relationships" r:embed="rId1"/>
        <a:stretch>
          <a:fillRect/>
        </a:stretch>
      </xdr:blipFill>
      <xdr:spPr>
        <a:xfrm>
          <a:off x="119343" y="48858"/>
          <a:ext cx="411010" cy="447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72278</xdr:colOff>
      <xdr:row>0</xdr:row>
      <xdr:rowOff>53789</xdr:rowOff>
    </xdr:from>
    <xdr:ext cx="411010" cy="447675"/>
    <xdr:pic>
      <xdr:nvPicPr>
        <xdr:cNvPr id="2" name="Picture 4">
          <a:extLst>
            <a:ext uri="{FF2B5EF4-FFF2-40B4-BE49-F238E27FC236}">
              <a16:creationId xmlns:a16="http://schemas.microsoft.com/office/drawing/2014/main" id="{E40B2AD6-9725-4689-AD47-B8A870F45125}"/>
            </a:ext>
          </a:extLst>
        </xdr:cNvPr>
        <xdr:cNvPicPr>
          <a:picLocks noChangeAspect="1"/>
        </xdr:cNvPicPr>
      </xdr:nvPicPr>
      <xdr:blipFill>
        <a:blip xmlns:r="http://schemas.openxmlformats.org/officeDocument/2006/relationships" r:embed="rId1"/>
        <a:stretch>
          <a:fillRect/>
        </a:stretch>
      </xdr:blipFill>
      <xdr:spPr>
        <a:xfrm>
          <a:off x="697118" y="53789"/>
          <a:ext cx="411010" cy="4476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72278</xdr:colOff>
      <xdr:row>0</xdr:row>
      <xdr:rowOff>53789</xdr:rowOff>
    </xdr:from>
    <xdr:ext cx="411010" cy="447675"/>
    <xdr:pic>
      <xdr:nvPicPr>
        <xdr:cNvPr id="2" name="Picture 4">
          <a:extLst>
            <a:ext uri="{FF2B5EF4-FFF2-40B4-BE49-F238E27FC236}">
              <a16:creationId xmlns:a16="http://schemas.microsoft.com/office/drawing/2014/main" id="{9455E838-FCDC-417F-848F-F8B8F860EEBD}"/>
            </a:ext>
          </a:extLst>
        </xdr:cNvPr>
        <xdr:cNvPicPr>
          <a:picLocks noChangeAspect="1"/>
        </xdr:cNvPicPr>
      </xdr:nvPicPr>
      <xdr:blipFill>
        <a:blip xmlns:r="http://schemas.openxmlformats.org/officeDocument/2006/relationships" r:embed="rId1"/>
        <a:stretch>
          <a:fillRect/>
        </a:stretch>
      </xdr:blipFill>
      <xdr:spPr>
        <a:xfrm>
          <a:off x="102758" y="53789"/>
          <a:ext cx="411010" cy="447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81245</xdr:colOff>
      <xdr:row>0</xdr:row>
      <xdr:rowOff>62754</xdr:rowOff>
    </xdr:from>
    <xdr:ext cx="411010" cy="447675"/>
    <xdr:pic>
      <xdr:nvPicPr>
        <xdr:cNvPr id="2" name="Picture 4">
          <a:extLst>
            <a:ext uri="{FF2B5EF4-FFF2-40B4-BE49-F238E27FC236}">
              <a16:creationId xmlns:a16="http://schemas.microsoft.com/office/drawing/2014/main" id="{337A7390-101E-4E75-B107-3684C4A7EFF7}"/>
            </a:ext>
          </a:extLst>
        </xdr:cNvPr>
        <xdr:cNvPicPr>
          <a:picLocks noChangeAspect="1"/>
        </xdr:cNvPicPr>
      </xdr:nvPicPr>
      <xdr:blipFill>
        <a:blip xmlns:r="http://schemas.openxmlformats.org/officeDocument/2006/relationships" r:embed="rId1"/>
        <a:stretch>
          <a:fillRect/>
        </a:stretch>
      </xdr:blipFill>
      <xdr:spPr>
        <a:xfrm>
          <a:off x="126965" y="62754"/>
          <a:ext cx="411010" cy="4476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63314</xdr:colOff>
      <xdr:row>0</xdr:row>
      <xdr:rowOff>35860</xdr:rowOff>
    </xdr:from>
    <xdr:ext cx="411010" cy="447675"/>
    <xdr:pic>
      <xdr:nvPicPr>
        <xdr:cNvPr id="2" name="Picture 4">
          <a:extLst>
            <a:ext uri="{FF2B5EF4-FFF2-40B4-BE49-F238E27FC236}">
              <a16:creationId xmlns:a16="http://schemas.microsoft.com/office/drawing/2014/main" id="{9E4BC3F5-A40D-45F8-A9A1-96818A319B54}"/>
            </a:ext>
          </a:extLst>
        </xdr:cNvPr>
        <xdr:cNvPicPr>
          <a:picLocks noChangeAspect="1"/>
        </xdr:cNvPicPr>
      </xdr:nvPicPr>
      <xdr:blipFill>
        <a:blip xmlns:r="http://schemas.openxmlformats.org/officeDocument/2006/relationships" r:embed="rId1"/>
        <a:stretch>
          <a:fillRect/>
        </a:stretch>
      </xdr:blipFill>
      <xdr:spPr>
        <a:xfrm>
          <a:off x="63314" y="35860"/>
          <a:ext cx="411010" cy="4476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67B2-3DE5-4968-BBC4-65084DF22A58}">
  <dimension ref="B1:H54"/>
  <sheetViews>
    <sheetView topLeftCell="A9" workbookViewId="0">
      <selection activeCell="D4" sqref="D4"/>
    </sheetView>
  </sheetViews>
  <sheetFormatPr defaultRowHeight="14.4" x14ac:dyDescent="0.3"/>
  <cols>
    <col min="1" max="1" width="0.77734375" customWidth="1"/>
    <col min="2" max="2" width="8.44140625" customWidth="1"/>
    <col min="3" max="3" width="22.21875" customWidth="1"/>
    <col min="4" max="5" width="33.77734375" customWidth="1"/>
    <col min="6" max="6" width="38.88671875" customWidth="1"/>
    <col min="7" max="7" width="8.6640625" customWidth="1"/>
    <col min="8" max="8" width="33.77734375" customWidth="1"/>
  </cols>
  <sheetData>
    <row r="1" spans="2:8" s="2" customFormat="1" ht="15" customHeight="1" x14ac:dyDescent="0.3">
      <c r="B1" s="20"/>
      <c r="C1" s="27"/>
      <c r="D1" s="28" t="str">
        <f>StagingData!D1</f>
        <v>Customer:</v>
      </c>
      <c r="E1" s="20"/>
      <c r="F1" s="20"/>
      <c r="G1" s="20"/>
      <c r="H1" s="20"/>
    </row>
    <row r="2" spans="2:8" s="2" customFormat="1" ht="15" customHeight="1" x14ac:dyDescent="0.3">
      <c r="B2" s="20"/>
      <c r="C2" s="27" t="str">
        <f>StagingData!C2</f>
        <v>Version: 20240101</v>
      </c>
      <c r="D2" s="28" t="str">
        <f>StagingData!D2</f>
        <v xml:space="preserve">Run Number: CDM RUN 001 </v>
      </c>
      <c r="E2" s="20"/>
      <c r="F2" s="20"/>
      <c r="G2" s="20"/>
      <c r="H2" s="20"/>
    </row>
    <row r="3" spans="2:8" s="2" customFormat="1" ht="15" customHeight="1" thickBot="1" x14ac:dyDescent="0.35">
      <c r="B3" s="20"/>
      <c r="C3" s="27" t="str">
        <f>StagingData!C3</f>
        <v>A2LN Version: mig300006</v>
      </c>
      <c r="D3" s="28" t="str">
        <f>StagingData!D3</f>
        <v>Run Date: 1 Jan 2024</v>
      </c>
      <c r="E3" s="20"/>
      <c r="F3" s="20"/>
      <c r="G3" s="20"/>
      <c r="H3" s="20"/>
    </row>
    <row r="4" spans="2:8" s="2" customFormat="1" ht="21.6" thickBot="1" x14ac:dyDescent="0.35">
      <c r="B4" s="78"/>
      <c r="C4" s="79"/>
      <c r="D4" s="104" t="str">
        <f>StagingData!D4</f>
        <v>CDM-A2LNCE-202310</v>
      </c>
      <c r="E4" s="105" t="s">
        <v>5098</v>
      </c>
      <c r="F4" s="79"/>
      <c r="G4" s="79"/>
      <c r="H4" s="62"/>
    </row>
    <row r="6" spans="2:8" x14ac:dyDescent="0.3">
      <c r="C6" s="80" t="s">
        <v>4955</v>
      </c>
      <c r="D6" s="81"/>
      <c r="E6" s="81"/>
      <c r="F6" s="81"/>
      <c r="G6" s="81"/>
      <c r="H6" s="81"/>
    </row>
    <row r="7" spans="2:8" x14ac:dyDescent="0.3">
      <c r="D7" t="s">
        <v>4956</v>
      </c>
    </row>
    <row r="8" spans="2:8" x14ac:dyDescent="0.3">
      <c r="D8" t="s">
        <v>4957</v>
      </c>
    </row>
    <row r="9" spans="2:8" x14ac:dyDescent="0.3">
      <c r="D9" t="s">
        <v>4958</v>
      </c>
    </row>
    <row r="10" spans="2:8" x14ac:dyDescent="0.3">
      <c r="D10" t="s">
        <v>4959</v>
      </c>
    </row>
    <row r="11" spans="2:8" x14ac:dyDescent="0.3">
      <c r="D11" t="s">
        <v>4960</v>
      </c>
    </row>
    <row r="13" spans="2:8" x14ac:dyDescent="0.3">
      <c r="C13" s="80" t="s">
        <v>4961</v>
      </c>
      <c r="D13" s="80" t="s">
        <v>4962</v>
      </c>
      <c r="E13" s="81"/>
      <c r="F13" s="81"/>
      <c r="G13" s="81"/>
      <c r="H13" s="80" t="s">
        <v>4963</v>
      </c>
    </row>
    <row r="14" spans="2:8" x14ac:dyDescent="0.3">
      <c r="D14" t="s">
        <v>4964</v>
      </c>
    </row>
    <row r="15" spans="2:8" x14ac:dyDescent="0.3">
      <c r="D15" t="s">
        <v>4965</v>
      </c>
    </row>
    <row r="16" spans="2:8" x14ac:dyDescent="0.3">
      <c r="D16" t="s">
        <v>4966</v>
      </c>
    </row>
    <row r="17" spans="3:8" x14ac:dyDescent="0.3">
      <c r="D17" t="s">
        <v>4967</v>
      </c>
      <c r="H17" t="s">
        <v>4968</v>
      </c>
    </row>
    <row r="18" spans="3:8" x14ac:dyDescent="0.3">
      <c r="D18" t="s">
        <v>4969</v>
      </c>
      <c r="H18" t="s">
        <v>4970</v>
      </c>
    </row>
    <row r="19" spans="3:8" x14ac:dyDescent="0.3">
      <c r="D19" t="s">
        <v>4971</v>
      </c>
      <c r="H19" t="s">
        <v>4972</v>
      </c>
    </row>
    <row r="20" spans="3:8" x14ac:dyDescent="0.3">
      <c r="D20" t="s">
        <v>4973</v>
      </c>
      <c r="H20" t="s">
        <v>4972</v>
      </c>
    </row>
    <row r="22" spans="3:8" x14ac:dyDescent="0.3">
      <c r="C22" s="80" t="s">
        <v>4974</v>
      </c>
      <c r="D22" s="80" t="s">
        <v>4975</v>
      </c>
      <c r="E22" s="81"/>
      <c r="F22" s="81"/>
      <c r="G22" s="81"/>
      <c r="H22" s="81"/>
    </row>
    <row r="23" spans="3:8" x14ac:dyDescent="0.3">
      <c r="D23" t="s">
        <v>4976</v>
      </c>
    </row>
    <row r="24" spans="3:8" x14ac:dyDescent="0.3">
      <c r="D24" s="80" t="s">
        <v>4977</v>
      </c>
      <c r="E24" s="80" t="s">
        <v>4978</v>
      </c>
    </row>
    <row r="25" spans="3:8" x14ac:dyDescent="0.3">
      <c r="D25" t="s">
        <v>4979</v>
      </c>
      <c r="E25" t="s">
        <v>4980</v>
      </c>
    </row>
    <row r="26" spans="3:8" x14ac:dyDescent="0.3">
      <c r="E26" t="s">
        <v>4981</v>
      </c>
    </row>
    <row r="27" spans="3:8" x14ac:dyDescent="0.3">
      <c r="D27" t="s">
        <v>4982</v>
      </c>
      <c r="E27" t="s">
        <v>4983</v>
      </c>
    </row>
    <row r="28" spans="3:8" x14ac:dyDescent="0.3">
      <c r="E28" t="s">
        <v>4984</v>
      </c>
    </row>
    <row r="29" spans="3:8" x14ac:dyDescent="0.3">
      <c r="D29" t="s">
        <v>4985</v>
      </c>
      <c r="E29" t="s">
        <v>4986</v>
      </c>
    </row>
    <row r="30" spans="3:8" x14ac:dyDescent="0.3">
      <c r="E30" t="s">
        <v>4987</v>
      </c>
    </row>
    <row r="32" spans="3:8" x14ac:dyDescent="0.3">
      <c r="D32" t="s">
        <v>4988</v>
      </c>
    </row>
    <row r="33" spans="3:8" x14ac:dyDescent="0.3">
      <c r="D33" t="s">
        <v>4989</v>
      </c>
    </row>
    <row r="34" spans="3:8" x14ac:dyDescent="0.3">
      <c r="D34" t="s">
        <v>4990</v>
      </c>
      <c r="H34" t="s">
        <v>4972</v>
      </c>
    </row>
    <row r="36" spans="3:8" x14ac:dyDescent="0.3">
      <c r="C36" s="80" t="s">
        <v>495</v>
      </c>
      <c r="D36" s="80"/>
      <c r="E36" s="81"/>
      <c r="F36" s="81"/>
      <c r="G36" s="81"/>
      <c r="H36" s="81"/>
    </row>
    <row r="37" spans="3:8" x14ac:dyDescent="0.3">
      <c r="D37" t="s">
        <v>4991</v>
      </c>
    </row>
    <row r="39" spans="3:8" x14ac:dyDescent="0.3">
      <c r="C39" s="80" t="s">
        <v>4992</v>
      </c>
      <c r="D39" s="80"/>
      <c r="E39" s="81"/>
      <c r="F39" s="81"/>
      <c r="G39" s="81"/>
      <c r="H39" s="81"/>
    </row>
    <row r="40" spans="3:8" x14ac:dyDescent="0.3">
      <c r="D40" t="s">
        <v>4993</v>
      </c>
    </row>
    <row r="41" spans="3:8" x14ac:dyDescent="0.3">
      <c r="D41" t="s">
        <v>4994</v>
      </c>
    </row>
    <row r="43" spans="3:8" x14ac:dyDescent="0.3">
      <c r="C43" s="80" t="s">
        <v>4995</v>
      </c>
      <c r="D43" s="80"/>
      <c r="E43" s="81"/>
      <c r="F43" s="81"/>
      <c r="G43" s="81"/>
      <c r="H43" s="81"/>
    </row>
    <row r="44" spans="3:8" x14ac:dyDescent="0.3">
      <c r="D44" t="s">
        <v>4996</v>
      </c>
      <c r="H44" t="s">
        <v>4972</v>
      </c>
    </row>
    <row r="45" spans="3:8" x14ac:dyDescent="0.3">
      <c r="D45" t="s">
        <v>4997</v>
      </c>
      <c r="H45" t="s">
        <v>4972</v>
      </c>
    </row>
    <row r="46" spans="3:8" x14ac:dyDescent="0.3">
      <c r="D46" t="s">
        <v>4998</v>
      </c>
      <c r="H46" t="s">
        <v>4972</v>
      </c>
    </row>
    <row r="47" spans="3:8" x14ac:dyDescent="0.3">
      <c r="D47" t="s">
        <v>4999</v>
      </c>
      <c r="H47" t="s">
        <v>5000</v>
      </c>
    </row>
    <row r="49" spans="3:8" x14ac:dyDescent="0.3">
      <c r="C49" s="80" t="s">
        <v>5001</v>
      </c>
      <c r="D49" s="80"/>
      <c r="E49" s="81"/>
      <c r="F49" s="81"/>
      <c r="G49" s="81"/>
      <c r="H49" s="81"/>
    </row>
    <row r="50" spans="3:8" x14ac:dyDescent="0.3">
      <c r="D50" t="s">
        <v>5002</v>
      </c>
      <c r="H50" t="s">
        <v>4972</v>
      </c>
    </row>
    <row r="51" spans="3:8" x14ac:dyDescent="0.3">
      <c r="D51" t="s">
        <v>5003</v>
      </c>
      <c r="H51" t="s">
        <v>5000</v>
      </c>
    </row>
    <row r="53" spans="3:8" x14ac:dyDescent="0.3">
      <c r="C53" s="80" t="s">
        <v>5004</v>
      </c>
      <c r="D53" s="80"/>
      <c r="E53" s="81"/>
      <c r="F53" s="81"/>
      <c r="G53" s="81"/>
      <c r="H53" s="81"/>
    </row>
    <row r="54" spans="3:8" x14ac:dyDescent="0.3">
      <c r="D54" t="s">
        <v>5005</v>
      </c>
      <c r="H54" t="s">
        <v>4972</v>
      </c>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B9BD-F013-431B-AD8C-5E00453E456E}">
  <dimension ref="A2:D17"/>
  <sheetViews>
    <sheetView workbookViewId="0">
      <selection activeCell="A5" sqref="A5"/>
    </sheetView>
  </sheetViews>
  <sheetFormatPr defaultRowHeight="14.4" x14ac:dyDescent="0.3"/>
  <cols>
    <col min="1" max="1" width="35" bestFit="1" customWidth="1"/>
    <col min="2" max="2" width="24.6640625" customWidth="1"/>
    <col min="3" max="3" width="83.33203125" style="35" customWidth="1"/>
    <col min="4" max="4" width="55.44140625" style="35" customWidth="1"/>
  </cols>
  <sheetData>
    <row r="2" spans="1:4" x14ac:dyDescent="0.3">
      <c r="A2" s="37" t="s">
        <v>507</v>
      </c>
    </row>
    <row r="4" spans="1:4" x14ac:dyDescent="0.3">
      <c r="A4" s="38" t="s">
        <v>508</v>
      </c>
      <c r="B4" s="38" t="s">
        <v>509</v>
      </c>
      <c r="C4" s="45" t="s">
        <v>510</v>
      </c>
      <c r="D4" s="43" t="s">
        <v>511</v>
      </c>
    </row>
    <row r="5" spans="1:4" x14ac:dyDescent="0.3">
      <c r="A5" s="46"/>
      <c r="B5" s="46"/>
      <c r="C5" s="46"/>
      <c r="D5" s="44"/>
    </row>
    <row r="6" spans="1:4" x14ac:dyDescent="0.3">
      <c r="A6" s="46"/>
      <c r="B6" s="46"/>
      <c r="C6" s="46"/>
      <c r="D6" s="44"/>
    </row>
    <row r="7" spans="1:4" x14ac:dyDescent="0.3">
      <c r="A7" s="46"/>
      <c r="B7" s="46"/>
      <c r="C7" s="46"/>
      <c r="D7" s="44"/>
    </row>
    <row r="8" spans="1:4" x14ac:dyDescent="0.3">
      <c r="A8" s="47"/>
      <c r="B8" s="47"/>
      <c r="C8" s="47"/>
      <c r="D8" s="49"/>
    </row>
    <row r="15" spans="1:4" x14ac:dyDescent="0.3">
      <c r="A15" s="37" t="s">
        <v>512</v>
      </c>
    </row>
    <row r="17" spans="1:4" x14ac:dyDescent="0.3">
      <c r="A17" s="38" t="s">
        <v>513</v>
      </c>
      <c r="B17" s="38" t="s">
        <v>514</v>
      </c>
      <c r="C17" s="45" t="s">
        <v>510</v>
      </c>
      <c r="D17" s="43" t="s">
        <v>511</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21E7-6D00-42CD-B0B3-BE40C2837BDF}">
  <dimension ref="B59:C8461"/>
  <sheetViews>
    <sheetView workbookViewId="0">
      <selection activeCell="A4" sqref="A4"/>
    </sheetView>
  </sheetViews>
  <sheetFormatPr defaultRowHeight="14.4" x14ac:dyDescent="0.3"/>
  <cols>
    <col min="2" max="2" width="61.33203125" customWidth="1"/>
    <col min="3" max="3" width="62.6640625" customWidth="1"/>
  </cols>
  <sheetData>
    <row r="59" spans="2:3" x14ac:dyDescent="0.3">
      <c r="B59" s="42"/>
      <c r="C59" s="42"/>
    </row>
    <row r="60" spans="2:3" x14ac:dyDescent="0.3">
      <c r="B60" s="42"/>
      <c r="C60" s="42"/>
    </row>
    <row r="61" spans="2:3" x14ac:dyDescent="0.3">
      <c r="B61" s="42"/>
      <c r="C61" s="42"/>
    </row>
    <row r="62" spans="2:3" x14ac:dyDescent="0.3">
      <c r="B62" s="42"/>
      <c r="C62" s="42"/>
    </row>
    <row r="63" spans="2:3" x14ac:dyDescent="0.3">
      <c r="B63" s="42"/>
      <c r="C63" s="42"/>
    </row>
    <row r="64" spans="2:3" x14ac:dyDescent="0.3">
      <c r="B64" s="42"/>
      <c r="C64" s="42"/>
    </row>
    <row r="65" spans="2:3" x14ac:dyDescent="0.3">
      <c r="B65" s="42"/>
      <c r="C65" s="42"/>
    </row>
    <row r="66" spans="2:3" x14ac:dyDescent="0.3">
      <c r="B66" s="42"/>
      <c r="C66" s="42"/>
    </row>
    <row r="67" spans="2:3" x14ac:dyDescent="0.3">
      <c r="B67" s="42"/>
      <c r="C67" s="42"/>
    </row>
    <row r="68" spans="2:3" x14ac:dyDescent="0.3">
      <c r="B68" s="42"/>
      <c r="C68" s="42"/>
    </row>
    <row r="69" spans="2:3" x14ac:dyDescent="0.3">
      <c r="B69" s="42"/>
      <c r="C69" s="42"/>
    </row>
    <row r="70" spans="2:3" x14ac:dyDescent="0.3">
      <c r="B70" s="42"/>
      <c r="C70" s="42"/>
    </row>
    <row r="71" spans="2:3" x14ac:dyDescent="0.3">
      <c r="B71" s="42"/>
      <c r="C71" s="42"/>
    </row>
    <row r="72" spans="2:3" x14ac:dyDescent="0.3">
      <c r="B72" s="42"/>
      <c r="C72" s="42"/>
    </row>
    <row r="73" spans="2:3" x14ac:dyDescent="0.3">
      <c r="B73" s="42"/>
      <c r="C73" s="42"/>
    </row>
    <row r="74" spans="2:3" x14ac:dyDescent="0.3">
      <c r="B74" s="42"/>
      <c r="C74" s="42"/>
    </row>
    <row r="75" spans="2:3" x14ac:dyDescent="0.3">
      <c r="B75" s="42"/>
      <c r="C75" s="42"/>
    </row>
    <row r="76" spans="2:3" x14ac:dyDescent="0.3">
      <c r="B76" s="42"/>
      <c r="C76" s="42"/>
    </row>
    <row r="77" spans="2:3" x14ac:dyDescent="0.3">
      <c r="B77" s="42"/>
      <c r="C77" s="42"/>
    </row>
    <row r="78" spans="2:3" x14ac:dyDescent="0.3">
      <c r="B78" s="42"/>
      <c r="C78" s="42"/>
    </row>
    <row r="79" spans="2:3" x14ac:dyDescent="0.3">
      <c r="B79" s="42"/>
      <c r="C79" s="42"/>
    </row>
    <row r="80" spans="2:3" x14ac:dyDescent="0.3">
      <c r="B80" s="42"/>
      <c r="C80" s="42"/>
    </row>
    <row r="81" spans="2:3" x14ac:dyDescent="0.3">
      <c r="B81" s="42"/>
      <c r="C81" s="42"/>
    </row>
    <row r="82" spans="2:3" x14ac:dyDescent="0.3">
      <c r="B82" s="42"/>
      <c r="C82" s="42"/>
    </row>
    <row r="83" spans="2:3" x14ac:dyDescent="0.3">
      <c r="B83" s="42"/>
      <c r="C83" s="42"/>
    </row>
    <row r="84" spans="2:3" x14ac:dyDescent="0.3">
      <c r="B84" s="42"/>
      <c r="C84" s="42"/>
    </row>
    <row r="85" spans="2:3" x14ac:dyDescent="0.3">
      <c r="B85" s="42"/>
      <c r="C85" s="42"/>
    </row>
    <row r="86" spans="2:3" x14ac:dyDescent="0.3">
      <c r="B86" s="42"/>
      <c r="C86" s="42"/>
    </row>
    <row r="87" spans="2:3" x14ac:dyDescent="0.3">
      <c r="B87" s="42"/>
      <c r="C87" s="42"/>
    </row>
    <row r="88" spans="2:3" x14ac:dyDescent="0.3">
      <c r="B88" s="42"/>
      <c r="C88" s="42"/>
    </row>
    <row r="89" spans="2:3" x14ac:dyDescent="0.3">
      <c r="B89" s="42"/>
      <c r="C89" s="42"/>
    </row>
    <row r="90" spans="2:3" x14ac:dyDescent="0.3">
      <c r="B90" s="42"/>
      <c r="C90" s="42"/>
    </row>
    <row r="91" spans="2:3" x14ac:dyDescent="0.3">
      <c r="B91" s="42"/>
      <c r="C91" s="42"/>
    </row>
    <row r="92" spans="2:3" x14ac:dyDescent="0.3">
      <c r="B92" s="42"/>
      <c r="C92" s="42"/>
    </row>
    <row r="93" spans="2:3" x14ac:dyDescent="0.3">
      <c r="B93" s="42"/>
      <c r="C93" s="42"/>
    </row>
    <row r="94" spans="2:3" x14ac:dyDescent="0.3">
      <c r="B94" s="42"/>
      <c r="C94" s="42"/>
    </row>
    <row r="95" spans="2:3" x14ac:dyDescent="0.3">
      <c r="B95" s="42"/>
      <c r="C95" s="42"/>
    </row>
    <row r="96" spans="2:3" x14ac:dyDescent="0.3">
      <c r="B96" s="42"/>
      <c r="C96" s="42"/>
    </row>
    <row r="97" spans="2:3" x14ac:dyDescent="0.3">
      <c r="B97" s="42"/>
      <c r="C97" s="42"/>
    </row>
    <row r="98" spans="2:3" x14ac:dyDescent="0.3">
      <c r="B98" s="42"/>
      <c r="C98" s="42"/>
    </row>
    <row r="99" spans="2:3" x14ac:dyDescent="0.3">
      <c r="B99" s="42"/>
      <c r="C99" s="42"/>
    </row>
    <row r="100" spans="2:3" x14ac:dyDescent="0.3">
      <c r="B100" s="42"/>
      <c r="C100" s="42"/>
    </row>
    <row r="101" spans="2:3" x14ac:dyDescent="0.3">
      <c r="B101" s="42"/>
      <c r="C101" s="42"/>
    </row>
    <row r="102" spans="2:3" x14ac:dyDescent="0.3">
      <c r="B102" s="42"/>
      <c r="C102" s="42"/>
    </row>
    <row r="103" spans="2:3" x14ac:dyDescent="0.3">
      <c r="B103" s="42"/>
      <c r="C103" s="42"/>
    </row>
    <row r="104" spans="2:3" x14ac:dyDescent="0.3">
      <c r="B104" s="42"/>
      <c r="C104" s="42"/>
    </row>
    <row r="105" spans="2:3" x14ac:dyDescent="0.3">
      <c r="B105" s="42"/>
      <c r="C105" s="42"/>
    </row>
    <row r="106" spans="2:3" x14ac:dyDescent="0.3">
      <c r="B106" s="42"/>
      <c r="C106" s="42"/>
    </row>
    <row r="107" spans="2:3" x14ac:dyDescent="0.3">
      <c r="B107" s="42"/>
      <c r="C107" s="42"/>
    </row>
    <row r="108" spans="2:3" x14ac:dyDescent="0.3">
      <c r="B108" s="42"/>
      <c r="C108" s="42"/>
    </row>
    <row r="109" spans="2:3" x14ac:dyDescent="0.3">
      <c r="B109" s="42"/>
      <c r="C109" s="42"/>
    </row>
    <row r="110" spans="2:3" x14ac:dyDescent="0.3">
      <c r="B110" s="42"/>
      <c r="C110" s="42"/>
    </row>
    <row r="111" spans="2:3" x14ac:dyDescent="0.3">
      <c r="B111" s="42"/>
      <c r="C111" s="42"/>
    </row>
    <row r="112" spans="2:3" x14ac:dyDescent="0.3">
      <c r="B112" s="42"/>
      <c r="C112" s="42"/>
    </row>
    <row r="113" spans="2:3" x14ac:dyDescent="0.3">
      <c r="B113" s="42"/>
      <c r="C113" s="42"/>
    </row>
    <row r="114" spans="2:3" x14ac:dyDescent="0.3">
      <c r="B114" s="42"/>
      <c r="C114" s="42"/>
    </row>
    <row r="115" spans="2:3" x14ac:dyDescent="0.3">
      <c r="B115" s="42"/>
      <c r="C115" s="42"/>
    </row>
    <row r="116" spans="2:3" x14ac:dyDescent="0.3">
      <c r="B116" s="42"/>
      <c r="C116" s="42"/>
    </row>
    <row r="117" spans="2:3" x14ac:dyDescent="0.3">
      <c r="B117" s="42"/>
      <c r="C117" s="42"/>
    </row>
    <row r="118" spans="2:3" x14ac:dyDescent="0.3">
      <c r="B118" s="42"/>
      <c r="C118" s="42"/>
    </row>
    <row r="119" spans="2:3" x14ac:dyDescent="0.3">
      <c r="B119" s="42"/>
      <c r="C119" s="42"/>
    </row>
    <row r="120" spans="2:3" x14ac:dyDescent="0.3">
      <c r="B120" s="42"/>
      <c r="C120" s="42"/>
    </row>
    <row r="121" spans="2:3" x14ac:dyDescent="0.3">
      <c r="B121" s="42"/>
      <c r="C121" s="42"/>
    </row>
    <row r="122" spans="2:3" x14ac:dyDescent="0.3">
      <c r="B122" s="42"/>
      <c r="C122" s="42"/>
    </row>
    <row r="123" spans="2:3" x14ac:dyDescent="0.3">
      <c r="B123" s="42"/>
      <c r="C123" s="42"/>
    </row>
    <row r="124" spans="2:3" x14ac:dyDescent="0.3">
      <c r="B124" s="42"/>
      <c r="C124" s="42"/>
    </row>
    <row r="125" spans="2:3" x14ac:dyDescent="0.3">
      <c r="B125" s="42"/>
      <c r="C125" s="42"/>
    </row>
    <row r="126" spans="2:3" x14ac:dyDescent="0.3">
      <c r="B126" s="42"/>
      <c r="C126" s="42"/>
    </row>
    <row r="127" spans="2:3" x14ac:dyDescent="0.3">
      <c r="B127" s="42"/>
      <c r="C127" s="42"/>
    </row>
    <row r="128" spans="2:3" x14ac:dyDescent="0.3">
      <c r="B128" s="42"/>
      <c r="C128" s="42"/>
    </row>
    <row r="129" spans="2:3" x14ac:dyDescent="0.3">
      <c r="B129" s="42"/>
      <c r="C129" s="42"/>
    </row>
    <row r="130" spans="2:3" x14ac:dyDescent="0.3">
      <c r="B130" s="42"/>
      <c r="C130" s="42"/>
    </row>
    <row r="131" spans="2:3" x14ac:dyDescent="0.3">
      <c r="B131" s="42"/>
      <c r="C131" s="42"/>
    </row>
    <row r="132" spans="2:3" x14ac:dyDescent="0.3">
      <c r="B132" s="42"/>
      <c r="C132" s="42"/>
    </row>
    <row r="133" spans="2:3" x14ac:dyDescent="0.3">
      <c r="B133" s="42"/>
      <c r="C133" s="42"/>
    </row>
    <row r="134" spans="2:3" x14ac:dyDescent="0.3">
      <c r="B134" s="42"/>
      <c r="C134" s="42"/>
    </row>
    <row r="135" spans="2:3" x14ac:dyDescent="0.3">
      <c r="B135" s="42"/>
      <c r="C135" s="42"/>
    </row>
    <row r="136" spans="2:3" x14ac:dyDescent="0.3">
      <c r="B136" s="42"/>
      <c r="C136" s="42"/>
    </row>
    <row r="137" spans="2:3" x14ac:dyDescent="0.3">
      <c r="B137" s="42"/>
      <c r="C137" s="42"/>
    </row>
    <row r="138" spans="2:3" x14ac:dyDescent="0.3">
      <c r="B138" s="42"/>
      <c r="C138" s="42"/>
    </row>
    <row r="139" spans="2:3" x14ac:dyDescent="0.3">
      <c r="B139" s="42"/>
      <c r="C139" s="42"/>
    </row>
    <row r="140" spans="2:3" x14ac:dyDescent="0.3">
      <c r="B140" s="42"/>
      <c r="C140" s="42"/>
    </row>
    <row r="141" spans="2:3" x14ac:dyDescent="0.3">
      <c r="B141" s="42"/>
      <c r="C141" s="42"/>
    </row>
    <row r="142" spans="2:3" x14ac:dyDescent="0.3">
      <c r="B142" s="42"/>
      <c r="C142" s="42"/>
    </row>
    <row r="143" spans="2:3" x14ac:dyDescent="0.3">
      <c r="B143" s="42"/>
      <c r="C143" s="42"/>
    </row>
    <row r="144" spans="2:3" x14ac:dyDescent="0.3">
      <c r="B144" s="42"/>
      <c r="C144" s="42"/>
    </row>
    <row r="145" spans="2:3" x14ac:dyDescent="0.3">
      <c r="B145" s="42"/>
      <c r="C145" s="42"/>
    </row>
    <row r="146" spans="2:3" x14ac:dyDescent="0.3">
      <c r="B146" s="42"/>
      <c r="C146" s="42"/>
    </row>
    <row r="147" spans="2:3" x14ac:dyDescent="0.3">
      <c r="B147" s="42"/>
      <c r="C147" s="42"/>
    </row>
    <row r="148" spans="2:3" x14ac:dyDescent="0.3">
      <c r="B148" s="42"/>
      <c r="C148" s="42"/>
    </row>
    <row r="149" spans="2:3" x14ac:dyDescent="0.3">
      <c r="B149" s="42"/>
      <c r="C149" s="42"/>
    </row>
    <row r="150" spans="2:3" x14ac:dyDescent="0.3">
      <c r="B150" s="42"/>
      <c r="C150" s="42"/>
    </row>
    <row r="151" spans="2:3" x14ac:dyDescent="0.3">
      <c r="B151" s="42"/>
      <c r="C151" s="42"/>
    </row>
    <row r="152" spans="2:3" x14ac:dyDescent="0.3">
      <c r="B152" s="42"/>
      <c r="C152" s="42"/>
    </row>
    <row r="153" spans="2:3" x14ac:dyDescent="0.3">
      <c r="B153" s="42"/>
      <c r="C153" s="42"/>
    </row>
    <row r="154" spans="2:3" x14ac:dyDescent="0.3">
      <c r="B154" s="42"/>
      <c r="C154" s="42"/>
    </row>
    <row r="155" spans="2:3" x14ac:dyDescent="0.3">
      <c r="B155" s="42"/>
      <c r="C155" s="42"/>
    </row>
    <row r="156" spans="2:3" x14ac:dyDescent="0.3">
      <c r="B156" s="42"/>
      <c r="C156" s="42"/>
    </row>
    <row r="157" spans="2:3" x14ac:dyDescent="0.3">
      <c r="B157" s="42"/>
      <c r="C157" s="42"/>
    </row>
    <row r="158" spans="2:3" x14ac:dyDescent="0.3">
      <c r="B158" s="42"/>
      <c r="C158" s="42"/>
    </row>
    <row r="159" spans="2:3" x14ac:dyDescent="0.3">
      <c r="B159" s="42"/>
      <c r="C159" s="42"/>
    </row>
    <row r="160" spans="2:3" x14ac:dyDescent="0.3">
      <c r="B160" s="42"/>
      <c r="C160" s="42"/>
    </row>
    <row r="161" spans="2:3" x14ac:dyDescent="0.3">
      <c r="B161" s="42"/>
      <c r="C161" s="42"/>
    </row>
    <row r="162" spans="2:3" x14ac:dyDescent="0.3">
      <c r="B162" s="42"/>
      <c r="C162" s="42"/>
    </row>
    <row r="163" spans="2:3" x14ac:dyDescent="0.3">
      <c r="B163" s="42"/>
      <c r="C163" s="42"/>
    </row>
    <row r="164" spans="2:3" x14ac:dyDescent="0.3">
      <c r="B164" s="42"/>
      <c r="C164" s="42"/>
    </row>
    <row r="165" spans="2:3" x14ac:dyDescent="0.3">
      <c r="B165" s="42"/>
      <c r="C165" s="42"/>
    </row>
    <row r="166" spans="2:3" x14ac:dyDescent="0.3">
      <c r="B166" s="42"/>
      <c r="C166" s="42"/>
    </row>
    <row r="167" spans="2:3" x14ac:dyDescent="0.3">
      <c r="B167" s="42"/>
      <c r="C167" s="42"/>
    </row>
    <row r="168" spans="2:3" x14ac:dyDescent="0.3">
      <c r="B168" s="42"/>
      <c r="C168" s="42"/>
    </row>
    <row r="169" spans="2:3" x14ac:dyDescent="0.3">
      <c r="B169" s="42"/>
      <c r="C169" s="42"/>
    </row>
    <row r="170" spans="2:3" x14ac:dyDescent="0.3">
      <c r="B170" s="42"/>
      <c r="C170" s="42"/>
    </row>
    <row r="171" spans="2:3" x14ac:dyDescent="0.3">
      <c r="B171" s="42"/>
      <c r="C171" s="42"/>
    </row>
    <row r="172" spans="2:3" x14ac:dyDescent="0.3">
      <c r="B172" s="42"/>
      <c r="C172" s="42"/>
    </row>
    <row r="173" spans="2:3" x14ac:dyDescent="0.3">
      <c r="B173" s="42"/>
      <c r="C173" s="42"/>
    </row>
    <row r="174" spans="2:3" x14ac:dyDescent="0.3">
      <c r="B174" s="42"/>
      <c r="C174" s="42"/>
    </row>
    <row r="175" spans="2:3" x14ac:dyDescent="0.3">
      <c r="B175" s="42"/>
      <c r="C175" s="42"/>
    </row>
    <row r="176" spans="2:3" x14ac:dyDescent="0.3">
      <c r="B176" s="42"/>
      <c r="C176" s="42"/>
    </row>
    <row r="177" spans="2:3" x14ac:dyDescent="0.3">
      <c r="B177" s="42"/>
      <c r="C177" s="42"/>
    </row>
    <row r="178" spans="2:3" x14ac:dyDescent="0.3">
      <c r="B178" s="42"/>
      <c r="C178" s="42"/>
    </row>
    <row r="179" spans="2:3" x14ac:dyDescent="0.3">
      <c r="B179" s="42"/>
      <c r="C179" s="42"/>
    </row>
    <row r="180" spans="2:3" x14ac:dyDescent="0.3">
      <c r="B180" s="42"/>
      <c r="C180" s="42"/>
    </row>
    <row r="181" spans="2:3" x14ac:dyDescent="0.3">
      <c r="B181" s="42"/>
      <c r="C181" s="42"/>
    </row>
    <row r="182" spans="2:3" x14ac:dyDescent="0.3">
      <c r="B182" s="42"/>
      <c r="C182" s="42"/>
    </row>
    <row r="183" spans="2:3" x14ac:dyDescent="0.3">
      <c r="B183" s="42"/>
      <c r="C183" s="42"/>
    </row>
    <row r="184" spans="2:3" x14ac:dyDescent="0.3">
      <c r="B184" s="42"/>
      <c r="C184" s="42"/>
    </row>
    <row r="185" spans="2:3" x14ac:dyDescent="0.3">
      <c r="B185" s="42"/>
      <c r="C185" s="42"/>
    </row>
    <row r="186" spans="2:3" x14ac:dyDescent="0.3">
      <c r="B186" s="42"/>
      <c r="C186" s="42"/>
    </row>
    <row r="187" spans="2:3" x14ac:dyDescent="0.3">
      <c r="B187" s="42"/>
      <c r="C187" s="42"/>
    </row>
    <row r="188" spans="2:3" x14ac:dyDescent="0.3">
      <c r="B188" s="42"/>
      <c r="C188" s="42"/>
    </row>
    <row r="189" spans="2:3" x14ac:dyDescent="0.3">
      <c r="B189" s="42"/>
      <c r="C189" s="42"/>
    </row>
    <row r="190" spans="2:3" x14ac:dyDescent="0.3">
      <c r="B190" s="42"/>
      <c r="C190" s="42"/>
    </row>
    <row r="191" spans="2:3" x14ac:dyDescent="0.3">
      <c r="B191" s="42"/>
      <c r="C191" s="42"/>
    </row>
    <row r="192" spans="2:3" x14ac:dyDescent="0.3">
      <c r="B192" s="42"/>
      <c r="C192" s="42"/>
    </row>
    <row r="193" spans="2:3" x14ac:dyDescent="0.3">
      <c r="B193" s="42"/>
      <c r="C193" s="42"/>
    </row>
    <row r="194" spans="2:3" x14ac:dyDescent="0.3">
      <c r="B194" s="42"/>
      <c r="C194" s="42"/>
    </row>
    <row r="195" spans="2:3" x14ac:dyDescent="0.3">
      <c r="B195" s="42"/>
      <c r="C195" s="42"/>
    </row>
    <row r="196" spans="2:3" x14ac:dyDescent="0.3">
      <c r="B196" s="42"/>
      <c r="C196" s="42"/>
    </row>
    <row r="197" spans="2:3" x14ac:dyDescent="0.3">
      <c r="B197" s="42"/>
      <c r="C197" s="42"/>
    </row>
    <row r="198" spans="2:3" x14ac:dyDescent="0.3">
      <c r="B198" s="42"/>
      <c r="C198" s="42"/>
    </row>
    <row r="199" spans="2:3" x14ac:dyDescent="0.3">
      <c r="B199" s="42"/>
      <c r="C199" s="42"/>
    </row>
    <row r="200" spans="2:3" x14ac:dyDescent="0.3">
      <c r="B200" s="42"/>
      <c r="C200" s="42"/>
    </row>
    <row r="201" spans="2:3" x14ac:dyDescent="0.3">
      <c r="B201" s="42"/>
      <c r="C201" s="42"/>
    </row>
    <row r="202" spans="2:3" x14ac:dyDescent="0.3">
      <c r="B202" s="42"/>
      <c r="C202" s="42"/>
    </row>
    <row r="203" spans="2:3" x14ac:dyDescent="0.3">
      <c r="B203" s="42"/>
      <c r="C203" s="42"/>
    </row>
    <row r="204" spans="2:3" x14ac:dyDescent="0.3">
      <c r="B204" s="42"/>
      <c r="C204" s="42"/>
    </row>
    <row r="205" spans="2:3" x14ac:dyDescent="0.3">
      <c r="B205" s="42"/>
      <c r="C205" s="42"/>
    </row>
    <row r="206" spans="2:3" x14ac:dyDescent="0.3">
      <c r="B206" s="42"/>
      <c r="C206" s="42"/>
    </row>
    <row r="207" spans="2:3" x14ac:dyDescent="0.3">
      <c r="B207" s="42"/>
      <c r="C207" s="42"/>
    </row>
    <row r="208" spans="2:3" x14ac:dyDescent="0.3">
      <c r="B208" s="42"/>
      <c r="C208" s="42"/>
    </row>
    <row r="209" spans="2:3" x14ac:dyDescent="0.3">
      <c r="B209" s="42"/>
      <c r="C209" s="42"/>
    </row>
    <row r="210" spans="2:3" x14ac:dyDescent="0.3">
      <c r="B210" s="42"/>
      <c r="C210" s="42"/>
    </row>
    <row r="211" spans="2:3" x14ac:dyDescent="0.3">
      <c r="B211" s="42"/>
      <c r="C211" s="42"/>
    </row>
    <row r="212" spans="2:3" x14ac:dyDescent="0.3">
      <c r="B212" s="42"/>
      <c r="C212" s="42"/>
    </row>
    <row r="213" spans="2:3" x14ac:dyDescent="0.3">
      <c r="B213" s="42"/>
      <c r="C213" s="42"/>
    </row>
    <row r="214" spans="2:3" x14ac:dyDescent="0.3">
      <c r="B214" s="42"/>
      <c r="C214" s="42"/>
    </row>
    <row r="215" spans="2:3" x14ac:dyDescent="0.3">
      <c r="B215" s="42"/>
      <c r="C215" s="42"/>
    </row>
    <row r="216" spans="2:3" x14ac:dyDescent="0.3">
      <c r="B216" s="42"/>
      <c r="C216" s="42"/>
    </row>
    <row r="217" spans="2:3" x14ac:dyDescent="0.3">
      <c r="B217" s="42"/>
      <c r="C217" s="42"/>
    </row>
    <row r="218" spans="2:3" x14ac:dyDescent="0.3">
      <c r="B218" s="42"/>
      <c r="C218" s="42"/>
    </row>
    <row r="219" spans="2:3" x14ac:dyDescent="0.3">
      <c r="B219" s="42"/>
      <c r="C219" s="42"/>
    </row>
    <row r="220" spans="2:3" x14ac:dyDescent="0.3">
      <c r="B220" s="42"/>
      <c r="C220" s="42"/>
    </row>
    <row r="221" spans="2:3" x14ac:dyDescent="0.3">
      <c r="B221" s="42"/>
      <c r="C221" s="42"/>
    </row>
    <row r="222" spans="2:3" x14ac:dyDescent="0.3">
      <c r="B222" s="42"/>
      <c r="C222" s="42"/>
    </row>
    <row r="223" spans="2:3" x14ac:dyDescent="0.3">
      <c r="B223" s="42"/>
      <c r="C223" s="42"/>
    </row>
    <row r="224" spans="2:3" x14ac:dyDescent="0.3">
      <c r="B224" s="42"/>
      <c r="C224" s="42"/>
    </row>
    <row r="225" spans="2:3" x14ac:dyDescent="0.3">
      <c r="B225" s="42"/>
      <c r="C225" s="42"/>
    </row>
    <row r="226" spans="2:3" x14ac:dyDescent="0.3">
      <c r="B226" s="42"/>
      <c r="C226" s="42"/>
    </row>
    <row r="227" spans="2:3" x14ac:dyDescent="0.3">
      <c r="B227" s="42"/>
      <c r="C227" s="42"/>
    </row>
    <row r="228" spans="2:3" x14ac:dyDescent="0.3">
      <c r="B228" s="42"/>
      <c r="C228" s="42"/>
    </row>
    <row r="229" spans="2:3" x14ac:dyDescent="0.3">
      <c r="B229" s="42"/>
      <c r="C229" s="42"/>
    </row>
    <row r="230" spans="2:3" x14ac:dyDescent="0.3">
      <c r="B230" s="42"/>
      <c r="C230" s="42"/>
    </row>
    <row r="231" spans="2:3" x14ac:dyDescent="0.3">
      <c r="B231" s="42"/>
      <c r="C231" s="42"/>
    </row>
    <row r="232" spans="2:3" x14ac:dyDescent="0.3">
      <c r="B232" s="42"/>
      <c r="C232" s="42"/>
    </row>
    <row r="233" spans="2:3" x14ac:dyDescent="0.3">
      <c r="B233" s="42"/>
      <c r="C233" s="42"/>
    </row>
    <row r="234" spans="2:3" x14ac:dyDescent="0.3">
      <c r="B234" s="42"/>
      <c r="C234" s="42"/>
    </row>
    <row r="235" spans="2:3" x14ac:dyDescent="0.3">
      <c r="B235" s="42"/>
      <c r="C235" s="42"/>
    </row>
    <row r="236" spans="2:3" x14ac:dyDescent="0.3">
      <c r="B236" s="42"/>
      <c r="C236" s="42"/>
    </row>
    <row r="237" spans="2:3" x14ac:dyDescent="0.3">
      <c r="B237" s="42"/>
      <c r="C237" s="42"/>
    </row>
    <row r="238" spans="2:3" x14ac:dyDescent="0.3">
      <c r="B238" s="42"/>
      <c r="C238" s="42"/>
    </row>
    <row r="239" spans="2:3" x14ac:dyDescent="0.3">
      <c r="B239" s="42"/>
      <c r="C239" s="42"/>
    </row>
    <row r="240" spans="2:3" x14ac:dyDescent="0.3">
      <c r="B240" s="42"/>
      <c r="C240" s="42"/>
    </row>
    <row r="241" spans="2:3" x14ac:dyDescent="0.3">
      <c r="B241" s="42"/>
      <c r="C241" s="42"/>
    </row>
    <row r="242" spans="2:3" x14ac:dyDescent="0.3">
      <c r="B242" s="42"/>
      <c r="C242" s="42"/>
    </row>
    <row r="243" spans="2:3" x14ac:dyDescent="0.3">
      <c r="B243" s="42"/>
      <c r="C243" s="42"/>
    </row>
    <row r="244" spans="2:3" x14ac:dyDescent="0.3">
      <c r="B244" s="42"/>
      <c r="C244" s="42"/>
    </row>
    <row r="245" spans="2:3" x14ac:dyDescent="0.3">
      <c r="B245" s="42"/>
      <c r="C245" s="42"/>
    </row>
    <row r="246" spans="2:3" x14ac:dyDescent="0.3">
      <c r="B246" s="42"/>
      <c r="C246" s="42"/>
    </row>
    <row r="247" spans="2:3" x14ac:dyDescent="0.3">
      <c r="B247" s="42"/>
      <c r="C247" s="42"/>
    </row>
    <row r="248" spans="2:3" x14ac:dyDescent="0.3">
      <c r="B248" s="42"/>
      <c r="C248" s="42"/>
    </row>
    <row r="249" spans="2:3" x14ac:dyDescent="0.3">
      <c r="B249" s="42"/>
      <c r="C249" s="42"/>
    </row>
    <row r="250" spans="2:3" x14ac:dyDescent="0.3">
      <c r="B250" s="42"/>
      <c r="C250" s="42"/>
    </row>
    <row r="251" spans="2:3" x14ac:dyDescent="0.3">
      <c r="B251" s="42"/>
      <c r="C251" s="42"/>
    </row>
    <row r="252" spans="2:3" x14ac:dyDescent="0.3">
      <c r="B252" s="42"/>
      <c r="C252" s="42"/>
    </row>
    <row r="253" spans="2:3" x14ac:dyDescent="0.3">
      <c r="B253" s="42"/>
      <c r="C253" s="42"/>
    </row>
    <row r="254" spans="2:3" x14ac:dyDescent="0.3">
      <c r="B254" s="42"/>
      <c r="C254" s="42"/>
    </row>
    <row r="255" spans="2:3" x14ac:dyDescent="0.3">
      <c r="B255" s="42"/>
      <c r="C255" s="42"/>
    </row>
    <row r="256" spans="2:3" x14ac:dyDescent="0.3">
      <c r="B256" s="42"/>
      <c r="C256" s="42"/>
    </row>
    <row r="257" spans="2:3" x14ac:dyDescent="0.3">
      <c r="B257" s="42"/>
      <c r="C257" s="42"/>
    </row>
    <row r="258" spans="2:3" x14ac:dyDescent="0.3">
      <c r="B258" s="42"/>
      <c r="C258" s="42"/>
    </row>
    <row r="259" spans="2:3" x14ac:dyDescent="0.3">
      <c r="B259" s="42"/>
      <c r="C259" s="42"/>
    </row>
    <row r="260" spans="2:3" x14ac:dyDescent="0.3">
      <c r="B260" s="42"/>
      <c r="C260" s="42"/>
    </row>
    <row r="261" spans="2:3" x14ac:dyDescent="0.3">
      <c r="B261" s="42"/>
      <c r="C261" s="42"/>
    </row>
    <row r="262" spans="2:3" x14ac:dyDescent="0.3">
      <c r="B262" s="42"/>
      <c r="C262" s="42"/>
    </row>
    <row r="263" spans="2:3" x14ac:dyDescent="0.3">
      <c r="B263" s="42"/>
      <c r="C263" s="42"/>
    </row>
    <row r="264" spans="2:3" x14ac:dyDescent="0.3">
      <c r="B264" s="42"/>
      <c r="C264" s="42"/>
    </row>
    <row r="265" spans="2:3" x14ac:dyDescent="0.3">
      <c r="B265" s="42"/>
      <c r="C265" s="42"/>
    </row>
    <row r="266" spans="2:3" x14ac:dyDescent="0.3">
      <c r="B266" s="42"/>
      <c r="C266" s="42"/>
    </row>
    <row r="267" spans="2:3" x14ac:dyDescent="0.3">
      <c r="B267" s="42"/>
      <c r="C267" s="42"/>
    </row>
    <row r="268" spans="2:3" x14ac:dyDescent="0.3">
      <c r="B268" s="42"/>
      <c r="C268" s="42"/>
    </row>
    <row r="269" spans="2:3" x14ac:dyDescent="0.3">
      <c r="B269" s="42"/>
      <c r="C269" s="42"/>
    </row>
    <row r="270" spans="2:3" x14ac:dyDescent="0.3">
      <c r="B270" s="42"/>
      <c r="C270" s="42"/>
    </row>
    <row r="271" spans="2:3" x14ac:dyDescent="0.3">
      <c r="B271" s="42"/>
      <c r="C271" s="42"/>
    </row>
    <row r="272" spans="2:3" x14ac:dyDescent="0.3">
      <c r="B272" s="42"/>
      <c r="C272" s="42"/>
    </row>
    <row r="273" spans="2:3" x14ac:dyDescent="0.3">
      <c r="B273" s="42"/>
      <c r="C273" s="42"/>
    </row>
    <row r="274" spans="2:3" x14ac:dyDescent="0.3">
      <c r="B274" s="42"/>
      <c r="C274" s="42"/>
    </row>
    <row r="275" spans="2:3" x14ac:dyDescent="0.3">
      <c r="B275" s="42"/>
      <c r="C275" s="42"/>
    </row>
    <row r="276" spans="2:3" x14ac:dyDescent="0.3">
      <c r="B276" s="42"/>
      <c r="C276" s="42"/>
    </row>
    <row r="277" spans="2:3" x14ac:dyDescent="0.3">
      <c r="B277" s="42"/>
      <c r="C277" s="42"/>
    </row>
    <row r="278" spans="2:3" x14ac:dyDescent="0.3">
      <c r="B278" s="42"/>
      <c r="C278" s="42"/>
    </row>
    <row r="279" spans="2:3" x14ac:dyDescent="0.3">
      <c r="B279" s="42"/>
      <c r="C279" s="42"/>
    </row>
    <row r="280" spans="2:3" x14ac:dyDescent="0.3">
      <c r="B280" s="42"/>
      <c r="C280" s="42"/>
    </row>
    <row r="281" spans="2:3" x14ac:dyDescent="0.3">
      <c r="B281" s="42"/>
      <c r="C281" s="42"/>
    </row>
    <row r="282" spans="2:3" x14ac:dyDescent="0.3">
      <c r="B282" s="42"/>
      <c r="C282" s="42"/>
    </row>
    <row r="283" spans="2:3" x14ac:dyDescent="0.3">
      <c r="B283" s="42"/>
      <c r="C283" s="42"/>
    </row>
    <row r="284" spans="2:3" x14ac:dyDescent="0.3">
      <c r="B284" s="42"/>
      <c r="C284" s="42"/>
    </row>
    <row r="285" spans="2:3" x14ac:dyDescent="0.3">
      <c r="B285" s="42"/>
      <c r="C285" s="42"/>
    </row>
    <row r="286" spans="2:3" x14ac:dyDescent="0.3">
      <c r="B286" s="42"/>
      <c r="C286" s="42"/>
    </row>
    <row r="287" spans="2:3" x14ac:dyDescent="0.3">
      <c r="B287" s="42"/>
      <c r="C287" s="42"/>
    </row>
    <row r="288" spans="2:3" x14ac:dyDescent="0.3">
      <c r="B288" s="42"/>
      <c r="C288" s="42"/>
    </row>
    <row r="289" spans="2:3" x14ac:dyDescent="0.3">
      <c r="B289" s="42"/>
      <c r="C289" s="42"/>
    </row>
    <row r="290" spans="2:3" x14ac:dyDescent="0.3">
      <c r="B290" s="42"/>
      <c r="C290" s="42"/>
    </row>
    <row r="291" spans="2:3" x14ac:dyDescent="0.3">
      <c r="B291" s="42"/>
      <c r="C291" s="42"/>
    </row>
    <row r="292" spans="2:3" x14ac:dyDescent="0.3">
      <c r="B292" s="42"/>
      <c r="C292" s="42"/>
    </row>
    <row r="293" spans="2:3" x14ac:dyDescent="0.3">
      <c r="B293" s="42"/>
      <c r="C293" s="42"/>
    </row>
    <row r="294" spans="2:3" x14ac:dyDescent="0.3">
      <c r="B294" s="42"/>
      <c r="C294" s="42"/>
    </row>
    <row r="295" spans="2:3" x14ac:dyDescent="0.3">
      <c r="B295" s="42"/>
      <c r="C295" s="42"/>
    </row>
    <row r="296" spans="2:3" x14ac:dyDescent="0.3">
      <c r="B296" s="42"/>
      <c r="C296" s="42"/>
    </row>
    <row r="297" spans="2:3" x14ac:dyDescent="0.3">
      <c r="B297" s="42"/>
      <c r="C297" s="42"/>
    </row>
    <row r="298" spans="2:3" x14ac:dyDescent="0.3">
      <c r="B298" s="42"/>
      <c r="C298" s="42"/>
    </row>
    <row r="299" spans="2:3" x14ac:dyDescent="0.3">
      <c r="B299" s="42"/>
      <c r="C299" s="42"/>
    </row>
    <row r="300" spans="2:3" x14ac:dyDescent="0.3">
      <c r="B300" s="42"/>
      <c r="C300" s="42"/>
    </row>
    <row r="301" spans="2:3" x14ac:dyDescent="0.3">
      <c r="B301" s="42"/>
      <c r="C301" s="42"/>
    </row>
    <row r="302" spans="2:3" x14ac:dyDescent="0.3">
      <c r="B302" s="42"/>
      <c r="C302" s="42"/>
    </row>
    <row r="303" spans="2:3" x14ac:dyDescent="0.3">
      <c r="B303" s="42"/>
      <c r="C303" s="42"/>
    </row>
    <row r="304" spans="2:3" x14ac:dyDescent="0.3">
      <c r="B304" s="42"/>
      <c r="C304" s="42"/>
    </row>
    <row r="305" spans="2:3" x14ac:dyDescent="0.3">
      <c r="B305" s="42"/>
      <c r="C305" s="42"/>
    </row>
    <row r="306" spans="2:3" x14ac:dyDescent="0.3">
      <c r="B306" s="42"/>
      <c r="C306" s="42"/>
    </row>
    <row r="307" spans="2:3" x14ac:dyDescent="0.3">
      <c r="B307" s="42"/>
      <c r="C307" s="42"/>
    </row>
    <row r="308" spans="2:3" x14ac:dyDescent="0.3">
      <c r="B308" s="39"/>
      <c r="C308" s="39"/>
    </row>
    <row r="309" spans="2:3" x14ac:dyDescent="0.3">
      <c r="B309" s="39"/>
      <c r="C309" s="39"/>
    </row>
    <row r="310" spans="2:3" x14ac:dyDescent="0.3">
      <c r="B310" s="39"/>
      <c r="C310" s="39"/>
    </row>
    <row r="311" spans="2:3" x14ac:dyDescent="0.3">
      <c r="B311" s="39"/>
      <c r="C311" s="39"/>
    </row>
    <row r="312" spans="2:3" x14ac:dyDescent="0.3">
      <c r="B312" s="39"/>
      <c r="C312" s="39"/>
    </row>
    <row r="313" spans="2:3" x14ac:dyDescent="0.3">
      <c r="B313" s="39"/>
      <c r="C313" s="39"/>
    </row>
    <row r="314" spans="2:3" x14ac:dyDescent="0.3">
      <c r="B314" s="39"/>
      <c r="C314" s="39"/>
    </row>
    <row r="315" spans="2:3" x14ac:dyDescent="0.3">
      <c r="B315" s="39"/>
      <c r="C315" s="39"/>
    </row>
    <row r="316" spans="2:3" x14ac:dyDescent="0.3">
      <c r="B316" s="39"/>
      <c r="C316" s="39"/>
    </row>
    <row r="317" spans="2:3" x14ac:dyDescent="0.3">
      <c r="B317" s="39"/>
      <c r="C317" s="39"/>
    </row>
    <row r="318" spans="2:3" x14ac:dyDescent="0.3">
      <c r="B318" s="39"/>
      <c r="C318" s="39"/>
    </row>
    <row r="319" spans="2:3" x14ac:dyDescent="0.3">
      <c r="B319" s="39"/>
      <c r="C319" s="39"/>
    </row>
    <row r="320" spans="2:3" x14ac:dyDescent="0.3">
      <c r="B320" s="39"/>
      <c r="C320" s="39"/>
    </row>
    <row r="321" spans="2:3" x14ac:dyDescent="0.3">
      <c r="B321" s="39"/>
      <c r="C321" s="39"/>
    </row>
    <row r="322" spans="2:3" x14ac:dyDescent="0.3">
      <c r="B322" s="39"/>
      <c r="C322" s="39"/>
    </row>
    <row r="323" spans="2:3" x14ac:dyDescent="0.3">
      <c r="B323" s="39"/>
      <c r="C323" s="39"/>
    </row>
    <row r="324" spans="2:3" x14ac:dyDescent="0.3">
      <c r="B324" s="39"/>
      <c r="C324" s="39"/>
    </row>
    <row r="325" spans="2:3" x14ac:dyDescent="0.3">
      <c r="B325" s="39"/>
      <c r="C325" s="39"/>
    </row>
    <row r="326" spans="2:3" x14ac:dyDescent="0.3">
      <c r="B326" s="39"/>
      <c r="C326" s="39"/>
    </row>
    <row r="327" spans="2:3" x14ac:dyDescent="0.3">
      <c r="B327" s="39"/>
      <c r="C327" s="39"/>
    </row>
    <row r="328" spans="2:3" x14ac:dyDescent="0.3">
      <c r="B328" s="39"/>
      <c r="C328" s="39"/>
    </row>
    <row r="329" spans="2:3" x14ac:dyDescent="0.3">
      <c r="B329" s="39"/>
      <c r="C329" s="39"/>
    </row>
    <row r="330" spans="2:3" x14ac:dyDescent="0.3">
      <c r="B330" s="39"/>
      <c r="C330" s="39"/>
    </row>
    <row r="331" spans="2:3" x14ac:dyDescent="0.3">
      <c r="B331" s="39"/>
      <c r="C331" s="39"/>
    </row>
    <row r="332" spans="2:3" x14ac:dyDescent="0.3">
      <c r="B332" s="39"/>
      <c r="C332" s="39"/>
    </row>
    <row r="333" spans="2:3" x14ac:dyDescent="0.3">
      <c r="B333" s="39"/>
      <c r="C333" s="39"/>
    </row>
    <row r="334" spans="2:3" x14ac:dyDescent="0.3">
      <c r="B334" s="39"/>
      <c r="C334" s="39"/>
    </row>
    <row r="335" spans="2:3" x14ac:dyDescent="0.3">
      <c r="B335" s="39"/>
      <c r="C335" s="39"/>
    </row>
    <row r="336" spans="2:3" x14ac:dyDescent="0.3">
      <c r="B336" s="39"/>
      <c r="C336" s="39"/>
    </row>
    <row r="337" spans="2:3" x14ac:dyDescent="0.3">
      <c r="B337" s="39"/>
      <c r="C337" s="39"/>
    </row>
    <row r="338" spans="2:3" x14ac:dyDescent="0.3">
      <c r="B338" s="39"/>
      <c r="C338" s="39"/>
    </row>
    <row r="339" spans="2:3" x14ac:dyDescent="0.3">
      <c r="B339" s="39"/>
      <c r="C339" s="39"/>
    </row>
    <row r="340" spans="2:3" x14ac:dyDescent="0.3">
      <c r="B340" s="39"/>
      <c r="C340" s="39"/>
    </row>
    <row r="341" spans="2:3" x14ac:dyDescent="0.3">
      <c r="B341" s="39"/>
      <c r="C341" s="39"/>
    </row>
    <row r="342" spans="2:3" x14ac:dyDescent="0.3">
      <c r="B342" s="39"/>
      <c r="C342" s="39"/>
    </row>
    <row r="343" spans="2:3" x14ac:dyDescent="0.3">
      <c r="B343" s="39"/>
      <c r="C343" s="39"/>
    </row>
    <row r="344" spans="2:3" x14ac:dyDescent="0.3">
      <c r="B344" s="39"/>
      <c r="C344" s="39"/>
    </row>
    <row r="345" spans="2:3" x14ac:dyDescent="0.3">
      <c r="B345" s="39"/>
      <c r="C345" s="39"/>
    </row>
    <row r="346" spans="2:3" x14ac:dyDescent="0.3">
      <c r="B346" s="39"/>
      <c r="C346" s="39"/>
    </row>
    <row r="347" spans="2:3" x14ac:dyDescent="0.3">
      <c r="B347" s="39"/>
      <c r="C347" s="39"/>
    </row>
    <row r="348" spans="2:3" x14ac:dyDescent="0.3">
      <c r="B348" s="39"/>
      <c r="C348" s="39"/>
    </row>
    <row r="349" spans="2:3" x14ac:dyDescent="0.3">
      <c r="B349" s="39"/>
      <c r="C349" s="39"/>
    </row>
    <row r="350" spans="2:3" x14ac:dyDescent="0.3">
      <c r="B350" s="39"/>
      <c r="C350" s="39"/>
    </row>
    <row r="351" spans="2:3" x14ac:dyDescent="0.3">
      <c r="B351" s="39"/>
      <c r="C351" s="39"/>
    </row>
    <row r="352" spans="2:3" x14ac:dyDescent="0.3">
      <c r="B352" s="39"/>
      <c r="C352" s="39"/>
    </row>
    <row r="353" spans="2:3" x14ac:dyDescent="0.3">
      <c r="B353" s="39"/>
      <c r="C353" s="39"/>
    </row>
    <row r="354" spans="2:3" x14ac:dyDescent="0.3">
      <c r="B354" s="39"/>
      <c r="C354" s="39"/>
    </row>
    <row r="355" spans="2:3" x14ac:dyDescent="0.3">
      <c r="B355" s="39"/>
      <c r="C355" s="39"/>
    </row>
    <row r="356" spans="2:3" x14ac:dyDescent="0.3">
      <c r="B356" s="39"/>
      <c r="C356" s="39"/>
    </row>
    <row r="357" spans="2:3" x14ac:dyDescent="0.3">
      <c r="B357" s="39"/>
      <c r="C357" s="39"/>
    </row>
    <row r="358" spans="2:3" x14ac:dyDescent="0.3">
      <c r="B358" s="39"/>
      <c r="C358" s="39"/>
    </row>
    <row r="359" spans="2:3" x14ac:dyDescent="0.3">
      <c r="B359" s="39"/>
      <c r="C359" s="39"/>
    </row>
    <row r="360" spans="2:3" x14ac:dyDescent="0.3">
      <c r="B360" s="39"/>
      <c r="C360" s="39"/>
    </row>
    <row r="361" spans="2:3" x14ac:dyDescent="0.3">
      <c r="B361" s="39"/>
      <c r="C361" s="39"/>
    </row>
    <row r="362" spans="2:3" x14ac:dyDescent="0.3">
      <c r="B362" s="39"/>
      <c r="C362" s="39"/>
    </row>
    <row r="363" spans="2:3" x14ac:dyDescent="0.3">
      <c r="B363" s="39"/>
      <c r="C363" s="39"/>
    </row>
    <row r="364" spans="2:3" x14ac:dyDescent="0.3">
      <c r="B364" s="39"/>
      <c r="C364" s="39"/>
    </row>
    <row r="365" spans="2:3" x14ac:dyDescent="0.3">
      <c r="B365" s="39"/>
      <c r="C365" s="39"/>
    </row>
    <row r="366" spans="2:3" x14ac:dyDescent="0.3">
      <c r="B366" s="39"/>
      <c r="C366" s="39"/>
    </row>
    <row r="367" spans="2:3" x14ac:dyDescent="0.3">
      <c r="B367" s="39"/>
      <c r="C367" s="39"/>
    </row>
    <row r="368" spans="2:3" x14ac:dyDescent="0.3">
      <c r="B368" s="39"/>
      <c r="C368" s="39"/>
    </row>
    <row r="369" spans="2:3" x14ac:dyDescent="0.3">
      <c r="B369" s="39"/>
      <c r="C369" s="39"/>
    </row>
    <row r="370" spans="2:3" x14ac:dyDescent="0.3">
      <c r="B370" s="39"/>
      <c r="C370" s="39"/>
    </row>
    <row r="371" spans="2:3" x14ac:dyDescent="0.3">
      <c r="B371" s="39"/>
      <c r="C371" s="39"/>
    </row>
    <row r="372" spans="2:3" x14ac:dyDescent="0.3">
      <c r="B372" s="39"/>
      <c r="C372" s="39"/>
    </row>
    <row r="373" spans="2:3" x14ac:dyDescent="0.3">
      <c r="B373" s="39"/>
      <c r="C373" s="39"/>
    </row>
    <row r="374" spans="2:3" x14ac:dyDescent="0.3">
      <c r="B374" s="39"/>
      <c r="C374" s="39"/>
    </row>
    <row r="375" spans="2:3" x14ac:dyDescent="0.3">
      <c r="B375" s="39"/>
      <c r="C375" s="39"/>
    </row>
    <row r="376" spans="2:3" x14ac:dyDescent="0.3">
      <c r="B376" s="39"/>
      <c r="C376" s="39"/>
    </row>
    <row r="377" spans="2:3" x14ac:dyDescent="0.3">
      <c r="B377" s="39"/>
      <c r="C377" s="39"/>
    </row>
    <row r="378" spans="2:3" x14ac:dyDescent="0.3">
      <c r="B378" s="39"/>
      <c r="C378" s="39"/>
    </row>
    <row r="379" spans="2:3" x14ac:dyDescent="0.3">
      <c r="B379" s="39"/>
      <c r="C379" s="39"/>
    </row>
    <row r="380" spans="2:3" x14ac:dyDescent="0.3">
      <c r="B380" s="39"/>
      <c r="C380" s="39"/>
    </row>
    <row r="381" spans="2:3" x14ac:dyDescent="0.3">
      <c r="B381" s="39"/>
      <c r="C381" s="39"/>
    </row>
    <row r="382" spans="2:3" x14ac:dyDescent="0.3">
      <c r="B382" s="39"/>
      <c r="C382" s="39"/>
    </row>
    <row r="383" spans="2:3" x14ac:dyDescent="0.3">
      <c r="B383" s="39"/>
      <c r="C383" s="39"/>
    </row>
    <row r="384" spans="2:3" x14ac:dyDescent="0.3">
      <c r="B384" s="39"/>
      <c r="C384" s="39"/>
    </row>
    <row r="385" spans="2:3" x14ac:dyDescent="0.3">
      <c r="B385" s="39"/>
      <c r="C385" s="39"/>
    </row>
    <row r="386" spans="2:3" x14ac:dyDescent="0.3">
      <c r="B386" s="39"/>
      <c r="C386" s="39"/>
    </row>
    <row r="387" spans="2:3" x14ac:dyDescent="0.3">
      <c r="B387" s="39"/>
      <c r="C387" s="39"/>
    </row>
    <row r="388" spans="2:3" x14ac:dyDescent="0.3">
      <c r="B388" s="39"/>
      <c r="C388" s="39"/>
    </row>
    <row r="389" spans="2:3" x14ac:dyDescent="0.3">
      <c r="B389" s="39"/>
      <c r="C389" s="39"/>
    </row>
    <row r="390" spans="2:3" x14ac:dyDescent="0.3">
      <c r="B390" s="39"/>
      <c r="C390" s="39"/>
    </row>
    <row r="391" spans="2:3" x14ac:dyDescent="0.3">
      <c r="B391" s="39"/>
      <c r="C391" s="39"/>
    </row>
    <row r="392" spans="2:3" x14ac:dyDescent="0.3">
      <c r="B392" s="39"/>
      <c r="C392" s="39"/>
    </row>
    <row r="393" spans="2:3" x14ac:dyDescent="0.3">
      <c r="B393" s="39"/>
      <c r="C393" s="39"/>
    </row>
    <row r="394" spans="2:3" x14ac:dyDescent="0.3">
      <c r="B394" s="39"/>
      <c r="C394" s="39"/>
    </row>
    <row r="395" spans="2:3" x14ac:dyDescent="0.3">
      <c r="B395" s="39"/>
      <c r="C395" s="39"/>
    </row>
    <row r="396" spans="2:3" x14ac:dyDescent="0.3">
      <c r="B396" s="39"/>
      <c r="C396" s="39"/>
    </row>
    <row r="397" spans="2:3" x14ac:dyDescent="0.3">
      <c r="B397" s="39"/>
      <c r="C397" s="39"/>
    </row>
    <row r="398" spans="2:3" x14ac:dyDescent="0.3">
      <c r="B398" s="39"/>
      <c r="C398" s="39"/>
    </row>
    <row r="399" spans="2:3" x14ac:dyDescent="0.3">
      <c r="B399" s="39"/>
      <c r="C399" s="39"/>
    </row>
    <row r="400" spans="2:3" x14ac:dyDescent="0.3">
      <c r="B400" s="39"/>
      <c r="C400" s="39"/>
    </row>
    <row r="401" spans="2:3" x14ac:dyDescent="0.3">
      <c r="B401" s="39"/>
      <c r="C401" s="39"/>
    </row>
    <row r="402" spans="2:3" x14ac:dyDescent="0.3">
      <c r="B402" s="39"/>
      <c r="C402" s="39"/>
    </row>
    <row r="403" spans="2:3" x14ac:dyDescent="0.3">
      <c r="B403" s="39"/>
      <c r="C403" s="39"/>
    </row>
    <row r="404" spans="2:3" x14ac:dyDescent="0.3">
      <c r="B404" s="39"/>
      <c r="C404" s="39"/>
    </row>
    <row r="405" spans="2:3" x14ac:dyDescent="0.3">
      <c r="B405" s="39"/>
      <c r="C405" s="39"/>
    </row>
    <row r="406" spans="2:3" x14ac:dyDescent="0.3">
      <c r="B406" s="39"/>
      <c r="C406" s="39"/>
    </row>
    <row r="407" spans="2:3" x14ac:dyDescent="0.3">
      <c r="B407" s="39"/>
      <c r="C407" s="39"/>
    </row>
    <row r="408" spans="2:3" x14ac:dyDescent="0.3">
      <c r="B408" s="39"/>
      <c r="C408" s="39"/>
    </row>
    <row r="409" spans="2:3" x14ac:dyDescent="0.3">
      <c r="B409" s="39"/>
      <c r="C409" s="39"/>
    </row>
    <row r="410" spans="2:3" x14ac:dyDescent="0.3">
      <c r="B410" s="39"/>
      <c r="C410" s="39"/>
    </row>
    <row r="411" spans="2:3" x14ac:dyDescent="0.3">
      <c r="B411" s="39"/>
      <c r="C411" s="39"/>
    </row>
    <row r="412" spans="2:3" x14ac:dyDescent="0.3">
      <c r="B412" s="39"/>
      <c r="C412" s="39"/>
    </row>
    <row r="413" spans="2:3" x14ac:dyDescent="0.3">
      <c r="B413" s="39"/>
      <c r="C413" s="39"/>
    </row>
    <row r="414" spans="2:3" x14ac:dyDescent="0.3">
      <c r="B414" s="39"/>
      <c r="C414" s="39"/>
    </row>
    <row r="415" spans="2:3" x14ac:dyDescent="0.3">
      <c r="B415" s="39"/>
      <c r="C415" s="39"/>
    </row>
    <row r="416" spans="2:3" x14ac:dyDescent="0.3">
      <c r="B416" s="39"/>
      <c r="C416" s="39"/>
    </row>
    <row r="417" spans="2:3" x14ac:dyDescent="0.3">
      <c r="B417" s="39"/>
      <c r="C417" s="39"/>
    </row>
    <row r="418" spans="2:3" x14ac:dyDescent="0.3">
      <c r="B418" s="39"/>
      <c r="C418" s="39"/>
    </row>
    <row r="419" spans="2:3" x14ac:dyDescent="0.3">
      <c r="B419" s="39"/>
      <c r="C419" s="39"/>
    </row>
    <row r="420" spans="2:3" x14ac:dyDescent="0.3">
      <c r="B420" s="39"/>
      <c r="C420" s="39"/>
    </row>
    <row r="421" spans="2:3" x14ac:dyDescent="0.3">
      <c r="B421" s="39"/>
      <c r="C421" s="39"/>
    </row>
    <row r="422" spans="2:3" x14ac:dyDescent="0.3">
      <c r="B422" s="39"/>
      <c r="C422" s="39"/>
    </row>
    <row r="423" spans="2:3" x14ac:dyDescent="0.3">
      <c r="B423" s="39"/>
      <c r="C423" s="39"/>
    </row>
    <row r="424" spans="2:3" x14ac:dyDescent="0.3">
      <c r="B424" s="39"/>
      <c r="C424" s="39"/>
    </row>
    <row r="425" spans="2:3" x14ac:dyDescent="0.3">
      <c r="B425" s="39"/>
      <c r="C425" s="39"/>
    </row>
    <row r="426" spans="2:3" x14ac:dyDescent="0.3">
      <c r="B426" s="39"/>
      <c r="C426" s="39"/>
    </row>
    <row r="427" spans="2:3" x14ac:dyDescent="0.3">
      <c r="B427" s="39"/>
      <c r="C427" s="39"/>
    </row>
    <row r="428" spans="2:3" x14ac:dyDescent="0.3">
      <c r="B428" s="39"/>
      <c r="C428" s="39"/>
    </row>
    <row r="429" spans="2:3" x14ac:dyDescent="0.3">
      <c r="B429" s="39"/>
      <c r="C429" s="39"/>
    </row>
    <row r="430" spans="2:3" x14ac:dyDescent="0.3">
      <c r="B430" s="39"/>
      <c r="C430" s="39"/>
    </row>
    <row r="431" spans="2:3" x14ac:dyDescent="0.3">
      <c r="B431" s="39"/>
      <c r="C431" s="39"/>
    </row>
    <row r="432" spans="2:3" x14ac:dyDescent="0.3">
      <c r="B432" s="39"/>
      <c r="C432" s="39"/>
    </row>
    <row r="433" spans="2:3" x14ac:dyDescent="0.3">
      <c r="B433" s="39"/>
      <c r="C433" s="39"/>
    </row>
    <row r="434" spans="2:3" x14ac:dyDescent="0.3">
      <c r="B434" s="39"/>
      <c r="C434" s="39"/>
    </row>
    <row r="435" spans="2:3" x14ac:dyDescent="0.3">
      <c r="B435" s="39"/>
      <c r="C435" s="39"/>
    </row>
    <row r="436" spans="2:3" x14ac:dyDescent="0.3">
      <c r="B436" s="39"/>
      <c r="C436" s="39"/>
    </row>
    <row r="437" spans="2:3" x14ac:dyDescent="0.3">
      <c r="B437" s="39"/>
      <c r="C437" s="39"/>
    </row>
    <row r="438" spans="2:3" x14ac:dyDescent="0.3">
      <c r="B438" s="39"/>
      <c r="C438" s="39"/>
    </row>
    <row r="439" spans="2:3" x14ac:dyDescent="0.3">
      <c r="B439" s="39"/>
      <c r="C439" s="39"/>
    </row>
    <row r="440" spans="2:3" x14ac:dyDescent="0.3">
      <c r="B440" s="39"/>
      <c r="C440" s="39"/>
    </row>
    <row r="441" spans="2:3" x14ac:dyDescent="0.3">
      <c r="B441" s="39"/>
      <c r="C441" s="39"/>
    </row>
    <row r="442" spans="2:3" x14ac:dyDescent="0.3">
      <c r="B442" s="39"/>
      <c r="C442" s="39"/>
    </row>
    <row r="443" spans="2:3" x14ac:dyDescent="0.3">
      <c r="B443" s="39"/>
      <c r="C443" s="39"/>
    </row>
    <row r="444" spans="2:3" x14ac:dyDescent="0.3">
      <c r="B444" s="39"/>
      <c r="C444" s="39"/>
    </row>
    <row r="445" spans="2:3" x14ac:dyDescent="0.3">
      <c r="B445" s="39"/>
      <c r="C445" s="39"/>
    </row>
    <row r="446" spans="2:3" x14ac:dyDescent="0.3">
      <c r="B446" s="39"/>
      <c r="C446" s="39"/>
    </row>
    <row r="447" spans="2:3" x14ac:dyDescent="0.3">
      <c r="B447" s="39"/>
      <c r="C447" s="39"/>
    </row>
    <row r="448" spans="2:3" x14ac:dyDescent="0.3">
      <c r="B448" s="39"/>
      <c r="C448" s="39"/>
    </row>
    <row r="449" spans="2:3" x14ac:dyDescent="0.3">
      <c r="B449" s="39"/>
      <c r="C449" s="39"/>
    </row>
    <row r="450" spans="2:3" x14ac:dyDescent="0.3">
      <c r="B450" s="39"/>
      <c r="C450" s="39"/>
    </row>
    <row r="451" spans="2:3" x14ac:dyDescent="0.3">
      <c r="B451" s="39"/>
      <c r="C451" s="39"/>
    </row>
    <row r="452" spans="2:3" x14ac:dyDescent="0.3">
      <c r="B452" s="39"/>
      <c r="C452" s="39"/>
    </row>
    <row r="453" spans="2:3" x14ac:dyDescent="0.3">
      <c r="B453" s="39"/>
      <c r="C453" s="39"/>
    </row>
    <row r="454" spans="2:3" x14ac:dyDescent="0.3">
      <c r="B454" s="39"/>
      <c r="C454" s="39"/>
    </row>
    <row r="455" spans="2:3" x14ac:dyDescent="0.3">
      <c r="B455" s="39"/>
      <c r="C455" s="39"/>
    </row>
    <row r="456" spans="2:3" x14ac:dyDescent="0.3">
      <c r="B456" s="39"/>
      <c r="C456" s="39"/>
    </row>
    <row r="457" spans="2:3" x14ac:dyDescent="0.3">
      <c r="B457" s="39"/>
      <c r="C457" s="39"/>
    </row>
    <row r="458" spans="2:3" x14ac:dyDescent="0.3">
      <c r="B458" s="39"/>
      <c r="C458" s="39"/>
    </row>
    <row r="459" spans="2:3" x14ac:dyDescent="0.3">
      <c r="B459" s="39"/>
      <c r="C459" s="39"/>
    </row>
    <row r="460" spans="2:3" x14ac:dyDescent="0.3">
      <c r="B460" s="39"/>
      <c r="C460" s="39"/>
    </row>
    <row r="461" spans="2:3" x14ac:dyDescent="0.3">
      <c r="B461" s="39"/>
      <c r="C461" s="39"/>
    </row>
    <row r="462" spans="2:3" x14ac:dyDescent="0.3">
      <c r="B462" s="39"/>
      <c r="C462" s="39"/>
    </row>
    <row r="463" spans="2:3" x14ac:dyDescent="0.3">
      <c r="B463" s="39"/>
      <c r="C463" s="39"/>
    </row>
    <row r="464" spans="2:3" x14ac:dyDescent="0.3">
      <c r="B464" s="39"/>
      <c r="C464" s="39"/>
    </row>
    <row r="465" spans="2:3" x14ac:dyDescent="0.3">
      <c r="B465" s="39"/>
      <c r="C465" s="39"/>
    </row>
    <row r="466" spans="2:3" x14ac:dyDescent="0.3">
      <c r="B466" s="39"/>
      <c r="C466" s="39"/>
    </row>
    <row r="467" spans="2:3" x14ac:dyDescent="0.3">
      <c r="B467" s="39"/>
      <c r="C467" s="39"/>
    </row>
    <row r="468" spans="2:3" x14ac:dyDescent="0.3">
      <c r="B468" s="39"/>
      <c r="C468" s="39"/>
    </row>
    <row r="469" spans="2:3" x14ac:dyDescent="0.3">
      <c r="B469" s="39"/>
      <c r="C469" s="39"/>
    </row>
    <row r="470" spans="2:3" x14ac:dyDescent="0.3">
      <c r="B470" s="39"/>
      <c r="C470" s="39"/>
    </row>
    <row r="471" spans="2:3" x14ac:dyDescent="0.3">
      <c r="B471" s="39"/>
      <c r="C471" s="39"/>
    </row>
    <row r="472" spans="2:3" x14ac:dyDescent="0.3">
      <c r="B472" s="39"/>
      <c r="C472" s="39"/>
    </row>
    <row r="473" spans="2:3" x14ac:dyDescent="0.3">
      <c r="B473" s="39"/>
      <c r="C473" s="39"/>
    </row>
    <row r="474" spans="2:3" x14ac:dyDescent="0.3">
      <c r="B474" s="39"/>
      <c r="C474" s="39"/>
    </row>
    <row r="475" spans="2:3" x14ac:dyDescent="0.3">
      <c r="B475" s="39"/>
      <c r="C475" s="39"/>
    </row>
    <row r="476" spans="2:3" x14ac:dyDescent="0.3">
      <c r="B476" s="39"/>
      <c r="C476" s="39"/>
    </row>
    <row r="477" spans="2:3" x14ac:dyDescent="0.3">
      <c r="B477" s="39"/>
      <c r="C477" s="39"/>
    </row>
    <row r="478" spans="2:3" x14ac:dyDescent="0.3">
      <c r="B478" s="39"/>
      <c r="C478" s="39"/>
    </row>
    <row r="479" spans="2:3" x14ac:dyDescent="0.3">
      <c r="B479" s="39"/>
      <c r="C479" s="39"/>
    </row>
    <row r="480" spans="2:3" x14ac:dyDescent="0.3">
      <c r="B480" s="39"/>
      <c r="C480" s="39"/>
    </row>
    <row r="481" spans="2:3" x14ac:dyDescent="0.3">
      <c r="B481" s="39"/>
      <c r="C481" s="39"/>
    </row>
    <row r="482" spans="2:3" x14ac:dyDescent="0.3">
      <c r="B482" s="39"/>
      <c r="C482" s="39"/>
    </row>
    <row r="483" spans="2:3" x14ac:dyDescent="0.3">
      <c r="B483" s="39"/>
      <c r="C483" s="39"/>
    </row>
    <row r="484" spans="2:3" x14ac:dyDescent="0.3">
      <c r="B484" s="39"/>
      <c r="C484" s="39"/>
    </row>
    <row r="485" spans="2:3" x14ac:dyDescent="0.3">
      <c r="B485" s="39"/>
      <c r="C485" s="39"/>
    </row>
    <row r="486" spans="2:3" x14ac:dyDescent="0.3">
      <c r="B486" s="39"/>
      <c r="C486" s="39"/>
    </row>
    <row r="487" spans="2:3" x14ac:dyDescent="0.3">
      <c r="B487" s="39"/>
      <c r="C487" s="39"/>
    </row>
    <row r="488" spans="2:3" x14ac:dyDescent="0.3">
      <c r="B488" s="39"/>
      <c r="C488" s="39"/>
    </row>
    <row r="489" spans="2:3" x14ac:dyDescent="0.3">
      <c r="B489" s="39"/>
      <c r="C489" s="39"/>
    </row>
    <row r="490" spans="2:3" x14ac:dyDescent="0.3">
      <c r="B490" s="39"/>
      <c r="C490" s="39"/>
    </row>
    <row r="491" spans="2:3" x14ac:dyDescent="0.3">
      <c r="B491" s="39"/>
      <c r="C491" s="39"/>
    </row>
    <row r="492" spans="2:3" x14ac:dyDescent="0.3">
      <c r="B492" s="39"/>
      <c r="C492" s="39"/>
    </row>
    <row r="493" spans="2:3" x14ac:dyDescent="0.3">
      <c r="B493" s="39"/>
      <c r="C493" s="39"/>
    </row>
    <row r="494" spans="2:3" x14ac:dyDescent="0.3">
      <c r="B494" s="39"/>
      <c r="C494" s="39"/>
    </row>
    <row r="495" spans="2:3" x14ac:dyDescent="0.3">
      <c r="B495" s="39"/>
      <c r="C495" s="39"/>
    </row>
    <row r="496" spans="2:3" x14ac:dyDescent="0.3">
      <c r="B496" s="39"/>
      <c r="C496" s="39"/>
    </row>
    <row r="497" spans="2:3" x14ac:dyDescent="0.3">
      <c r="B497" s="39"/>
      <c r="C497" s="39"/>
    </row>
    <row r="498" spans="2:3" x14ac:dyDescent="0.3">
      <c r="B498" s="39"/>
      <c r="C498" s="39"/>
    </row>
    <row r="499" spans="2:3" x14ac:dyDescent="0.3">
      <c r="B499" s="39"/>
      <c r="C499" s="39"/>
    </row>
    <row r="500" spans="2:3" x14ac:dyDescent="0.3">
      <c r="B500" s="39"/>
      <c r="C500" s="39"/>
    </row>
    <row r="501" spans="2:3" x14ac:dyDescent="0.3">
      <c r="B501" s="39"/>
      <c r="C501" s="39"/>
    </row>
    <row r="502" spans="2:3" x14ac:dyDescent="0.3">
      <c r="B502" s="39"/>
      <c r="C502" s="39"/>
    </row>
    <row r="503" spans="2:3" x14ac:dyDescent="0.3">
      <c r="B503" s="39"/>
      <c r="C503" s="39"/>
    </row>
    <row r="504" spans="2:3" x14ac:dyDescent="0.3">
      <c r="B504" s="39"/>
      <c r="C504" s="39"/>
    </row>
    <row r="505" spans="2:3" x14ac:dyDescent="0.3">
      <c r="B505" s="39"/>
      <c r="C505" s="39"/>
    </row>
    <row r="506" spans="2:3" x14ac:dyDescent="0.3">
      <c r="B506" s="39"/>
      <c r="C506" s="39"/>
    </row>
    <row r="507" spans="2:3" x14ac:dyDescent="0.3">
      <c r="B507" s="39"/>
      <c r="C507" s="39"/>
    </row>
    <row r="508" spans="2:3" x14ac:dyDescent="0.3">
      <c r="B508" s="39"/>
      <c r="C508" s="39"/>
    </row>
    <row r="509" spans="2:3" x14ac:dyDescent="0.3">
      <c r="B509" s="39"/>
      <c r="C509" s="39"/>
    </row>
    <row r="510" spans="2:3" x14ac:dyDescent="0.3">
      <c r="B510" s="39"/>
      <c r="C510" s="39"/>
    </row>
    <row r="511" spans="2:3" x14ac:dyDescent="0.3">
      <c r="B511" s="39"/>
      <c r="C511" s="39"/>
    </row>
    <row r="512" spans="2:3" x14ac:dyDescent="0.3">
      <c r="B512" s="39"/>
      <c r="C512" s="39"/>
    </row>
    <row r="513" spans="2:3" x14ac:dyDescent="0.3">
      <c r="B513" s="39"/>
      <c r="C513" s="39"/>
    </row>
    <row r="514" spans="2:3" x14ac:dyDescent="0.3">
      <c r="B514" s="39"/>
      <c r="C514" s="39"/>
    </row>
    <row r="515" spans="2:3" x14ac:dyDescent="0.3">
      <c r="B515" s="39"/>
      <c r="C515" s="39"/>
    </row>
    <row r="516" spans="2:3" x14ac:dyDescent="0.3">
      <c r="B516" s="39"/>
      <c r="C516" s="39"/>
    </row>
    <row r="517" spans="2:3" x14ac:dyDescent="0.3">
      <c r="B517" s="39"/>
      <c r="C517" s="39"/>
    </row>
    <row r="518" spans="2:3" x14ac:dyDescent="0.3">
      <c r="B518" s="39"/>
      <c r="C518" s="39"/>
    </row>
    <row r="519" spans="2:3" x14ac:dyDescent="0.3">
      <c r="B519" s="39"/>
      <c r="C519" s="39"/>
    </row>
    <row r="520" spans="2:3" x14ac:dyDescent="0.3">
      <c r="B520" s="39"/>
      <c r="C520" s="39"/>
    </row>
    <row r="521" spans="2:3" x14ac:dyDescent="0.3">
      <c r="B521" s="39"/>
      <c r="C521" s="39"/>
    </row>
    <row r="522" spans="2:3" x14ac:dyDescent="0.3">
      <c r="B522" s="39"/>
      <c r="C522" s="39"/>
    </row>
    <row r="523" spans="2:3" x14ac:dyDescent="0.3">
      <c r="B523" s="39"/>
      <c r="C523" s="39"/>
    </row>
    <row r="524" spans="2:3" x14ac:dyDescent="0.3">
      <c r="B524" s="39"/>
      <c r="C524" s="39"/>
    </row>
    <row r="525" spans="2:3" x14ac:dyDescent="0.3">
      <c r="B525" s="39"/>
      <c r="C525" s="39"/>
    </row>
    <row r="526" spans="2:3" x14ac:dyDescent="0.3">
      <c r="B526" s="39"/>
      <c r="C526" s="39"/>
    </row>
    <row r="527" spans="2:3" x14ac:dyDescent="0.3">
      <c r="B527" s="39"/>
      <c r="C527" s="39"/>
    </row>
    <row r="528" spans="2:3" x14ac:dyDescent="0.3">
      <c r="B528" s="39"/>
      <c r="C528" s="39"/>
    </row>
    <row r="529" spans="2:3" x14ac:dyDescent="0.3">
      <c r="B529" s="39"/>
      <c r="C529" s="39"/>
    </row>
    <row r="530" spans="2:3" x14ac:dyDescent="0.3">
      <c r="B530" s="39"/>
      <c r="C530" s="39"/>
    </row>
    <row r="531" spans="2:3" x14ac:dyDescent="0.3">
      <c r="B531" s="39"/>
      <c r="C531" s="39"/>
    </row>
    <row r="532" spans="2:3" x14ac:dyDescent="0.3">
      <c r="B532" s="39"/>
      <c r="C532" s="39"/>
    </row>
    <row r="533" spans="2:3" x14ac:dyDescent="0.3">
      <c r="B533" s="39"/>
      <c r="C533" s="39"/>
    </row>
    <row r="534" spans="2:3" x14ac:dyDescent="0.3">
      <c r="B534" s="39"/>
      <c r="C534" s="39"/>
    </row>
    <row r="535" spans="2:3" x14ac:dyDescent="0.3">
      <c r="B535" s="39"/>
      <c r="C535" s="39"/>
    </row>
    <row r="536" spans="2:3" x14ac:dyDescent="0.3">
      <c r="B536" s="39"/>
      <c r="C536" s="39"/>
    </row>
    <row r="537" spans="2:3" x14ac:dyDescent="0.3">
      <c r="B537" s="39"/>
      <c r="C537" s="39"/>
    </row>
    <row r="538" spans="2:3" x14ac:dyDescent="0.3">
      <c r="B538" s="39"/>
      <c r="C538" s="39"/>
    </row>
    <row r="539" spans="2:3" x14ac:dyDescent="0.3">
      <c r="B539" s="39"/>
      <c r="C539" s="39"/>
    </row>
    <row r="540" spans="2:3" x14ac:dyDescent="0.3">
      <c r="B540" s="39"/>
      <c r="C540" s="39"/>
    </row>
    <row r="541" spans="2:3" x14ac:dyDescent="0.3">
      <c r="B541" s="39"/>
      <c r="C541" s="39"/>
    </row>
    <row r="542" spans="2:3" x14ac:dyDescent="0.3">
      <c r="B542" s="39"/>
      <c r="C542" s="39"/>
    </row>
    <row r="543" spans="2:3" x14ac:dyDescent="0.3">
      <c r="B543" s="39"/>
      <c r="C543" s="39"/>
    </row>
    <row r="544" spans="2:3" x14ac:dyDescent="0.3">
      <c r="B544" s="39"/>
      <c r="C544" s="39"/>
    </row>
    <row r="545" spans="2:3" x14ac:dyDescent="0.3">
      <c r="B545" s="39"/>
      <c r="C545" s="39"/>
    </row>
    <row r="546" spans="2:3" x14ac:dyDescent="0.3">
      <c r="B546" s="39"/>
      <c r="C546" s="39"/>
    </row>
    <row r="547" spans="2:3" x14ac:dyDescent="0.3">
      <c r="B547" s="39"/>
      <c r="C547" s="39"/>
    </row>
    <row r="548" spans="2:3" x14ac:dyDescent="0.3">
      <c r="B548" s="39"/>
      <c r="C548" s="39"/>
    </row>
    <row r="549" spans="2:3" x14ac:dyDescent="0.3">
      <c r="B549" s="39"/>
      <c r="C549" s="39"/>
    </row>
    <row r="550" spans="2:3" x14ac:dyDescent="0.3">
      <c r="B550" s="39"/>
      <c r="C550" s="39"/>
    </row>
    <row r="551" spans="2:3" x14ac:dyDescent="0.3">
      <c r="B551" s="39"/>
      <c r="C551" s="39"/>
    </row>
    <row r="552" spans="2:3" x14ac:dyDescent="0.3">
      <c r="B552" s="39"/>
      <c r="C552" s="39"/>
    </row>
    <row r="553" spans="2:3" x14ac:dyDescent="0.3">
      <c r="B553" s="39"/>
      <c r="C553" s="39"/>
    </row>
    <row r="554" spans="2:3" x14ac:dyDescent="0.3">
      <c r="B554" s="39"/>
      <c r="C554" s="39"/>
    </row>
    <row r="555" spans="2:3" x14ac:dyDescent="0.3">
      <c r="B555" s="39"/>
      <c r="C555" s="39"/>
    </row>
    <row r="556" spans="2:3" x14ac:dyDescent="0.3">
      <c r="B556" s="39"/>
      <c r="C556" s="39"/>
    </row>
    <row r="557" spans="2:3" x14ac:dyDescent="0.3">
      <c r="B557" s="39"/>
      <c r="C557" s="39"/>
    </row>
    <row r="558" spans="2:3" x14ac:dyDescent="0.3">
      <c r="B558" s="39"/>
      <c r="C558" s="39"/>
    </row>
    <row r="559" spans="2:3" x14ac:dyDescent="0.3">
      <c r="B559" s="39"/>
      <c r="C559" s="39"/>
    </row>
    <row r="560" spans="2:3" x14ac:dyDescent="0.3">
      <c r="B560" s="39"/>
      <c r="C560" s="39"/>
    </row>
    <row r="561" spans="2:3" x14ac:dyDescent="0.3">
      <c r="B561" s="39"/>
      <c r="C561" s="39"/>
    </row>
    <row r="562" spans="2:3" x14ac:dyDescent="0.3">
      <c r="B562" s="39"/>
      <c r="C562" s="39"/>
    </row>
    <row r="563" spans="2:3" x14ac:dyDescent="0.3">
      <c r="B563" s="39"/>
      <c r="C563" s="39"/>
    </row>
    <row r="564" spans="2:3" x14ac:dyDescent="0.3">
      <c r="B564" s="39"/>
      <c r="C564" s="39"/>
    </row>
    <row r="565" spans="2:3" x14ac:dyDescent="0.3">
      <c r="B565" s="39"/>
      <c r="C565" s="39"/>
    </row>
    <row r="566" spans="2:3" x14ac:dyDescent="0.3">
      <c r="B566" s="39"/>
      <c r="C566" s="39"/>
    </row>
    <row r="567" spans="2:3" x14ac:dyDescent="0.3">
      <c r="B567" s="39"/>
      <c r="C567" s="39"/>
    </row>
    <row r="568" spans="2:3" x14ac:dyDescent="0.3">
      <c r="B568" s="39"/>
      <c r="C568" s="39"/>
    </row>
    <row r="569" spans="2:3" x14ac:dyDescent="0.3">
      <c r="B569" s="39"/>
      <c r="C569" s="39"/>
    </row>
    <row r="570" spans="2:3" x14ac:dyDescent="0.3">
      <c r="B570" s="39"/>
      <c r="C570" s="39"/>
    </row>
    <row r="571" spans="2:3" x14ac:dyDescent="0.3">
      <c r="B571" s="39"/>
      <c r="C571" s="39"/>
    </row>
    <row r="572" spans="2:3" x14ac:dyDescent="0.3">
      <c r="B572" s="39"/>
      <c r="C572" s="39"/>
    </row>
    <row r="573" spans="2:3" x14ac:dyDescent="0.3">
      <c r="B573" s="39"/>
      <c r="C573" s="39"/>
    </row>
    <row r="574" spans="2:3" x14ac:dyDescent="0.3">
      <c r="B574" s="39"/>
      <c r="C574" s="39"/>
    </row>
    <row r="575" spans="2:3" x14ac:dyDescent="0.3">
      <c r="B575" s="39"/>
      <c r="C575" s="39"/>
    </row>
    <row r="576" spans="2:3" x14ac:dyDescent="0.3">
      <c r="B576" s="39"/>
      <c r="C576" s="39"/>
    </row>
    <row r="577" spans="2:3" x14ac:dyDescent="0.3">
      <c r="B577" s="39"/>
      <c r="C577" s="39"/>
    </row>
    <row r="578" spans="2:3" x14ac:dyDescent="0.3">
      <c r="B578" s="39"/>
      <c r="C578" s="39"/>
    </row>
    <row r="579" spans="2:3" x14ac:dyDescent="0.3">
      <c r="B579" s="39"/>
      <c r="C579" s="39"/>
    </row>
    <row r="580" spans="2:3" x14ac:dyDescent="0.3">
      <c r="B580" s="39"/>
      <c r="C580" s="39"/>
    </row>
    <row r="581" spans="2:3" x14ac:dyDescent="0.3">
      <c r="B581" s="39"/>
      <c r="C581" s="39"/>
    </row>
    <row r="582" spans="2:3" x14ac:dyDescent="0.3">
      <c r="B582" s="39"/>
      <c r="C582" s="39"/>
    </row>
    <row r="583" spans="2:3" x14ac:dyDescent="0.3">
      <c r="B583" s="39"/>
      <c r="C583" s="39"/>
    </row>
    <row r="584" spans="2:3" x14ac:dyDescent="0.3">
      <c r="B584" s="39"/>
      <c r="C584" s="39"/>
    </row>
    <row r="585" spans="2:3" x14ac:dyDescent="0.3">
      <c r="B585" s="39"/>
      <c r="C585" s="39"/>
    </row>
    <row r="586" spans="2:3" x14ac:dyDescent="0.3">
      <c r="B586" s="39"/>
      <c r="C586" s="39"/>
    </row>
    <row r="587" spans="2:3" x14ac:dyDescent="0.3">
      <c r="B587" s="39"/>
      <c r="C587" s="39"/>
    </row>
    <row r="588" spans="2:3" x14ac:dyDescent="0.3">
      <c r="B588" s="39"/>
      <c r="C588" s="39"/>
    </row>
    <row r="589" spans="2:3" x14ac:dyDescent="0.3">
      <c r="B589" s="39"/>
      <c r="C589" s="39"/>
    </row>
    <row r="590" spans="2:3" x14ac:dyDescent="0.3">
      <c r="B590" s="39"/>
      <c r="C590" s="39"/>
    </row>
    <row r="591" spans="2:3" x14ac:dyDescent="0.3">
      <c r="B591" s="39"/>
      <c r="C591" s="39"/>
    </row>
    <row r="592" spans="2:3" x14ac:dyDescent="0.3">
      <c r="B592" s="39"/>
      <c r="C592" s="39"/>
    </row>
    <row r="593" spans="2:3" x14ac:dyDescent="0.3">
      <c r="B593" s="39"/>
      <c r="C593" s="39"/>
    </row>
    <row r="594" spans="2:3" x14ac:dyDescent="0.3">
      <c r="B594" s="39"/>
      <c r="C594" s="39"/>
    </row>
    <row r="595" spans="2:3" x14ac:dyDescent="0.3">
      <c r="B595" s="39"/>
      <c r="C595" s="39"/>
    </row>
    <row r="596" spans="2:3" x14ac:dyDescent="0.3">
      <c r="B596" s="39"/>
      <c r="C596" s="39"/>
    </row>
    <row r="597" spans="2:3" x14ac:dyDescent="0.3">
      <c r="B597" s="39"/>
      <c r="C597" s="39"/>
    </row>
    <row r="598" spans="2:3" x14ac:dyDescent="0.3">
      <c r="B598" s="39"/>
      <c r="C598" s="39"/>
    </row>
    <row r="599" spans="2:3" x14ac:dyDescent="0.3">
      <c r="B599" s="39"/>
      <c r="C599" s="39"/>
    </row>
    <row r="600" spans="2:3" x14ac:dyDescent="0.3">
      <c r="B600" s="39"/>
      <c r="C600" s="39"/>
    </row>
    <row r="601" spans="2:3" x14ac:dyDescent="0.3">
      <c r="B601" s="39"/>
      <c r="C601" s="39"/>
    </row>
    <row r="602" spans="2:3" x14ac:dyDescent="0.3">
      <c r="B602" s="39"/>
      <c r="C602" s="39"/>
    </row>
    <row r="603" spans="2:3" x14ac:dyDescent="0.3">
      <c r="B603" s="39"/>
      <c r="C603" s="39"/>
    </row>
    <row r="604" spans="2:3" x14ac:dyDescent="0.3">
      <c r="B604" s="39"/>
      <c r="C604" s="39"/>
    </row>
    <row r="605" spans="2:3" x14ac:dyDescent="0.3">
      <c r="B605" s="39"/>
      <c r="C605" s="39"/>
    </row>
    <row r="606" spans="2:3" x14ac:dyDescent="0.3">
      <c r="B606" s="39"/>
      <c r="C606" s="39"/>
    </row>
    <row r="607" spans="2:3" x14ac:dyDescent="0.3">
      <c r="B607" s="39"/>
      <c r="C607" s="39"/>
    </row>
    <row r="608" spans="2:3" x14ac:dyDescent="0.3">
      <c r="B608" s="39"/>
      <c r="C608" s="39"/>
    </row>
    <row r="609" spans="2:3" x14ac:dyDescent="0.3">
      <c r="B609" s="39"/>
      <c r="C609" s="39"/>
    </row>
    <row r="610" spans="2:3" x14ac:dyDescent="0.3">
      <c r="B610" s="39"/>
      <c r="C610" s="39"/>
    </row>
    <row r="611" spans="2:3" x14ac:dyDescent="0.3">
      <c r="B611" s="39"/>
      <c r="C611" s="39"/>
    </row>
    <row r="612" spans="2:3" x14ac:dyDescent="0.3">
      <c r="B612" s="39"/>
      <c r="C612" s="39"/>
    </row>
    <row r="613" spans="2:3" x14ac:dyDescent="0.3">
      <c r="B613" s="39"/>
      <c r="C613" s="39"/>
    </row>
    <row r="614" spans="2:3" x14ac:dyDescent="0.3">
      <c r="B614" s="39"/>
      <c r="C614" s="39"/>
    </row>
    <row r="615" spans="2:3" x14ac:dyDescent="0.3">
      <c r="B615" s="39"/>
      <c r="C615" s="39"/>
    </row>
    <row r="616" spans="2:3" x14ac:dyDescent="0.3">
      <c r="B616" s="39"/>
      <c r="C616" s="39"/>
    </row>
    <row r="617" spans="2:3" x14ac:dyDescent="0.3">
      <c r="B617" s="39"/>
      <c r="C617" s="39"/>
    </row>
    <row r="618" spans="2:3" x14ac:dyDescent="0.3">
      <c r="B618" s="39"/>
      <c r="C618" s="39"/>
    </row>
    <row r="619" spans="2:3" x14ac:dyDescent="0.3">
      <c r="B619" s="39"/>
      <c r="C619" s="39"/>
    </row>
    <row r="620" spans="2:3" x14ac:dyDescent="0.3">
      <c r="B620" s="39"/>
      <c r="C620" s="39"/>
    </row>
    <row r="621" spans="2:3" x14ac:dyDescent="0.3">
      <c r="B621" s="39"/>
      <c r="C621" s="39"/>
    </row>
    <row r="622" spans="2:3" x14ac:dyDescent="0.3">
      <c r="B622" s="39"/>
      <c r="C622" s="39"/>
    </row>
    <row r="623" spans="2:3" x14ac:dyDescent="0.3">
      <c r="B623" s="39"/>
      <c r="C623" s="39"/>
    </row>
    <row r="624" spans="2:3" x14ac:dyDescent="0.3">
      <c r="B624" s="39"/>
      <c r="C624" s="39"/>
    </row>
    <row r="625" spans="2:3" x14ac:dyDescent="0.3">
      <c r="B625" s="39"/>
      <c r="C625" s="39"/>
    </row>
    <row r="626" spans="2:3" x14ac:dyDescent="0.3">
      <c r="B626" s="39"/>
      <c r="C626" s="39"/>
    </row>
    <row r="627" spans="2:3" x14ac:dyDescent="0.3">
      <c r="B627" s="39"/>
      <c r="C627" s="39"/>
    </row>
    <row r="628" spans="2:3" x14ac:dyDescent="0.3">
      <c r="B628" s="39"/>
      <c r="C628" s="39"/>
    </row>
    <row r="629" spans="2:3" x14ac:dyDescent="0.3">
      <c r="B629" s="39"/>
      <c r="C629" s="39"/>
    </row>
    <row r="630" spans="2:3" x14ac:dyDescent="0.3">
      <c r="B630" s="39"/>
      <c r="C630" s="39"/>
    </row>
    <row r="631" spans="2:3" x14ac:dyDescent="0.3">
      <c r="B631" s="39"/>
      <c r="C631" s="39"/>
    </row>
    <row r="632" spans="2:3" x14ac:dyDescent="0.3">
      <c r="B632" s="39"/>
      <c r="C632" s="39"/>
    </row>
    <row r="633" spans="2:3" x14ac:dyDescent="0.3">
      <c r="B633" s="39"/>
      <c r="C633" s="39"/>
    </row>
    <row r="634" spans="2:3" x14ac:dyDescent="0.3">
      <c r="B634" s="39"/>
      <c r="C634" s="39"/>
    </row>
    <row r="635" spans="2:3" x14ac:dyDescent="0.3">
      <c r="B635" s="39"/>
      <c r="C635" s="39"/>
    </row>
    <row r="636" spans="2:3" x14ac:dyDescent="0.3">
      <c r="B636" s="39"/>
      <c r="C636" s="39"/>
    </row>
    <row r="637" spans="2:3" x14ac:dyDescent="0.3">
      <c r="B637" s="39"/>
      <c r="C637" s="39"/>
    </row>
    <row r="638" spans="2:3" x14ac:dyDescent="0.3">
      <c r="B638" s="39"/>
      <c r="C638" s="39"/>
    </row>
    <row r="639" spans="2:3" x14ac:dyDescent="0.3">
      <c r="B639" s="39"/>
      <c r="C639" s="39"/>
    </row>
    <row r="640" spans="2:3" x14ac:dyDescent="0.3">
      <c r="B640" s="39"/>
      <c r="C640" s="39"/>
    </row>
    <row r="641" spans="2:3" x14ac:dyDescent="0.3">
      <c r="B641" s="39"/>
      <c r="C641" s="39"/>
    </row>
    <row r="642" spans="2:3" x14ac:dyDescent="0.3">
      <c r="B642" s="39"/>
      <c r="C642" s="39"/>
    </row>
    <row r="643" spans="2:3" x14ac:dyDescent="0.3">
      <c r="B643" s="39"/>
      <c r="C643" s="39"/>
    </row>
    <row r="644" spans="2:3" x14ac:dyDescent="0.3">
      <c r="B644" s="39"/>
      <c r="C644" s="39"/>
    </row>
    <row r="645" spans="2:3" x14ac:dyDescent="0.3">
      <c r="B645" s="39"/>
      <c r="C645" s="39"/>
    </row>
    <row r="646" spans="2:3" x14ac:dyDescent="0.3">
      <c r="B646" s="39"/>
      <c r="C646" s="39"/>
    </row>
    <row r="647" spans="2:3" x14ac:dyDescent="0.3">
      <c r="B647" s="39"/>
      <c r="C647" s="39"/>
    </row>
    <row r="648" spans="2:3" x14ac:dyDescent="0.3">
      <c r="B648" s="39"/>
      <c r="C648" s="39"/>
    </row>
    <row r="649" spans="2:3" x14ac:dyDescent="0.3">
      <c r="B649" s="39"/>
      <c r="C649" s="39"/>
    </row>
    <row r="650" spans="2:3" x14ac:dyDescent="0.3">
      <c r="B650" s="39"/>
      <c r="C650" s="39"/>
    </row>
    <row r="651" spans="2:3" x14ac:dyDescent="0.3">
      <c r="B651" s="39"/>
      <c r="C651" s="39"/>
    </row>
    <row r="652" spans="2:3" x14ac:dyDescent="0.3">
      <c r="B652" s="39"/>
      <c r="C652" s="39"/>
    </row>
    <row r="653" spans="2:3" x14ac:dyDescent="0.3">
      <c r="B653" s="39"/>
      <c r="C653" s="39"/>
    </row>
    <row r="654" spans="2:3" x14ac:dyDescent="0.3">
      <c r="B654" s="39"/>
      <c r="C654" s="39"/>
    </row>
    <row r="655" spans="2:3" x14ac:dyDescent="0.3">
      <c r="B655" s="39"/>
      <c r="C655" s="39"/>
    </row>
    <row r="656" spans="2:3" x14ac:dyDescent="0.3">
      <c r="B656" s="39"/>
      <c r="C656" s="39"/>
    </row>
    <row r="657" spans="2:3" x14ac:dyDescent="0.3">
      <c r="B657" s="39"/>
      <c r="C657" s="39"/>
    </row>
    <row r="658" spans="2:3" x14ac:dyDescent="0.3">
      <c r="B658" s="39"/>
      <c r="C658" s="39"/>
    </row>
    <row r="659" spans="2:3" x14ac:dyDescent="0.3">
      <c r="B659" s="39"/>
      <c r="C659" s="39"/>
    </row>
    <row r="660" spans="2:3" x14ac:dyDescent="0.3">
      <c r="B660" s="39"/>
      <c r="C660" s="39"/>
    </row>
    <row r="661" spans="2:3" x14ac:dyDescent="0.3">
      <c r="B661" s="39"/>
      <c r="C661" s="39"/>
    </row>
    <row r="662" spans="2:3" x14ac:dyDescent="0.3">
      <c r="B662" s="39"/>
      <c r="C662" s="39"/>
    </row>
    <row r="663" spans="2:3" x14ac:dyDescent="0.3">
      <c r="B663" s="39"/>
      <c r="C663" s="39"/>
    </row>
    <row r="664" spans="2:3" x14ac:dyDescent="0.3">
      <c r="B664" s="39"/>
      <c r="C664" s="39"/>
    </row>
    <row r="665" spans="2:3" x14ac:dyDescent="0.3">
      <c r="B665" s="39"/>
      <c r="C665" s="39"/>
    </row>
    <row r="666" spans="2:3" x14ac:dyDescent="0.3">
      <c r="B666" s="39"/>
      <c r="C666" s="39"/>
    </row>
    <row r="667" spans="2:3" x14ac:dyDescent="0.3">
      <c r="B667" s="39"/>
      <c r="C667" s="39"/>
    </row>
    <row r="668" spans="2:3" x14ac:dyDescent="0.3">
      <c r="B668" s="39"/>
      <c r="C668" s="39"/>
    </row>
    <row r="669" spans="2:3" x14ac:dyDescent="0.3">
      <c r="B669" s="39"/>
      <c r="C669" s="39"/>
    </row>
    <row r="670" spans="2:3" x14ac:dyDescent="0.3">
      <c r="B670" s="39"/>
      <c r="C670" s="39"/>
    </row>
    <row r="671" spans="2:3" x14ac:dyDescent="0.3">
      <c r="B671" s="39"/>
      <c r="C671" s="39"/>
    </row>
    <row r="672" spans="2:3" x14ac:dyDescent="0.3">
      <c r="B672" s="39"/>
      <c r="C672" s="39"/>
    </row>
    <row r="673" spans="2:3" x14ac:dyDescent="0.3">
      <c r="B673" s="39"/>
      <c r="C673" s="39"/>
    </row>
    <row r="674" spans="2:3" x14ac:dyDescent="0.3">
      <c r="B674" s="39"/>
      <c r="C674" s="39"/>
    </row>
    <row r="675" spans="2:3" x14ac:dyDescent="0.3">
      <c r="B675" s="39"/>
      <c r="C675" s="39"/>
    </row>
    <row r="676" spans="2:3" x14ac:dyDescent="0.3">
      <c r="B676" s="39"/>
      <c r="C676" s="39"/>
    </row>
    <row r="677" spans="2:3" x14ac:dyDescent="0.3">
      <c r="B677" s="39"/>
      <c r="C677" s="39"/>
    </row>
    <row r="678" spans="2:3" x14ac:dyDescent="0.3">
      <c r="B678" s="39"/>
      <c r="C678" s="39"/>
    </row>
    <row r="679" spans="2:3" x14ac:dyDescent="0.3">
      <c r="B679" s="39"/>
      <c r="C679" s="39"/>
    </row>
    <row r="680" spans="2:3" x14ac:dyDescent="0.3">
      <c r="B680" s="39"/>
      <c r="C680" s="39"/>
    </row>
    <row r="681" spans="2:3" x14ac:dyDescent="0.3">
      <c r="B681" s="39"/>
      <c r="C681" s="39"/>
    </row>
    <row r="682" spans="2:3" x14ac:dyDescent="0.3">
      <c r="B682" s="39"/>
      <c r="C682" s="39"/>
    </row>
    <row r="683" spans="2:3" x14ac:dyDescent="0.3">
      <c r="B683" s="39"/>
      <c r="C683" s="39"/>
    </row>
    <row r="684" spans="2:3" x14ac:dyDescent="0.3">
      <c r="B684" s="39"/>
      <c r="C684" s="39"/>
    </row>
    <row r="685" spans="2:3" x14ac:dyDescent="0.3">
      <c r="B685" s="39"/>
      <c r="C685" s="39"/>
    </row>
    <row r="686" spans="2:3" x14ac:dyDescent="0.3">
      <c r="B686" s="39"/>
      <c r="C686" s="39"/>
    </row>
    <row r="687" spans="2:3" x14ac:dyDescent="0.3">
      <c r="B687" s="39"/>
      <c r="C687" s="39"/>
    </row>
    <row r="688" spans="2:3" x14ac:dyDescent="0.3">
      <c r="B688" s="39"/>
      <c r="C688" s="39"/>
    </row>
    <row r="689" spans="2:3" x14ac:dyDescent="0.3">
      <c r="B689" s="39"/>
      <c r="C689" s="39"/>
    </row>
    <row r="690" spans="2:3" x14ac:dyDescent="0.3">
      <c r="B690" s="39"/>
      <c r="C690" s="39"/>
    </row>
    <row r="691" spans="2:3" x14ac:dyDescent="0.3">
      <c r="B691" s="39"/>
      <c r="C691" s="39"/>
    </row>
    <row r="692" spans="2:3" x14ac:dyDescent="0.3">
      <c r="B692" s="39"/>
      <c r="C692" s="39"/>
    </row>
    <row r="693" spans="2:3" x14ac:dyDescent="0.3">
      <c r="B693" s="39"/>
      <c r="C693" s="39"/>
    </row>
    <row r="694" spans="2:3" x14ac:dyDescent="0.3">
      <c r="B694" s="39"/>
      <c r="C694" s="39"/>
    </row>
    <row r="695" spans="2:3" x14ac:dyDescent="0.3">
      <c r="B695" s="39"/>
      <c r="C695" s="39"/>
    </row>
    <row r="696" spans="2:3" x14ac:dyDescent="0.3">
      <c r="B696" s="39"/>
      <c r="C696" s="39"/>
    </row>
    <row r="697" spans="2:3" x14ac:dyDescent="0.3">
      <c r="B697" s="39"/>
      <c r="C697" s="39"/>
    </row>
    <row r="698" spans="2:3" x14ac:dyDescent="0.3">
      <c r="B698" s="39"/>
      <c r="C698" s="39"/>
    </row>
    <row r="699" spans="2:3" x14ac:dyDescent="0.3">
      <c r="B699" s="39"/>
      <c r="C699" s="39"/>
    </row>
    <row r="700" spans="2:3" x14ac:dyDescent="0.3">
      <c r="B700" s="39"/>
      <c r="C700" s="39"/>
    </row>
    <row r="701" spans="2:3" x14ac:dyDescent="0.3">
      <c r="B701" s="39"/>
      <c r="C701" s="39"/>
    </row>
    <row r="702" spans="2:3" x14ac:dyDescent="0.3">
      <c r="B702" s="39"/>
      <c r="C702" s="39"/>
    </row>
    <row r="703" spans="2:3" x14ac:dyDescent="0.3">
      <c r="B703" s="39"/>
      <c r="C703" s="39"/>
    </row>
    <row r="704" spans="2:3" x14ac:dyDescent="0.3">
      <c r="B704" s="39"/>
      <c r="C704" s="39"/>
    </row>
    <row r="705" spans="2:3" x14ac:dyDescent="0.3">
      <c r="B705" s="39"/>
      <c r="C705" s="39"/>
    </row>
    <row r="706" spans="2:3" x14ac:dyDescent="0.3">
      <c r="B706" s="39"/>
      <c r="C706" s="39"/>
    </row>
    <row r="707" spans="2:3" x14ac:dyDescent="0.3">
      <c r="B707" s="39"/>
      <c r="C707" s="39"/>
    </row>
    <row r="708" spans="2:3" x14ac:dyDescent="0.3">
      <c r="B708" s="39"/>
      <c r="C708" s="39"/>
    </row>
    <row r="709" spans="2:3" x14ac:dyDescent="0.3">
      <c r="B709" s="39"/>
      <c r="C709" s="39"/>
    </row>
    <row r="710" spans="2:3" x14ac:dyDescent="0.3">
      <c r="B710" s="39"/>
      <c r="C710" s="39"/>
    </row>
    <row r="711" spans="2:3" x14ac:dyDescent="0.3">
      <c r="B711" s="39"/>
      <c r="C711" s="39"/>
    </row>
    <row r="712" spans="2:3" x14ac:dyDescent="0.3">
      <c r="B712" s="39"/>
      <c r="C712" s="39"/>
    </row>
    <row r="713" spans="2:3" x14ac:dyDescent="0.3">
      <c r="B713" s="39"/>
      <c r="C713" s="39"/>
    </row>
    <row r="714" spans="2:3" x14ac:dyDescent="0.3">
      <c r="B714" s="39"/>
      <c r="C714" s="39"/>
    </row>
    <row r="715" spans="2:3" x14ac:dyDescent="0.3">
      <c r="B715" s="39"/>
      <c r="C715" s="39"/>
    </row>
    <row r="716" spans="2:3" x14ac:dyDescent="0.3">
      <c r="B716" s="39"/>
      <c r="C716" s="39"/>
    </row>
    <row r="717" spans="2:3" x14ac:dyDescent="0.3">
      <c r="B717" s="39"/>
      <c r="C717" s="39"/>
    </row>
    <row r="718" spans="2:3" x14ac:dyDescent="0.3">
      <c r="B718" s="39"/>
      <c r="C718" s="39"/>
    </row>
    <row r="719" spans="2:3" x14ac:dyDescent="0.3">
      <c r="B719" s="39"/>
      <c r="C719" s="39"/>
    </row>
    <row r="720" spans="2:3" x14ac:dyDescent="0.3">
      <c r="B720" s="39"/>
      <c r="C720" s="39"/>
    </row>
    <row r="721" spans="2:3" x14ac:dyDescent="0.3">
      <c r="B721" s="39"/>
      <c r="C721" s="39"/>
    </row>
    <row r="722" spans="2:3" x14ac:dyDescent="0.3">
      <c r="B722" s="39"/>
      <c r="C722" s="39"/>
    </row>
    <row r="723" spans="2:3" x14ac:dyDescent="0.3">
      <c r="B723" s="39"/>
      <c r="C723" s="39"/>
    </row>
    <row r="724" spans="2:3" x14ac:dyDescent="0.3">
      <c r="B724" s="39"/>
      <c r="C724" s="39"/>
    </row>
    <row r="725" spans="2:3" x14ac:dyDescent="0.3">
      <c r="B725" s="39"/>
      <c r="C725" s="39"/>
    </row>
    <row r="726" spans="2:3" x14ac:dyDescent="0.3">
      <c r="B726" s="39"/>
      <c r="C726" s="39"/>
    </row>
    <row r="727" spans="2:3" x14ac:dyDescent="0.3">
      <c r="B727" s="39"/>
      <c r="C727" s="39"/>
    </row>
    <row r="728" spans="2:3" x14ac:dyDescent="0.3">
      <c r="B728" s="39"/>
      <c r="C728" s="39"/>
    </row>
    <row r="729" spans="2:3" x14ac:dyDescent="0.3">
      <c r="B729" s="39"/>
      <c r="C729" s="39"/>
    </row>
    <row r="730" spans="2:3" x14ac:dyDescent="0.3">
      <c r="B730" s="39"/>
      <c r="C730" s="39"/>
    </row>
    <row r="731" spans="2:3" x14ac:dyDescent="0.3">
      <c r="B731" s="39"/>
      <c r="C731" s="39"/>
    </row>
    <row r="732" spans="2:3" x14ac:dyDescent="0.3">
      <c r="B732" s="39"/>
      <c r="C732" s="39"/>
    </row>
    <row r="733" spans="2:3" x14ac:dyDescent="0.3">
      <c r="B733" s="39"/>
      <c r="C733" s="39"/>
    </row>
    <row r="734" spans="2:3" x14ac:dyDescent="0.3">
      <c r="B734" s="39"/>
      <c r="C734" s="39"/>
    </row>
    <row r="735" spans="2:3" x14ac:dyDescent="0.3">
      <c r="B735" s="39"/>
      <c r="C735" s="39"/>
    </row>
    <row r="736" spans="2:3" x14ac:dyDescent="0.3">
      <c r="B736" s="39"/>
      <c r="C736" s="39"/>
    </row>
    <row r="737" spans="2:3" x14ac:dyDescent="0.3">
      <c r="B737" s="39"/>
      <c r="C737" s="39"/>
    </row>
    <row r="738" spans="2:3" x14ac:dyDescent="0.3">
      <c r="B738" s="39"/>
      <c r="C738" s="39"/>
    </row>
    <row r="739" spans="2:3" x14ac:dyDescent="0.3">
      <c r="B739" s="39"/>
      <c r="C739" s="39"/>
    </row>
    <row r="740" spans="2:3" x14ac:dyDescent="0.3">
      <c r="B740" s="39"/>
      <c r="C740" s="39"/>
    </row>
    <row r="741" spans="2:3" x14ac:dyDescent="0.3">
      <c r="B741" s="39"/>
      <c r="C741" s="39"/>
    </row>
    <row r="742" spans="2:3" x14ac:dyDescent="0.3">
      <c r="B742" s="39"/>
      <c r="C742" s="39"/>
    </row>
    <row r="743" spans="2:3" x14ac:dyDescent="0.3">
      <c r="B743" s="39"/>
      <c r="C743" s="39"/>
    </row>
    <row r="744" spans="2:3" x14ac:dyDescent="0.3">
      <c r="B744" s="39"/>
      <c r="C744" s="39"/>
    </row>
    <row r="745" spans="2:3" x14ac:dyDescent="0.3">
      <c r="B745" s="39"/>
      <c r="C745" s="39"/>
    </row>
    <row r="746" spans="2:3" x14ac:dyDescent="0.3">
      <c r="B746" s="39"/>
      <c r="C746" s="39"/>
    </row>
    <row r="747" spans="2:3" x14ac:dyDescent="0.3">
      <c r="B747" s="39"/>
      <c r="C747" s="39"/>
    </row>
    <row r="748" spans="2:3" x14ac:dyDescent="0.3">
      <c r="B748" s="39"/>
      <c r="C748" s="39"/>
    </row>
    <row r="749" spans="2:3" x14ac:dyDescent="0.3">
      <c r="B749" s="39"/>
      <c r="C749" s="39"/>
    </row>
    <row r="750" spans="2:3" x14ac:dyDescent="0.3">
      <c r="B750" s="39"/>
      <c r="C750" s="39"/>
    </row>
    <row r="751" spans="2:3" x14ac:dyDescent="0.3">
      <c r="B751" s="39"/>
      <c r="C751" s="39"/>
    </row>
    <row r="752" spans="2:3" x14ac:dyDescent="0.3">
      <c r="B752" s="39"/>
      <c r="C752" s="39"/>
    </row>
    <row r="753" spans="2:3" x14ac:dyDescent="0.3">
      <c r="B753" s="39"/>
      <c r="C753" s="39"/>
    </row>
    <row r="754" spans="2:3" x14ac:dyDescent="0.3">
      <c r="B754" s="39"/>
      <c r="C754" s="39"/>
    </row>
    <row r="755" spans="2:3" x14ac:dyDescent="0.3">
      <c r="B755" s="39"/>
      <c r="C755" s="39"/>
    </row>
    <row r="756" spans="2:3" x14ac:dyDescent="0.3">
      <c r="B756" s="39"/>
      <c r="C756" s="39"/>
    </row>
    <row r="757" spans="2:3" x14ac:dyDescent="0.3">
      <c r="B757" s="39"/>
      <c r="C757" s="39"/>
    </row>
    <row r="758" spans="2:3" x14ac:dyDescent="0.3">
      <c r="B758" s="39"/>
      <c r="C758" s="39"/>
    </row>
    <row r="759" spans="2:3" x14ac:dyDescent="0.3">
      <c r="B759" s="39"/>
      <c r="C759" s="39"/>
    </row>
    <row r="760" spans="2:3" x14ac:dyDescent="0.3">
      <c r="B760" s="39"/>
      <c r="C760" s="39"/>
    </row>
    <row r="761" spans="2:3" x14ac:dyDescent="0.3">
      <c r="B761" s="39"/>
      <c r="C761" s="39"/>
    </row>
    <row r="762" spans="2:3" x14ac:dyDescent="0.3">
      <c r="B762" s="39"/>
      <c r="C762" s="39"/>
    </row>
    <row r="763" spans="2:3" x14ac:dyDescent="0.3">
      <c r="B763" s="39"/>
      <c r="C763" s="39"/>
    </row>
    <row r="764" spans="2:3" x14ac:dyDescent="0.3">
      <c r="B764" s="39"/>
      <c r="C764" s="39"/>
    </row>
    <row r="765" spans="2:3" x14ac:dyDescent="0.3">
      <c r="B765" s="39"/>
      <c r="C765" s="39"/>
    </row>
    <row r="766" spans="2:3" x14ac:dyDescent="0.3">
      <c r="B766" s="39"/>
      <c r="C766" s="39"/>
    </row>
    <row r="767" spans="2:3" x14ac:dyDescent="0.3">
      <c r="B767" s="39"/>
      <c r="C767" s="39"/>
    </row>
    <row r="768" spans="2:3" x14ac:dyDescent="0.3">
      <c r="B768" s="39"/>
      <c r="C768" s="39"/>
    </row>
    <row r="769" spans="2:3" x14ac:dyDescent="0.3">
      <c r="B769" s="39"/>
      <c r="C769" s="39"/>
    </row>
    <row r="770" spans="2:3" x14ac:dyDescent="0.3">
      <c r="B770" s="39"/>
      <c r="C770" s="39"/>
    </row>
    <row r="771" spans="2:3" x14ac:dyDescent="0.3">
      <c r="B771" s="39"/>
      <c r="C771" s="39"/>
    </row>
    <row r="772" spans="2:3" x14ac:dyDescent="0.3">
      <c r="B772" s="39"/>
      <c r="C772" s="39"/>
    </row>
    <row r="773" spans="2:3" x14ac:dyDescent="0.3">
      <c r="B773" s="39"/>
      <c r="C773" s="39"/>
    </row>
    <row r="774" spans="2:3" x14ac:dyDescent="0.3">
      <c r="B774" s="39"/>
      <c r="C774" s="39"/>
    </row>
    <row r="775" spans="2:3" x14ac:dyDescent="0.3">
      <c r="B775" s="39"/>
      <c r="C775" s="39"/>
    </row>
    <row r="776" spans="2:3" x14ac:dyDescent="0.3">
      <c r="B776" s="39"/>
      <c r="C776" s="39"/>
    </row>
    <row r="777" spans="2:3" x14ac:dyDescent="0.3">
      <c r="B777" s="39"/>
      <c r="C777" s="39"/>
    </row>
    <row r="778" spans="2:3" x14ac:dyDescent="0.3">
      <c r="B778" s="39"/>
      <c r="C778" s="39"/>
    </row>
    <row r="779" spans="2:3" x14ac:dyDescent="0.3">
      <c r="B779" s="39"/>
      <c r="C779" s="39"/>
    </row>
    <row r="780" spans="2:3" x14ac:dyDescent="0.3">
      <c r="B780" s="39"/>
      <c r="C780" s="39"/>
    </row>
    <row r="781" spans="2:3" x14ac:dyDescent="0.3">
      <c r="B781" s="39"/>
      <c r="C781" s="39"/>
    </row>
    <row r="782" spans="2:3" x14ac:dyDescent="0.3">
      <c r="B782" s="39"/>
      <c r="C782" s="39"/>
    </row>
    <row r="783" spans="2:3" x14ac:dyDescent="0.3">
      <c r="B783" s="39"/>
      <c r="C783" s="39"/>
    </row>
    <row r="784" spans="2:3" x14ac:dyDescent="0.3">
      <c r="B784" s="39"/>
      <c r="C784" s="39"/>
    </row>
    <row r="785" spans="2:3" x14ac:dyDescent="0.3">
      <c r="B785" s="39"/>
      <c r="C785" s="39"/>
    </row>
    <row r="786" spans="2:3" x14ac:dyDescent="0.3">
      <c r="B786" s="39"/>
      <c r="C786" s="39"/>
    </row>
    <row r="787" spans="2:3" x14ac:dyDescent="0.3">
      <c r="B787" s="39"/>
      <c r="C787" s="39"/>
    </row>
    <row r="788" spans="2:3" x14ac:dyDescent="0.3">
      <c r="B788" s="39"/>
      <c r="C788" s="39"/>
    </row>
    <row r="789" spans="2:3" x14ac:dyDescent="0.3">
      <c r="B789" s="39"/>
      <c r="C789" s="39"/>
    </row>
    <row r="790" spans="2:3" x14ac:dyDescent="0.3">
      <c r="B790" s="39"/>
      <c r="C790" s="39"/>
    </row>
    <row r="791" spans="2:3" x14ac:dyDescent="0.3">
      <c r="B791" s="39"/>
      <c r="C791" s="39"/>
    </row>
    <row r="792" spans="2:3" x14ac:dyDescent="0.3">
      <c r="B792" s="39"/>
      <c r="C792" s="39"/>
    </row>
    <row r="793" spans="2:3" x14ac:dyDescent="0.3">
      <c r="B793" s="39"/>
      <c r="C793" s="39"/>
    </row>
    <row r="794" spans="2:3" x14ac:dyDescent="0.3">
      <c r="B794" s="39"/>
      <c r="C794" s="39"/>
    </row>
    <row r="795" spans="2:3" x14ac:dyDescent="0.3">
      <c r="B795" s="39"/>
      <c r="C795" s="39"/>
    </row>
    <row r="796" spans="2:3" x14ac:dyDescent="0.3">
      <c r="B796" s="39"/>
      <c r="C796" s="39"/>
    </row>
    <row r="797" spans="2:3" x14ac:dyDescent="0.3">
      <c r="B797" s="39"/>
      <c r="C797" s="39"/>
    </row>
    <row r="798" spans="2:3" x14ac:dyDescent="0.3">
      <c r="B798" s="39"/>
      <c r="C798" s="39"/>
    </row>
    <row r="799" spans="2:3" x14ac:dyDescent="0.3">
      <c r="B799" s="39"/>
      <c r="C799" s="39"/>
    </row>
    <row r="800" spans="2:3" x14ac:dyDescent="0.3">
      <c r="B800" s="39"/>
      <c r="C800" s="39"/>
    </row>
    <row r="801" spans="2:3" x14ac:dyDescent="0.3">
      <c r="B801" s="39"/>
      <c r="C801" s="39"/>
    </row>
    <row r="802" spans="2:3" x14ac:dyDescent="0.3">
      <c r="B802" s="39"/>
      <c r="C802" s="39"/>
    </row>
    <row r="803" spans="2:3" x14ac:dyDescent="0.3">
      <c r="B803" s="39"/>
      <c r="C803" s="39"/>
    </row>
    <row r="804" spans="2:3" x14ac:dyDescent="0.3">
      <c r="B804" s="39"/>
      <c r="C804" s="39"/>
    </row>
    <row r="805" spans="2:3" x14ac:dyDescent="0.3">
      <c r="B805" s="39"/>
      <c r="C805" s="39"/>
    </row>
    <row r="806" spans="2:3" x14ac:dyDescent="0.3">
      <c r="B806" s="39"/>
      <c r="C806" s="39"/>
    </row>
    <row r="807" spans="2:3" x14ac:dyDescent="0.3">
      <c r="B807" s="39"/>
      <c r="C807" s="39"/>
    </row>
    <row r="808" spans="2:3" x14ac:dyDescent="0.3">
      <c r="B808" s="39"/>
      <c r="C808" s="39"/>
    </row>
    <row r="809" spans="2:3" x14ac:dyDescent="0.3">
      <c r="B809" s="39"/>
      <c r="C809" s="39"/>
    </row>
    <row r="810" spans="2:3" x14ac:dyDescent="0.3">
      <c r="B810" s="39"/>
      <c r="C810" s="39"/>
    </row>
    <row r="811" spans="2:3" x14ac:dyDescent="0.3">
      <c r="B811" s="39"/>
      <c r="C811" s="39"/>
    </row>
    <row r="812" spans="2:3" x14ac:dyDescent="0.3">
      <c r="B812" s="39"/>
      <c r="C812" s="39"/>
    </row>
    <row r="813" spans="2:3" x14ac:dyDescent="0.3">
      <c r="B813" s="39"/>
      <c r="C813" s="39"/>
    </row>
    <row r="814" spans="2:3" x14ac:dyDescent="0.3">
      <c r="B814" s="39"/>
      <c r="C814" s="39"/>
    </row>
    <row r="815" spans="2:3" x14ac:dyDescent="0.3">
      <c r="B815" s="39"/>
      <c r="C815" s="39"/>
    </row>
    <row r="816" spans="2:3" x14ac:dyDescent="0.3">
      <c r="B816" s="39"/>
      <c r="C816" s="39"/>
    </row>
    <row r="817" spans="2:3" x14ac:dyDescent="0.3">
      <c r="B817" s="39"/>
      <c r="C817" s="39"/>
    </row>
    <row r="818" spans="2:3" x14ac:dyDescent="0.3">
      <c r="B818" s="39"/>
      <c r="C818" s="39"/>
    </row>
    <row r="819" spans="2:3" x14ac:dyDescent="0.3">
      <c r="B819" s="39"/>
      <c r="C819" s="39"/>
    </row>
    <row r="820" spans="2:3" x14ac:dyDescent="0.3">
      <c r="B820" s="39"/>
      <c r="C820" s="39"/>
    </row>
    <row r="821" spans="2:3" x14ac:dyDescent="0.3">
      <c r="B821" s="39"/>
      <c r="C821" s="39"/>
    </row>
    <row r="822" spans="2:3" x14ac:dyDescent="0.3">
      <c r="B822" s="39"/>
      <c r="C822" s="39"/>
    </row>
    <row r="823" spans="2:3" x14ac:dyDescent="0.3">
      <c r="B823" s="39"/>
      <c r="C823" s="39"/>
    </row>
    <row r="824" spans="2:3" x14ac:dyDescent="0.3">
      <c r="B824" s="39"/>
      <c r="C824" s="39"/>
    </row>
    <row r="825" spans="2:3" x14ac:dyDescent="0.3">
      <c r="B825" s="39"/>
      <c r="C825" s="39"/>
    </row>
    <row r="826" spans="2:3" x14ac:dyDescent="0.3">
      <c r="B826" s="39"/>
      <c r="C826" s="39"/>
    </row>
    <row r="827" spans="2:3" x14ac:dyDescent="0.3">
      <c r="B827" s="39"/>
      <c r="C827" s="39"/>
    </row>
    <row r="828" spans="2:3" x14ac:dyDescent="0.3">
      <c r="B828" s="39"/>
      <c r="C828" s="39"/>
    </row>
    <row r="829" spans="2:3" x14ac:dyDescent="0.3">
      <c r="B829" s="39"/>
      <c r="C829" s="39"/>
    </row>
    <row r="830" spans="2:3" x14ac:dyDescent="0.3">
      <c r="B830" s="39"/>
      <c r="C830" s="39"/>
    </row>
    <row r="831" spans="2:3" x14ac:dyDescent="0.3">
      <c r="B831" s="39"/>
      <c r="C831" s="39"/>
    </row>
    <row r="832" spans="2:3" x14ac:dyDescent="0.3">
      <c r="B832" s="39"/>
      <c r="C832" s="39"/>
    </row>
    <row r="833" spans="2:3" x14ac:dyDescent="0.3">
      <c r="B833" s="39"/>
      <c r="C833" s="39"/>
    </row>
    <row r="834" spans="2:3" x14ac:dyDescent="0.3">
      <c r="B834" s="39"/>
      <c r="C834" s="39"/>
    </row>
    <row r="835" spans="2:3" x14ac:dyDescent="0.3">
      <c r="B835" s="39"/>
      <c r="C835" s="39"/>
    </row>
    <row r="836" spans="2:3" x14ac:dyDescent="0.3">
      <c r="B836" s="39"/>
      <c r="C836" s="39"/>
    </row>
    <row r="837" spans="2:3" x14ac:dyDescent="0.3">
      <c r="B837" s="39"/>
      <c r="C837" s="39"/>
    </row>
    <row r="838" spans="2:3" x14ac:dyDescent="0.3">
      <c r="B838" s="39"/>
      <c r="C838" s="39"/>
    </row>
    <row r="839" spans="2:3" x14ac:dyDescent="0.3">
      <c r="B839" s="39"/>
      <c r="C839" s="39"/>
    </row>
    <row r="840" spans="2:3" x14ac:dyDescent="0.3">
      <c r="B840" s="39"/>
      <c r="C840" s="39"/>
    </row>
    <row r="841" spans="2:3" x14ac:dyDescent="0.3">
      <c r="B841" s="39"/>
      <c r="C841" s="39"/>
    </row>
    <row r="842" spans="2:3" x14ac:dyDescent="0.3">
      <c r="B842" s="39"/>
      <c r="C842" s="39"/>
    </row>
    <row r="843" spans="2:3" x14ac:dyDescent="0.3">
      <c r="B843" s="39"/>
      <c r="C843" s="39"/>
    </row>
    <row r="844" spans="2:3" x14ac:dyDescent="0.3">
      <c r="B844" s="39"/>
      <c r="C844" s="39"/>
    </row>
    <row r="845" spans="2:3" x14ac:dyDescent="0.3">
      <c r="B845" s="39"/>
      <c r="C845" s="39"/>
    </row>
    <row r="846" spans="2:3" x14ac:dyDescent="0.3">
      <c r="B846" s="39"/>
      <c r="C846" s="39"/>
    </row>
    <row r="847" spans="2:3" x14ac:dyDescent="0.3">
      <c r="B847" s="39"/>
      <c r="C847" s="39"/>
    </row>
    <row r="848" spans="2:3" x14ac:dyDescent="0.3">
      <c r="B848" s="39"/>
      <c r="C848" s="39"/>
    </row>
    <row r="849" spans="2:3" x14ac:dyDescent="0.3">
      <c r="B849" s="39"/>
      <c r="C849" s="39"/>
    </row>
    <row r="850" spans="2:3" x14ac:dyDescent="0.3">
      <c r="B850" s="39"/>
      <c r="C850" s="39"/>
    </row>
    <row r="851" spans="2:3" x14ac:dyDescent="0.3">
      <c r="B851" s="39"/>
      <c r="C851" s="39"/>
    </row>
    <row r="852" spans="2:3" x14ac:dyDescent="0.3">
      <c r="B852" s="39"/>
      <c r="C852" s="39"/>
    </row>
    <row r="853" spans="2:3" x14ac:dyDescent="0.3">
      <c r="B853" s="39"/>
      <c r="C853" s="39"/>
    </row>
    <row r="854" spans="2:3" x14ac:dyDescent="0.3">
      <c r="B854" s="39"/>
      <c r="C854" s="39"/>
    </row>
    <row r="855" spans="2:3" x14ac:dyDescent="0.3">
      <c r="B855" s="39"/>
      <c r="C855" s="39"/>
    </row>
    <row r="856" spans="2:3" x14ac:dyDescent="0.3">
      <c r="B856" s="39"/>
      <c r="C856" s="39"/>
    </row>
    <row r="857" spans="2:3" x14ac:dyDescent="0.3">
      <c r="B857" s="39"/>
      <c r="C857" s="39"/>
    </row>
    <row r="858" spans="2:3" x14ac:dyDescent="0.3">
      <c r="B858" s="39"/>
      <c r="C858" s="39"/>
    </row>
    <row r="859" spans="2:3" x14ac:dyDescent="0.3">
      <c r="B859" s="39"/>
      <c r="C859" s="39"/>
    </row>
    <row r="860" spans="2:3" x14ac:dyDescent="0.3">
      <c r="B860" s="39"/>
      <c r="C860" s="39"/>
    </row>
    <row r="861" spans="2:3" x14ac:dyDescent="0.3">
      <c r="B861" s="39"/>
      <c r="C861" s="39"/>
    </row>
    <row r="862" spans="2:3" x14ac:dyDescent="0.3">
      <c r="B862" s="39"/>
      <c r="C862" s="39"/>
    </row>
    <row r="863" spans="2:3" x14ac:dyDescent="0.3">
      <c r="B863" s="39"/>
      <c r="C863" s="39"/>
    </row>
    <row r="864" spans="2:3" x14ac:dyDescent="0.3">
      <c r="B864" s="39"/>
      <c r="C864" s="39"/>
    </row>
    <row r="865" spans="2:3" x14ac:dyDescent="0.3">
      <c r="B865" s="39"/>
      <c r="C865" s="39"/>
    </row>
    <row r="866" spans="2:3" x14ac:dyDescent="0.3">
      <c r="B866" s="39"/>
      <c r="C866" s="39"/>
    </row>
    <row r="867" spans="2:3" x14ac:dyDescent="0.3">
      <c r="B867" s="39"/>
      <c r="C867" s="39"/>
    </row>
    <row r="868" spans="2:3" x14ac:dyDescent="0.3">
      <c r="B868" s="39"/>
      <c r="C868" s="39"/>
    </row>
    <row r="869" spans="2:3" x14ac:dyDescent="0.3">
      <c r="B869" s="39"/>
      <c r="C869" s="39"/>
    </row>
    <row r="870" spans="2:3" x14ac:dyDescent="0.3">
      <c r="B870" s="39"/>
      <c r="C870" s="39"/>
    </row>
    <row r="871" spans="2:3" x14ac:dyDescent="0.3">
      <c r="B871" s="39"/>
      <c r="C871" s="39"/>
    </row>
    <row r="872" spans="2:3" x14ac:dyDescent="0.3">
      <c r="B872" s="39"/>
      <c r="C872" s="39"/>
    </row>
    <row r="873" spans="2:3" x14ac:dyDescent="0.3">
      <c r="B873" s="39"/>
      <c r="C873" s="39"/>
    </row>
    <row r="874" spans="2:3" x14ac:dyDescent="0.3">
      <c r="B874" s="39"/>
      <c r="C874" s="39"/>
    </row>
    <row r="875" spans="2:3" x14ac:dyDescent="0.3">
      <c r="B875" s="39"/>
      <c r="C875" s="39"/>
    </row>
    <row r="876" spans="2:3" x14ac:dyDescent="0.3">
      <c r="B876" s="39"/>
      <c r="C876" s="39"/>
    </row>
    <row r="877" spans="2:3" x14ac:dyDescent="0.3">
      <c r="B877" s="39"/>
      <c r="C877" s="39"/>
    </row>
    <row r="878" spans="2:3" x14ac:dyDescent="0.3">
      <c r="B878" s="39"/>
      <c r="C878" s="39"/>
    </row>
    <row r="879" spans="2:3" x14ac:dyDescent="0.3">
      <c r="B879" s="39"/>
      <c r="C879" s="39"/>
    </row>
    <row r="880" spans="2:3" x14ac:dyDescent="0.3">
      <c r="B880" s="39"/>
      <c r="C880" s="39"/>
    </row>
    <row r="881" spans="2:3" x14ac:dyDescent="0.3">
      <c r="B881" s="39"/>
      <c r="C881" s="39"/>
    </row>
    <row r="882" spans="2:3" x14ac:dyDescent="0.3">
      <c r="B882" s="39"/>
      <c r="C882" s="39"/>
    </row>
    <row r="883" spans="2:3" x14ac:dyDescent="0.3">
      <c r="B883" s="39"/>
      <c r="C883" s="39"/>
    </row>
    <row r="884" spans="2:3" x14ac:dyDescent="0.3">
      <c r="B884" s="39"/>
      <c r="C884" s="39"/>
    </row>
    <row r="885" spans="2:3" x14ac:dyDescent="0.3">
      <c r="B885" s="39"/>
      <c r="C885" s="39"/>
    </row>
    <row r="886" spans="2:3" x14ac:dyDescent="0.3">
      <c r="B886" s="39"/>
      <c r="C886" s="39"/>
    </row>
    <row r="887" spans="2:3" x14ac:dyDescent="0.3">
      <c r="B887" s="39"/>
      <c r="C887" s="39"/>
    </row>
    <row r="888" spans="2:3" x14ac:dyDescent="0.3">
      <c r="B888" s="39"/>
      <c r="C888" s="39"/>
    </row>
    <row r="889" spans="2:3" x14ac:dyDescent="0.3">
      <c r="B889" s="39"/>
      <c r="C889" s="39"/>
    </row>
    <row r="890" spans="2:3" x14ac:dyDescent="0.3">
      <c r="B890" s="39"/>
      <c r="C890" s="39"/>
    </row>
    <row r="891" spans="2:3" x14ac:dyDescent="0.3">
      <c r="B891" s="39"/>
      <c r="C891" s="39"/>
    </row>
    <row r="892" spans="2:3" x14ac:dyDescent="0.3">
      <c r="B892" s="39"/>
      <c r="C892" s="39"/>
    </row>
    <row r="893" spans="2:3" x14ac:dyDescent="0.3">
      <c r="B893" s="39"/>
      <c r="C893" s="39"/>
    </row>
    <row r="894" spans="2:3" x14ac:dyDescent="0.3">
      <c r="B894" s="39"/>
      <c r="C894" s="39"/>
    </row>
    <row r="895" spans="2:3" x14ac:dyDescent="0.3">
      <c r="B895" s="39"/>
      <c r="C895" s="39"/>
    </row>
    <row r="896" spans="2:3" x14ac:dyDescent="0.3">
      <c r="B896" s="39"/>
      <c r="C896" s="39"/>
    </row>
    <row r="897" spans="2:3" x14ac:dyDescent="0.3">
      <c r="B897" s="39"/>
      <c r="C897" s="39"/>
    </row>
    <row r="898" spans="2:3" x14ac:dyDescent="0.3">
      <c r="B898" s="39"/>
      <c r="C898" s="39"/>
    </row>
    <row r="899" spans="2:3" x14ac:dyDescent="0.3">
      <c r="B899" s="39"/>
      <c r="C899" s="39"/>
    </row>
    <row r="900" spans="2:3" x14ac:dyDescent="0.3">
      <c r="B900" s="39"/>
      <c r="C900" s="39"/>
    </row>
    <row r="901" spans="2:3" x14ac:dyDescent="0.3">
      <c r="B901" s="39"/>
      <c r="C901" s="39"/>
    </row>
    <row r="902" spans="2:3" x14ac:dyDescent="0.3">
      <c r="B902" s="39"/>
      <c r="C902" s="39"/>
    </row>
    <row r="903" spans="2:3" x14ac:dyDescent="0.3">
      <c r="B903" s="39"/>
      <c r="C903" s="39"/>
    </row>
    <row r="904" spans="2:3" x14ac:dyDescent="0.3">
      <c r="B904" s="39"/>
      <c r="C904" s="39"/>
    </row>
    <row r="905" spans="2:3" x14ac:dyDescent="0.3">
      <c r="B905" s="39"/>
      <c r="C905" s="39"/>
    </row>
    <row r="906" spans="2:3" x14ac:dyDescent="0.3">
      <c r="B906" s="39"/>
      <c r="C906" s="39"/>
    </row>
    <row r="907" spans="2:3" x14ac:dyDescent="0.3">
      <c r="B907" s="39"/>
      <c r="C907" s="39"/>
    </row>
    <row r="908" spans="2:3" x14ac:dyDescent="0.3">
      <c r="B908" s="39"/>
      <c r="C908" s="39"/>
    </row>
    <row r="909" spans="2:3" x14ac:dyDescent="0.3">
      <c r="B909" s="39"/>
      <c r="C909" s="39"/>
    </row>
    <row r="910" spans="2:3" x14ac:dyDescent="0.3">
      <c r="B910" s="39"/>
      <c r="C910" s="39"/>
    </row>
    <row r="911" spans="2:3" x14ac:dyDescent="0.3">
      <c r="B911" s="39"/>
      <c r="C911" s="39"/>
    </row>
    <row r="912" spans="2:3" x14ac:dyDescent="0.3">
      <c r="B912" s="39"/>
      <c r="C912" s="39"/>
    </row>
    <row r="913" spans="2:3" x14ac:dyDescent="0.3">
      <c r="B913" s="39"/>
      <c r="C913" s="39"/>
    </row>
    <row r="914" spans="2:3" x14ac:dyDescent="0.3">
      <c r="B914" s="39"/>
      <c r="C914" s="39"/>
    </row>
    <row r="915" spans="2:3" x14ac:dyDescent="0.3">
      <c r="B915" s="39"/>
      <c r="C915" s="39"/>
    </row>
    <row r="916" spans="2:3" x14ac:dyDescent="0.3">
      <c r="B916" s="39"/>
      <c r="C916" s="39"/>
    </row>
    <row r="917" spans="2:3" x14ac:dyDescent="0.3">
      <c r="B917" s="39"/>
      <c r="C917" s="39"/>
    </row>
    <row r="918" spans="2:3" x14ac:dyDescent="0.3">
      <c r="B918" s="39"/>
      <c r="C918" s="39"/>
    </row>
    <row r="919" spans="2:3" x14ac:dyDescent="0.3">
      <c r="B919" s="39"/>
      <c r="C919" s="39"/>
    </row>
    <row r="920" spans="2:3" x14ac:dyDescent="0.3">
      <c r="B920" s="39"/>
      <c r="C920" s="39"/>
    </row>
    <row r="921" spans="2:3" x14ac:dyDescent="0.3">
      <c r="B921" s="39"/>
      <c r="C921" s="39"/>
    </row>
    <row r="922" spans="2:3" x14ac:dyDescent="0.3">
      <c r="B922" s="39"/>
      <c r="C922" s="39"/>
    </row>
    <row r="923" spans="2:3" x14ac:dyDescent="0.3">
      <c r="B923" s="39"/>
      <c r="C923" s="39"/>
    </row>
    <row r="924" spans="2:3" x14ac:dyDescent="0.3">
      <c r="B924" s="39"/>
      <c r="C924" s="39"/>
    </row>
    <row r="925" spans="2:3" x14ac:dyDescent="0.3">
      <c r="B925" s="39"/>
      <c r="C925" s="39"/>
    </row>
    <row r="926" spans="2:3" x14ac:dyDescent="0.3">
      <c r="B926" s="39"/>
      <c r="C926" s="39"/>
    </row>
    <row r="927" spans="2:3" x14ac:dyDescent="0.3">
      <c r="B927" s="39"/>
      <c r="C927" s="39"/>
    </row>
    <row r="928" spans="2:3" x14ac:dyDescent="0.3">
      <c r="B928" s="39"/>
      <c r="C928" s="39"/>
    </row>
    <row r="929" spans="2:3" x14ac:dyDescent="0.3">
      <c r="B929" s="39"/>
      <c r="C929" s="39"/>
    </row>
    <row r="930" spans="2:3" x14ac:dyDescent="0.3">
      <c r="B930" s="39"/>
      <c r="C930" s="39"/>
    </row>
    <row r="931" spans="2:3" x14ac:dyDescent="0.3">
      <c r="B931" s="39"/>
      <c r="C931" s="39"/>
    </row>
    <row r="932" spans="2:3" x14ac:dyDescent="0.3">
      <c r="B932" s="39"/>
      <c r="C932" s="39"/>
    </row>
    <row r="933" spans="2:3" x14ac:dyDescent="0.3">
      <c r="B933" s="39"/>
      <c r="C933" s="39"/>
    </row>
    <row r="934" spans="2:3" x14ac:dyDescent="0.3">
      <c r="B934" s="39"/>
      <c r="C934" s="39"/>
    </row>
    <row r="935" spans="2:3" x14ac:dyDescent="0.3">
      <c r="B935" s="39"/>
      <c r="C935" s="39"/>
    </row>
    <row r="936" spans="2:3" x14ac:dyDescent="0.3">
      <c r="B936" s="39"/>
      <c r="C936" s="39"/>
    </row>
    <row r="937" spans="2:3" x14ac:dyDescent="0.3">
      <c r="B937" s="39"/>
      <c r="C937" s="39"/>
    </row>
    <row r="938" spans="2:3" x14ac:dyDescent="0.3">
      <c r="B938" s="39"/>
      <c r="C938" s="39"/>
    </row>
    <row r="939" spans="2:3" x14ac:dyDescent="0.3">
      <c r="B939" s="39"/>
      <c r="C939" s="39"/>
    </row>
    <row r="940" spans="2:3" x14ac:dyDescent="0.3">
      <c r="B940" s="39"/>
      <c r="C940" s="39"/>
    </row>
    <row r="941" spans="2:3" x14ac:dyDescent="0.3">
      <c r="B941" s="39"/>
      <c r="C941" s="39"/>
    </row>
    <row r="942" spans="2:3" x14ac:dyDescent="0.3">
      <c r="B942" s="39"/>
      <c r="C942" s="39"/>
    </row>
    <row r="943" spans="2:3" x14ac:dyDescent="0.3">
      <c r="B943" s="39"/>
      <c r="C943" s="39"/>
    </row>
    <row r="944" spans="2:3" x14ac:dyDescent="0.3">
      <c r="B944" s="39"/>
      <c r="C944" s="39"/>
    </row>
    <row r="945" spans="2:3" x14ac:dyDescent="0.3">
      <c r="B945" s="39"/>
      <c r="C945" s="39"/>
    </row>
    <row r="946" spans="2:3" x14ac:dyDescent="0.3">
      <c r="B946" s="39"/>
      <c r="C946" s="39"/>
    </row>
    <row r="947" spans="2:3" x14ac:dyDescent="0.3">
      <c r="B947" s="39"/>
      <c r="C947" s="39"/>
    </row>
    <row r="948" spans="2:3" x14ac:dyDescent="0.3">
      <c r="B948" s="39"/>
      <c r="C948" s="39"/>
    </row>
    <row r="949" spans="2:3" x14ac:dyDescent="0.3">
      <c r="B949" s="39"/>
      <c r="C949" s="39"/>
    </row>
    <row r="950" spans="2:3" x14ac:dyDescent="0.3">
      <c r="B950" s="39"/>
      <c r="C950" s="39"/>
    </row>
    <row r="951" spans="2:3" x14ac:dyDescent="0.3">
      <c r="B951" s="39"/>
      <c r="C951" s="39"/>
    </row>
    <row r="952" spans="2:3" x14ac:dyDescent="0.3">
      <c r="B952" s="39"/>
      <c r="C952" s="39"/>
    </row>
    <row r="953" spans="2:3" x14ac:dyDescent="0.3">
      <c r="B953" s="39"/>
      <c r="C953" s="39"/>
    </row>
    <row r="954" spans="2:3" x14ac:dyDescent="0.3">
      <c r="B954" s="39"/>
      <c r="C954" s="39"/>
    </row>
    <row r="955" spans="2:3" x14ac:dyDescent="0.3">
      <c r="B955" s="39"/>
      <c r="C955" s="39"/>
    </row>
    <row r="956" spans="2:3" x14ac:dyDescent="0.3">
      <c r="B956" s="39"/>
      <c r="C956" s="39"/>
    </row>
    <row r="957" spans="2:3" x14ac:dyDescent="0.3">
      <c r="B957" s="39"/>
      <c r="C957" s="39"/>
    </row>
    <row r="958" spans="2:3" x14ac:dyDescent="0.3">
      <c r="B958" s="39"/>
      <c r="C958" s="39"/>
    </row>
    <row r="959" spans="2:3" x14ac:dyDescent="0.3">
      <c r="B959" s="39"/>
      <c r="C959" s="39"/>
    </row>
    <row r="960" spans="2:3" x14ac:dyDescent="0.3">
      <c r="B960" s="39"/>
      <c r="C960" s="39"/>
    </row>
    <row r="961" spans="2:3" x14ac:dyDescent="0.3">
      <c r="B961" s="39"/>
      <c r="C961" s="39"/>
    </row>
    <row r="962" spans="2:3" x14ac:dyDescent="0.3">
      <c r="B962" s="39"/>
      <c r="C962" s="39"/>
    </row>
    <row r="963" spans="2:3" x14ac:dyDescent="0.3">
      <c r="B963" s="39"/>
      <c r="C963" s="39"/>
    </row>
    <row r="964" spans="2:3" x14ac:dyDescent="0.3">
      <c r="B964" s="39"/>
      <c r="C964" s="39"/>
    </row>
    <row r="965" spans="2:3" x14ac:dyDescent="0.3">
      <c r="B965" s="39"/>
      <c r="C965" s="39"/>
    </row>
    <row r="966" spans="2:3" x14ac:dyDescent="0.3">
      <c r="B966" s="39"/>
      <c r="C966" s="39"/>
    </row>
    <row r="967" spans="2:3" x14ac:dyDescent="0.3">
      <c r="B967" s="39"/>
      <c r="C967" s="39"/>
    </row>
    <row r="968" spans="2:3" x14ac:dyDescent="0.3">
      <c r="B968" s="39"/>
      <c r="C968" s="39"/>
    </row>
    <row r="969" spans="2:3" x14ac:dyDescent="0.3">
      <c r="B969" s="39"/>
      <c r="C969" s="39"/>
    </row>
    <row r="970" spans="2:3" x14ac:dyDescent="0.3">
      <c r="B970" s="39"/>
      <c r="C970" s="39"/>
    </row>
    <row r="971" spans="2:3" x14ac:dyDescent="0.3">
      <c r="B971" s="39"/>
      <c r="C971" s="39"/>
    </row>
    <row r="972" spans="2:3" x14ac:dyDescent="0.3">
      <c r="B972" s="39"/>
      <c r="C972" s="39"/>
    </row>
    <row r="973" spans="2:3" x14ac:dyDescent="0.3">
      <c r="B973" s="39"/>
      <c r="C973" s="39"/>
    </row>
    <row r="974" spans="2:3" x14ac:dyDescent="0.3">
      <c r="B974" s="39"/>
      <c r="C974" s="39"/>
    </row>
    <row r="975" spans="2:3" x14ac:dyDescent="0.3">
      <c r="B975" s="39"/>
      <c r="C975" s="39"/>
    </row>
    <row r="976" spans="2:3" x14ac:dyDescent="0.3">
      <c r="B976" s="39"/>
      <c r="C976" s="39"/>
    </row>
    <row r="977" spans="2:3" x14ac:dyDescent="0.3">
      <c r="B977" s="39"/>
      <c r="C977" s="39"/>
    </row>
    <row r="978" spans="2:3" x14ac:dyDescent="0.3">
      <c r="B978" s="39"/>
      <c r="C978" s="39"/>
    </row>
    <row r="979" spans="2:3" x14ac:dyDescent="0.3">
      <c r="B979" s="39"/>
      <c r="C979" s="39"/>
    </row>
    <row r="980" spans="2:3" x14ac:dyDescent="0.3">
      <c r="B980" s="39"/>
      <c r="C980" s="39"/>
    </row>
    <row r="981" spans="2:3" x14ac:dyDescent="0.3">
      <c r="B981" s="39"/>
      <c r="C981" s="39"/>
    </row>
    <row r="982" spans="2:3" x14ac:dyDescent="0.3">
      <c r="B982" s="39"/>
      <c r="C982" s="39"/>
    </row>
    <row r="983" spans="2:3" x14ac:dyDescent="0.3">
      <c r="B983" s="39"/>
      <c r="C983" s="39"/>
    </row>
    <row r="984" spans="2:3" x14ac:dyDescent="0.3">
      <c r="B984" s="39"/>
      <c r="C984" s="39"/>
    </row>
    <row r="985" spans="2:3" x14ac:dyDescent="0.3">
      <c r="B985" s="39"/>
      <c r="C985" s="39"/>
    </row>
    <row r="986" spans="2:3" x14ac:dyDescent="0.3">
      <c r="B986" s="39"/>
      <c r="C986" s="39"/>
    </row>
    <row r="987" spans="2:3" x14ac:dyDescent="0.3">
      <c r="B987" s="39"/>
      <c r="C987" s="39"/>
    </row>
    <row r="988" spans="2:3" x14ac:dyDescent="0.3">
      <c r="B988" s="39"/>
      <c r="C988" s="39"/>
    </row>
    <row r="989" spans="2:3" x14ac:dyDescent="0.3">
      <c r="B989" s="39"/>
      <c r="C989" s="39"/>
    </row>
    <row r="990" spans="2:3" x14ac:dyDescent="0.3">
      <c r="B990" s="39"/>
      <c r="C990" s="39"/>
    </row>
    <row r="991" spans="2:3" x14ac:dyDescent="0.3">
      <c r="B991" s="39"/>
      <c r="C991" s="39"/>
    </row>
    <row r="992" spans="2:3" x14ac:dyDescent="0.3">
      <c r="B992" s="39"/>
      <c r="C992" s="39"/>
    </row>
    <row r="993" spans="2:3" x14ac:dyDescent="0.3">
      <c r="B993" s="39"/>
      <c r="C993" s="39"/>
    </row>
    <row r="994" spans="2:3" x14ac:dyDescent="0.3">
      <c r="B994" s="39"/>
      <c r="C994" s="39"/>
    </row>
    <row r="995" spans="2:3" x14ac:dyDescent="0.3">
      <c r="B995" s="39"/>
      <c r="C995" s="39"/>
    </row>
    <row r="996" spans="2:3" x14ac:dyDescent="0.3">
      <c r="B996" s="39"/>
      <c r="C996" s="39"/>
    </row>
    <row r="997" spans="2:3" x14ac:dyDescent="0.3">
      <c r="B997" s="39"/>
      <c r="C997" s="39"/>
    </row>
    <row r="998" spans="2:3" x14ac:dyDescent="0.3">
      <c r="B998" s="39"/>
      <c r="C998" s="39"/>
    </row>
    <row r="999" spans="2:3" x14ac:dyDescent="0.3">
      <c r="B999" s="39"/>
      <c r="C999" s="39"/>
    </row>
    <row r="1000" spans="2:3" x14ac:dyDescent="0.3">
      <c r="B1000" s="39"/>
      <c r="C1000" s="39"/>
    </row>
    <row r="1001" spans="2:3" x14ac:dyDescent="0.3">
      <c r="B1001" s="39"/>
      <c r="C1001" s="39"/>
    </row>
    <row r="1002" spans="2:3" x14ac:dyDescent="0.3">
      <c r="B1002" s="39"/>
      <c r="C1002" s="39"/>
    </row>
    <row r="1003" spans="2:3" x14ac:dyDescent="0.3">
      <c r="B1003" s="39"/>
      <c r="C1003" s="39"/>
    </row>
    <row r="1004" spans="2:3" x14ac:dyDescent="0.3">
      <c r="B1004" s="39"/>
      <c r="C1004" s="39"/>
    </row>
    <row r="1005" spans="2:3" x14ac:dyDescent="0.3">
      <c r="B1005" s="39"/>
      <c r="C1005" s="39"/>
    </row>
    <row r="1006" spans="2:3" x14ac:dyDescent="0.3">
      <c r="B1006" s="39"/>
      <c r="C1006" s="39"/>
    </row>
    <row r="1007" spans="2:3" x14ac:dyDescent="0.3">
      <c r="B1007" s="39"/>
      <c r="C1007" s="39"/>
    </row>
    <row r="1008" spans="2:3" x14ac:dyDescent="0.3">
      <c r="B1008" s="39"/>
      <c r="C1008" s="39"/>
    </row>
    <row r="1009" spans="2:3" x14ac:dyDescent="0.3">
      <c r="B1009" s="39"/>
      <c r="C1009" s="39"/>
    </row>
    <row r="1010" spans="2:3" x14ac:dyDescent="0.3">
      <c r="B1010" s="39"/>
      <c r="C1010" s="39"/>
    </row>
    <row r="1011" spans="2:3" x14ac:dyDescent="0.3">
      <c r="B1011" s="39"/>
      <c r="C1011" s="39"/>
    </row>
    <row r="1012" spans="2:3" x14ac:dyDescent="0.3">
      <c r="B1012" s="39"/>
      <c r="C1012" s="39"/>
    </row>
    <row r="1013" spans="2:3" x14ac:dyDescent="0.3">
      <c r="B1013" s="39"/>
      <c r="C1013" s="39"/>
    </row>
    <row r="1014" spans="2:3" x14ac:dyDescent="0.3">
      <c r="B1014" s="39"/>
      <c r="C1014" s="39"/>
    </row>
    <row r="1015" spans="2:3" x14ac:dyDescent="0.3">
      <c r="B1015" s="39"/>
      <c r="C1015" s="39"/>
    </row>
    <row r="1016" spans="2:3" x14ac:dyDescent="0.3">
      <c r="B1016" s="39"/>
      <c r="C1016" s="39"/>
    </row>
    <row r="1017" spans="2:3" x14ac:dyDescent="0.3">
      <c r="B1017" s="39"/>
      <c r="C1017" s="39"/>
    </row>
    <row r="1018" spans="2:3" x14ac:dyDescent="0.3">
      <c r="B1018" s="39"/>
      <c r="C1018" s="39"/>
    </row>
    <row r="1019" spans="2:3" x14ac:dyDescent="0.3">
      <c r="B1019" s="39"/>
      <c r="C1019" s="39"/>
    </row>
    <row r="1020" spans="2:3" x14ac:dyDescent="0.3">
      <c r="B1020" s="39"/>
      <c r="C1020" s="39"/>
    </row>
    <row r="1021" spans="2:3" x14ac:dyDescent="0.3">
      <c r="B1021" s="39"/>
      <c r="C1021" s="39"/>
    </row>
    <row r="1022" spans="2:3" x14ac:dyDescent="0.3">
      <c r="B1022" s="39"/>
      <c r="C1022" s="39"/>
    </row>
    <row r="1023" spans="2:3" x14ac:dyDescent="0.3">
      <c r="B1023" s="39"/>
      <c r="C1023" s="39"/>
    </row>
    <row r="1024" spans="2:3" x14ac:dyDescent="0.3">
      <c r="B1024" s="39"/>
      <c r="C1024" s="39"/>
    </row>
    <row r="1025" spans="2:3" x14ac:dyDescent="0.3">
      <c r="B1025" s="39"/>
      <c r="C1025" s="39"/>
    </row>
    <row r="1026" spans="2:3" x14ac:dyDescent="0.3">
      <c r="B1026" s="39"/>
      <c r="C1026" s="39"/>
    </row>
    <row r="1027" spans="2:3" x14ac:dyDescent="0.3">
      <c r="B1027" s="39"/>
      <c r="C1027" s="39"/>
    </row>
    <row r="1028" spans="2:3" x14ac:dyDescent="0.3">
      <c r="B1028" s="39"/>
      <c r="C1028" s="39"/>
    </row>
    <row r="1029" spans="2:3" x14ac:dyDescent="0.3">
      <c r="B1029" s="39"/>
      <c r="C1029" s="39"/>
    </row>
    <row r="1030" spans="2:3" x14ac:dyDescent="0.3">
      <c r="B1030" s="39"/>
      <c r="C1030" s="39"/>
    </row>
    <row r="1031" spans="2:3" x14ac:dyDescent="0.3">
      <c r="B1031" s="39"/>
      <c r="C1031" s="39"/>
    </row>
    <row r="1032" spans="2:3" x14ac:dyDescent="0.3">
      <c r="B1032" s="39"/>
      <c r="C1032" s="39"/>
    </row>
    <row r="1033" spans="2:3" x14ac:dyDescent="0.3">
      <c r="B1033" s="39"/>
      <c r="C1033" s="39"/>
    </row>
    <row r="1034" spans="2:3" x14ac:dyDescent="0.3">
      <c r="B1034" s="39"/>
      <c r="C1034" s="39"/>
    </row>
    <row r="1035" spans="2:3" x14ac:dyDescent="0.3">
      <c r="B1035" s="39"/>
      <c r="C1035" s="39"/>
    </row>
    <row r="1036" spans="2:3" x14ac:dyDescent="0.3">
      <c r="B1036" s="39"/>
      <c r="C1036" s="39"/>
    </row>
    <row r="1037" spans="2:3" x14ac:dyDescent="0.3">
      <c r="B1037" s="39"/>
      <c r="C1037" s="39"/>
    </row>
    <row r="1038" spans="2:3" x14ac:dyDescent="0.3">
      <c r="B1038" s="39"/>
      <c r="C1038" s="39"/>
    </row>
    <row r="1039" spans="2:3" x14ac:dyDescent="0.3">
      <c r="B1039" s="39"/>
      <c r="C1039" s="39"/>
    </row>
    <row r="1040" spans="2:3" x14ac:dyDescent="0.3">
      <c r="B1040" s="39"/>
      <c r="C1040" s="39"/>
    </row>
    <row r="1041" spans="2:3" x14ac:dyDescent="0.3">
      <c r="B1041" s="39"/>
      <c r="C1041" s="39"/>
    </row>
    <row r="1042" spans="2:3" x14ac:dyDescent="0.3">
      <c r="B1042" s="39"/>
      <c r="C1042" s="39"/>
    </row>
    <row r="1043" spans="2:3" x14ac:dyDescent="0.3">
      <c r="B1043" s="39"/>
      <c r="C1043" s="39"/>
    </row>
    <row r="1044" spans="2:3" x14ac:dyDescent="0.3">
      <c r="B1044" s="39"/>
      <c r="C1044" s="39"/>
    </row>
    <row r="1045" spans="2:3" x14ac:dyDescent="0.3">
      <c r="B1045" s="39"/>
      <c r="C1045" s="39"/>
    </row>
    <row r="1046" spans="2:3" x14ac:dyDescent="0.3">
      <c r="B1046" s="39"/>
      <c r="C1046" s="39"/>
    </row>
    <row r="1047" spans="2:3" x14ac:dyDescent="0.3">
      <c r="B1047" s="39"/>
      <c r="C1047" s="39"/>
    </row>
    <row r="1048" spans="2:3" x14ac:dyDescent="0.3">
      <c r="B1048" s="39"/>
      <c r="C1048" s="39"/>
    </row>
    <row r="1049" spans="2:3" x14ac:dyDescent="0.3">
      <c r="B1049" s="39"/>
      <c r="C1049" s="39"/>
    </row>
    <row r="1050" spans="2:3" x14ac:dyDescent="0.3">
      <c r="B1050" s="39"/>
      <c r="C1050" s="39"/>
    </row>
    <row r="1051" spans="2:3" x14ac:dyDescent="0.3">
      <c r="B1051" s="39"/>
      <c r="C1051" s="39"/>
    </row>
    <row r="1052" spans="2:3" x14ac:dyDescent="0.3">
      <c r="B1052" s="39"/>
      <c r="C1052" s="39"/>
    </row>
    <row r="1053" spans="2:3" x14ac:dyDescent="0.3">
      <c r="B1053" s="39"/>
      <c r="C1053" s="39"/>
    </row>
    <row r="1054" spans="2:3" x14ac:dyDescent="0.3">
      <c r="B1054" s="39"/>
      <c r="C1054" s="39"/>
    </row>
    <row r="1055" spans="2:3" x14ac:dyDescent="0.3">
      <c r="B1055" s="39"/>
      <c r="C1055" s="39"/>
    </row>
    <row r="1056" spans="2:3" x14ac:dyDescent="0.3">
      <c r="B1056" s="39"/>
      <c r="C1056" s="39"/>
    </row>
    <row r="1057" spans="2:3" x14ac:dyDescent="0.3">
      <c r="B1057" s="39"/>
      <c r="C1057" s="39"/>
    </row>
    <row r="1058" spans="2:3" x14ac:dyDescent="0.3">
      <c r="B1058" s="39"/>
      <c r="C1058" s="39"/>
    </row>
    <row r="1059" spans="2:3" x14ac:dyDescent="0.3">
      <c r="B1059" s="39"/>
      <c r="C1059" s="39"/>
    </row>
    <row r="1060" spans="2:3" x14ac:dyDescent="0.3">
      <c r="B1060" s="39"/>
      <c r="C1060" s="39"/>
    </row>
    <row r="1061" spans="2:3" x14ac:dyDescent="0.3">
      <c r="B1061" s="39"/>
      <c r="C1061" s="39"/>
    </row>
    <row r="1062" spans="2:3" x14ac:dyDescent="0.3">
      <c r="B1062" s="39"/>
      <c r="C1062" s="39"/>
    </row>
    <row r="1063" spans="2:3" x14ac:dyDescent="0.3">
      <c r="B1063" s="39"/>
      <c r="C1063" s="39"/>
    </row>
    <row r="1064" spans="2:3" x14ac:dyDescent="0.3">
      <c r="B1064" s="39"/>
      <c r="C1064" s="39"/>
    </row>
    <row r="1065" spans="2:3" x14ac:dyDescent="0.3">
      <c r="B1065" s="39"/>
      <c r="C1065" s="39"/>
    </row>
    <row r="1066" spans="2:3" x14ac:dyDescent="0.3">
      <c r="B1066" s="39"/>
      <c r="C1066" s="39"/>
    </row>
    <row r="1067" spans="2:3" x14ac:dyDescent="0.3">
      <c r="B1067" s="39"/>
      <c r="C1067" s="39"/>
    </row>
    <row r="1068" spans="2:3" x14ac:dyDescent="0.3">
      <c r="B1068" s="39"/>
      <c r="C1068" s="39"/>
    </row>
    <row r="1069" spans="2:3" x14ac:dyDescent="0.3">
      <c r="B1069" s="39"/>
      <c r="C1069" s="39"/>
    </row>
    <row r="1070" spans="2:3" x14ac:dyDescent="0.3">
      <c r="B1070" s="39"/>
      <c r="C1070" s="39"/>
    </row>
    <row r="1071" spans="2:3" x14ac:dyDescent="0.3">
      <c r="B1071" s="39"/>
      <c r="C1071" s="39"/>
    </row>
    <row r="1072" spans="2:3" x14ac:dyDescent="0.3">
      <c r="B1072" s="39"/>
      <c r="C1072" s="39"/>
    </row>
    <row r="1073" spans="2:3" x14ac:dyDescent="0.3">
      <c r="B1073" s="39"/>
      <c r="C1073" s="39"/>
    </row>
    <row r="1074" spans="2:3" x14ac:dyDescent="0.3">
      <c r="B1074" s="39"/>
      <c r="C1074" s="39"/>
    </row>
    <row r="1075" spans="2:3" x14ac:dyDescent="0.3">
      <c r="B1075" s="39"/>
      <c r="C1075" s="39"/>
    </row>
    <row r="1076" spans="2:3" x14ac:dyDescent="0.3">
      <c r="B1076" s="39"/>
      <c r="C1076" s="39"/>
    </row>
    <row r="1077" spans="2:3" x14ac:dyDescent="0.3">
      <c r="B1077" s="39"/>
      <c r="C1077" s="39"/>
    </row>
    <row r="1078" spans="2:3" x14ac:dyDescent="0.3">
      <c r="B1078" s="39"/>
      <c r="C1078" s="39"/>
    </row>
    <row r="1079" spans="2:3" x14ac:dyDescent="0.3">
      <c r="B1079" s="39"/>
      <c r="C1079" s="39"/>
    </row>
    <row r="1080" spans="2:3" x14ac:dyDescent="0.3">
      <c r="B1080" s="39"/>
      <c r="C1080" s="39"/>
    </row>
    <row r="1081" spans="2:3" x14ac:dyDescent="0.3">
      <c r="B1081" s="39"/>
      <c r="C1081" s="39"/>
    </row>
    <row r="1082" spans="2:3" x14ac:dyDescent="0.3">
      <c r="B1082" s="39"/>
      <c r="C1082" s="39"/>
    </row>
    <row r="1083" spans="2:3" x14ac:dyDescent="0.3">
      <c r="B1083" s="39"/>
      <c r="C1083" s="39"/>
    </row>
    <row r="1084" spans="2:3" x14ac:dyDescent="0.3">
      <c r="B1084" s="39"/>
      <c r="C1084" s="39"/>
    </row>
    <row r="1085" spans="2:3" x14ac:dyDescent="0.3">
      <c r="B1085" s="39"/>
      <c r="C1085" s="39"/>
    </row>
    <row r="1086" spans="2:3" x14ac:dyDescent="0.3">
      <c r="B1086" s="39"/>
      <c r="C1086" s="39"/>
    </row>
    <row r="1087" spans="2:3" x14ac:dyDescent="0.3">
      <c r="B1087" s="39"/>
      <c r="C1087" s="39"/>
    </row>
    <row r="1088" spans="2:3" x14ac:dyDescent="0.3">
      <c r="B1088" s="39"/>
      <c r="C1088" s="39"/>
    </row>
    <row r="1089" spans="2:3" x14ac:dyDescent="0.3">
      <c r="B1089" s="39"/>
      <c r="C1089" s="39"/>
    </row>
    <row r="1090" spans="2:3" x14ac:dyDescent="0.3">
      <c r="B1090" s="39"/>
      <c r="C1090" s="39"/>
    </row>
    <row r="1091" spans="2:3" x14ac:dyDescent="0.3">
      <c r="B1091" s="39"/>
      <c r="C1091" s="39"/>
    </row>
    <row r="1092" spans="2:3" x14ac:dyDescent="0.3">
      <c r="B1092" s="39"/>
      <c r="C1092" s="39"/>
    </row>
    <row r="1093" spans="2:3" x14ac:dyDescent="0.3">
      <c r="B1093" s="39"/>
      <c r="C1093" s="39"/>
    </row>
    <row r="1094" spans="2:3" x14ac:dyDescent="0.3">
      <c r="B1094" s="39"/>
      <c r="C1094" s="39"/>
    </row>
    <row r="1095" spans="2:3" x14ac:dyDescent="0.3">
      <c r="B1095" s="39"/>
      <c r="C1095" s="39"/>
    </row>
    <row r="1096" spans="2:3" x14ac:dyDescent="0.3">
      <c r="B1096" s="39"/>
      <c r="C1096" s="39"/>
    </row>
    <row r="1097" spans="2:3" x14ac:dyDescent="0.3">
      <c r="B1097" s="39"/>
      <c r="C1097" s="39"/>
    </row>
    <row r="1098" spans="2:3" x14ac:dyDescent="0.3">
      <c r="B1098" s="39"/>
      <c r="C1098" s="39"/>
    </row>
    <row r="1099" spans="2:3" x14ac:dyDescent="0.3">
      <c r="B1099" s="39"/>
      <c r="C1099" s="39"/>
    </row>
    <row r="1100" spans="2:3" x14ac:dyDescent="0.3">
      <c r="B1100" s="39"/>
      <c r="C1100" s="39"/>
    </row>
    <row r="1101" spans="2:3" x14ac:dyDescent="0.3">
      <c r="B1101" s="39"/>
      <c r="C1101" s="39"/>
    </row>
    <row r="1102" spans="2:3" x14ac:dyDescent="0.3">
      <c r="B1102" s="39"/>
      <c r="C1102" s="39"/>
    </row>
    <row r="1103" spans="2:3" x14ac:dyDescent="0.3">
      <c r="B1103" s="39"/>
      <c r="C1103" s="39"/>
    </row>
    <row r="1104" spans="2:3" x14ac:dyDescent="0.3">
      <c r="B1104" s="39"/>
      <c r="C1104" s="39"/>
    </row>
    <row r="1105" spans="2:3" x14ac:dyDescent="0.3">
      <c r="B1105" s="39"/>
      <c r="C1105" s="39"/>
    </row>
    <row r="1106" spans="2:3" x14ac:dyDescent="0.3">
      <c r="B1106" s="39"/>
      <c r="C1106" s="39"/>
    </row>
    <row r="1107" spans="2:3" x14ac:dyDescent="0.3">
      <c r="B1107" s="39"/>
      <c r="C1107" s="39"/>
    </row>
    <row r="1108" spans="2:3" x14ac:dyDescent="0.3">
      <c r="B1108" s="39"/>
      <c r="C1108" s="39"/>
    </row>
    <row r="1109" spans="2:3" x14ac:dyDescent="0.3">
      <c r="B1109" s="39"/>
      <c r="C1109" s="39"/>
    </row>
    <row r="1110" spans="2:3" x14ac:dyDescent="0.3">
      <c r="B1110" s="39"/>
      <c r="C1110" s="39"/>
    </row>
    <row r="1111" spans="2:3" x14ac:dyDescent="0.3">
      <c r="B1111" s="39"/>
      <c r="C1111" s="39"/>
    </row>
    <row r="1112" spans="2:3" x14ac:dyDescent="0.3">
      <c r="B1112" s="39"/>
      <c r="C1112" s="39"/>
    </row>
    <row r="1113" spans="2:3" x14ac:dyDescent="0.3">
      <c r="B1113" s="39"/>
      <c r="C1113" s="39"/>
    </row>
    <row r="1114" spans="2:3" x14ac:dyDescent="0.3">
      <c r="B1114" s="39"/>
      <c r="C1114" s="39"/>
    </row>
    <row r="1115" spans="2:3" x14ac:dyDescent="0.3">
      <c r="B1115" s="39"/>
      <c r="C1115" s="39"/>
    </row>
    <row r="1116" spans="2:3" x14ac:dyDescent="0.3">
      <c r="B1116" s="39"/>
      <c r="C1116" s="39"/>
    </row>
    <row r="1117" spans="2:3" x14ac:dyDescent="0.3">
      <c r="B1117" s="39"/>
      <c r="C1117" s="39"/>
    </row>
    <row r="1118" spans="2:3" x14ac:dyDescent="0.3">
      <c r="B1118" s="39"/>
      <c r="C1118" s="39"/>
    </row>
    <row r="1119" spans="2:3" x14ac:dyDescent="0.3">
      <c r="B1119" s="39"/>
      <c r="C1119" s="39"/>
    </row>
    <row r="1120" spans="2:3" x14ac:dyDescent="0.3">
      <c r="B1120" s="39"/>
      <c r="C1120" s="39"/>
    </row>
    <row r="1121" spans="2:3" x14ac:dyDescent="0.3">
      <c r="B1121" s="39"/>
      <c r="C1121" s="39"/>
    </row>
    <row r="1122" spans="2:3" x14ac:dyDescent="0.3">
      <c r="B1122" s="39"/>
      <c r="C1122" s="39"/>
    </row>
    <row r="1123" spans="2:3" x14ac:dyDescent="0.3">
      <c r="B1123" s="39"/>
      <c r="C1123" s="39"/>
    </row>
    <row r="1124" spans="2:3" x14ac:dyDescent="0.3">
      <c r="B1124" s="39"/>
      <c r="C1124" s="39"/>
    </row>
    <row r="1125" spans="2:3" x14ac:dyDescent="0.3">
      <c r="B1125" s="39"/>
      <c r="C1125" s="39"/>
    </row>
    <row r="1126" spans="2:3" x14ac:dyDescent="0.3">
      <c r="B1126" s="39"/>
      <c r="C1126" s="39"/>
    </row>
    <row r="1127" spans="2:3" x14ac:dyDescent="0.3">
      <c r="B1127" s="39"/>
      <c r="C1127" s="39"/>
    </row>
    <row r="1128" spans="2:3" x14ac:dyDescent="0.3">
      <c r="B1128" s="39"/>
      <c r="C1128" s="39"/>
    </row>
    <row r="1129" spans="2:3" x14ac:dyDescent="0.3">
      <c r="B1129" s="39"/>
      <c r="C1129" s="39"/>
    </row>
    <row r="1130" spans="2:3" x14ac:dyDescent="0.3">
      <c r="B1130" s="39"/>
      <c r="C1130" s="39"/>
    </row>
    <row r="1131" spans="2:3" x14ac:dyDescent="0.3">
      <c r="B1131" s="39"/>
      <c r="C1131" s="39"/>
    </row>
    <row r="1132" spans="2:3" x14ac:dyDescent="0.3">
      <c r="B1132" s="39"/>
      <c r="C1132" s="39"/>
    </row>
    <row r="1133" spans="2:3" x14ac:dyDescent="0.3">
      <c r="B1133" s="39"/>
      <c r="C1133" s="39"/>
    </row>
    <row r="1134" spans="2:3" x14ac:dyDescent="0.3">
      <c r="B1134" s="39"/>
      <c r="C1134" s="39"/>
    </row>
    <row r="1135" spans="2:3" x14ac:dyDescent="0.3">
      <c r="B1135" s="39"/>
      <c r="C1135" s="39"/>
    </row>
    <row r="1136" spans="2:3" x14ac:dyDescent="0.3">
      <c r="B1136" s="39"/>
      <c r="C1136" s="39"/>
    </row>
    <row r="1137" spans="2:3" x14ac:dyDescent="0.3">
      <c r="B1137" s="39"/>
      <c r="C1137" s="39"/>
    </row>
    <row r="1138" spans="2:3" x14ac:dyDescent="0.3">
      <c r="B1138" s="39"/>
      <c r="C1138" s="39"/>
    </row>
    <row r="1139" spans="2:3" x14ac:dyDescent="0.3">
      <c r="B1139" s="39"/>
      <c r="C1139" s="39"/>
    </row>
    <row r="1140" spans="2:3" x14ac:dyDescent="0.3">
      <c r="B1140" s="39"/>
      <c r="C1140" s="39"/>
    </row>
    <row r="1141" spans="2:3" x14ac:dyDescent="0.3">
      <c r="B1141" s="39"/>
      <c r="C1141" s="39"/>
    </row>
    <row r="1142" spans="2:3" x14ac:dyDescent="0.3">
      <c r="B1142" s="39"/>
      <c r="C1142" s="39"/>
    </row>
    <row r="1143" spans="2:3" x14ac:dyDescent="0.3">
      <c r="B1143" s="39"/>
      <c r="C1143" s="39"/>
    </row>
    <row r="1144" spans="2:3" x14ac:dyDescent="0.3">
      <c r="B1144" s="39"/>
      <c r="C1144" s="39"/>
    </row>
    <row r="1145" spans="2:3" x14ac:dyDescent="0.3">
      <c r="B1145" s="39"/>
      <c r="C1145" s="39"/>
    </row>
    <row r="1146" spans="2:3" x14ac:dyDescent="0.3">
      <c r="B1146" s="39"/>
      <c r="C1146" s="39"/>
    </row>
    <row r="1147" spans="2:3" x14ac:dyDescent="0.3">
      <c r="B1147" s="39"/>
      <c r="C1147" s="39"/>
    </row>
    <row r="1148" spans="2:3" x14ac:dyDescent="0.3">
      <c r="B1148" s="39"/>
      <c r="C1148" s="39"/>
    </row>
    <row r="1149" spans="2:3" x14ac:dyDescent="0.3">
      <c r="B1149" s="39"/>
      <c r="C1149" s="39"/>
    </row>
    <row r="1150" spans="2:3" x14ac:dyDescent="0.3">
      <c r="B1150" s="39"/>
      <c r="C1150" s="39"/>
    </row>
    <row r="1151" spans="2:3" x14ac:dyDescent="0.3">
      <c r="B1151" s="39"/>
      <c r="C1151" s="39"/>
    </row>
    <row r="1152" spans="2:3" x14ac:dyDescent="0.3">
      <c r="B1152" s="39"/>
      <c r="C1152" s="39"/>
    </row>
    <row r="1153" spans="2:3" x14ac:dyDescent="0.3">
      <c r="B1153" s="39"/>
      <c r="C1153" s="39"/>
    </row>
    <row r="1154" spans="2:3" x14ac:dyDescent="0.3">
      <c r="B1154" s="39"/>
      <c r="C1154" s="39"/>
    </row>
    <row r="1155" spans="2:3" x14ac:dyDescent="0.3">
      <c r="B1155" s="39"/>
      <c r="C1155" s="39"/>
    </row>
    <row r="1156" spans="2:3" x14ac:dyDescent="0.3">
      <c r="B1156" s="39"/>
      <c r="C1156" s="39"/>
    </row>
    <row r="1157" spans="2:3" x14ac:dyDescent="0.3">
      <c r="B1157" s="39"/>
      <c r="C1157" s="39"/>
    </row>
    <row r="1158" spans="2:3" x14ac:dyDescent="0.3">
      <c r="B1158" s="39"/>
      <c r="C1158" s="39"/>
    </row>
    <row r="1159" spans="2:3" x14ac:dyDescent="0.3">
      <c r="B1159" s="39"/>
      <c r="C1159" s="39"/>
    </row>
    <row r="1160" spans="2:3" x14ac:dyDescent="0.3">
      <c r="B1160" s="39"/>
      <c r="C1160" s="39"/>
    </row>
    <row r="1161" spans="2:3" x14ac:dyDescent="0.3">
      <c r="B1161" s="39"/>
      <c r="C1161" s="39"/>
    </row>
    <row r="1162" spans="2:3" x14ac:dyDescent="0.3">
      <c r="B1162" s="39"/>
      <c r="C1162" s="39"/>
    </row>
    <row r="1163" spans="2:3" x14ac:dyDescent="0.3">
      <c r="B1163" s="39"/>
      <c r="C1163" s="39"/>
    </row>
    <row r="1164" spans="2:3" x14ac:dyDescent="0.3">
      <c r="B1164" s="39"/>
      <c r="C1164" s="39"/>
    </row>
    <row r="1165" spans="2:3" x14ac:dyDescent="0.3">
      <c r="B1165" s="39"/>
      <c r="C1165" s="39"/>
    </row>
    <row r="1166" spans="2:3" x14ac:dyDescent="0.3">
      <c r="B1166" s="39"/>
      <c r="C1166" s="39"/>
    </row>
    <row r="1167" spans="2:3" x14ac:dyDescent="0.3">
      <c r="B1167" s="39"/>
      <c r="C1167" s="39"/>
    </row>
    <row r="1168" spans="2:3" x14ac:dyDescent="0.3">
      <c r="B1168" s="39"/>
      <c r="C1168" s="39"/>
    </row>
    <row r="1169" spans="2:3" x14ac:dyDescent="0.3">
      <c r="B1169" s="39"/>
      <c r="C1169" s="39"/>
    </row>
    <row r="1170" spans="2:3" x14ac:dyDescent="0.3">
      <c r="B1170" s="39"/>
      <c r="C1170" s="39"/>
    </row>
    <row r="1171" spans="2:3" x14ac:dyDescent="0.3">
      <c r="B1171" s="39"/>
      <c r="C1171" s="39"/>
    </row>
    <row r="1172" spans="2:3" x14ac:dyDescent="0.3">
      <c r="B1172" s="39"/>
      <c r="C1172" s="39"/>
    </row>
    <row r="1173" spans="2:3" x14ac:dyDescent="0.3">
      <c r="B1173" s="39"/>
      <c r="C1173" s="39"/>
    </row>
    <row r="1174" spans="2:3" x14ac:dyDescent="0.3">
      <c r="B1174" s="39"/>
      <c r="C1174" s="39"/>
    </row>
    <row r="1175" spans="2:3" x14ac:dyDescent="0.3">
      <c r="B1175" s="39"/>
      <c r="C1175" s="39"/>
    </row>
    <row r="1176" spans="2:3" x14ac:dyDescent="0.3">
      <c r="B1176" s="39"/>
      <c r="C1176" s="39"/>
    </row>
    <row r="1177" spans="2:3" x14ac:dyDescent="0.3">
      <c r="B1177" s="39"/>
      <c r="C1177" s="39"/>
    </row>
    <row r="1178" spans="2:3" x14ac:dyDescent="0.3">
      <c r="B1178" s="39"/>
      <c r="C1178" s="39"/>
    </row>
    <row r="1179" spans="2:3" x14ac:dyDescent="0.3">
      <c r="B1179" s="39"/>
      <c r="C1179" s="39"/>
    </row>
    <row r="1180" spans="2:3" x14ac:dyDescent="0.3">
      <c r="B1180" s="39"/>
      <c r="C1180" s="39"/>
    </row>
    <row r="1181" spans="2:3" x14ac:dyDescent="0.3">
      <c r="B1181" s="39"/>
      <c r="C1181" s="39"/>
    </row>
    <row r="1182" spans="2:3" x14ac:dyDescent="0.3">
      <c r="B1182" s="39"/>
      <c r="C1182" s="39"/>
    </row>
    <row r="1183" spans="2:3" x14ac:dyDescent="0.3">
      <c r="B1183" s="39"/>
      <c r="C1183" s="39"/>
    </row>
    <row r="1184" spans="2:3" x14ac:dyDescent="0.3">
      <c r="B1184" s="39"/>
      <c r="C1184" s="39"/>
    </row>
    <row r="1185" spans="2:3" x14ac:dyDescent="0.3">
      <c r="B1185" s="39"/>
      <c r="C1185" s="39"/>
    </row>
    <row r="1186" spans="2:3" x14ac:dyDescent="0.3">
      <c r="B1186" s="39"/>
      <c r="C1186" s="39"/>
    </row>
    <row r="1187" spans="2:3" x14ac:dyDescent="0.3">
      <c r="B1187" s="39"/>
      <c r="C1187" s="39"/>
    </row>
    <row r="1188" spans="2:3" x14ac:dyDescent="0.3">
      <c r="B1188" s="39"/>
      <c r="C1188" s="39"/>
    </row>
    <row r="1189" spans="2:3" x14ac:dyDescent="0.3">
      <c r="B1189" s="39"/>
      <c r="C1189" s="39"/>
    </row>
    <row r="1190" spans="2:3" x14ac:dyDescent="0.3">
      <c r="B1190" s="39"/>
      <c r="C1190" s="39"/>
    </row>
    <row r="1191" spans="2:3" x14ac:dyDescent="0.3">
      <c r="B1191" s="39"/>
      <c r="C1191" s="39"/>
    </row>
    <row r="1192" spans="2:3" x14ac:dyDescent="0.3">
      <c r="B1192" s="39"/>
      <c r="C1192" s="39"/>
    </row>
    <row r="1193" spans="2:3" x14ac:dyDescent="0.3">
      <c r="B1193" s="39"/>
      <c r="C1193" s="39"/>
    </row>
    <row r="1194" spans="2:3" x14ac:dyDescent="0.3">
      <c r="B1194" s="39"/>
      <c r="C1194" s="39"/>
    </row>
    <row r="1195" spans="2:3" x14ac:dyDescent="0.3">
      <c r="B1195" s="39"/>
      <c r="C1195" s="39"/>
    </row>
    <row r="1196" spans="2:3" x14ac:dyDescent="0.3">
      <c r="B1196" s="39"/>
      <c r="C1196" s="39"/>
    </row>
    <row r="1197" spans="2:3" x14ac:dyDescent="0.3">
      <c r="B1197" s="39"/>
      <c r="C1197" s="39"/>
    </row>
    <row r="1198" spans="2:3" x14ac:dyDescent="0.3">
      <c r="B1198" s="39"/>
      <c r="C1198" s="39"/>
    </row>
    <row r="1199" spans="2:3" x14ac:dyDescent="0.3">
      <c r="B1199" s="39"/>
      <c r="C1199" s="39"/>
    </row>
    <row r="1200" spans="2:3" x14ac:dyDescent="0.3">
      <c r="B1200" s="39"/>
      <c r="C1200" s="39"/>
    </row>
    <row r="1201" spans="2:3" x14ac:dyDescent="0.3">
      <c r="B1201" s="39"/>
      <c r="C1201" s="39"/>
    </row>
    <row r="1202" spans="2:3" x14ac:dyDescent="0.3">
      <c r="B1202" s="39"/>
      <c r="C1202" s="39"/>
    </row>
    <row r="1203" spans="2:3" x14ac:dyDescent="0.3">
      <c r="B1203" s="39"/>
      <c r="C1203" s="39"/>
    </row>
    <row r="1204" spans="2:3" x14ac:dyDescent="0.3">
      <c r="B1204" s="39"/>
      <c r="C1204" s="39"/>
    </row>
    <row r="1205" spans="2:3" x14ac:dyDescent="0.3">
      <c r="B1205" s="39"/>
      <c r="C1205" s="39"/>
    </row>
    <row r="1206" spans="2:3" x14ac:dyDescent="0.3">
      <c r="B1206" s="39"/>
      <c r="C1206" s="39"/>
    </row>
    <row r="1207" spans="2:3" x14ac:dyDescent="0.3">
      <c r="B1207" s="39"/>
      <c r="C1207" s="39"/>
    </row>
    <row r="1208" spans="2:3" x14ac:dyDescent="0.3">
      <c r="B1208" s="39"/>
      <c r="C1208" s="39"/>
    </row>
    <row r="1209" spans="2:3" x14ac:dyDescent="0.3">
      <c r="B1209" s="39"/>
      <c r="C1209" s="39"/>
    </row>
    <row r="1210" spans="2:3" x14ac:dyDescent="0.3">
      <c r="B1210" s="39"/>
      <c r="C1210" s="39"/>
    </row>
    <row r="1211" spans="2:3" x14ac:dyDescent="0.3">
      <c r="B1211" s="39"/>
      <c r="C1211" s="39"/>
    </row>
    <row r="1212" spans="2:3" x14ac:dyDescent="0.3">
      <c r="B1212" s="39"/>
      <c r="C1212" s="39"/>
    </row>
    <row r="1213" spans="2:3" x14ac:dyDescent="0.3">
      <c r="B1213" s="39"/>
      <c r="C1213" s="39"/>
    </row>
    <row r="1214" spans="2:3" x14ac:dyDescent="0.3">
      <c r="B1214" s="39"/>
      <c r="C1214" s="39"/>
    </row>
    <row r="1215" spans="2:3" x14ac:dyDescent="0.3">
      <c r="B1215" s="39"/>
      <c r="C1215" s="39"/>
    </row>
    <row r="1216" spans="2:3" x14ac:dyDescent="0.3">
      <c r="B1216" s="39"/>
      <c r="C1216" s="39"/>
    </row>
    <row r="1217" spans="2:3" x14ac:dyDescent="0.3">
      <c r="B1217" s="39"/>
      <c r="C1217" s="39"/>
    </row>
    <row r="1218" spans="2:3" x14ac:dyDescent="0.3">
      <c r="B1218" s="39"/>
      <c r="C1218" s="39"/>
    </row>
    <row r="1219" spans="2:3" x14ac:dyDescent="0.3">
      <c r="B1219" s="39"/>
      <c r="C1219" s="39"/>
    </row>
    <row r="1220" spans="2:3" x14ac:dyDescent="0.3">
      <c r="B1220" s="39"/>
      <c r="C1220" s="39"/>
    </row>
    <row r="1221" spans="2:3" x14ac:dyDescent="0.3">
      <c r="B1221" s="39"/>
      <c r="C1221" s="39"/>
    </row>
    <row r="1222" spans="2:3" x14ac:dyDescent="0.3">
      <c r="B1222" s="39"/>
      <c r="C1222" s="39"/>
    </row>
    <row r="1223" spans="2:3" x14ac:dyDescent="0.3">
      <c r="B1223" s="39"/>
      <c r="C1223" s="39"/>
    </row>
    <row r="1224" spans="2:3" x14ac:dyDescent="0.3">
      <c r="B1224" s="39"/>
      <c r="C1224" s="39"/>
    </row>
    <row r="1225" spans="2:3" x14ac:dyDescent="0.3">
      <c r="B1225" s="39"/>
      <c r="C1225" s="39"/>
    </row>
    <row r="1226" spans="2:3" x14ac:dyDescent="0.3">
      <c r="B1226" s="39"/>
      <c r="C1226" s="39"/>
    </row>
    <row r="1227" spans="2:3" x14ac:dyDescent="0.3">
      <c r="B1227" s="39"/>
      <c r="C1227" s="39"/>
    </row>
    <row r="1228" spans="2:3" x14ac:dyDescent="0.3">
      <c r="B1228" s="39"/>
      <c r="C1228" s="39"/>
    </row>
    <row r="1229" spans="2:3" x14ac:dyDescent="0.3">
      <c r="B1229" s="39"/>
      <c r="C1229" s="39"/>
    </row>
    <row r="1230" spans="2:3" x14ac:dyDescent="0.3">
      <c r="B1230" s="39"/>
      <c r="C1230" s="39"/>
    </row>
    <row r="1231" spans="2:3" x14ac:dyDescent="0.3">
      <c r="B1231" s="39"/>
      <c r="C1231" s="39"/>
    </row>
    <row r="1232" spans="2:3" x14ac:dyDescent="0.3">
      <c r="B1232" s="39"/>
      <c r="C1232" s="39"/>
    </row>
    <row r="1233" spans="2:3" x14ac:dyDescent="0.3">
      <c r="B1233" s="39"/>
      <c r="C1233" s="39"/>
    </row>
    <row r="1234" spans="2:3" x14ac:dyDescent="0.3">
      <c r="B1234" s="39"/>
      <c r="C1234" s="39"/>
    </row>
    <row r="1235" spans="2:3" x14ac:dyDescent="0.3">
      <c r="B1235" s="39"/>
      <c r="C1235" s="39"/>
    </row>
    <row r="1236" spans="2:3" x14ac:dyDescent="0.3">
      <c r="B1236" s="39"/>
      <c r="C1236" s="39"/>
    </row>
    <row r="1237" spans="2:3" x14ac:dyDescent="0.3">
      <c r="B1237" s="39"/>
      <c r="C1237" s="39"/>
    </row>
    <row r="1238" spans="2:3" x14ac:dyDescent="0.3">
      <c r="B1238" s="39"/>
      <c r="C1238" s="39"/>
    </row>
    <row r="1239" spans="2:3" x14ac:dyDescent="0.3">
      <c r="B1239" s="39"/>
      <c r="C1239" s="39"/>
    </row>
    <row r="1240" spans="2:3" x14ac:dyDescent="0.3">
      <c r="B1240" s="39"/>
      <c r="C1240" s="39"/>
    </row>
    <row r="1241" spans="2:3" x14ac:dyDescent="0.3">
      <c r="B1241" s="39"/>
      <c r="C1241" s="39"/>
    </row>
    <row r="1242" spans="2:3" x14ac:dyDescent="0.3">
      <c r="B1242" s="39"/>
      <c r="C1242" s="39"/>
    </row>
    <row r="1243" spans="2:3" x14ac:dyDescent="0.3">
      <c r="B1243" s="39"/>
      <c r="C1243" s="39"/>
    </row>
    <row r="1244" spans="2:3" x14ac:dyDescent="0.3">
      <c r="B1244" s="39"/>
      <c r="C1244" s="39"/>
    </row>
    <row r="1245" spans="2:3" x14ac:dyDescent="0.3">
      <c r="B1245" s="39"/>
      <c r="C1245" s="39"/>
    </row>
    <row r="1246" spans="2:3" x14ac:dyDescent="0.3">
      <c r="B1246" s="39"/>
      <c r="C1246" s="39"/>
    </row>
    <row r="1247" spans="2:3" x14ac:dyDescent="0.3">
      <c r="B1247" s="39"/>
      <c r="C1247" s="39"/>
    </row>
    <row r="1248" spans="2:3" x14ac:dyDescent="0.3">
      <c r="B1248" s="39"/>
      <c r="C1248" s="39"/>
    </row>
    <row r="1249" spans="2:3" x14ac:dyDescent="0.3">
      <c r="B1249" s="39"/>
      <c r="C1249" s="39"/>
    </row>
    <row r="1250" spans="2:3" x14ac:dyDescent="0.3">
      <c r="B1250" s="39"/>
      <c r="C1250" s="39"/>
    </row>
    <row r="1251" spans="2:3" x14ac:dyDescent="0.3">
      <c r="B1251" s="39"/>
      <c r="C1251" s="39"/>
    </row>
    <row r="1252" spans="2:3" x14ac:dyDescent="0.3">
      <c r="B1252" s="39"/>
      <c r="C1252" s="39"/>
    </row>
    <row r="1253" spans="2:3" x14ac:dyDescent="0.3">
      <c r="B1253" s="39"/>
      <c r="C1253" s="39"/>
    </row>
    <row r="1254" spans="2:3" x14ac:dyDescent="0.3">
      <c r="B1254" s="39"/>
      <c r="C1254" s="39"/>
    </row>
    <row r="1255" spans="2:3" x14ac:dyDescent="0.3">
      <c r="B1255" s="39"/>
      <c r="C1255" s="39"/>
    </row>
    <row r="1256" spans="2:3" x14ac:dyDescent="0.3">
      <c r="B1256" s="39"/>
      <c r="C1256" s="39"/>
    </row>
    <row r="1257" spans="2:3" x14ac:dyDescent="0.3">
      <c r="B1257" s="39"/>
      <c r="C1257" s="39"/>
    </row>
    <row r="1258" spans="2:3" x14ac:dyDescent="0.3">
      <c r="B1258" s="39"/>
      <c r="C1258" s="39"/>
    </row>
    <row r="1259" spans="2:3" x14ac:dyDescent="0.3">
      <c r="B1259" s="39"/>
      <c r="C1259" s="39"/>
    </row>
    <row r="1260" spans="2:3" x14ac:dyDescent="0.3">
      <c r="B1260" s="39"/>
      <c r="C1260" s="39"/>
    </row>
    <row r="1261" spans="2:3" x14ac:dyDescent="0.3">
      <c r="B1261" s="39"/>
      <c r="C1261" s="39"/>
    </row>
    <row r="1262" spans="2:3" x14ac:dyDescent="0.3">
      <c r="B1262" s="39"/>
      <c r="C1262" s="39"/>
    </row>
    <row r="1263" spans="2:3" x14ac:dyDescent="0.3">
      <c r="B1263" s="39"/>
      <c r="C1263" s="39"/>
    </row>
    <row r="1264" spans="2:3" x14ac:dyDescent="0.3">
      <c r="B1264" s="39"/>
      <c r="C1264" s="39"/>
    </row>
    <row r="1265" spans="2:3" x14ac:dyDescent="0.3">
      <c r="B1265" s="39"/>
      <c r="C1265" s="39"/>
    </row>
    <row r="1266" spans="2:3" x14ac:dyDescent="0.3">
      <c r="B1266" s="39"/>
      <c r="C1266" s="39"/>
    </row>
    <row r="1267" spans="2:3" x14ac:dyDescent="0.3">
      <c r="B1267" s="39"/>
      <c r="C1267" s="39"/>
    </row>
    <row r="1268" spans="2:3" x14ac:dyDescent="0.3">
      <c r="B1268" s="39"/>
      <c r="C1268" s="39"/>
    </row>
    <row r="1269" spans="2:3" x14ac:dyDescent="0.3">
      <c r="B1269" s="39"/>
      <c r="C1269" s="39"/>
    </row>
    <row r="1270" spans="2:3" x14ac:dyDescent="0.3">
      <c r="B1270" s="39"/>
      <c r="C1270" s="39"/>
    </row>
    <row r="1271" spans="2:3" x14ac:dyDescent="0.3">
      <c r="B1271" s="39"/>
      <c r="C1271" s="39"/>
    </row>
    <row r="1272" spans="2:3" x14ac:dyDescent="0.3">
      <c r="B1272" s="39"/>
      <c r="C1272" s="39"/>
    </row>
    <row r="1273" spans="2:3" x14ac:dyDescent="0.3">
      <c r="B1273" s="39"/>
      <c r="C1273" s="39"/>
    </row>
    <row r="1274" spans="2:3" x14ac:dyDescent="0.3">
      <c r="B1274" s="39"/>
      <c r="C1274" s="39"/>
    </row>
    <row r="1275" spans="2:3" x14ac:dyDescent="0.3">
      <c r="B1275" s="39"/>
      <c r="C1275" s="39"/>
    </row>
    <row r="1276" spans="2:3" x14ac:dyDescent="0.3">
      <c r="B1276" s="39"/>
      <c r="C1276" s="39"/>
    </row>
    <row r="1277" spans="2:3" x14ac:dyDescent="0.3">
      <c r="B1277" s="39"/>
      <c r="C1277" s="39"/>
    </row>
    <row r="1278" spans="2:3" x14ac:dyDescent="0.3">
      <c r="B1278" s="39"/>
      <c r="C1278" s="39"/>
    </row>
    <row r="1279" spans="2:3" x14ac:dyDescent="0.3">
      <c r="B1279" s="39"/>
      <c r="C1279" s="39"/>
    </row>
    <row r="1280" spans="2:3" x14ac:dyDescent="0.3">
      <c r="B1280" s="39"/>
      <c r="C1280" s="39"/>
    </row>
    <row r="1281" spans="2:3" x14ac:dyDescent="0.3">
      <c r="B1281" s="39"/>
      <c r="C1281" s="39"/>
    </row>
    <row r="1282" spans="2:3" x14ac:dyDescent="0.3">
      <c r="B1282" s="39"/>
      <c r="C1282" s="39"/>
    </row>
    <row r="1283" spans="2:3" x14ac:dyDescent="0.3">
      <c r="B1283" s="39"/>
      <c r="C1283" s="39"/>
    </row>
    <row r="1284" spans="2:3" x14ac:dyDescent="0.3">
      <c r="B1284" s="39"/>
      <c r="C1284" s="39"/>
    </row>
    <row r="1285" spans="2:3" x14ac:dyDescent="0.3">
      <c r="B1285" s="39"/>
      <c r="C1285" s="39"/>
    </row>
    <row r="1286" spans="2:3" x14ac:dyDescent="0.3">
      <c r="B1286" s="39"/>
      <c r="C1286" s="39"/>
    </row>
    <row r="1287" spans="2:3" x14ac:dyDescent="0.3">
      <c r="B1287" s="39"/>
      <c r="C1287" s="39"/>
    </row>
    <row r="1288" spans="2:3" x14ac:dyDescent="0.3">
      <c r="B1288" s="39"/>
      <c r="C1288" s="39"/>
    </row>
    <row r="1289" spans="2:3" x14ac:dyDescent="0.3">
      <c r="B1289" s="39"/>
      <c r="C1289" s="39"/>
    </row>
    <row r="1290" spans="2:3" x14ac:dyDescent="0.3">
      <c r="B1290" s="39"/>
      <c r="C1290" s="39"/>
    </row>
    <row r="1291" spans="2:3" x14ac:dyDescent="0.3">
      <c r="B1291" s="39"/>
      <c r="C1291" s="39"/>
    </row>
    <row r="1292" spans="2:3" x14ac:dyDescent="0.3">
      <c r="B1292" s="39"/>
      <c r="C1292" s="39"/>
    </row>
    <row r="1293" spans="2:3" x14ac:dyDescent="0.3">
      <c r="B1293" s="39"/>
      <c r="C1293" s="39"/>
    </row>
    <row r="1294" spans="2:3" x14ac:dyDescent="0.3">
      <c r="B1294" s="39"/>
      <c r="C1294" s="39"/>
    </row>
    <row r="1295" spans="2:3" x14ac:dyDescent="0.3">
      <c r="B1295" s="39"/>
      <c r="C1295" s="39"/>
    </row>
    <row r="1296" spans="2:3" x14ac:dyDescent="0.3">
      <c r="B1296" s="39"/>
      <c r="C1296" s="39"/>
    </row>
    <row r="1297" spans="2:3" x14ac:dyDescent="0.3">
      <c r="B1297" s="39"/>
      <c r="C1297" s="39"/>
    </row>
    <row r="1298" spans="2:3" x14ac:dyDescent="0.3">
      <c r="B1298" s="39"/>
      <c r="C1298" s="39"/>
    </row>
    <row r="1299" spans="2:3" x14ac:dyDescent="0.3">
      <c r="B1299" s="39"/>
      <c r="C1299" s="39"/>
    </row>
    <row r="1300" spans="2:3" x14ac:dyDescent="0.3">
      <c r="B1300" s="39"/>
      <c r="C1300" s="39"/>
    </row>
    <row r="1301" spans="2:3" x14ac:dyDescent="0.3">
      <c r="B1301" s="39"/>
      <c r="C1301" s="39"/>
    </row>
    <row r="1302" spans="2:3" x14ac:dyDescent="0.3">
      <c r="B1302" s="39"/>
      <c r="C1302" s="39"/>
    </row>
    <row r="1303" spans="2:3" x14ac:dyDescent="0.3">
      <c r="B1303" s="39"/>
      <c r="C1303" s="39"/>
    </row>
    <row r="1304" spans="2:3" x14ac:dyDescent="0.3">
      <c r="B1304" s="39"/>
      <c r="C1304" s="39"/>
    </row>
    <row r="1305" spans="2:3" x14ac:dyDescent="0.3">
      <c r="B1305" s="39"/>
      <c r="C1305" s="39"/>
    </row>
    <row r="1306" spans="2:3" x14ac:dyDescent="0.3">
      <c r="B1306" s="39"/>
      <c r="C1306" s="39"/>
    </row>
    <row r="1307" spans="2:3" x14ac:dyDescent="0.3">
      <c r="B1307" s="39"/>
      <c r="C1307" s="39"/>
    </row>
    <row r="1308" spans="2:3" x14ac:dyDescent="0.3">
      <c r="B1308" s="39"/>
      <c r="C1308" s="39"/>
    </row>
    <row r="1309" spans="2:3" x14ac:dyDescent="0.3">
      <c r="B1309" s="39"/>
      <c r="C1309" s="39"/>
    </row>
    <row r="1310" spans="2:3" x14ac:dyDescent="0.3">
      <c r="B1310" s="39"/>
      <c r="C1310" s="39"/>
    </row>
    <row r="1311" spans="2:3" x14ac:dyDescent="0.3">
      <c r="B1311" s="39"/>
      <c r="C1311" s="39"/>
    </row>
    <row r="1312" spans="2:3" x14ac:dyDescent="0.3">
      <c r="B1312" s="39"/>
      <c r="C1312" s="39"/>
    </row>
    <row r="1313" spans="2:3" x14ac:dyDescent="0.3">
      <c r="B1313" s="39"/>
      <c r="C1313" s="39"/>
    </row>
    <row r="1314" spans="2:3" x14ac:dyDescent="0.3">
      <c r="B1314" s="39"/>
      <c r="C1314" s="39"/>
    </row>
    <row r="1315" spans="2:3" x14ac:dyDescent="0.3">
      <c r="B1315" s="39"/>
      <c r="C1315" s="39"/>
    </row>
    <row r="1316" spans="2:3" x14ac:dyDescent="0.3">
      <c r="B1316" s="39"/>
      <c r="C1316" s="39"/>
    </row>
    <row r="1317" spans="2:3" x14ac:dyDescent="0.3">
      <c r="B1317" s="39"/>
      <c r="C1317" s="39"/>
    </row>
    <row r="1318" spans="2:3" x14ac:dyDescent="0.3">
      <c r="B1318" s="39"/>
      <c r="C1318" s="39"/>
    </row>
    <row r="1319" spans="2:3" x14ac:dyDescent="0.3">
      <c r="B1319" s="39"/>
      <c r="C1319" s="39"/>
    </row>
    <row r="1320" spans="2:3" x14ac:dyDescent="0.3">
      <c r="B1320" s="39"/>
      <c r="C1320" s="39"/>
    </row>
    <row r="1321" spans="2:3" x14ac:dyDescent="0.3">
      <c r="B1321" s="39"/>
      <c r="C1321" s="39"/>
    </row>
    <row r="1322" spans="2:3" x14ac:dyDescent="0.3">
      <c r="B1322" s="39"/>
      <c r="C1322" s="39"/>
    </row>
    <row r="1323" spans="2:3" x14ac:dyDescent="0.3">
      <c r="B1323" s="39"/>
      <c r="C1323" s="39"/>
    </row>
    <row r="1324" spans="2:3" x14ac:dyDescent="0.3">
      <c r="B1324" s="39"/>
      <c r="C1324" s="39"/>
    </row>
    <row r="1325" spans="2:3" x14ac:dyDescent="0.3">
      <c r="B1325" s="39"/>
      <c r="C1325" s="39"/>
    </row>
    <row r="1326" spans="2:3" x14ac:dyDescent="0.3">
      <c r="B1326" s="39"/>
      <c r="C1326" s="39"/>
    </row>
    <row r="1327" spans="2:3" x14ac:dyDescent="0.3">
      <c r="B1327" s="39"/>
      <c r="C1327" s="39"/>
    </row>
    <row r="1328" spans="2:3" x14ac:dyDescent="0.3">
      <c r="B1328" s="39"/>
      <c r="C1328" s="39"/>
    </row>
    <row r="1329" spans="2:3" x14ac:dyDescent="0.3">
      <c r="B1329" s="39"/>
      <c r="C1329" s="39"/>
    </row>
    <row r="1330" spans="2:3" x14ac:dyDescent="0.3">
      <c r="B1330" s="39"/>
      <c r="C1330" s="39"/>
    </row>
    <row r="1331" spans="2:3" x14ac:dyDescent="0.3">
      <c r="B1331" s="39"/>
      <c r="C1331" s="39"/>
    </row>
    <row r="1332" spans="2:3" x14ac:dyDescent="0.3">
      <c r="B1332" s="39"/>
      <c r="C1332" s="39"/>
    </row>
    <row r="1333" spans="2:3" x14ac:dyDescent="0.3">
      <c r="B1333" s="39"/>
      <c r="C1333" s="39"/>
    </row>
    <row r="1334" spans="2:3" x14ac:dyDescent="0.3">
      <c r="B1334" s="39"/>
      <c r="C1334" s="39"/>
    </row>
    <row r="1335" spans="2:3" x14ac:dyDescent="0.3">
      <c r="B1335" s="39"/>
      <c r="C1335" s="39"/>
    </row>
    <row r="1336" spans="2:3" x14ac:dyDescent="0.3">
      <c r="B1336" s="39"/>
      <c r="C1336" s="39"/>
    </row>
    <row r="1337" spans="2:3" x14ac:dyDescent="0.3">
      <c r="B1337" s="39"/>
      <c r="C1337" s="39"/>
    </row>
    <row r="1338" spans="2:3" x14ac:dyDescent="0.3">
      <c r="B1338" s="39"/>
      <c r="C1338" s="39"/>
    </row>
    <row r="1339" spans="2:3" x14ac:dyDescent="0.3">
      <c r="B1339" s="39"/>
      <c r="C1339" s="39"/>
    </row>
    <row r="1340" spans="2:3" x14ac:dyDescent="0.3">
      <c r="B1340" s="39"/>
      <c r="C1340" s="39"/>
    </row>
    <row r="1341" spans="2:3" x14ac:dyDescent="0.3">
      <c r="B1341" s="39"/>
      <c r="C1341" s="39"/>
    </row>
    <row r="1342" spans="2:3" x14ac:dyDescent="0.3">
      <c r="B1342" s="39"/>
      <c r="C1342" s="39"/>
    </row>
    <row r="1343" spans="2:3" x14ac:dyDescent="0.3">
      <c r="B1343" s="39"/>
      <c r="C1343" s="39"/>
    </row>
    <row r="1344" spans="2:3" x14ac:dyDescent="0.3">
      <c r="B1344" s="39"/>
      <c r="C1344" s="39"/>
    </row>
    <row r="1345" spans="2:3" x14ac:dyDescent="0.3">
      <c r="B1345" s="39"/>
      <c r="C1345" s="39"/>
    </row>
    <row r="1346" spans="2:3" x14ac:dyDescent="0.3">
      <c r="B1346" s="39"/>
      <c r="C1346" s="39"/>
    </row>
    <row r="1347" spans="2:3" x14ac:dyDescent="0.3">
      <c r="B1347" s="39"/>
      <c r="C1347" s="39"/>
    </row>
    <row r="1348" spans="2:3" x14ac:dyDescent="0.3">
      <c r="B1348" s="39"/>
      <c r="C1348" s="39"/>
    </row>
    <row r="1349" spans="2:3" x14ac:dyDescent="0.3">
      <c r="B1349" s="39"/>
      <c r="C1349" s="39"/>
    </row>
    <row r="1350" spans="2:3" x14ac:dyDescent="0.3">
      <c r="B1350" s="39"/>
      <c r="C1350" s="39"/>
    </row>
    <row r="1351" spans="2:3" x14ac:dyDescent="0.3">
      <c r="B1351" s="39"/>
      <c r="C1351" s="39"/>
    </row>
    <row r="1352" spans="2:3" x14ac:dyDescent="0.3">
      <c r="B1352" s="39"/>
      <c r="C1352" s="39"/>
    </row>
    <row r="1353" spans="2:3" x14ac:dyDescent="0.3">
      <c r="B1353" s="39"/>
      <c r="C1353" s="39"/>
    </row>
    <row r="1354" spans="2:3" x14ac:dyDescent="0.3">
      <c r="B1354" s="39"/>
      <c r="C1354" s="39"/>
    </row>
    <row r="1355" spans="2:3" x14ac:dyDescent="0.3">
      <c r="B1355" s="39"/>
      <c r="C1355" s="39"/>
    </row>
    <row r="1356" spans="2:3" x14ac:dyDescent="0.3">
      <c r="B1356" s="39"/>
      <c r="C1356" s="39"/>
    </row>
    <row r="1357" spans="2:3" x14ac:dyDescent="0.3">
      <c r="B1357" s="39"/>
      <c r="C1357" s="39"/>
    </row>
    <row r="1358" spans="2:3" x14ac:dyDescent="0.3">
      <c r="B1358" s="39"/>
      <c r="C1358" s="39"/>
    </row>
    <row r="1359" spans="2:3" x14ac:dyDescent="0.3">
      <c r="B1359" s="39"/>
      <c r="C1359" s="39"/>
    </row>
    <row r="1360" spans="2:3" x14ac:dyDescent="0.3">
      <c r="B1360" s="39"/>
      <c r="C1360" s="39"/>
    </row>
    <row r="1361" spans="2:3" x14ac:dyDescent="0.3">
      <c r="B1361" s="39"/>
      <c r="C1361" s="39"/>
    </row>
    <row r="1362" spans="2:3" x14ac:dyDescent="0.3">
      <c r="B1362" s="39"/>
      <c r="C1362" s="39"/>
    </row>
    <row r="1363" spans="2:3" x14ac:dyDescent="0.3">
      <c r="B1363" s="39"/>
      <c r="C1363" s="39"/>
    </row>
    <row r="1364" spans="2:3" x14ac:dyDescent="0.3">
      <c r="B1364" s="39"/>
      <c r="C1364" s="39"/>
    </row>
    <row r="1365" spans="2:3" x14ac:dyDescent="0.3">
      <c r="B1365" s="39"/>
      <c r="C1365" s="39"/>
    </row>
    <row r="1366" spans="2:3" x14ac:dyDescent="0.3">
      <c r="B1366" s="39"/>
      <c r="C1366" s="39"/>
    </row>
    <row r="1367" spans="2:3" x14ac:dyDescent="0.3">
      <c r="B1367" s="39"/>
      <c r="C1367" s="39"/>
    </row>
    <row r="1368" spans="2:3" x14ac:dyDescent="0.3">
      <c r="B1368" s="39"/>
      <c r="C1368" s="39"/>
    </row>
    <row r="1369" spans="2:3" x14ac:dyDescent="0.3">
      <c r="B1369" s="39"/>
      <c r="C1369" s="39"/>
    </row>
    <row r="1370" spans="2:3" x14ac:dyDescent="0.3">
      <c r="B1370" s="39"/>
      <c r="C1370" s="39"/>
    </row>
    <row r="1371" spans="2:3" x14ac:dyDescent="0.3">
      <c r="B1371" s="39"/>
      <c r="C1371" s="39"/>
    </row>
    <row r="1372" spans="2:3" x14ac:dyDescent="0.3">
      <c r="B1372" s="39"/>
      <c r="C1372" s="39"/>
    </row>
    <row r="1373" spans="2:3" x14ac:dyDescent="0.3">
      <c r="B1373" s="39"/>
      <c r="C1373" s="39"/>
    </row>
    <row r="1374" spans="2:3" x14ac:dyDescent="0.3">
      <c r="B1374" s="39"/>
      <c r="C1374" s="39"/>
    </row>
    <row r="1375" spans="2:3" x14ac:dyDescent="0.3">
      <c r="B1375" s="39"/>
      <c r="C1375" s="39"/>
    </row>
    <row r="1376" spans="2:3" x14ac:dyDescent="0.3">
      <c r="B1376" s="39"/>
      <c r="C1376" s="39"/>
    </row>
    <row r="1377" spans="2:3" x14ac:dyDescent="0.3">
      <c r="B1377" s="39"/>
      <c r="C1377" s="39"/>
    </row>
    <row r="1378" spans="2:3" x14ac:dyDescent="0.3">
      <c r="B1378" s="39"/>
      <c r="C1378" s="39"/>
    </row>
    <row r="1379" spans="2:3" x14ac:dyDescent="0.3">
      <c r="B1379" s="39"/>
      <c r="C1379" s="39"/>
    </row>
    <row r="1380" spans="2:3" x14ac:dyDescent="0.3">
      <c r="B1380" s="39"/>
      <c r="C1380" s="39"/>
    </row>
    <row r="1381" spans="2:3" x14ac:dyDescent="0.3">
      <c r="B1381" s="39"/>
      <c r="C1381" s="39"/>
    </row>
    <row r="1382" spans="2:3" x14ac:dyDescent="0.3">
      <c r="B1382" s="39"/>
      <c r="C1382" s="39"/>
    </row>
    <row r="1383" spans="2:3" x14ac:dyDescent="0.3">
      <c r="B1383" s="39"/>
      <c r="C1383" s="39"/>
    </row>
    <row r="1384" spans="2:3" x14ac:dyDescent="0.3">
      <c r="B1384" s="39"/>
      <c r="C1384" s="39"/>
    </row>
    <row r="1385" spans="2:3" x14ac:dyDescent="0.3">
      <c r="B1385" s="39"/>
      <c r="C1385" s="39"/>
    </row>
    <row r="1386" spans="2:3" x14ac:dyDescent="0.3">
      <c r="B1386" s="39"/>
      <c r="C1386" s="39"/>
    </row>
    <row r="1387" spans="2:3" x14ac:dyDescent="0.3">
      <c r="B1387" s="39"/>
      <c r="C1387" s="39"/>
    </row>
    <row r="1388" spans="2:3" x14ac:dyDescent="0.3">
      <c r="B1388" s="39"/>
      <c r="C1388" s="39"/>
    </row>
    <row r="1389" spans="2:3" x14ac:dyDescent="0.3">
      <c r="B1389" s="39"/>
      <c r="C1389" s="39"/>
    </row>
    <row r="1390" spans="2:3" x14ac:dyDescent="0.3">
      <c r="B1390" s="39"/>
      <c r="C1390" s="39"/>
    </row>
    <row r="1391" spans="2:3" x14ac:dyDescent="0.3">
      <c r="B1391" s="39"/>
      <c r="C1391" s="39"/>
    </row>
    <row r="1392" spans="2:3" x14ac:dyDescent="0.3">
      <c r="B1392" s="39"/>
      <c r="C1392" s="39"/>
    </row>
    <row r="1393" spans="2:3" x14ac:dyDescent="0.3">
      <c r="B1393" s="39"/>
      <c r="C1393" s="39"/>
    </row>
    <row r="1394" spans="2:3" x14ac:dyDescent="0.3">
      <c r="B1394" s="39"/>
      <c r="C1394" s="39"/>
    </row>
    <row r="1395" spans="2:3" x14ac:dyDescent="0.3">
      <c r="B1395" s="39"/>
      <c r="C1395" s="39"/>
    </row>
    <row r="1396" spans="2:3" x14ac:dyDescent="0.3">
      <c r="B1396" s="39"/>
      <c r="C1396" s="39"/>
    </row>
    <row r="1397" spans="2:3" x14ac:dyDescent="0.3">
      <c r="B1397" s="39"/>
      <c r="C1397" s="39"/>
    </row>
    <row r="1398" spans="2:3" x14ac:dyDescent="0.3">
      <c r="B1398" s="39"/>
      <c r="C1398" s="39"/>
    </row>
    <row r="1399" spans="2:3" x14ac:dyDescent="0.3">
      <c r="B1399" s="39"/>
      <c r="C1399" s="39"/>
    </row>
    <row r="1400" spans="2:3" x14ac:dyDescent="0.3">
      <c r="B1400" s="39"/>
      <c r="C1400" s="39"/>
    </row>
    <row r="1401" spans="2:3" x14ac:dyDescent="0.3">
      <c r="B1401" s="39"/>
      <c r="C1401" s="39"/>
    </row>
    <row r="1402" spans="2:3" x14ac:dyDescent="0.3">
      <c r="B1402" s="39"/>
      <c r="C1402" s="39"/>
    </row>
    <row r="1403" spans="2:3" x14ac:dyDescent="0.3">
      <c r="B1403" s="39"/>
      <c r="C1403" s="39"/>
    </row>
    <row r="1404" spans="2:3" x14ac:dyDescent="0.3">
      <c r="B1404" s="39"/>
      <c r="C1404" s="39"/>
    </row>
    <row r="1405" spans="2:3" x14ac:dyDescent="0.3">
      <c r="B1405" s="39"/>
      <c r="C1405" s="39"/>
    </row>
    <row r="1406" spans="2:3" x14ac:dyDescent="0.3">
      <c r="B1406" s="39"/>
      <c r="C1406" s="39"/>
    </row>
    <row r="1407" spans="2:3" x14ac:dyDescent="0.3">
      <c r="B1407" s="39"/>
      <c r="C1407" s="39"/>
    </row>
    <row r="1408" spans="2:3" x14ac:dyDescent="0.3">
      <c r="B1408" s="39"/>
      <c r="C1408" s="39"/>
    </row>
    <row r="1409" spans="2:3" x14ac:dyDescent="0.3">
      <c r="B1409" s="39"/>
      <c r="C1409" s="39"/>
    </row>
    <row r="1410" spans="2:3" x14ac:dyDescent="0.3">
      <c r="B1410" s="39"/>
      <c r="C1410" s="39"/>
    </row>
    <row r="1411" spans="2:3" x14ac:dyDescent="0.3">
      <c r="B1411" s="39"/>
      <c r="C1411" s="39"/>
    </row>
    <row r="1412" spans="2:3" x14ac:dyDescent="0.3">
      <c r="B1412" s="39"/>
      <c r="C1412" s="39"/>
    </row>
    <row r="1413" spans="2:3" x14ac:dyDescent="0.3">
      <c r="B1413" s="39"/>
      <c r="C1413" s="39"/>
    </row>
    <row r="1414" spans="2:3" x14ac:dyDescent="0.3">
      <c r="B1414" s="39"/>
      <c r="C1414" s="39"/>
    </row>
    <row r="1415" spans="2:3" x14ac:dyDescent="0.3">
      <c r="B1415" s="39"/>
      <c r="C1415" s="39"/>
    </row>
    <row r="1416" spans="2:3" x14ac:dyDescent="0.3">
      <c r="B1416" s="39"/>
      <c r="C1416" s="39"/>
    </row>
    <row r="1417" spans="2:3" x14ac:dyDescent="0.3">
      <c r="B1417" s="39"/>
      <c r="C1417" s="39"/>
    </row>
    <row r="1418" spans="2:3" x14ac:dyDescent="0.3">
      <c r="B1418" s="39"/>
      <c r="C1418" s="39"/>
    </row>
    <row r="1419" spans="2:3" x14ac:dyDescent="0.3">
      <c r="B1419" s="39"/>
      <c r="C1419" s="39"/>
    </row>
    <row r="1420" spans="2:3" x14ac:dyDescent="0.3">
      <c r="B1420" s="39"/>
      <c r="C1420" s="39"/>
    </row>
    <row r="1421" spans="2:3" x14ac:dyDescent="0.3">
      <c r="B1421" s="39"/>
      <c r="C1421" s="39"/>
    </row>
    <row r="1422" spans="2:3" x14ac:dyDescent="0.3">
      <c r="B1422" s="39"/>
      <c r="C1422" s="39"/>
    </row>
    <row r="1423" spans="2:3" x14ac:dyDescent="0.3">
      <c r="B1423" s="39"/>
      <c r="C1423" s="39"/>
    </row>
    <row r="1424" spans="2:3" x14ac:dyDescent="0.3">
      <c r="B1424" s="39"/>
      <c r="C1424" s="39"/>
    </row>
    <row r="1425" spans="2:3" x14ac:dyDescent="0.3">
      <c r="B1425" s="39"/>
      <c r="C1425" s="39"/>
    </row>
    <row r="1426" spans="2:3" x14ac:dyDescent="0.3">
      <c r="B1426" s="39"/>
      <c r="C1426" s="39"/>
    </row>
    <row r="1427" spans="2:3" x14ac:dyDescent="0.3">
      <c r="B1427" s="39"/>
      <c r="C1427" s="39"/>
    </row>
    <row r="1428" spans="2:3" x14ac:dyDescent="0.3">
      <c r="B1428" s="39"/>
      <c r="C1428" s="39"/>
    </row>
    <row r="1429" spans="2:3" x14ac:dyDescent="0.3">
      <c r="B1429" s="39"/>
      <c r="C1429" s="39"/>
    </row>
    <row r="1430" spans="2:3" x14ac:dyDescent="0.3">
      <c r="B1430" s="39"/>
      <c r="C1430" s="39"/>
    </row>
    <row r="1431" spans="2:3" x14ac:dyDescent="0.3">
      <c r="B1431" s="39"/>
      <c r="C1431" s="39"/>
    </row>
    <row r="1432" spans="2:3" x14ac:dyDescent="0.3">
      <c r="B1432" s="39"/>
      <c r="C1432" s="39"/>
    </row>
    <row r="1433" spans="2:3" x14ac:dyDescent="0.3">
      <c r="B1433" s="39"/>
      <c r="C1433" s="39"/>
    </row>
    <row r="1434" spans="2:3" x14ac:dyDescent="0.3">
      <c r="B1434" s="39"/>
      <c r="C1434" s="39"/>
    </row>
    <row r="1435" spans="2:3" x14ac:dyDescent="0.3">
      <c r="B1435" s="39"/>
      <c r="C1435" s="39"/>
    </row>
    <row r="1436" spans="2:3" x14ac:dyDescent="0.3">
      <c r="B1436" s="39"/>
      <c r="C1436" s="39"/>
    </row>
    <row r="1437" spans="2:3" x14ac:dyDescent="0.3">
      <c r="B1437" s="39"/>
      <c r="C1437" s="39"/>
    </row>
    <row r="1438" spans="2:3" x14ac:dyDescent="0.3">
      <c r="B1438" s="39"/>
      <c r="C1438" s="39"/>
    </row>
    <row r="1439" spans="2:3" x14ac:dyDescent="0.3">
      <c r="B1439" s="39"/>
      <c r="C1439" s="39"/>
    </row>
    <row r="1440" spans="2:3" x14ac:dyDescent="0.3">
      <c r="B1440" s="39"/>
      <c r="C1440" s="39"/>
    </row>
    <row r="1441" spans="2:3" x14ac:dyDescent="0.3">
      <c r="B1441" s="39"/>
      <c r="C1441" s="39"/>
    </row>
    <row r="1442" spans="2:3" x14ac:dyDescent="0.3">
      <c r="B1442" s="39"/>
      <c r="C1442" s="39"/>
    </row>
    <row r="1443" spans="2:3" x14ac:dyDescent="0.3">
      <c r="B1443" s="39"/>
      <c r="C1443" s="39"/>
    </row>
    <row r="1444" spans="2:3" x14ac:dyDescent="0.3">
      <c r="B1444" s="39"/>
      <c r="C1444" s="39"/>
    </row>
    <row r="1445" spans="2:3" x14ac:dyDescent="0.3">
      <c r="B1445" s="39"/>
      <c r="C1445" s="39"/>
    </row>
    <row r="1446" spans="2:3" x14ac:dyDescent="0.3">
      <c r="B1446" s="39"/>
      <c r="C1446" s="39"/>
    </row>
    <row r="1447" spans="2:3" x14ac:dyDescent="0.3">
      <c r="B1447" s="39"/>
      <c r="C1447" s="39"/>
    </row>
    <row r="1448" spans="2:3" x14ac:dyDescent="0.3">
      <c r="B1448" s="39"/>
      <c r="C1448" s="39"/>
    </row>
    <row r="1449" spans="2:3" x14ac:dyDescent="0.3">
      <c r="B1449" s="39"/>
      <c r="C1449" s="39"/>
    </row>
    <row r="1450" spans="2:3" x14ac:dyDescent="0.3">
      <c r="B1450" s="39"/>
      <c r="C1450" s="39"/>
    </row>
    <row r="1451" spans="2:3" x14ac:dyDescent="0.3">
      <c r="B1451" s="39"/>
      <c r="C1451" s="39"/>
    </row>
    <row r="1452" spans="2:3" x14ac:dyDescent="0.3">
      <c r="B1452" s="39"/>
      <c r="C1452" s="39"/>
    </row>
    <row r="1453" spans="2:3" x14ac:dyDescent="0.3">
      <c r="B1453" s="39"/>
      <c r="C1453" s="39"/>
    </row>
    <row r="1454" spans="2:3" x14ac:dyDescent="0.3">
      <c r="B1454" s="39"/>
      <c r="C1454" s="39"/>
    </row>
    <row r="1455" spans="2:3" x14ac:dyDescent="0.3">
      <c r="B1455" s="39"/>
      <c r="C1455" s="39"/>
    </row>
    <row r="1456" spans="2:3" x14ac:dyDescent="0.3">
      <c r="B1456" s="39"/>
      <c r="C1456" s="39"/>
    </row>
    <row r="1457" spans="2:3" x14ac:dyDescent="0.3">
      <c r="B1457" s="39"/>
      <c r="C1457" s="39"/>
    </row>
    <row r="1458" spans="2:3" x14ac:dyDescent="0.3">
      <c r="B1458" s="39"/>
      <c r="C1458" s="39"/>
    </row>
    <row r="1459" spans="2:3" x14ac:dyDescent="0.3">
      <c r="B1459" s="39"/>
      <c r="C1459" s="39"/>
    </row>
    <row r="1460" spans="2:3" x14ac:dyDescent="0.3">
      <c r="B1460" s="39"/>
      <c r="C1460" s="39"/>
    </row>
    <row r="1461" spans="2:3" x14ac:dyDescent="0.3">
      <c r="B1461" s="39"/>
      <c r="C1461" s="39"/>
    </row>
    <row r="1462" spans="2:3" x14ac:dyDescent="0.3">
      <c r="B1462" s="39"/>
      <c r="C1462" s="39"/>
    </row>
    <row r="1463" spans="2:3" x14ac:dyDescent="0.3">
      <c r="B1463" s="39"/>
      <c r="C1463" s="39"/>
    </row>
    <row r="1464" spans="2:3" x14ac:dyDescent="0.3">
      <c r="B1464" s="39"/>
      <c r="C1464" s="39"/>
    </row>
    <row r="1465" spans="2:3" x14ac:dyDescent="0.3">
      <c r="B1465" s="39"/>
      <c r="C1465" s="39"/>
    </row>
    <row r="1466" spans="2:3" x14ac:dyDescent="0.3">
      <c r="B1466" s="39"/>
      <c r="C1466" s="39"/>
    </row>
    <row r="1467" spans="2:3" x14ac:dyDescent="0.3">
      <c r="B1467" s="39"/>
      <c r="C1467" s="39"/>
    </row>
    <row r="1468" spans="2:3" x14ac:dyDescent="0.3">
      <c r="B1468" s="39"/>
      <c r="C1468" s="39"/>
    </row>
    <row r="1469" spans="2:3" x14ac:dyDescent="0.3">
      <c r="B1469" s="39"/>
      <c r="C1469" s="39"/>
    </row>
    <row r="1470" spans="2:3" x14ac:dyDescent="0.3">
      <c r="B1470" s="39"/>
      <c r="C1470" s="39"/>
    </row>
    <row r="1471" spans="2:3" x14ac:dyDescent="0.3">
      <c r="B1471" s="39"/>
      <c r="C1471" s="39"/>
    </row>
    <row r="1472" spans="2:3" x14ac:dyDescent="0.3">
      <c r="B1472" s="39"/>
      <c r="C1472" s="39"/>
    </row>
    <row r="1473" spans="2:3" x14ac:dyDescent="0.3">
      <c r="B1473" s="39"/>
      <c r="C1473" s="39"/>
    </row>
    <row r="1474" spans="2:3" x14ac:dyDescent="0.3">
      <c r="B1474" s="39"/>
      <c r="C1474" s="39"/>
    </row>
    <row r="1475" spans="2:3" x14ac:dyDescent="0.3">
      <c r="B1475" s="39"/>
      <c r="C1475" s="39"/>
    </row>
    <row r="1476" spans="2:3" x14ac:dyDescent="0.3">
      <c r="B1476" s="39"/>
      <c r="C1476" s="39"/>
    </row>
    <row r="1477" spans="2:3" x14ac:dyDescent="0.3">
      <c r="B1477" s="39"/>
      <c r="C1477" s="39"/>
    </row>
    <row r="1478" spans="2:3" x14ac:dyDescent="0.3">
      <c r="B1478" s="39"/>
      <c r="C1478" s="39"/>
    </row>
    <row r="1479" spans="2:3" x14ac:dyDescent="0.3">
      <c r="B1479" s="39"/>
      <c r="C1479" s="39"/>
    </row>
    <row r="1480" spans="2:3" x14ac:dyDescent="0.3">
      <c r="B1480" s="39"/>
      <c r="C1480" s="39"/>
    </row>
    <row r="1481" spans="2:3" x14ac:dyDescent="0.3">
      <c r="B1481" s="39"/>
      <c r="C1481" s="39"/>
    </row>
    <row r="1482" spans="2:3" x14ac:dyDescent="0.3">
      <c r="B1482" s="39"/>
      <c r="C1482" s="39"/>
    </row>
    <row r="1483" spans="2:3" x14ac:dyDescent="0.3">
      <c r="B1483" s="39"/>
      <c r="C1483" s="39"/>
    </row>
    <row r="1484" spans="2:3" x14ac:dyDescent="0.3">
      <c r="B1484" s="39"/>
      <c r="C1484" s="39"/>
    </row>
    <row r="1485" spans="2:3" x14ac:dyDescent="0.3">
      <c r="B1485" s="39"/>
      <c r="C1485" s="39"/>
    </row>
    <row r="1486" spans="2:3" x14ac:dyDescent="0.3">
      <c r="B1486" s="39"/>
      <c r="C1486" s="39"/>
    </row>
    <row r="1487" spans="2:3" x14ac:dyDescent="0.3">
      <c r="B1487" s="39"/>
      <c r="C1487" s="39"/>
    </row>
    <row r="1488" spans="2:3" x14ac:dyDescent="0.3">
      <c r="B1488" s="39"/>
      <c r="C1488" s="39"/>
    </row>
    <row r="1489" spans="2:3" x14ac:dyDescent="0.3">
      <c r="B1489" s="39"/>
      <c r="C1489" s="39"/>
    </row>
    <row r="1490" spans="2:3" x14ac:dyDescent="0.3">
      <c r="B1490" s="39"/>
      <c r="C1490" s="39"/>
    </row>
    <row r="1491" spans="2:3" x14ac:dyDescent="0.3">
      <c r="B1491" s="39"/>
      <c r="C1491" s="39"/>
    </row>
    <row r="1492" spans="2:3" x14ac:dyDescent="0.3">
      <c r="B1492" s="39"/>
      <c r="C1492" s="39"/>
    </row>
    <row r="1493" spans="2:3" x14ac:dyDescent="0.3">
      <c r="B1493" s="39"/>
      <c r="C1493" s="39"/>
    </row>
    <row r="1494" spans="2:3" x14ac:dyDescent="0.3">
      <c r="B1494" s="39"/>
      <c r="C1494" s="39"/>
    </row>
    <row r="1495" spans="2:3" x14ac:dyDescent="0.3">
      <c r="B1495" s="39"/>
      <c r="C1495" s="39"/>
    </row>
    <row r="1496" spans="2:3" x14ac:dyDescent="0.3">
      <c r="B1496" s="39"/>
      <c r="C1496" s="39"/>
    </row>
    <row r="1497" spans="2:3" x14ac:dyDescent="0.3">
      <c r="B1497" s="39"/>
      <c r="C1497" s="39"/>
    </row>
    <row r="1498" spans="2:3" x14ac:dyDescent="0.3">
      <c r="B1498" s="39"/>
      <c r="C1498" s="39"/>
    </row>
    <row r="1499" spans="2:3" x14ac:dyDescent="0.3">
      <c r="B1499" s="39"/>
      <c r="C1499" s="39"/>
    </row>
    <row r="1500" spans="2:3" x14ac:dyDescent="0.3">
      <c r="B1500" s="39"/>
      <c r="C1500" s="39"/>
    </row>
    <row r="1501" spans="2:3" x14ac:dyDescent="0.3">
      <c r="B1501" s="39"/>
      <c r="C1501" s="39"/>
    </row>
    <row r="1502" spans="2:3" x14ac:dyDescent="0.3">
      <c r="B1502" s="39"/>
      <c r="C1502" s="39"/>
    </row>
    <row r="1503" spans="2:3" x14ac:dyDescent="0.3">
      <c r="B1503" s="39"/>
      <c r="C1503" s="39"/>
    </row>
    <row r="1504" spans="2:3" x14ac:dyDescent="0.3">
      <c r="B1504" s="39"/>
      <c r="C1504" s="39"/>
    </row>
    <row r="1505" spans="2:3" x14ac:dyDescent="0.3">
      <c r="B1505" s="39"/>
      <c r="C1505" s="39"/>
    </row>
    <row r="1506" spans="2:3" x14ac:dyDescent="0.3">
      <c r="B1506" s="39"/>
      <c r="C1506" s="39"/>
    </row>
    <row r="1507" spans="2:3" x14ac:dyDescent="0.3">
      <c r="B1507" s="39"/>
      <c r="C1507" s="39"/>
    </row>
    <row r="1508" spans="2:3" x14ac:dyDescent="0.3">
      <c r="B1508" s="39"/>
      <c r="C1508" s="39"/>
    </row>
    <row r="1509" spans="2:3" x14ac:dyDescent="0.3">
      <c r="B1509" s="39"/>
      <c r="C1509" s="39"/>
    </row>
    <row r="1510" spans="2:3" x14ac:dyDescent="0.3">
      <c r="B1510" s="39"/>
      <c r="C1510" s="39"/>
    </row>
    <row r="1511" spans="2:3" x14ac:dyDescent="0.3">
      <c r="B1511" s="39"/>
      <c r="C1511" s="39"/>
    </row>
    <row r="1512" spans="2:3" x14ac:dyDescent="0.3">
      <c r="B1512" s="39"/>
      <c r="C1512" s="39"/>
    </row>
    <row r="1513" spans="2:3" x14ac:dyDescent="0.3">
      <c r="B1513" s="39"/>
      <c r="C1513" s="39"/>
    </row>
    <row r="1514" spans="2:3" x14ac:dyDescent="0.3">
      <c r="B1514" s="39"/>
      <c r="C1514" s="39"/>
    </row>
    <row r="1515" spans="2:3" x14ac:dyDescent="0.3">
      <c r="B1515" s="39"/>
      <c r="C1515" s="39"/>
    </row>
    <row r="1516" spans="2:3" x14ac:dyDescent="0.3">
      <c r="B1516" s="39"/>
      <c r="C1516" s="39"/>
    </row>
    <row r="1517" spans="2:3" x14ac:dyDescent="0.3">
      <c r="B1517" s="39"/>
      <c r="C1517" s="39"/>
    </row>
    <row r="1518" spans="2:3" x14ac:dyDescent="0.3">
      <c r="B1518" s="39"/>
      <c r="C1518" s="39"/>
    </row>
    <row r="1519" spans="2:3" x14ac:dyDescent="0.3">
      <c r="B1519" s="39"/>
      <c r="C1519" s="39"/>
    </row>
    <row r="1520" spans="2:3" x14ac:dyDescent="0.3">
      <c r="B1520" s="39"/>
      <c r="C1520" s="39"/>
    </row>
    <row r="1521" spans="2:3" x14ac:dyDescent="0.3">
      <c r="B1521" s="39"/>
      <c r="C1521" s="39"/>
    </row>
    <row r="1522" spans="2:3" x14ac:dyDescent="0.3">
      <c r="B1522" s="39"/>
      <c r="C1522" s="39"/>
    </row>
    <row r="1523" spans="2:3" x14ac:dyDescent="0.3">
      <c r="B1523" s="39"/>
      <c r="C1523" s="39"/>
    </row>
    <row r="1524" spans="2:3" x14ac:dyDescent="0.3">
      <c r="B1524" s="39"/>
      <c r="C1524" s="39"/>
    </row>
    <row r="1525" spans="2:3" x14ac:dyDescent="0.3">
      <c r="B1525" s="39"/>
      <c r="C1525" s="39"/>
    </row>
    <row r="1526" spans="2:3" x14ac:dyDescent="0.3">
      <c r="B1526" s="39"/>
      <c r="C1526" s="39"/>
    </row>
    <row r="1527" spans="2:3" x14ac:dyDescent="0.3">
      <c r="B1527" s="39"/>
      <c r="C1527" s="39"/>
    </row>
    <row r="1528" spans="2:3" x14ac:dyDescent="0.3">
      <c r="B1528" s="39"/>
      <c r="C1528" s="39"/>
    </row>
    <row r="1529" spans="2:3" x14ac:dyDescent="0.3">
      <c r="B1529" s="39"/>
      <c r="C1529" s="39"/>
    </row>
    <row r="1530" spans="2:3" x14ac:dyDescent="0.3">
      <c r="B1530" s="39"/>
      <c r="C1530" s="39"/>
    </row>
    <row r="1531" spans="2:3" x14ac:dyDescent="0.3">
      <c r="B1531" s="39"/>
      <c r="C1531" s="39"/>
    </row>
    <row r="1532" spans="2:3" x14ac:dyDescent="0.3">
      <c r="B1532" s="39"/>
      <c r="C1532" s="39"/>
    </row>
    <row r="1533" spans="2:3" x14ac:dyDescent="0.3">
      <c r="B1533" s="39"/>
      <c r="C1533" s="39"/>
    </row>
    <row r="1534" spans="2:3" x14ac:dyDescent="0.3">
      <c r="B1534" s="39"/>
      <c r="C1534" s="39"/>
    </row>
    <row r="1535" spans="2:3" x14ac:dyDescent="0.3">
      <c r="B1535" s="39"/>
      <c r="C1535" s="39"/>
    </row>
    <row r="1536" spans="2:3" x14ac:dyDescent="0.3">
      <c r="B1536" s="39"/>
      <c r="C1536" s="39"/>
    </row>
    <row r="1537" spans="2:3" x14ac:dyDescent="0.3">
      <c r="B1537" s="39"/>
      <c r="C1537" s="39"/>
    </row>
    <row r="1538" spans="2:3" x14ac:dyDescent="0.3">
      <c r="B1538" s="39"/>
      <c r="C1538" s="39"/>
    </row>
    <row r="1539" spans="2:3" x14ac:dyDescent="0.3">
      <c r="B1539" s="39"/>
      <c r="C1539" s="39"/>
    </row>
    <row r="1540" spans="2:3" x14ac:dyDescent="0.3">
      <c r="B1540" s="39"/>
      <c r="C1540" s="39"/>
    </row>
    <row r="1541" spans="2:3" x14ac:dyDescent="0.3">
      <c r="B1541" s="39"/>
      <c r="C1541" s="39"/>
    </row>
    <row r="1542" spans="2:3" x14ac:dyDescent="0.3">
      <c r="B1542" s="39"/>
      <c r="C1542" s="39"/>
    </row>
    <row r="1543" spans="2:3" x14ac:dyDescent="0.3">
      <c r="B1543" s="39"/>
      <c r="C1543" s="39"/>
    </row>
    <row r="1544" spans="2:3" x14ac:dyDescent="0.3">
      <c r="B1544" s="39"/>
      <c r="C1544" s="39"/>
    </row>
    <row r="1545" spans="2:3" x14ac:dyDescent="0.3">
      <c r="B1545" s="39"/>
      <c r="C1545" s="39"/>
    </row>
    <row r="1546" spans="2:3" x14ac:dyDescent="0.3">
      <c r="B1546" s="39"/>
      <c r="C1546" s="39"/>
    </row>
    <row r="1547" spans="2:3" x14ac:dyDescent="0.3">
      <c r="B1547" s="39"/>
      <c r="C1547" s="39"/>
    </row>
    <row r="1548" spans="2:3" x14ac:dyDescent="0.3">
      <c r="B1548" s="39"/>
      <c r="C1548" s="39"/>
    </row>
    <row r="1549" spans="2:3" x14ac:dyDescent="0.3">
      <c r="B1549" s="39"/>
      <c r="C1549" s="39"/>
    </row>
    <row r="1550" spans="2:3" x14ac:dyDescent="0.3">
      <c r="B1550" s="39"/>
      <c r="C1550" s="39"/>
    </row>
    <row r="1551" spans="2:3" x14ac:dyDescent="0.3">
      <c r="B1551" s="39"/>
      <c r="C1551" s="39"/>
    </row>
    <row r="1552" spans="2:3" x14ac:dyDescent="0.3">
      <c r="B1552" s="39"/>
      <c r="C1552" s="39"/>
    </row>
    <row r="1553" spans="2:3" x14ac:dyDescent="0.3">
      <c r="B1553" s="39"/>
      <c r="C1553" s="39"/>
    </row>
    <row r="1554" spans="2:3" x14ac:dyDescent="0.3">
      <c r="B1554" s="39"/>
      <c r="C1554" s="39"/>
    </row>
    <row r="1555" spans="2:3" x14ac:dyDescent="0.3">
      <c r="B1555" s="39"/>
      <c r="C1555" s="39"/>
    </row>
    <row r="1556" spans="2:3" x14ac:dyDescent="0.3">
      <c r="B1556" s="39"/>
      <c r="C1556" s="39"/>
    </row>
    <row r="1557" spans="2:3" x14ac:dyDescent="0.3">
      <c r="B1557" s="39"/>
      <c r="C1557" s="39"/>
    </row>
    <row r="1558" spans="2:3" x14ac:dyDescent="0.3">
      <c r="B1558" s="39"/>
      <c r="C1558" s="39"/>
    </row>
    <row r="1559" spans="2:3" x14ac:dyDescent="0.3">
      <c r="B1559" s="39"/>
      <c r="C1559" s="39"/>
    </row>
    <row r="1560" spans="2:3" x14ac:dyDescent="0.3">
      <c r="B1560" s="39"/>
      <c r="C1560" s="39"/>
    </row>
    <row r="1561" spans="2:3" x14ac:dyDescent="0.3">
      <c r="B1561" s="39"/>
      <c r="C1561" s="39"/>
    </row>
    <row r="1562" spans="2:3" x14ac:dyDescent="0.3">
      <c r="B1562" s="39"/>
      <c r="C1562" s="39"/>
    </row>
    <row r="1563" spans="2:3" x14ac:dyDescent="0.3">
      <c r="B1563" s="39"/>
      <c r="C1563" s="39"/>
    </row>
    <row r="1564" spans="2:3" x14ac:dyDescent="0.3">
      <c r="B1564" s="39"/>
      <c r="C1564" s="39"/>
    </row>
    <row r="1565" spans="2:3" x14ac:dyDescent="0.3">
      <c r="B1565" s="39"/>
      <c r="C1565" s="39"/>
    </row>
    <row r="1566" spans="2:3" x14ac:dyDescent="0.3">
      <c r="B1566" s="39"/>
      <c r="C1566" s="39"/>
    </row>
    <row r="1567" spans="2:3" x14ac:dyDescent="0.3">
      <c r="B1567" s="39"/>
      <c r="C1567" s="39"/>
    </row>
    <row r="1568" spans="2:3" x14ac:dyDescent="0.3">
      <c r="B1568" s="39"/>
      <c r="C1568" s="39"/>
    </row>
    <row r="1569" spans="2:3" x14ac:dyDescent="0.3">
      <c r="B1569" s="39"/>
      <c r="C1569" s="39"/>
    </row>
    <row r="1570" spans="2:3" x14ac:dyDescent="0.3">
      <c r="B1570" s="39"/>
      <c r="C1570" s="39"/>
    </row>
    <row r="1571" spans="2:3" x14ac:dyDescent="0.3">
      <c r="B1571" s="39"/>
      <c r="C1571" s="39"/>
    </row>
    <row r="1572" spans="2:3" x14ac:dyDescent="0.3">
      <c r="B1572" s="39"/>
      <c r="C1572" s="39"/>
    </row>
    <row r="1573" spans="2:3" x14ac:dyDescent="0.3">
      <c r="B1573" s="39"/>
      <c r="C1573" s="39"/>
    </row>
    <row r="1574" spans="2:3" x14ac:dyDescent="0.3">
      <c r="B1574" s="39"/>
      <c r="C1574" s="39"/>
    </row>
    <row r="1575" spans="2:3" x14ac:dyDescent="0.3">
      <c r="B1575" s="39"/>
      <c r="C1575" s="39"/>
    </row>
    <row r="1576" spans="2:3" x14ac:dyDescent="0.3">
      <c r="B1576" s="39"/>
      <c r="C1576" s="39"/>
    </row>
    <row r="1577" spans="2:3" x14ac:dyDescent="0.3">
      <c r="B1577" s="39"/>
      <c r="C1577" s="39"/>
    </row>
    <row r="1578" spans="2:3" x14ac:dyDescent="0.3">
      <c r="B1578" s="39"/>
      <c r="C1578" s="39"/>
    </row>
    <row r="1579" spans="2:3" x14ac:dyDescent="0.3">
      <c r="B1579" s="39"/>
      <c r="C1579" s="39"/>
    </row>
    <row r="1580" spans="2:3" x14ac:dyDescent="0.3">
      <c r="B1580" s="39"/>
      <c r="C1580" s="39"/>
    </row>
    <row r="1581" spans="2:3" x14ac:dyDescent="0.3">
      <c r="B1581" s="39"/>
      <c r="C1581" s="39"/>
    </row>
    <row r="1582" spans="2:3" x14ac:dyDescent="0.3">
      <c r="B1582" s="39"/>
      <c r="C1582" s="39"/>
    </row>
    <row r="1583" spans="2:3" x14ac:dyDescent="0.3">
      <c r="B1583" s="39"/>
      <c r="C1583" s="39"/>
    </row>
    <row r="1584" spans="2:3" x14ac:dyDescent="0.3">
      <c r="B1584" s="39"/>
      <c r="C1584" s="39"/>
    </row>
    <row r="1585" spans="2:3" x14ac:dyDescent="0.3">
      <c r="B1585" s="39"/>
      <c r="C1585" s="39"/>
    </row>
    <row r="1586" spans="2:3" x14ac:dyDescent="0.3">
      <c r="B1586" s="39"/>
      <c r="C1586" s="39"/>
    </row>
    <row r="1587" spans="2:3" x14ac:dyDescent="0.3">
      <c r="B1587" s="39"/>
      <c r="C1587" s="39"/>
    </row>
    <row r="1588" spans="2:3" x14ac:dyDescent="0.3">
      <c r="B1588" s="39"/>
      <c r="C1588" s="39"/>
    </row>
    <row r="1589" spans="2:3" x14ac:dyDescent="0.3">
      <c r="B1589" s="39"/>
      <c r="C1589" s="39"/>
    </row>
    <row r="1590" spans="2:3" x14ac:dyDescent="0.3">
      <c r="B1590" s="39"/>
      <c r="C1590" s="39"/>
    </row>
    <row r="1591" spans="2:3" x14ac:dyDescent="0.3">
      <c r="B1591" s="39"/>
      <c r="C1591" s="39"/>
    </row>
    <row r="1592" spans="2:3" x14ac:dyDescent="0.3">
      <c r="B1592" s="39"/>
      <c r="C1592" s="39"/>
    </row>
    <row r="1593" spans="2:3" x14ac:dyDescent="0.3">
      <c r="B1593" s="39"/>
      <c r="C1593" s="39"/>
    </row>
    <row r="1594" spans="2:3" x14ac:dyDescent="0.3">
      <c r="B1594" s="39"/>
      <c r="C1594" s="39"/>
    </row>
    <row r="1595" spans="2:3" x14ac:dyDescent="0.3">
      <c r="B1595" s="39"/>
      <c r="C1595" s="39"/>
    </row>
    <row r="1596" spans="2:3" x14ac:dyDescent="0.3">
      <c r="B1596" s="39"/>
      <c r="C1596" s="39"/>
    </row>
    <row r="1597" spans="2:3" x14ac:dyDescent="0.3">
      <c r="B1597" s="39"/>
      <c r="C1597" s="39"/>
    </row>
    <row r="1598" spans="2:3" x14ac:dyDescent="0.3">
      <c r="B1598" s="39"/>
      <c r="C1598" s="39"/>
    </row>
    <row r="1599" spans="2:3" x14ac:dyDescent="0.3">
      <c r="B1599" s="39"/>
      <c r="C1599" s="39"/>
    </row>
    <row r="1600" spans="2:3" x14ac:dyDescent="0.3">
      <c r="B1600" s="39"/>
      <c r="C1600" s="39"/>
    </row>
    <row r="1601" spans="2:3" x14ac:dyDescent="0.3">
      <c r="B1601" s="39"/>
      <c r="C1601" s="39"/>
    </row>
    <row r="1602" spans="2:3" x14ac:dyDescent="0.3">
      <c r="B1602" s="39"/>
      <c r="C1602" s="39"/>
    </row>
    <row r="1603" spans="2:3" x14ac:dyDescent="0.3">
      <c r="B1603" s="39"/>
      <c r="C1603" s="39"/>
    </row>
    <row r="1604" spans="2:3" x14ac:dyDescent="0.3">
      <c r="B1604" s="39"/>
      <c r="C1604" s="39"/>
    </row>
    <row r="1605" spans="2:3" x14ac:dyDescent="0.3">
      <c r="B1605" s="39"/>
      <c r="C1605" s="39"/>
    </row>
    <row r="1606" spans="2:3" x14ac:dyDescent="0.3">
      <c r="B1606" s="39"/>
      <c r="C1606" s="39"/>
    </row>
    <row r="1607" spans="2:3" x14ac:dyDescent="0.3">
      <c r="B1607" s="39"/>
      <c r="C1607" s="39"/>
    </row>
    <row r="1608" spans="2:3" x14ac:dyDescent="0.3">
      <c r="B1608" s="39"/>
      <c r="C1608" s="39"/>
    </row>
    <row r="1609" spans="2:3" x14ac:dyDescent="0.3">
      <c r="B1609" s="39"/>
      <c r="C1609" s="39"/>
    </row>
    <row r="1610" spans="2:3" x14ac:dyDescent="0.3">
      <c r="B1610" s="39"/>
      <c r="C1610" s="39"/>
    </row>
    <row r="1611" spans="2:3" x14ac:dyDescent="0.3">
      <c r="B1611" s="39"/>
      <c r="C1611" s="39"/>
    </row>
    <row r="1612" spans="2:3" x14ac:dyDescent="0.3">
      <c r="B1612" s="39"/>
      <c r="C1612" s="39"/>
    </row>
    <row r="1613" spans="2:3" x14ac:dyDescent="0.3">
      <c r="B1613" s="39"/>
      <c r="C1613" s="39"/>
    </row>
    <row r="1614" spans="2:3" x14ac:dyDescent="0.3">
      <c r="B1614" s="39"/>
      <c r="C1614" s="39"/>
    </row>
    <row r="1615" spans="2:3" x14ac:dyDescent="0.3">
      <c r="B1615" s="39"/>
      <c r="C1615" s="39"/>
    </row>
    <row r="1616" spans="2:3" x14ac:dyDescent="0.3">
      <c r="B1616" s="39"/>
      <c r="C1616" s="39"/>
    </row>
    <row r="1617" spans="2:3" x14ac:dyDescent="0.3">
      <c r="B1617" s="39"/>
      <c r="C1617" s="39"/>
    </row>
    <row r="1618" spans="2:3" x14ac:dyDescent="0.3">
      <c r="B1618" s="39"/>
      <c r="C1618" s="39"/>
    </row>
    <row r="1619" spans="2:3" x14ac:dyDescent="0.3">
      <c r="B1619" s="39"/>
      <c r="C1619" s="39"/>
    </row>
    <row r="1620" spans="2:3" x14ac:dyDescent="0.3">
      <c r="B1620" s="39"/>
      <c r="C1620" s="39"/>
    </row>
    <row r="1621" spans="2:3" x14ac:dyDescent="0.3">
      <c r="B1621" s="39"/>
      <c r="C1621" s="39"/>
    </row>
    <row r="1622" spans="2:3" x14ac:dyDescent="0.3">
      <c r="B1622" s="39"/>
      <c r="C1622" s="39"/>
    </row>
    <row r="1623" spans="2:3" x14ac:dyDescent="0.3">
      <c r="B1623" s="39"/>
      <c r="C1623" s="39"/>
    </row>
    <row r="1624" spans="2:3" x14ac:dyDescent="0.3">
      <c r="B1624" s="39"/>
      <c r="C1624" s="39"/>
    </row>
    <row r="1625" spans="2:3" x14ac:dyDescent="0.3">
      <c r="B1625" s="39"/>
      <c r="C1625" s="39"/>
    </row>
    <row r="1626" spans="2:3" x14ac:dyDescent="0.3">
      <c r="B1626" s="39"/>
      <c r="C1626" s="39"/>
    </row>
    <row r="1627" spans="2:3" x14ac:dyDescent="0.3">
      <c r="B1627" s="39"/>
      <c r="C1627" s="39"/>
    </row>
    <row r="1628" spans="2:3" x14ac:dyDescent="0.3">
      <c r="B1628" s="39"/>
      <c r="C1628" s="39"/>
    </row>
    <row r="1629" spans="2:3" x14ac:dyDescent="0.3">
      <c r="B1629" s="39"/>
      <c r="C1629" s="39"/>
    </row>
    <row r="1630" spans="2:3" x14ac:dyDescent="0.3">
      <c r="B1630" s="39"/>
      <c r="C1630" s="39"/>
    </row>
    <row r="1631" spans="2:3" x14ac:dyDescent="0.3">
      <c r="B1631" s="39"/>
      <c r="C1631" s="39"/>
    </row>
    <row r="1632" spans="2:3" x14ac:dyDescent="0.3">
      <c r="B1632" s="39"/>
      <c r="C1632" s="39"/>
    </row>
    <row r="1633" spans="2:3" x14ac:dyDescent="0.3">
      <c r="B1633" s="39"/>
      <c r="C1633" s="39"/>
    </row>
    <row r="1634" spans="2:3" x14ac:dyDescent="0.3">
      <c r="B1634" s="39"/>
      <c r="C1634" s="39"/>
    </row>
    <row r="1635" spans="2:3" x14ac:dyDescent="0.3">
      <c r="B1635" s="39"/>
      <c r="C1635" s="39"/>
    </row>
    <row r="1636" spans="2:3" x14ac:dyDescent="0.3">
      <c r="B1636" s="39"/>
      <c r="C1636" s="39"/>
    </row>
    <row r="1637" spans="2:3" x14ac:dyDescent="0.3">
      <c r="B1637" s="39"/>
      <c r="C1637" s="39"/>
    </row>
    <row r="1638" spans="2:3" x14ac:dyDescent="0.3">
      <c r="B1638" s="39"/>
      <c r="C1638" s="39"/>
    </row>
    <row r="1639" spans="2:3" x14ac:dyDescent="0.3">
      <c r="B1639" s="39"/>
      <c r="C1639" s="39"/>
    </row>
    <row r="1640" spans="2:3" x14ac:dyDescent="0.3">
      <c r="B1640" s="39"/>
      <c r="C1640" s="39"/>
    </row>
    <row r="1641" spans="2:3" x14ac:dyDescent="0.3">
      <c r="B1641" s="39"/>
      <c r="C1641" s="39"/>
    </row>
    <row r="1642" spans="2:3" x14ac:dyDescent="0.3">
      <c r="B1642" s="39"/>
      <c r="C1642" s="39"/>
    </row>
    <row r="1643" spans="2:3" x14ac:dyDescent="0.3">
      <c r="B1643" s="39"/>
      <c r="C1643" s="39"/>
    </row>
    <row r="1644" spans="2:3" x14ac:dyDescent="0.3">
      <c r="B1644" s="39"/>
      <c r="C1644" s="39"/>
    </row>
    <row r="1645" spans="2:3" x14ac:dyDescent="0.3">
      <c r="B1645" s="39"/>
      <c r="C1645" s="39"/>
    </row>
    <row r="1646" spans="2:3" x14ac:dyDescent="0.3">
      <c r="B1646" s="39"/>
      <c r="C1646" s="39"/>
    </row>
    <row r="1647" spans="2:3" x14ac:dyDescent="0.3">
      <c r="B1647" s="39"/>
      <c r="C1647" s="39"/>
    </row>
    <row r="1648" spans="2:3" x14ac:dyDescent="0.3">
      <c r="B1648" s="39"/>
      <c r="C1648" s="39"/>
    </row>
    <row r="1649" spans="2:3" x14ac:dyDescent="0.3">
      <c r="B1649" s="39"/>
      <c r="C1649" s="39"/>
    </row>
    <row r="1650" spans="2:3" x14ac:dyDescent="0.3">
      <c r="B1650" s="39"/>
      <c r="C1650" s="39"/>
    </row>
    <row r="1651" spans="2:3" x14ac:dyDescent="0.3">
      <c r="B1651" s="39"/>
      <c r="C1651" s="39"/>
    </row>
    <row r="1652" spans="2:3" x14ac:dyDescent="0.3">
      <c r="B1652" s="39"/>
      <c r="C1652" s="39"/>
    </row>
    <row r="1653" spans="2:3" x14ac:dyDescent="0.3">
      <c r="B1653" s="39"/>
      <c r="C1653" s="39"/>
    </row>
    <row r="1654" spans="2:3" x14ac:dyDescent="0.3">
      <c r="B1654" s="39"/>
      <c r="C1654" s="39"/>
    </row>
    <row r="1655" spans="2:3" x14ac:dyDescent="0.3">
      <c r="B1655" s="39"/>
      <c r="C1655" s="39"/>
    </row>
    <row r="1656" spans="2:3" x14ac:dyDescent="0.3">
      <c r="B1656" s="39"/>
      <c r="C1656" s="39"/>
    </row>
    <row r="1657" spans="2:3" x14ac:dyDescent="0.3">
      <c r="B1657" s="39"/>
      <c r="C1657" s="39"/>
    </row>
    <row r="1658" spans="2:3" x14ac:dyDescent="0.3">
      <c r="B1658" s="39"/>
      <c r="C1658" s="39"/>
    </row>
    <row r="1659" spans="2:3" x14ac:dyDescent="0.3">
      <c r="B1659" s="39"/>
      <c r="C1659" s="39"/>
    </row>
    <row r="1660" spans="2:3" x14ac:dyDescent="0.3">
      <c r="B1660" s="39"/>
      <c r="C1660" s="39"/>
    </row>
    <row r="1661" spans="2:3" x14ac:dyDescent="0.3">
      <c r="B1661" s="39"/>
      <c r="C1661" s="39"/>
    </row>
    <row r="1662" spans="2:3" x14ac:dyDescent="0.3">
      <c r="B1662" s="39"/>
      <c r="C1662" s="39"/>
    </row>
    <row r="1663" spans="2:3" x14ac:dyDescent="0.3">
      <c r="B1663" s="39"/>
      <c r="C1663" s="39"/>
    </row>
    <row r="1664" spans="2:3" x14ac:dyDescent="0.3">
      <c r="B1664" s="39"/>
      <c r="C1664" s="39"/>
    </row>
    <row r="1665" spans="2:3" x14ac:dyDescent="0.3">
      <c r="B1665" s="39"/>
      <c r="C1665" s="39"/>
    </row>
    <row r="1666" spans="2:3" x14ac:dyDescent="0.3">
      <c r="B1666" s="39"/>
      <c r="C1666" s="39"/>
    </row>
    <row r="1667" spans="2:3" x14ac:dyDescent="0.3">
      <c r="B1667" s="39"/>
      <c r="C1667" s="39"/>
    </row>
    <row r="1668" spans="2:3" x14ac:dyDescent="0.3">
      <c r="B1668" s="39"/>
      <c r="C1668" s="39"/>
    </row>
    <row r="1669" spans="2:3" x14ac:dyDescent="0.3">
      <c r="B1669" s="39"/>
      <c r="C1669" s="39"/>
    </row>
    <row r="1670" spans="2:3" x14ac:dyDescent="0.3">
      <c r="B1670" s="39"/>
      <c r="C1670" s="39"/>
    </row>
    <row r="1671" spans="2:3" x14ac:dyDescent="0.3">
      <c r="B1671" s="39"/>
      <c r="C1671" s="39"/>
    </row>
    <row r="1672" spans="2:3" x14ac:dyDescent="0.3">
      <c r="B1672" s="39"/>
      <c r="C1672" s="39"/>
    </row>
    <row r="1673" spans="2:3" x14ac:dyDescent="0.3">
      <c r="B1673" s="39"/>
      <c r="C1673" s="39"/>
    </row>
    <row r="1674" spans="2:3" x14ac:dyDescent="0.3">
      <c r="B1674" s="39"/>
      <c r="C1674" s="39"/>
    </row>
    <row r="1675" spans="2:3" x14ac:dyDescent="0.3">
      <c r="B1675" s="39"/>
      <c r="C1675" s="39"/>
    </row>
    <row r="1676" spans="2:3" x14ac:dyDescent="0.3">
      <c r="B1676" s="39"/>
      <c r="C1676" s="39"/>
    </row>
    <row r="1677" spans="2:3" x14ac:dyDescent="0.3">
      <c r="B1677" s="39"/>
      <c r="C1677" s="39"/>
    </row>
    <row r="1678" spans="2:3" x14ac:dyDescent="0.3">
      <c r="B1678" s="39"/>
      <c r="C1678" s="39"/>
    </row>
    <row r="1679" spans="2:3" x14ac:dyDescent="0.3">
      <c r="B1679" s="39"/>
      <c r="C1679" s="39"/>
    </row>
    <row r="1680" spans="2:3" x14ac:dyDescent="0.3">
      <c r="B1680" s="39"/>
      <c r="C1680" s="39"/>
    </row>
    <row r="1681" spans="2:3" x14ac:dyDescent="0.3">
      <c r="B1681" s="39"/>
      <c r="C1681" s="39"/>
    </row>
    <row r="1682" spans="2:3" x14ac:dyDescent="0.3">
      <c r="B1682" s="39"/>
      <c r="C1682" s="39"/>
    </row>
    <row r="1683" spans="2:3" x14ac:dyDescent="0.3">
      <c r="B1683" s="39"/>
      <c r="C1683" s="39"/>
    </row>
    <row r="1684" spans="2:3" x14ac:dyDescent="0.3">
      <c r="B1684" s="39"/>
      <c r="C1684" s="39"/>
    </row>
    <row r="1685" spans="2:3" x14ac:dyDescent="0.3">
      <c r="B1685" s="39"/>
      <c r="C1685" s="39"/>
    </row>
    <row r="1686" spans="2:3" x14ac:dyDescent="0.3">
      <c r="B1686" s="39"/>
      <c r="C1686" s="39"/>
    </row>
    <row r="1687" spans="2:3" x14ac:dyDescent="0.3">
      <c r="B1687" s="39"/>
      <c r="C1687" s="39"/>
    </row>
    <row r="1688" spans="2:3" x14ac:dyDescent="0.3">
      <c r="B1688" s="39"/>
      <c r="C1688" s="39"/>
    </row>
    <row r="1689" spans="2:3" x14ac:dyDescent="0.3">
      <c r="B1689" s="39"/>
      <c r="C1689" s="39"/>
    </row>
    <row r="1690" spans="2:3" x14ac:dyDescent="0.3">
      <c r="B1690" s="39"/>
      <c r="C1690" s="39"/>
    </row>
    <row r="1691" spans="2:3" x14ac:dyDescent="0.3">
      <c r="B1691" s="39"/>
      <c r="C1691" s="39"/>
    </row>
    <row r="1692" spans="2:3" x14ac:dyDescent="0.3">
      <c r="B1692" s="39"/>
      <c r="C1692" s="39"/>
    </row>
    <row r="1693" spans="2:3" x14ac:dyDescent="0.3">
      <c r="B1693" s="39"/>
      <c r="C1693" s="39"/>
    </row>
    <row r="1694" spans="2:3" x14ac:dyDescent="0.3">
      <c r="B1694" s="39"/>
      <c r="C1694" s="39"/>
    </row>
    <row r="1695" spans="2:3" x14ac:dyDescent="0.3">
      <c r="B1695" s="39"/>
      <c r="C1695" s="39"/>
    </row>
    <row r="1696" spans="2:3" x14ac:dyDescent="0.3">
      <c r="B1696" s="39"/>
      <c r="C1696" s="39"/>
    </row>
    <row r="1697" spans="2:3" x14ac:dyDescent="0.3">
      <c r="B1697" s="39"/>
      <c r="C1697" s="39"/>
    </row>
    <row r="1698" spans="2:3" x14ac:dyDescent="0.3">
      <c r="B1698" s="39"/>
      <c r="C1698" s="39"/>
    </row>
    <row r="1699" spans="2:3" x14ac:dyDescent="0.3">
      <c r="B1699" s="39"/>
      <c r="C1699" s="39"/>
    </row>
    <row r="1700" spans="2:3" x14ac:dyDescent="0.3">
      <c r="B1700" s="39"/>
      <c r="C1700" s="39"/>
    </row>
    <row r="1701" spans="2:3" x14ac:dyDescent="0.3">
      <c r="B1701" s="39"/>
      <c r="C1701" s="39"/>
    </row>
    <row r="1702" spans="2:3" x14ac:dyDescent="0.3">
      <c r="B1702" s="39"/>
      <c r="C1702" s="39"/>
    </row>
    <row r="1703" spans="2:3" x14ac:dyDescent="0.3">
      <c r="B1703" s="39"/>
      <c r="C1703" s="39"/>
    </row>
    <row r="1704" spans="2:3" x14ac:dyDescent="0.3">
      <c r="B1704" s="39"/>
      <c r="C1704" s="39"/>
    </row>
    <row r="1705" spans="2:3" x14ac:dyDescent="0.3">
      <c r="B1705" s="39"/>
      <c r="C1705" s="39"/>
    </row>
    <row r="1706" spans="2:3" x14ac:dyDescent="0.3">
      <c r="B1706" s="39"/>
      <c r="C1706" s="39"/>
    </row>
    <row r="1707" spans="2:3" x14ac:dyDescent="0.3">
      <c r="B1707" s="39"/>
      <c r="C1707" s="39"/>
    </row>
    <row r="1708" spans="2:3" x14ac:dyDescent="0.3">
      <c r="B1708" s="39"/>
      <c r="C1708" s="39"/>
    </row>
    <row r="1709" spans="2:3" x14ac:dyDescent="0.3">
      <c r="B1709" s="39"/>
      <c r="C1709" s="39"/>
    </row>
    <row r="1710" spans="2:3" x14ac:dyDescent="0.3">
      <c r="B1710" s="39"/>
      <c r="C1710" s="39"/>
    </row>
    <row r="1711" spans="2:3" x14ac:dyDescent="0.3">
      <c r="B1711" s="39"/>
      <c r="C1711" s="39"/>
    </row>
    <row r="1712" spans="2:3" x14ac:dyDescent="0.3">
      <c r="B1712" s="39"/>
      <c r="C1712" s="39"/>
    </row>
    <row r="1713" spans="2:3" x14ac:dyDescent="0.3">
      <c r="B1713" s="39"/>
      <c r="C1713" s="39"/>
    </row>
    <row r="1714" spans="2:3" x14ac:dyDescent="0.3">
      <c r="B1714" s="39"/>
      <c r="C1714" s="39"/>
    </row>
    <row r="1715" spans="2:3" x14ac:dyDescent="0.3">
      <c r="B1715" s="39"/>
      <c r="C1715" s="39"/>
    </row>
    <row r="1716" spans="2:3" x14ac:dyDescent="0.3">
      <c r="B1716" s="39"/>
      <c r="C1716" s="39"/>
    </row>
    <row r="1717" spans="2:3" x14ac:dyDescent="0.3">
      <c r="B1717" s="39"/>
      <c r="C1717" s="39"/>
    </row>
    <row r="1718" spans="2:3" x14ac:dyDescent="0.3">
      <c r="B1718" s="39"/>
      <c r="C1718" s="39"/>
    </row>
    <row r="1719" spans="2:3" x14ac:dyDescent="0.3">
      <c r="B1719" s="39"/>
      <c r="C1719" s="39"/>
    </row>
    <row r="1720" spans="2:3" x14ac:dyDescent="0.3">
      <c r="B1720" s="39"/>
      <c r="C1720" s="39"/>
    </row>
    <row r="1721" spans="2:3" x14ac:dyDescent="0.3">
      <c r="B1721" s="39"/>
      <c r="C1721" s="39"/>
    </row>
    <row r="1722" spans="2:3" x14ac:dyDescent="0.3">
      <c r="B1722" s="39"/>
      <c r="C1722" s="39"/>
    </row>
    <row r="1723" spans="2:3" x14ac:dyDescent="0.3">
      <c r="B1723" s="39"/>
      <c r="C1723" s="39"/>
    </row>
    <row r="1724" spans="2:3" x14ac:dyDescent="0.3">
      <c r="B1724" s="39"/>
      <c r="C1724" s="39"/>
    </row>
    <row r="1725" spans="2:3" x14ac:dyDescent="0.3">
      <c r="B1725" s="39"/>
      <c r="C1725" s="39"/>
    </row>
    <row r="1726" spans="2:3" x14ac:dyDescent="0.3">
      <c r="B1726" s="39"/>
      <c r="C1726" s="39"/>
    </row>
    <row r="1727" spans="2:3" x14ac:dyDescent="0.3">
      <c r="B1727" s="39"/>
      <c r="C1727" s="39"/>
    </row>
    <row r="1728" spans="2:3" x14ac:dyDescent="0.3">
      <c r="B1728" s="39"/>
      <c r="C1728" s="39"/>
    </row>
    <row r="1729" spans="2:3" x14ac:dyDescent="0.3">
      <c r="B1729" s="39"/>
      <c r="C1729" s="39"/>
    </row>
    <row r="1730" spans="2:3" x14ac:dyDescent="0.3">
      <c r="B1730" s="39"/>
      <c r="C1730" s="39"/>
    </row>
    <row r="1731" spans="2:3" x14ac:dyDescent="0.3">
      <c r="B1731" s="39"/>
      <c r="C1731" s="39"/>
    </row>
    <row r="1732" spans="2:3" x14ac:dyDescent="0.3">
      <c r="B1732" s="39"/>
      <c r="C1732" s="39"/>
    </row>
    <row r="1733" spans="2:3" x14ac:dyDescent="0.3">
      <c r="B1733" s="39"/>
      <c r="C1733" s="39"/>
    </row>
    <row r="1734" spans="2:3" x14ac:dyDescent="0.3">
      <c r="B1734" s="39"/>
      <c r="C1734" s="39"/>
    </row>
    <row r="1735" spans="2:3" x14ac:dyDescent="0.3">
      <c r="B1735" s="39"/>
      <c r="C1735" s="39"/>
    </row>
    <row r="1736" spans="2:3" x14ac:dyDescent="0.3">
      <c r="B1736" s="39"/>
      <c r="C1736" s="39"/>
    </row>
    <row r="1737" spans="2:3" x14ac:dyDescent="0.3">
      <c r="B1737" s="39"/>
      <c r="C1737" s="39"/>
    </row>
    <row r="1738" spans="2:3" x14ac:dyDescent="0.3">
      <c r="B1738" s="39"/>
      <c r="C1738" s="39"/>
    </row>
    <row r="1739" spans="2:3" x14ac:dyDescent="0.3">
      <c r="B1739" s="39"/>
      <c r="C1739" s="39"/>
    </row>
    <row r="1740" spans="2:3" x14ac:dyDescent="0.3">
      <c r="B1740" s="39"/>
      <c r="C1740" s="39"/>
    </row>
    <row r="1741" spans="2:3" x14ac:dyDescent="0.3">
      <c r="B1741" s="39"/>
      <c r="C1741" s="39"/>
    </row>
    <row r="1742" spans="2:3" x14ac:dyDescent="0.3">
      <c r="B1742" s="39"/>
      <c r="C1742" s="39"/>
    </row>
    <row r="1743" spans="2:3" x14ac:dyDescent="0.3">
      <c r="B1743" s="39"/>
      <c r="C1743" s="39"/>
    </row>
    <row r="1744" spans="2:3" x14ac:dyDescent="0.3">
      <c r="B1744" s="39"/>
      <c r="C1744" s="39"/>
    </row>
    <row r="1745" spans="2:3" x14ac:dyDescent="0.3">
      <c r="B1745" s="39"/>
      <c r="C1745" s="39"/>
    </row>
    <row r="1746" spans="2:3" x14ac:dyDescent="0.3">
      <c r="B1746" s="39"/>
      <c r="C1746" s="39"/>
    </row>
    <row r="1747" spans="2:3" x14ac:dyDescent="0.3">
      <c r="B1747" s="39"/>
      <c r="C1747" s="39"/>
    </row>
    <row r="1748" spans="2:3" x14ac:dyDescent="0.3">
      <c r="B1748" s="39"/>
      <c r="C1748" s="39"/>
    </row>
    <row r="1749" spans="2:3" x14ac:dyDescent="0.3">
      <c r="B1749" s="39"/>
      <c r="C1749" s="39"/>
    </row>
    <row r="1750" spans="2:3" x14ac:dyDescent="0.3">
      <c r="B1750" s="39"/>
      <c r="C1750" s="39"/>
    </row>
    <row r="1751" spans="2:3" x14ac:dyDescent="0.3">
      <c r="B1751" s="39"/>
      <c r="C1751" s="39"/>
    </row>
    <row r="1752" spans="2:3" x14ac:dyDescent="0.3">
      <c r="B1752" s="39"/>
      <c r="C1752" s="39"/>
    </row>
    <row r="1753" spans="2:3" x14ac:dyDescent="0.3">
      <c r="B1753" s="39"/>
      <c r="C1753" s="39"/>
    </row>
    <row r="1754" spans="2:3" x14ac:dyDescent="0.3">
      <c r="B1754" s="39"/>
      <c r="C1754" s="39"/>
    </row>
    <row r="1755" spans="2:3" x14ac:dyDescent="0.3">
      <c r="B1755" s="39"/>
      <c r="C1755" s="39"/>
    </row>
    <row r="1756" spans="2:3" x14ac:dyDescent="0.3">
      <c r="B1756" s="39"/>
      <c r="C1756" s="39"/>
    </row>
    <row r="1757" spans="2:3" x14ac:dyDescent="0.3">
      <c r="B1757" s="39"/>
      <c r="C1757" s="39"/>
    </row>
    <row r="1758" spans="2:3" x14ac:dyDescent="0.3">
      <c r="B1758" s="39"/>
      <c r="C1758" s="39"/>
    </row>
    <row r="1759" spans="2:3" x14ac:dyDescent="0.3">
      <c r="B1759" s="39"/>
      <c r="C1759" s="39"/>
    </row>
    <row r="1760" spans="2:3" x14ac:dyDescent="0.3">
      <c r="B1760" s="39"/>
      <c r="C1760" s="39"/>
    </row>
    <row r="1761" spans="2:3" x14ac:dyDescent="0.3">
      <c r="B1761" s="39"/>
      <c r="C1761" s="39"/>
    </row>
    <row r="1762" spans="2:3" x14ac:dyDescent="0.3">
      <c r="B1762" s="39"/>
      <c r="C1762" s="39"/>
    </row>
    <row r="1763" spans="2:3" x14ac:dyDescent="0.3">
      <c r="B1763" s="39"/>
      <c r="C1763" s="39"/>
    </row>
    <row r="1764" spans="2:3" x14ac:dyDescent="0.3">
      <c r="B1764" s="39"/>
      <c r="C1764" s="39"/>
    </row>
    <row r="1765" spans="2:3" x14ac:dyDescent="0.3">
      <c r="B1765" s="39"/>
      <c r="C1765" s="39"/>
    </row>
    <row r="1766" spans="2:3" x14ac:dyDescent="0.3">
      <c r="B1766" s="39"/>
      <c r="C1766" s="39"/>
    </row>
    <row r="1767" spans="2:3" x14ac:dyDescent="0.3">
      <c r="B1767" s="39"/>
      <c r="C1767" s="39"/>
    </row>
    <row r="1768" spans="2:3" x14ac:dyDescent="0.3">
      <c r="B1768" s="39"/>
      <c r="C1768" s="39"/>
    </row>
    <row r="1769" spans="2:3" x14ac:dyDescent="0.3">
      <c r="B1769" s="39"/>
      <c r="C1769" s="39"/>
    </row>
    <row r="1770" spans="2:3" x14ac:dyDescent="0.3">
      <c r="B1770" s="39"/>
      <c r="C1770" s="39"/>
    </row>
    <row r="1771" spans="2:3" x14ac:dyDescent="0.3">
      <c r="B1771" s="39"/>
      <c r="C1771" s="39"/>
    </row>
    <row r="1772" spans="2:3" x14ac:dyDescent="0.3">
      <c r="B1772" s="39"/>
      <c r="C1772" s="39"/>
    </row>
    <row r="1773" spans="2:3" x14ac:dyDescent="0.3">
      <c r="B1773" s="39"/>
      <c r="C1773" s="39"/>
    </row>
    <row r="1774" spans="2:3" x14ac:dyDescent="0.3">
      <c r="B1774" s="39"/>
      <c r="C1774" s="39"/>
    </row>
    <row r="1775" spans="2:3" x14ac:dyDescent="0.3">
      <c r="B1775" s="39"/>
      <c r="C1775" s="39"/>
    </row>
    <row r="1776" spans="2:3" x14ac:dyDescent="0.3">
      <c r="B1776" s="39"/>
      <c r="C1776" s="39"/>
    </row>
    <row r="1777" spans="2:3" x14ac:dyDescent="0.3">
      <c r="B1777" s="39"/>
      <c r="C1777" s="39"/>
    </row>
    <row r="1778" spans="2:3" x14ac:dyDescent="0.3">
      <c r="B1778" s="39"/>
      <c r="C1778" s="39"/>
    </row>
    <row r="1779" spans="2:3" x14ac:dyDescent="0.3">
      <c r="B1779" s="39"/>
      <c r="C1779" s="39"/>
    </row>
    <row r="1780" spans="2:3" x14ac:dyDescent="0.3">
      <c r="B1780" s="39"/>
      <c r="C1780" s="39"/>
    </row>
    <row r="1781" spans="2:3" x14ac:dyDescent="0.3">
      <c r="B1781" s="39"/>
      <c r="C1781" s="39"/>
    </row>
    <row r="1782" spans="2:3" x14ac:dyDescent="0.3">
      <c r="B1782" s="39"/>
      <c r="C1782" s="39"/>
    </row>
    <row r="1783" spans="2:3" x14ac:dyDescent="0.3">
      <c r="B1783" s="39"/>
      <c r="C1783" s="39"/>
    </row>
    <row r="1784" spans="2:3" x14ac:dyDescent="0.3">
      <c r="B1784" s="39"/>
      <c r="C1784" s="39"/>
    </row>
    <row r="1785" spans="2:3" x14ac:dyDescent="0.3">
      <c r="B1785" s="39"/>
      <c r="C1785" s="39"/>
    </row>
    <row r="1786" spans="2:3" x14ac:dyDescent="0.3">
      <c r="B1786" s="39"/>
      <c r="C1786" s="39"/>
    </row>
    <row r="1787" spans="2:3" x14ac:dyDescent="0.3">
      <c r="B1787" s="39"/>
      <c r="C1787" s="39"/>
    </row>
    <row r="1788" spans="2:3" x14ac:dyDescent="0.3">
      <c r="B1788" s="39"/>
      <c r="C1788" s="39"/>
    </row>
    <row r="1789" spans="2:3" x14ac:dyDescent="0.3">
      <c r="B1789" s="39"/>
      <c r="C1789" s="39"/>
    </row>
    <row r="1790" spans="2:3" x14ac:dyDescent="0.3">
      <c r="B1790" s="39"/>
      <c r="C1790" s="39"/>
    </row>
    <row r="1791" spans="2:3" x14ac:dyDescent="0.3">
      <c r="B1791" s="39"/>
      <c r="C1791" s="39"/>
    </row>
    <row r="1792" spans="2:3" x14ac:dyDescent="0.3">
      <c r="B1792" s="39"/>
      <c r="C1792" s="39"/>
    </row>
    <row r="1793" spans="2:3" x14ac:dyDescent="0.3">
      <c r="B1793" s="39"/>
      <c r="C1793" s="39"/>
    </row>
    <row r="1794" spans="2:3" x14ac:dyDescent="0.3">
      <c r="B1794" s="39"/>
      <c r="C1794" s="39"/>
    </row>
    <row r="1795" spans="2:3" x14ac:dyDescent="0.3">
      <c r="B1795" s="39"/>
      <c r="C1795" s="39"/>
    </row>
    <row r="1796" spans="2:3" x14ac:dyDescent="0.3">
      <c r="B1796" s="39"/>
      <c r="C1796" s="39"/>
    </row>
    <row r="1797" spans="2:3" x14ac:dyDescent="0.3">
      <c r="B1797" s="39"/>
      <c r="C1797" s="39"/>
    </row>
    <row r="1798" spans="2:3" x14ac:dyDescent="0.3">
      <c r="B1798" s="39"/>
      <c r="C1798" s="39"/>
    </row>
    <row r="1799" spans="2:3" x14ac:dyDescent="0.3">
      <c r="B1799" s="39"/>
      <c r="C1799" s="39"/>
    </row>
    <row r="1800" spans="2:3" x14ac:dyDescent="0.3">
      <c r="B1800" s="39"/>
      <c r="C1800" s="39"/>
    </row>
    <row r="1801" spans="2:3" x14ac:dyDescent="0.3">
      <c r="B1801" s="39"/>
      <c r="C1801" s="39"/>
    </row>
    <row r="1802" spans="2:3" x14ac:dyDescent="0.3">
      <c r="B1802" s="39"/>
      <c r="C1802" s="39"/>
    </row>
    <row r="1803" spans="2:3" x14ac:dyDescent="0.3">
      <c r="B1803" s="39"/>
      <c r="C1803" s="39"/>
    </row>
    <row r="1804" spans="2:3" x14ac:dyDescent="0.3">
      <c r="B1804" s="39"/>
      <c r="C1804" s="39"/>
    </row>
    <row r="1805" spans="2:3" x14ac:dyDescent="0.3">
      <c r="B1805" s="39"/>
      <c r="C1805" s="39"/>
    </row>
    <row r="1806" spans="2:3" x14ac:dyDescent="0.3">
      <c r="B1806" s="39"/>
      <c r="C1806" s="39"/>
    </row>
    <row r="1807" spans="2:3" x14ac:dyDescent="0.3">
      <c r="B1807" s="39"/>
      <c r="C1807" s="39"/>
    </row>
    <row r="1808" spans="2:3" x14ac:dyDescent="0.3">
      <c r="B1808" s="39"/>
      <c r="C1808" s="39"/>
    </row>
    <row r="1809" spans="2:3" x14ac:dyDescent="0.3">
      <c r="B1809" s="39"/>
      <c r="C1809" s="39"/>
    </row>
    <row r="1810" spans="2:3" x14ac:dyDescent="0.3">
      <c r="B1810" s="39"/>
      <c r="C1810" s="39"/>
    </row>
    <row r="1811" spans="2:3" x14ac:dyDescent="0.3">
      <c r="B1811" s="39"/>
      <c r="C1811" s="39"/>
    </row>
    <row r="1812" spans="2:3" x14ac:dyDescent="0.3">
      <c r="B1812" s="39"/>
      <c r="C1812" s="39"/>
    </row>
    <row r="1813" spans="2:3" x14ac:dyDescent="0.3">
      <c r="B1813" s="39"/>
      <c r="C1813" s="39"/>
    </row>
    <row r="1814" spans="2:3" x14ac:dyDescent="0.3">
      <c r="B1814" s="39"/>
      <c r="C1814" s="39"/>
    </row>
    <row r="1815" spans="2:3" x14ac:dyDescent="0.3">
      <c r="B1815" s="39"/>
      <c r="C1815" s="39"/>
    </row>
    <row r="1816" spans="2:3" x14ac:dyDescent="0.3">
      <c r="B1816" s="39"/>
      <c r="C1816" s="39"/>
    </row>
    <row r="1817" spans="2:3" x14ac:dyDescent="0.3">
      <c r="B1817" s="39"/>
      <c r="C1817" s="39"/>
    </row>
    <row r="1818" spans="2:3" x14ac:dyDescent="0.3">
      <c r="B1818" s="39"/>
      <c r="C1818" s="39"/>
    </row>
    <row r="1819" spans="2:3" x14ac:dyDescent="0.3">
      <c r="B1819" s="39"/>
      <c r="C1819" s="39"/>
    </row>
    <row r="1820" spans="2:3" x14ac:dyDescent="0.3">
      <c r="B1820" s="39"/>
      <c r="C1820" s="39"/>
    </row>
    <row r="1821" spans="2:3" x14ac:dyDescent="0.3">
      <c r="B1821" s="39"/>
      <c r="C1821" s="39"/>
    </row>
    <row r="1822" spans="2:3" x14ac:dyDescent="0.3">
      <c r="B1822" s="39"/>
      <c r="C1822" s="39"/>
    </row>
    <row r="1823" spans="2:3" x14ac:dyDescent="0.3">
      <c r="B1823" s="39"/>
      <c r="C1823" s="39"/>
    </row>
    <row r="1824" spans="2:3" x14ac:dyDescent="0.3">
      <c r="B1824" s="39"/>
      <c r="C1824" s="39"/>
    </row>
    <row r="1825" spans="2:3" x14ac:dyDescent="0.3">
      <c r="B1825" s="39"/>
      <c r="C1825" s="39"/>
    </row>
    <row r="1826" spans="2:3" x14ac:dyDescent="0.3">
      <c r="B1826" s="39"/>
      <c r="C1826" s="39"/>
    </row>
    <row r="1827" spans="2:3" x14ac:dyDescent="0.3">
      <c r="B1827" s="39"/>
      <c r="C1827" s="39"/>
    </row>
    <row r="1828" spans="2:3" x14ac:dyDescent="0.3">
      <c r="B1828" s="39"/>
      <c r="C1828" s="39"/>
    </row>
    <row r="1829" spans="2:3" x14ac:dyDescent="0.3">
      <c r="B1829" s="39"/>
      <c r="C1829" s="39"/>
    </row>
    <row r="1830" spans="2:3" x14ac:dyDescent="0.3">
      <c r="B1830" s="39"/>
      <c r="C1830" s="39"/>
    </row>
    <row r="1831" spans="2:3" x14ac:dyDescent="0.3">
      <c r="B1831" s="39"/>
      <c r="C1831" s="39"/>
    </row>
    <row r="1832" spans="2:3" x14ac:dyDescent="0.3">
      <c r="B1832" s="39"/>
      <c r="C1832" s="39"/>
    </row>
    <row r="1833" spans="2:3" x14ac:dyDescent="0.3">
      <c r="B1833" s="39"/>
      <c r="C1833" s="39"/>
    </row>
    <row r="1834" spans="2:3" x14ac:dyDescent="0.3">
      <c r="B1834" s="39"/>
      <c r="C1834" s="39"/>
    </row>
    <row r="1835" spans="2:3" x14ac:dyDescent="0.3">
      <c r="B1835" s="39"/>
      <c r="C1835" s="39"/>
    </row>
    <row r="1836" spans="2:3" x14ac:dyDescent="0.3">
      <c r="B1836" s="39"/>
      <c r="C1836" s="39"/>
    </row>
    <row r="1837" spans="2:3" x14ac:dyDescent="0.3">
      <c r="B1837" s="39"/>
      <c r="C1837" s="39"/>
    </row>
    <row r="1838" spans="2:3" x14ac:dyDescent="0.3">
      <c r="B1838" s="39"/>
      <c r="C1838" s="39"/>
    </row>
    <row r="1839" spans="2:3" x14ac:dyDescent="0.3">
      <c r="B1839" s="39"/>
      <c r="C1839" s="39"/>
    </row>
    <row r="1840" spans="2:3" x14ac:dyDescent="0.3">
      <c r="B1840" s="39"/>
      <c r="C1840" s="39"/>
    </row>
    <row r="1841" spans="2:3" x14ac:dyDescent="0.3">
      <c r="B1841" s="39"/>
      <c r="C1841" s="39"/>
    </row>
    <row r="1842" spans="2:3" x14ac:dyDescent="0.3">
      <c r="B1842" s="39"/>
      <c r="C1842" s="39"/>
    </row>
    <row r="1843" spans="2:3" x14ac:dyDescent="0.3">
      <c r="B1843" s="39"/>
      <c r="C1843" s="39"/>
    </row>
    <row r="1844" spans="2:3" x14ac:dyDescent="0.3">
      <c r="B1844" s="39"/>
      <c r="C1844" s="39"/>
    </row>
    <row r="1845" spans="2:3" x14ac:dyDescent="0.3">
      <c r="B1845" s="39"/>
      <c r="C1845" s="39"/>
    </row>
    <row r="1846" spans="2:3" x14ac:dyDescent="0.3">
      <c r="B1846" s="39"/>
      <c r="C1846" s="39"/>
    </row>
    <row r="1847" spans="2:3" x14ac:dyDescent="0.3">
      <c r="B1847" s="39"/>
      <c r="C1847" s="39"/>
    </row>
    <row r="1848" spans="2:3" x14ac:dyDescent="0.3">
      <c r="B1848" s="39"/>
      <c r="C1848" s="39"/>
    </row>
    <row r="1849" spans="2:3" x14ac:dyDescent="0.3">
      <c r="B1849" s="39"/>
      <c r="C1849" s="39"/>
    </row>
    <row r="1850" spans="2:3" x14ac:dyDescent="0.3">
      <c r="B1850" s="39"/>
      <c r="C1850" s="39"/>
    </row>
    <row r="1851" spans="2:3" x14ac:dyDescent="0.3">
      <c r="B1851" s="39"/>
      <c r="C1851" s="39"/>
    </row>
    <row r="1852" spans="2:3" x14ac:dyDescent="0.3">
      <c r="B1852" s="39"/>
      <c r="C1852" s="39"/>
    </row>
    <row r="1853" spans="2:3" x14ac:dyDescent="0.3">
      <c r="B1853" s="39"/>
      <c r="C1853" s="39"/>
    </row>
    <row r="1854" spans="2:3" x14ac:dyDescent="0.3">
      <c r="B1854" s="39"/>
      <c r="C1854" s="39"/>
    </row>
    <row r="1855" spans="2:3" x14ac:dyDescent="0.3">
      <c r="B1855" s="39"/>
      <c r="C1855" s="39"/>
    </row>
    <row r="1856" spans="2:3" x14ac:dyDescent="0.3">
      <c r="B1856" s="39"/>
      <c r="C1856" s="39"/>
    </row>
    <row r="1857" spans="2:3" x14ac:dyDescent="0.3">
      <c r="B1857" s="39"/>
      <c r="C1857" s="39"/>
    </row>
    <row r="1858" spans="2:3" x14ac:dyDescent="0.3">
      <c r="B1858" s="39"/>
      <c r="C1858" s="39"/>
    </row>
    <row r="1859" spans="2:3" x14ac:dyDescent="0.3">
      <c r="B1859" s="39"/>
      <c r="C1859" s="39"/>
    </row>
    <row r="1860" spans="2:3" x14ac:dyDescent="0.3">
      <c r="B1860" s="39"/>
      <c r="C1860" s="39"/>
    </row>
    <row r="1861" spans="2:3" x14ac:dyDescent="0.3">
      <c r="B1861" s="39"/>
      <c r="C1861" s="39"/>
    </row>
    <row r="1862" spans="2:3" x14ac:dyDescent="0.3">
      <c r="B1862" s="39"/>
      <c r="C1862" s="39"/>
    </row>
    <row r="1863" spans="2:3" x14ac:dyDescent="0.3">
      <c r="B1863" s="39"/>
      <c r="C1863" s="39"/>
    </row>
    <row r="1864" spans="2:3" x14ac:dyDescent="0.3">
      <c r="B1864" s="39"/>
      <c r="C1864" s="39"/>
    </row>
    <row r="1865" spans="2:3" x14ac:dyDescent="0.3">
      <c r="B1865" s="39"/>
      <c r="C1865" s="39"/>
    </row>
    <row r="1866" spans="2:3" x14ac:dyDescent="0.3">
      <c r="B1866" s="39"/>
      <c r="C1866" s="39"/>
    </row>
    <row r="1867" spans="2:3" x14ac:dyDescent="0.3">
      <c r="B1867" s="39"/>
      <c r="C1867" s="39"/>
    </row>
    <row r="1868" spans="2:3" x14ac:dyDescent="0.3">
      <c r="B1868" s="39"/>
      <c r="C1868" s="39"/>
    </row>
    <row r="1869" spans="2:3" x14ac:dyDescent="0.3">
      <c r="B1869" s="39"/>
      <c r="C1869" s="39"/>
    </row>
    <row r="1870" spans="2:3" x14ac:dyDescent="0.3">
      <c r="B1870" s="39"/>
      <c r="C1870" s="39"/>
    </row>
    <row r="1871" spans="2:3" x14ac:dyDescent="0.3">
      <c r="B1871" s="39"/>
      <c r="C1871" s="39"/>
    </row>
    <row r="1872" spans="2:3" x14ac:dyDescent="0.3">
      <c r="B1872" s="39"/>
      <c r="C1872" s="39"/>
    </row>
    <row r="1873" spans="2:3" x14ac:dyDescent="0.3">
      <c r="B1873" s="39"/>
      <c r="C1873" s="39"/>
    </row>
    <row r="1874" spans="2:3" x14ac:dyDescent="0.3">
      <c r="B1874" s="39"/>
      <c r="C1874" s="39"/>
    </row>
    <row r="1875" spans="2:3" x14ac:dyDescent="0.3">
      <c r="B1875" s="39"/>
      <c r="C1875" s="39"/>
    </row>
    <row r="1876" spans="2:3" x14ac:dyDescent="0.3">
      <c r="B1876" s="39"/>
      <c r="C1876" s="39"/>
    </row>
    <row r="1877" spans="2:3" x14ac:dyDescent="0.3">
      <c r="B1877" s="39"/>
      <c r="C1877" s="39"/>
    </row>
    <row r="1878" spans="2:3" x14ac:dyDescent="0.3">
      <c r="B1878" s="39"/>
      <c r="C1878" s="39"/>
    </row>
    <row r="1879" spans="2:3" x14ac:dyDescent="0.3">
      <c r="B1879" s="39"/>
      <c r="C1879" s="39"/>
    </row>
    <row r="1880" spans="2:3" x14ac:dyDescent="0.3">
      <c r="B1880" s="39"/>
      <c r="C1880" s="39"/>
    </row>
    <row r="1881" spans="2:3" x14ac:dyDescent="0.3">
      <c r="B1881" s="39"/>
      <c r="C1881" s="39"/>
    </row>
    <row r="1882" spans="2:3" x14ac:dyDescent="0.3">
      <c r="B1882" s="39"/>
      <c r="C1882" s="39"/>
    </row>
    <row r="1883" spans="2:3" x14ac:dyDescent="0.3">
      <c r="B1883" s="39"/>
      <c r="C1883" s="39"/>
    </row>
    <row r="1884" spans="2:3" x14ac:dyDescent="0.3">
      <c r="B1884" s="39"/>
      <c r="C1884" s="39"/>
    </row>
    <row r="1885" spans="2:3" x14ac:dyDescent="0.3">
      <c r="B1885" s="39"/>
      <c r="C1885" s="39"/>
    </row>
    <row r="1886" spans="2:3" x14ac:dyDescent="0.3">
      <c r="B1886" s="39"/>
      <c r="C1886" s="39"/>
    </row>
    <row r="1887" spans="2:3" x14ac:dyDescent="0.3">
      <c r="B1887" s="39"/>
      <c r="C1887" s="39"/>
    </row>
    <row r="1888" spans="2:3" x14ac:dyDescent="0.3">
      <c r="B1888" s="39"/>
      <c r="C1888" s="39"/>
    </row>
    <row r="1889" spans="2:3" x14ac:dyDescent="0.3">
      <c r="B1889" s="39"/>
      <c r="C1889" s="39"/>
    </row>
    <row r="1890" spans="2:3" x14ac:dyDescent="0.3">
      <c r="B1890" s="39"/>
      <c r="C1890" s="39"/>
    </row>
    <row r="1891" spans="2:3" x14ac:dyDescent="0.3">
      <c r="B1891" s="39"/>
      <c r="C1891" s="39"/>
    </row>
    <row r="1892" spans="2:3" x14ac:dyDescent="0.3">
      <c r="B1892" s="39"/>
      <c r="C1892" s="39"/>
    </row>
    <row r="1893" spans="2:3" x14ac:dyDescent="0.3">
      <c r="B1893" s="39"/>
      <c r="C1893" s="39"/>
    </row>
    <row r="1894" spans="2:3" x14ac:dyDescent="0.3">
      <c r="B1894" s="39"/>
      <c r="C1894" s="39"/>
    </row>
    <row r="1895" spans="2:3" x14ac:dyDescent="0.3">
      <c r="B1895" s="39"/>
      <c r="C1895" s="39"/>
    </row>
    <row r="1896" spans="2:3" x14ac:dyDescent="0.3">
      <c r="B1896" s="39"/>
      <c r="C1896" s="39"/>
    </row>
    <row r="1897" spans="2:3" x14ac:dyDescent="0.3">
      <c r="B1897" s="39"/>
      <c r="C1897" s="39"/>
    </row>
    <row r="1898" spans="2:3" x14ac:dyDescent="0.3">
      <c r="B1898" s="39"/>
      <c r="C1898" s="39"/>
    </row>
    <row r="1899" spans="2:3" x14ac:dyDescent="0.3">
      <c r="B1899" s="39"/>
      <c r="C1899" s="39"/>
    </row>
    <row r="1900" spans="2:3" x14ac:dyDescent="0.3">
      <c r="B1900" s="39"/>
      <c r="C1900" s="39"/>
    </row>
    <row r="1901" spans="2:3" x14ac:dyDescent="0.3">
      <c r="B1901" s="39"/>
      <c r="C1901" s="39"/>
    </row>
    <row r="1902" spans="2:3" x14ac:dyDescent="0.3">
      <c r="B1902" s="39"/>
      <c r="C1902" s="39"/>
    </row>
    <row r="1903" spans="2:3" x14ac:dyDescent="0.3">
      <c r="B1903" s="39"/>
      <c r="C1903" s="39"/>
    </row>
    <row r="1904" spans="2:3" x14ac:dyDescent="0.3">
      <c r="B1904" s="39"/>
      <c r="C1904" s="39"/>
    </row>
    <row r="1905" spans="2:3" x14ac:dyDescent="0.3">
      <c r="B1905" s="39"/>
      <c r="C1905" s="39"/>
    </row>
    <row r="1906" spans="2:3" x14ac:dyDescent="0.3">
      <c r="B1906" s="39"/>
      <c r="C1906" s="39"/>
    </row>
    <row r="1907" spans="2:3" x14ac:dyDescent="0.3">
      <c r="B1907" s="39"/>
      <c r="C1907" s="39"/>
    </row>
    <row r="1908" spans="2:3" x14ac:dyDescent="0.3">
      <c r="B1908" s="39"/>
      <c r="C1908" s="39"/>
    </row>
    <row r="1909" spans="2:3" x14ac:dyDescent="0.3">
      <c r="B1909" s="39"/>
      <c r="C1909" s="39"/>
    </row>
    <row r="1910" spans="2:3" x14ac:dyDescent="0.3">
      <c r="B1910" s="39"/>
      <c r="C1910" s="39"/>
    </row>
    <row r="1911" spans="2:3" x14ac:dyDescent="0.3">
      <c r="B1911" s="39"/>
      <c r="C1911" s="39"/>
    </row>
    <row r="1912" spans="2:3" x14ac:dyDescent="0.3">
      <c r="B1912" s="39"/>
      <c r="C1912" s="39"/>
    </row>
    <row r="1913" spans="2:3" x14ac:dyDescent="0.3">
      <c r="B1913" s="39"/>
      <c r="C1913" s="39"/>
    </row>
    <row r="1914" spans="2:3" x14ac:dyDescent="0.3">
      <c r="B1914" s="39"/>
      <c r="C1914" s="39"/>
    </row>
    <row r="1915" spans="2:3" x14ac:dyDescent="0.3">
      <c r="B1915" s="39"/>
      <c r="C1915" s="39"/>
    </row>
    <row r="1916" spans="2:3" x14ac:dyDescent="0.3">
      <c r="B1916" s="39"/>
      <c r="C1916" s="39"/>
    </row>
    <row r="1917" spans="2:3" x14ac:dyDescent="0.3">
      <c r="B1917" s="39"/>
      <c r="C1917" s="39"/>
    </row>
    <row r="1918" spans="2:3" x14ac:dyDescent="0.3">
      <c r="B1918" s="39"/>
      <c r="C1918" s="39"/>
    </row>
    <row r="1919" spans="2:3" x14ac:dyDescent="0.3">
      <c r="B1919" s="39"/>
      <c r="C1919" s="39"/>
    </row>
    <row r="1920" spans="2:3" x14ac:dyDescent="0.3">
      <c r="B1920" s="39"/>
      <c r="C1920" s="39"/>
    </row>
    <row r="1921" spans="2:3" x14ac:dyDescent="0.3">
      <c r="B1921" s="39"/>
      <c r="C1921" s="39"/>
    </row>
    <row r="1922" spans="2:3" x14ac:dyDescent="0.3">
      <c r="B1922" s="39"/>
      <c r="C1922" s="39"/>
    </row>
    <row r="1923" spans="2:3" x14ac:dyDescent="0.3">
      <c r="B1923" s="39"/>
      <c r="C1923" s="39"/>
    </row>
    <row r="1924" spans="2:3" x14ac:dyDescent="0.3">
      <c r="B1924" s="39"/>
      <c r="C1924" s="39"/>
    </row>
    <row r="1925" spans="2:3" x14ac:dyDescent="0.3">
      <c r="B1925" s="39"/>
      <c r="C1925" s="39"/>
    </row>
    <row r="1926" spans="2:3" x14ac:dyDescent="0.3">
      <c r="B1926" s="39"/>
      <c r="C1926" s="39"/>
    </row>
    <row r="1927" spans="2:3" x14ac:dyDescent="0.3">
      <c r="B1927" s="39"/>
      <c r="C1927" s="39"/>
    </row>
    <row r="1928" spans="2:3" x14ac:dyDescent="0.3">
      <c r="B1928" s="39"/>
      <c r="C1928" s="39"/>
    </row>
    <row r="1929" spans="2:3" x14ac:dyDescent="0.3">
      <c r="B1929" s="39"/>
      <c r="C1929" s="39"/>
    </row>
    <row r="1930" spans="2:3" x14ac:dyDescent="0.3">
      <c r="B1930" s="39"/>
      <c r="C1930" s="39"/>
    </row>
    <row r="1931" spans="2:3" x14ac:dyDescent="0.3">
      <c r="B1931" s="39"/>
      <c r="C1931" s="39"/>
    </row>
    <row r="1932" spans="2:3" x14ac:dyDescent="0.3">
      <c r="B1932" s="39"/>
      <c r="C1932" s="39"/>
    </row>
    <row r="1933" spans="2:3" x14ac:dyDescent="0.3">
      <c r="B1933" s="39"/>
      <c r="C1933" s="39"/>
    </row>
    <row r="1934" spans="2:3" x14ac:dyDescent="0.3">
      <c r="B1934" s="39"/>
      <c r="C1934" s="39"/>
    </row>
    <row r="1935" spans="2:3" x14ac:dyDescent="0.3">
      <c r="B1935" s="39"/>
      <c r="C1935" s="39"/>
    </row>
    <row r="1936" spans="2:3" x14ac:dyDescent="0.3">
      <c r="B1936" s="39"/>
      <c r="C1936" s="39"/>
    </row>
    <row r="1937" spans="2:3" x14ac:dyDescent="0.3">
      <c r="B1937" s="39"/>
      <c r="C1937" s="39"/>
    </row>
    <row r="1938" spans="2:3" x14ac:dyDescent="0.3">
      <c r="B1938" s="39"/>
      <c r="C1938" s="39"/>
    </row>
    <row r="1939" spans="2:3" x14ac:dyDescent="0.3">
      <c r="B1939" s="39"/>
      <c r="C1939" s="39"/>
    </row>
    <row r="1940" spans="2:3" x14ac:dyDescent="0.3">
      <c r="B1940" s="39"/>
      <c r="C1940" s="39"/>
    </row>
    <row r="1941" spans="2:3" x14ac:dyDescent="0.3">
      <c r="B1941" s="39"/>
      <c r="C1941" s="39"/>
    </row>
    <row r="1942" spans="2:3" x14ac:dyDescent="0.3">
      <c r="B1942" s="39"/>
      <c r="C1942" s="39"/>
    </row>
    <row r="1943" spans="2:3" x14ac:dyDescent="0.3">
      <c r="B1943" s="39"/>
      <c r="C1943" s="39"/>
    </row>
    <row r="1944" spans="2:3" x14ac:dyDescent="0.3">
      <c r="B1944" s="39"/>
      <c r="C1944" s="39"/>
    </row>
    <row r="1945" spans="2:3" x14ac:dyDescent="0.3">
      <c r="B1945" s="39"/>
      <c r="C1945" s="39"/>
    </row>
    <row r="1946" spans="2:3" x14ac:dyDescent="0.3">
      <c r="B1946" s="39"/>
      <c r="C1946" s="39"/>
    </row>
    <row r="1947" spans="2:3" x14ac:dyDescent="0.3">
      <c r="B1947" s="39"/>
      <c r="C1947" s="39"/>
    </row>
    <row r="1948" spans="2:3" x14ac:dyDescent="0.3">
      <c r="B1948" s="39"/>
      <c r="C1948" s="39"/>
    </row>
    <row r="1949" spans="2:3" x14ac:dyDescent="0.3">
      <c r="B1949" s="39"/>
      <c r="C1949" s="39"/>
    </row>
    <row r="1950" spans="2:3" x14ac:dyDescent="0.3">
      <c r="B1950" s="39"/>
      <c r="C1950" s="39"/>
    </row>
    <row r="1951" spans="2:3" x14ac:dyDescent="0.3">
      <c r="B1951" s="39"/>
      <c r="C1951" s="39"/>
    </row>
    <row r="1952" spans="2:3" x14ac:dyDescent="0.3">
      <c r="B1952" s="39"/>
      <c r="C1952" s="39"/>
    </row>
    <row r="1953" spans="2:3" x14ac:dyDescent="0.3">
      <c r="B1953" s="39"/>
      <c r="C1953" s="39"/>
    </row>
    <row r="1954" spans="2:3" x14ac:dyDescent="0.3">
      <c r="B1954" s="39"/>
      <c r="C1954" s="39"/>
    </row>
    <row r="1955" spans="2:3" x14ac:dyDescent="0.3">
      <c r="B1955" s="39"/>
      <c r="C1955" s="39"/>
    </row>
    <row r="1956" spans="2:3" x14ac:dyDescent="0.3">
      <c r="B1956" s="39"/>
      <c r="C1956" s="39"/>
    </row>
    <row r="1957" spans="2:3" x14ac:dyDescent="0.3">
      <c r="B1957" s="39"/>
      <c r="C1957" s="39"/>
    </row>
    <row r="1958" spans="2:3" x14ac:dyDescent="0.3">
      <c r="B1958" s="39"/>
      <c r="C1958" s="39"/>
    </row>
    <row r="1959" spans="2:3" x14ac:dyDescent="0.3">
      <c r="B1959" s="39"/>
      <c r="C1959" s="39"/>
    </row>
    <row r="1960" spans="2:3" x14ac:dyDescent="0.3">
      <c r="B1960" s="39"/>
      <c r="C1960" s="39"/>
    </row>
    <row r="1961" spans="2:3" x14ac:dyDescent="0.3">
      <c r="B1961" s="39"/>
      <c r="C1961" s="39"/>
    </row>
    <row r="1962" spans="2:3" x14ac:dyDescent="0.3">
      <c r="B1962" s="39"/>
      <c r="C1962" s="39"/>
    </row>
    <row r="1963" spans="2:3" x14ac:dyDescent="0.3">
      <c r="B1963" s="39"/>
      <c r="C1963" s="39"/>
    </row>
    <row r="1964" spans="2:3" x14ac:dyDescent="0.3">
      <c r="B1964" s="39"/>
      <c r="C1964" s="39"/>
    </row>
    <row r="1965" spans="2:3" x14ac:dyDescent="0.3">
      <c r="B1965" s="39"/>
      <c r="C1965" s="39"/>
    </row>
    <row r="1966" spans="2:3" x14ac:dyDescent="0.3">
      <c r="B1966" s="39"/>
      <c r="C1966" s="39"/>
    </row>
    <row r="1967" spans="2:3" x14ac:dyDescent="0.3">
      <c r="B1967" s="39"/>
      <c r="C1967" s="39"/>
    </row>
    <row r="1968" spans="2:3" x14ac:dyDescent="0.3">
      <c r="B1968" s="39"/>
      <c r="C1968" s="39"/>
    </row>
    <row r="1969" spans="2:3" x14ac:dyDescent="0.3">
      <c r="B1969" s="39"/>
      <c r="C1969" s="39"/>
    </row>
    <row r="1970" spans="2:3" x14ac:dyDescent="0.3">
      <c r="B1970" s="39"/>
      <c r="C1970" s="39"/>
    </row>
    <row r="1971" spans="2:3" x14ac:dyDescent="0.3">
      <c r="B1971" s="39"/>
      <c r="C1971" s="39"/>
    </row>
    <row r="1972" spans="2:3" x14ac:dyDescent="0.3">
      <c r="B1972" s="39"/>
      <c r="C1972" s="39"/>
    </row>
    <row r="1973" spans="2:3" x14ac:dyDescent="0.3">
      <c r="B1973" s="39"/>
      <c r="C1973" s="39"/>
    </row>
    <row r="1974" spans="2:3" x14ac:dyDescent="0.3">
      <c r="B1974" s="39"/>
      <c r="C1974" s="39"/>
    </row>
    <row r="1975" spans="2:3" x14ac:dyDescent="0.3">
      <c r="B1975" s="39"/>
      <c r="C1975" s="39"/>
    </row>
    <row r="1976" spans="2:3" x14ac:dyDescent="0.3">
      <c r="B1976" s="39"/>
      <c r="C1976" s="39"/>
    </row>
    <row r="1977" spans="2:3" x14ac:dyDescent="0.3">
      <c r="B1977" s="39"/>
      <c r="C1977" s="39"/>
    </row>
    <row r="1978" spans="2:3" x14ac:dyDescent="0.3">
      <c r="B1978" s="39"/>
      <c r="C1978" s="39"/>
    </row>
    <row r="1979" spans="2:3" x14ac:dyDescent="0.3">
      <c r="B1979" s="39"/>
      <c r="C1979" s="39"/>
    </row>
    <row r="1980" spans="2:3" x14ac:dyDescent="0.3">
      <c r="B1980" s="39"/>
      <c r="C1980" s="39"/>
    </row>
    <row r="1981" spans="2:3" x14ac:dyDescent="0.3">
      <c r="B1981" s="39"/>
      <c r="C1981" s="39"/>
    </row>
    <row r="1982" spans="2:3" x14ac:dyDescent="0.3">
      <c r="B1982" s="39"/>
      <c r="C1982" s="39"/>
    </row>
    <row r="1983" spans="2:3" x14ac:dyDescent="0.3">
      <c r="B1983" s="39"/>
      <c r="C1983" s="39"/>
    </row>
    <row r="1984" spans="2:3" x14ac:dyDescent="0.3">
      <c r="B1984" s="39"/>
      <c r="C1984" s="39"/>
    </row>
    <row r="1985" spans="2:3" x14ac:dyDescent="0.3">
      <c r="B1985" s="39"/>
      <c r="C1985" s="39"/>
    </row>
    <row r="1986" spans="2:3" x14ac:dyDescent="0.3">
      <c r="B1986" s="39"/>
      <c r="C1986" s="39"/>
    </row>
    <row r="1987" spans="2:3" x14ac:dyDescent="0.3">
      <c r="B1987" s="39"/>
      <c r="C1987" s="39"/>
    </row>
    <row r="1988" spans="2:3" x14ac:dyDescent="0.3">
      <c r="B1988" s="39"/>
      <c r="C1988" s="39"/>
    </row>
    <row r="1989" spans="2:3" x14ac:dyDescent="0.3">
      <c r="B1989" s="39"/>
      <c r="C1989" s="39"/>
    </row>
    <row r="1990" spans="2:3" x14ac:dyDescent="0.3">
      <c r="B1990" s="39"/>
      <c r="C1990" s="39"/>
    </row>
    <row r="1991" spans="2:3" x14ac:dyDescent="0.3">
      <c r="B1991" s="39"/>
      <c r="C1991" s="39"/>
    </row>
    <row r="1992" spans="2:3" x14ac:dyDescent="0.3">
      <c r="B1992" s="39"/>
      <c r="C1992" s="39"/>
    </row>
    <row r="1993" spans="2:3" x14ac:dyDescent="0.3">
      <c r="B1993" s="39"/>
      <c r="C1993" s="39"/>
    </row>
    <row r="1994" spans="2:3" x14ac:dyDescent="0.3">
      <c r="B1994" s="39"/>
      <c r="C1994" s="39"/>
    </row>
    <row r="1995" spans="2:3" x14ac:dyDescent="0.3">
      <c r="B1995" s="39"/>
      <c r="C1995" s="39"/>
    </row>
    <row r="1996" spans="2:3" x14ac:dyDescent="0.3">
      <c r="B1996" s="39"/>
      <c r="C1996" s="39"/>
    </row>
    <row r="1997" spans="2:3" x14ac:dyDescent="0.3">
      <c r="B1997" s="39"/>
      <c r="C1997" s="39"/>
    </row>
    <row r="1998" spans="2:3" x14ac:dyDescent="0.3">
      <c r="B1998" s="39"/>
      <c r="C1998" s="39"/>
    </row>
    <row r="1999" spans="2:3" x14ac:dyDescent="0.3">
      <c r="B1999" s="39"/>
      <c r="C1999" s="39"/>
    </row>
    <row r="2000" spans="2:3" x14ac:dyDescent="0.3">
      <c r="B2000" s="39"/>
      <c r="C2000" s="39"/>
    </row>
    <row r="2001" spans="2:3" x14ac:dyDescent="0.3">
      <c r="B2001" s="39"/>
      <c r="C2001" s="39"/>
    </row>
    <row r="2002" spans="2:3" x14ac:dyDescent="0.3">
      <c r="B2002" s="39"/>
      <c r="C2002" s="39"/>
    </row>
    <row r="2003" spans="2:3" x14ac:dyDescent="0.3">
      <c r="B2003" s="39"/>
      <c r="C2003" s="39"/>
    </row>
    <row r="2004" spans="2:3" x14ac:dyDescent="0.3">
      <c r="B2004" s="39"/>
      <c r="C2004" s="39"/>
    </row>
    <row r="2005" spans="2:3" x14ac:dyDescent="0.3">
      <c r="B2005" s="39"/>
      <c r="C2005" s="39"/>
    </row>
    <row r="2006" spans="2:3" x14ac:dyDescent="0.3">
      <c r="B2006" s="39"/>
      <c r="C2006" s="39"/>
    </row>
    <row r="2007" spans="2:3" x14ac:dyDescent="0.3">
      <c r="B2007" s="39"/>
      <c r="C2007" s="39"/>
    </row>
    <row r="2008" spans="2:3" x14ac:dyDescent="0.3">
      <c r="B2008" s="39"/>
      <c r="C2008" s="39"/>
    </row>
    <row r="2009" spans="2:3" x14ac:dyDescent="0.3">
      <c r="B2009" s="39"/>
      <c r="C2009" s="39"/>
    </row>
    <row r="2010" spans="2:3" x14ac:dyDescent="0.3">
      <c r="B2010" s="39"/>
      <c r="C2010" s="39"/>
    </row>
    <row r="2011" spans="2:3" x14ac:dyDescent="0.3">
      <c r="B2011" s="39"/>
      <c r="C2011" s="39"/>
    </row>
    <row r="2012" spans="2:3" x14ac:dyDescent="0.3">
      <c r="B2012" s="39"/>
      <c r="C2012" s="39"/>
    </row>
    <row r="2013" spans="2:3" x14ac:dyDescent="0.3">
      <c r="B2013" s="39"/>
      <c r="C2013" s="39"/>
    </row>
    <row r="2014" spans="2:3" x14ac:dyDescent="0.3">
      <c r="B2014" s="39"/>
      <c r="C2014" s="39"/>
    </row>
    <row r="2015" spans="2:3" x14ac:dyDescent="0.3">
      <c r="B2015" s="39"/>
      <c r="C2015" s="39"/>
    </row>
    <row r="2016" spans="2:3" x14ac:dyDescent="0.3">
      <c r="B2016" s="39"/>
      <c r="C2016" s="39"/>
    </row>
    <row r="2017" spans="2:3" x14ac:dyDescent="0.3">
      <c r="B2017" s="39"/>
      <c r="C2017" s="39"/>
    </row>
    <row r="2018" spans="2:3" x14ac:dyDescent="0.3">
      <c r="B2018" s="39"/>
      <c r="C2018" s="39"/>
    </row>
    <row r="2019" spans="2:3" x14ac:dyDescent="0.3">
      <c r="B2019" s="39"/>
      <c r="C2019" s="39"/>
    </row>
    <row r="2020" spans="2:3" x14ac:dyDescent="0.3">
      <c r="B2020" s="39"/>
      <c r="C2020" s="39"/>
    </row>
    <row r="2021" spans="2:3" x14ac:dyDescent="0.3">
      <c r="B2021" s="39"/>
      <c r="C2021" s="39"/>
    </row>
    <row r="2022" spans="2:3" x14ac:dyDescent="0.3">
      <c r="B2022" s="39"/>
      <c r="C2022" s="39"/>
    </row>
    <row r="2023" spans="2:3" x14ac:dyDescent="0.3">
      <c r="B2023" s="39"/>
      <c r="C2023" s="39"/>
    </row>
    <row r="2024" spans="2:3" x14ac:dyDescent="0.3">
      <c r="B2024" s="39"/>
      <c r="C2024" s="39"/>
    </row>
    <row r="2025" spans="2:3" x14ac:dyDescent="0.3">
      <c r="B2025" s="39"/>
      <c r="C2025" s="39"/>
    </row>
    <row r="2026" spans="2:3" x14ac:dyDescent="0.3">
      <c r="B2026" s="39"/>
      <c r="C2026" s="39"/>
    </row>
    <row r="2027" spans="2:3" x14ac:dyDescent="0.3">
      <c r="B2027" s="39"/>
      <c r="C2027" s="39"/>
    </row>
    <row r="2028" spans="2:3" x14ac:dyDescent="0.3">
      <c r="B2028" s="39"/>
      <c r="C2028" s="39"/>
    </row>
    <row r="2029" spans="2:3" x14ac:dyDescent="0.3">
      <c r="B2029" s="39"/>
      <c r="C2029" s="39"/>
    </row>
    <row r="2030" spans="2:3" x14ac:dyDescent="0.3">
      <c r="B2030" s="39"/>
      <c r="C2030" s="39"/>
    </row>
    <row r="2031" spans="2:3" x14ac:dyDescent="0.3">
      <c r="B2031" s="39"/>
      <c r="C2031" s="39"/>
    </row>
    <row r="2032" spans="2:3" x14ac:dyDescent="0.3">
      <c r="B2032" s="39"/>
      <c r="C2032" s="39"/>
    </row>
    <row r="2033" spans="2:3" x14ac:dyDescent="0.3">
      <c r="B2033" s="39"/>
      <c r="C2033" s="39"/>
    </row>
    <row r="2034" spans="2:3" x14ac:dyDescent="0.3">
      <c r="B2034" s="39"/>
      <c r="C2034" s="39"/>
    </row>
    <row r="2035" spans="2:3" x14ac:dyDescent="0.3">
      <c r="B2035" s="39"/>
      <c r="C2035" s="39"/>
    </row>
    <row r="2036" spans="2:3" x14ac:dyDescent="0.3">
      <c r="B2036" s="39"/>
      <c r="C2036" s="39"/>
    </row>
    <row r="2037" spans="2:3" x14ac:dyDescent="0.3">
      <c r="B2037" s="39"/>
      <c r="C2037" s="39"/>
    </row>
    <row r="2038" spans="2:3" x14ac:dyDescent="0.3">
      <c r="B2038" s="39"/>
      <c r="C2038" s="39"/>
    </row>
    <row r="2039" spans="2:3" x14ac:dyDescent="0.3">
      <c r="B2039" s="39"/>
      <c r="C2039" s="39"/>
    </row>
    <row r="2040" spans="2:3" x14ac:dyDescent="0.3">
      <c r="B2040" s="39"/>
      <c r="C2040" s="39"/>
    </row>
    <row r="2041" spans="2:3" x14ac:dyDescent="0.3">
      <c r="B2041" s="39"/>
      <c r="C2041" s="39"/>
    </row>
    <row r="2042" spans="2:3" x14ac:dyDescent="0.3">
      <c r="B2042" s="39"/>
      <c r="C2042" s="39"/>
    </row>
    <row r="2043" spans="2:3" x14ac:dyDescent="0.3">
      <c r="B2043" s="39"/>
      <c r="C2043" s="39"/>
    </row>
    <row r="2044" spans="2:3" x14ac:dyDescent="0.3">
      <c r="B2044" s="39"/>
      <c r="C2044" s="39"/>
    </row>
    <row r="2045" spans="2:3" x14ac:dyDescent="0.3">
      <c r="B2045" s="39"/>
      <c r="C2045" s="39"/>
    </row>
    <row r="2046" spans="2:3" x14ac:dyDescent="0.3">
      <c r="B2046" s="39"/>
      <c r="C2046" s="39"/>
    </row>
    <row r="2047" spans="2:3" x14ac:dyDescent="0.3">
      <c r="B2047" s="39"/>
      <c r="C2047" s="39"/>
    </row>
    <row r="2048" spans="2:3" x14ac:dyDescent="0.3">
      <c r="B2048" s="39"/>
      <c r="C2048" s="39"/>
    </row>
    <row r="2049" spans="2:3" x14ac:dyDescent="0.3">
      <c r="B2049" s="39"/>
      <c r="C2049" s="39"/>
    </row>
    <row r="2050" spans="2:3" x14ac:dyDescent="0.3">
      <c r="B2050" s="39"/>
      <c r="C2050" s="39"/>
    </row>
    <row r="2051" spans="2:3" x14ac:dyDescent="0.3">
      <c r="B2051" s="39"/>
      <c r="C2051" s="39"/>
    </row>
    <row r="2052" spans="2:3" x14ac:dyDescent="0.3">
      <c r="B2052" s="39"/>
      <c r="C2052" s="39"/>
    </row>
    <row r="2053" spans="2:3" x14ac:dyDescent="0.3">
      <c r="B2053" s="39"/>
      <c r="C2053" s="39"/>
    </row>
    <row r="2054" spans="2:3" x14ac:dyDescent="0.3">
      <c r="B2054" s="39"/>
      <c r="C2054" s="39"/>
    </row>
    <row r="2055" spans="2:3" x14ac:dyDescent="0.3">
      <c r="B2055" s="39"/>
      <c r="C2055" s="39"/>
    </row>
    <row r="2056" spans="2:3" x14ac:dyDescent="0.3">
      <c r="B2056" s="39"/>
      <c r="C2056" s="39"/>
    </row>
    <row r="2057" spans="2:3" x14ac:dyDescent="0.3">
      <c r="B2057" s="39"/>
      <c r="C2057" s="39"/>
    </row>
    <row r="2058" spans="2:3" x14ac:dyDescent="0.3">
      <c r="B2058" s="39"/>
      <c r="C2058" s="39"/>
    </row>
    <row r="2059" spans="2:3" x14ac:dyDescent="0.3">
      <c r="B2059" s="39"/>
      <c r="C2059" s="39"/>
    </row>
    <row r="2060" spans="2:3" x14ac:dyDescent="0.3">
      <c r="B2060" s="39"/>
      <c r="C2060" s="39"/>
    </row>
    <row r="2061" spans="2:3" x14ac:dyDescent="0.3">
      <c r="B2061" s="39"/>
      <c r="C2061" s="39"/>
    </row>
    <row r="2062" spans="2:3" x14ac:dyDescent="0.3">
      <c r="B2062" s="39"/>
      <c r="C2062" s="39"/>
    </row>
    <row r="2063" spans="2:3" x14ac:dyDescent="0.3">
      <c r="B2063" s="39"/>
      <c r="C2063" s="39"/>
    </row>
    <row r="2064" spans="2:3" x14ac:dyDescent="0.3">
      <c r="B2064" s="39"/>
      <c r="C2064" s="39"/>
    </row>
    <row r="2065" spans="2:3" x14ac:dyDescent="0.3">
      <c r="B2065" s="39"/>
      <c r="C2065" s="39"/>
    </row>
    <row r="2066" spans="2:3" x14ac:dyDescent="0.3">
      <c r="B2066" s="39"/>
      <c r="C2066" s="39"/>
    </row>
    <row r="2067" spans="2:3" x14ac:dyDescent="0.3">
      <c r="B2067" s="39"/>
      <c r="C2067" s="39"/>
    </row>
    <row r="2068" spans="2:3" x14ac:dyDescent="0.3">
      <c r="B2068" s="39"/>
      <c r="C2068" s="39"/>
    </row>
    <row r="2069" spans="2:3" x14ac:dyDescent="0.3">
      <c r="B2069" s="39"/>
      <c r="C2069" s="39"/>
    </row>
    <row r="2070" spans="2:3" x14ac:dyDescent="0.3">
      <c r="B2070" s="39"/>
      <c r="C2070" s="39"/>
    </row>
    <row r="2071" spans="2:3" x14ac:dyDescent="0.3">
      <c r="B2071" s="39"/>
      <c r="C2071" s="39"/>
    </row>
    <row r="2072" spans="2:3" x14ac:dyDescent="0.3">
      <c r="B2072" s="39"/>
      <c r="C2072" s="39"/>
    </row>
    <row r="2073" spans="2:3" x14ac:dyDescent="0.3">
      <c r="B2073" s="39"/>
      <c r="C2073" s="39"/>
    </row>
    <row r="2074" spans="2:3" x14ac:dyDescent="0.3">
      <c r="B2074" s="39"/>
      <c r="C2074" s="39"/>
    </row>
    <row r="2075" spans="2:3" x14ac:dyDescent="0.3">
      <c r="B2075" s="39"/>
      <c r="C2075" s="39"/>
    </row>
    <row r="2076" spans="2:3" x14ac:dyDescent="0.3">
      <c r="B2076" s="39"/>
      <c r="C2076" s="39"/>
    </row>
    <row r="2077" spans="2:3" x14ac:dyDescent="0.3">
      <c r="B2077" s="39"/>
      <c r="C2077" s="39"/>
    </row>
    <row r="2078" spans="2:3" x14ac:dyDescent="0.3">
      <c r="B2078" s="39"/>
      <c r="C2078" s="39"/>
    </row>
    <row r="2079" spans="2:3" x14ac:dyDescent="0.3">
      <c r="B2079" s="39"/>
      <c r="C2079" s="39"/>
    </row>
    <row r="2080" spans="2:3" x14ac:dyDescent="0.3">
      <c r="B2080" s="39"/>
      <c r="C2080" s="39"/>
    </row>
    <row r="2081" spans="2:3" x14ac:dyDescent="0.3">
      <c r="B2081" s="39"/>
      <c r="C2081" s="39"/>
    </row>
    <row r="2082" spans="2:3" x14ac:dyDescent="0.3">
      <c r="B2082" s="39"/>
      <c r="C2082" s="39"/>
    </row>
    <row r="2083" spans="2:3" x14ac:dyDescent="0.3">
      <c r="B2083" s="39"/>
      <c r="C2083" s="39"/>
    </row>
    <row r="2084" spans="2:3" x14ac:dyDescent="0.3">
      <c r="B2084" s="39"/>
      <c r="C2084" s="39"/>
    </row>
    <row r="2085" spans="2:3" x14ac:dyDescent="0.3">
      <c r="B2085" s="39"/>
      <c r="C2085" s="39"/>
    </row>
    <row r="2086" spans="2:3" x14ac:dyDescent="0.3">
      <c r="B2086" s="39"/>
      <c r="C2086" s="39"/>
    </row>
    <row r="2087" spans="2:3" x14ac:dyDescent="0.3">
      <c r="B2087" s="39"/>
      <c r="C2087" s="39"/>
    </row>
    <row r="2088" spans="2:3" x14ac:dyDescent="0.3">
      <c r="B2088" s="39"/>
      <c r="C2088" s="39"/>
    </row>
    <row r="2089" spans="2:3" x14ac:dyDescent="0.3">
      <c r="B2089" s="39"/>
      <c r="C2089" s="39"/>
    </row>
    <row r="2090" spans="2:3" x14ac:dyDescent="0.3">
      <c r="B2090" s="39"/>
      <c r="C2090" s="39"/>
    </row>
    <row r="2091" spans="2:3" x14ac:dyDescent="0.3">
      <c r="B2091" s="39"/>
      <c r="C2091" s="39"/>
    </row>
    <row r="2092" spans="2:3" x14ac:dyDescent="0.3">
      <c r="B2092" s="39"/>
      <c r="C2092" s="39"/>
    </row>
    <row r="2093" spans="2:3" x14ac:dyDescent="0.3">
      <c r="B2093" s="39"/>
      <c r="C2093" s="39"/>
    </row>
    <row r="2094" spans="2:3" x14ac:dyDescent="0.3">
      <c r="B2094" s="39"/>
      <c r="C2094" s="39"/>
    </row>
    <row r="2095" spans="2:3" x14ac:dyDescent="0.3">
      <c r="B2095" s="39"/>
      <c r="C2095" s="39"/>
    </row>
    <row r="2096" spans="2:3" x14ac:dyDescent="0.3">
      <c r="B2096" s="39"/>
      <c r="C2096" s="39"/>
    </row>
    <row r="2097" spans="2:3" x14ac:dyDescent="0.3">
      <c r="B2097" s="39"/>
      <c r="C2097" s="39"/>
    </row>
    <row r="2098" spans="2:3" x14ac:dyDescent="0.3">
      <c r="B2098" s="39"/>
      <c r="C2098" s="39"/>
    </row>
    <row r="2099" spans="2:3" x14ac:dyDescent="0.3">
      <c r="B2099" s="39"/>
      <c r="C2099" s="39"/>
    </row>
    <row r="2100" spans="2:3" x14ac:dyDescent="0.3">
      <c r="B2100" s="39"/>
      <c r="C2100" s="39"/>
    </row>
    <row r="2101" spans="2:3" x14ac:dyDescent="0.3">
      <c r="B2101" s="39"/>
      <c r="C2101" s="39"/>
    </row>
    <row r="2102" spans="2:3" x14ac:dyDescent="0.3">
      <c r="B2102" s="39"/>
      <c r="C2102" s="39"/>
    </row>
    <row r="2103" spans="2:3" x14ac:dyDescent="0.3">
      <c r="B2103" s="39"/>
      <c r="C2103" s="39"/>
    </row>
    <row r="2104" spans="2:3" x14ac:dyDescent="0.3">
      <c r="B2104" s="39"/>
      <c r="C2104" s="39"/>
    </row>
    <row r="2105" spans="2:3" x14ac:dyDescent="0.3">
      <c r="B2105" s="39"/>
      <c r="C2105" s="39"/>
    </row>
    <row r="2106" spans="2:3" x14ac:dyDescent="0.3">
      <c r="B2106" s="39"/>
      <c r="C2106" s="39"/>
    </row>
    <row r="2107" spans="2:3" x14ac:dyDescent="0.3">
      <c r="B2107" s="39"/>
      <c r="C2107" s="39"/>
    </row>
    <row r="2108" spans="2:3" x14ac:dyDescent="0.3">
      <c r="B2108" s="39"/>
      <c r="C2108" s="39"/>
    </row>
    <row r="2109" spans="2:3" x14ac:dyDescent="0.3">
      <c r="B2109" s="39"/>
      <c r="C2109" s="39"/>
    </row>
    <row r="2110" spans="2:3" x14ac:dyDescent="0.3">
      <c r="B2110" s="39"/>
      <c r="C2110" s="39"/>
    </row>
    <row r="2111" spans="2:3" x14ac:dyDescent="0.3">
      <c r="B2111" s="39"/>
      <c r="C2111" s="39"/>
    </row>
    <row r="2112" spans="2:3" x14ac:dyDescent="0.3">
      <c r="B2112" s="39"/>
      <c r="C2112" s="39"/>
    </row>
    <row r="2113" spans="2:3" x14ac:dyDescent="0.3">
      <c r="B2113" s="39"/>
      <c r="C2113" s="39"/>
    </row>
    <row r="2114" spans="2:3" x14ac:dyDescent="0.3">
      <c r="B2114" s="39"/>
      <c r="C2114" s="39"/>
    </row>
    <row r="2115" spans="2:3" x14ac:dyDescent="0.3">
      <c r="B2115" s="39"/>
      <c r="C2115" s="39"/>
    </row>
    <row r="2116" spans="2:3" x14ac:dyDescent="0.3">
      <c r="B2116" s="39"/>
      <c r="C2116" s="39"/>
    </row>
    <row r="2117" spans="2:3" x14ac:dyDescent="0.3">
      <c r="B2117" s="39"/>
      <c r="C2117" s="39"/>
    </row>
    <row r="2118" spans="2:3" x14ac:dyDescent="0.3">
      <c r="B2118" s="39"/>
      <c r="C2118" s="39"/>
    </row>
    <row r="2119" spans="2:3" x14ac:dyDescent="0.3">
      <c r="B2119" s="39"/>
      <c r="C2119" s="39"/>
    </row>
    <row r="2120" spans="2:3" x14ac:dyDescent="0.3">
      <c r="B2120" s="39"/>
      <c r="C2120" s="39"/>
    </row>
    <row r="2121" spans="2:3" x14ac:dyDescent="0.3">
      <c r="B2121" s="39"/>
      <c r="C2121" s="39"/>
    </row>
    <row r="2122" spans="2:3" x14ac:dyDescent="0.3">
      <c r="B2122" s="39"/>
      <c r="C2122" s="39"/>
    </row>
    <row r="2123" spans="2:3" x14ac:dyDescent="0.3">
      <c r="B2123" s="39"/>
      <c r="C2123" s="39"/>
    </row>
    <row r="2124" spans="2:3" x14ac:dyDescent="0.3">
      <c r="B2124" s="39"/>
      <c r="C2124" s="39"/>
    </row>
    <row r="2125" spans="2:3" x14ac:dyDescent="0.3">
      <c r="B2125" s="39"/>
      <c r="C2125" s="39"/>
    </row>
    <row r="2126" spans="2:3" x14ac:dyDescent="0.3">
      <c r="B2126" s="39"/>
      <c r="C2126" s="39"/>
    </row>
    <row r="2127" spans="2:3" x14ac:dyDescent="0.3">
      <c r="B2127" s="39"/>
      <c r="C2127" s="39"/>
    </row>
    <row r="2128" spans="2:3" x14ac:dyDescent="0.3">
      <c r="B2128" s="39"/>
      <c r="C2128" s="39"/>
    </row>
    <row r="2129" spans="2:3" x14ac:dyDescent="0.3">
      <c r="B2129" s="39"/>
      <c r="C2129" s="39"/>
    </row>
    <row r="2130" spans="2:3" x14ac:dyDescent="0.3">
      <c r="B2130" s="39"/>
      <c r="C2130" s="39"/>
    </row>
    <row r="2131" spans="2:3" x14ac:dyDescent="0.3">
      <c r="B2131" s="39"/>
      <c r="C2131" s="39"/>
    </row>
    <row r="2132" spans="2:3" x14ac:dyDescent="0.3">
      <c r="B2132" s="39"/>
      <c r="C2132" s="39"/>
    </row>
    <row r="2133" spans="2:3" x14ac:dyDescent="0.3">
      <c r="B2133" s="39"/>
      <c r="C2133" s="39"/>
    </row>
    <row r="2134" spans="2:3" x14ac:dyDescent="0.3">
      <c r="B2134" s="39"/>
      <c r="C2134" s="39"/>
    </row>
    <row r="2135" spans="2:3" x14ac:dyDescent="0.3">
      <c r="B2135" s="39"/>
      <c r="C2135" s="39"/>
    </row>
    <row r="2136" spans="2:3" x14ac:dyDescent="0.3">
      <c r="B2136" s="39"/>
      <c r="C2136" s="39"/>
    </row>
    <row r="2137" spans="2:3" x14ac:dyDescent="0.3">
      <c r="B2137" s="39"/>
      <c r="C2137" s="39"/>
    </row>
    <row r="2138" spans="2:3" x14ac:dyDescent="0.3">
      <c r="B2138" s="39"/>
      <c r="C2138" s="39"/>
    </row>
    <row r="2139" spans="2:3" x14ac:dyDescent="0.3">
      <c r="B2139" s="39"/>
      <c r="C2139" s="39"/>
    </row>
    <row r="2140" spans="2:3" x14ac:dyDescent="0.3">
      <c r="B2140" s="39"/>
      <c r="C2140" s="39"/>
    </row>
    <row r="2141" spans="2:3" x14ac:dyDescent="0.3">
      <c r="B2141" s="39"/>
      <c r="C2141" s="39"/>
    </row>
    <row r="2142" spans="2:3" x14ac:dyDescent="0.3">
      <c r="B2142" s="39"/>
      <c r="C2142" s="39"/>
    </row>
    <row r="2143" spans="2:3" x14ac:dyDescent="0.3">
      <c r="B2143" s="39"/>
      <c r="C2143" s="39"/>
    </row>
    <row r="2144" spans="2:3" x14ac:dyDescent="0.3">
      <c r="B2144" s="39"/>
      <c r="C2144" s="39"/>
    </row>
    <row r="2145" spans="2:3" x14ac:dyDescent="0.3">
      <c r="B2145" s="39"/>
      <c r="C2145" s="39"/>
    </row>
    <row r="2146" spans="2:3" x14ac:dyDescent="0.3">
      <c r="B2146" s="39"/>
      <c r="C2146" s="39"/>
    </row>
    <row r="2147" spans="2:3" x14ac:dyDescent="0.3">
      <c r="B2147" s="39"/>
      <c r="C2147" s="39"/>
    </row>
    <row r="2148" spans="2:3" x14ac:dyDescent="0.3">
      <c r="B2148" s="39"/>
      <c r="C2148" s="39"/>
    </row>
    <row r="2149" spans="2:3" x14ac:dyDescent="0.3">
      <c r="B2149" s="39"/>
      <c r="C2149" s="39"/>
    </row>
    <row r="2150" spans="2:3" x14ac:dyDescent="0.3">
      <c r="B2150" s="39"/>
      <c r="C2150" s="39"/>
    </row>
    <row r="2151" spans="2:3" x14ac:dyDescent="0.3">
      <c r="B2151" s="39"/>
      <c r="C2151" s="39"/>
    </row>
    <row r="2152" spans="2:3" x14ac:dyDescent="0.3">
      <c r="B2152" s="39"/>
      <c r="C2152" s="39"/>
    </row>
    <row r="2153" spans="2:3" x14ac:dyDescent="0.3">
      <c r="B2153" s="39"/>
      <c r="C2153" s="39"/>
    </row>
    <row r="2154" spans="2:3" x14ac:dyDescent="0.3">
      <c r="B2154" s="39"/>
      <c r="C2154" s="39"/>
    </row>
    <row r="2155" spans="2:3" x14ac:dyDescent="0.3">
      <c r="B2155" s="39"/>
      <c r="C2155" s="39"/>
    </row>
    <row r="2156" spans="2:3" x14ac:dyDescent="0.3">
      <c r="B2156" s="39"/>
      <c r="C2156" s="39"/>
    </row>
    <row r="2157" spans="2:3" x14ac:dyDescent="0.3">
      <c r="B2157" s="39"/>
      <c r="C2157" s="39"/>
    </row>
    <row r="2158" spans="2:3" x14ac:dyDescent="0.3">
      <c r="B2158" s="39"/>
      <c r="C2158" s="39"/>
    </row>
    <row r="2159" spans="2:3" x14ac:dyDescent="0.3">
      <c r="B2159" s="39"/>
      <c r="C2159" s="39"/>
    </row>
    <row r="2160" spans="2:3" x14ac:dyDescent="0.3">
      <c r="B2160" s="39"/>
      <c r="C2160" s="39"/>
    </row>
    <row r="2161" spans="2:3" x14ac:dyDescent="0.3">
      <c r="B2161" s="39"/>
      <c r="C2161" s="39"/>
    </row>
    <row r="2162" spans="2:3" x14ac:dyDescent="0.3">
      <c r="B2162" s="39"/>
      <c r="C2162" s="39"/>
    </row>
    <row r="2163" spans="2:3" x14ac:dyDescent="0.3">
      <c r="B2163" s="39"/>
      <c r="C2163" s="39"/>
    </row>
    <row r="2164" spans="2:3" x14ac:dyDescent="0.3">
      <c r="B2164" s="39"/>
      <c r="C2164" s="39"/>
    </row>
    <row r="2165" spans="2:3" x14ac:dyDescent="0.3">
      <c r="B2165" s="39"/>
      <c r="C2165" s="39"/>
    </row>
    <row r="2166" spans="2:3" x14ac:dyDescent="0.3">
      <c r="B2166" s="39"/>
      <c r="C2166" s="39"/>
    </row>
    <row r="2167" spans="2:3" x14ac:dyDescent="0.3">
      <c r="B2167" s="39"/>
      <c r="C2167" s="39"/>
    </row>
    <row r="2168" spans="2:3" x14ac:dyDescent="0.3">
      <c r="B2168" s="39"/>
      <c r="C2168" s="39"/>
    </row>
    <row r="2169" spans="2:3" x14ac:dyDescent="0.3">
      <c r="B2169" s="39"/>
      <c r="C2169" s="39"/>
    </row>
    <row r="2170" spans="2:3" x14ac:dyDescent="0.3">
      <c r="B2170" s="39"/>
      <c r="C2170" s="39"/>
    </row>
    <row r="2171" spans="2:3" x14ac:dyDescent="0.3">
      <c r="B2171" s="39"/>
      <c r="C2171" s="39"/>
    </row>
    <row r="2172" spans="2:3" x14ac:dyDescent="0.3">
      <c r="B2172" s="39"/>
      <c r="C2172" s="39"/>
    </row>
    <row r="2173" spans="2:3" x14ac:dyDescent="0.3">
      <c r="B2173" s="39"/>
      <c r="C2173" s="39"/>
    </row>
    <row r="2174" spans="2:3" x14ac:dyDescent="0.3">
      <c r="B2174" s="39"/>
      <c r="C2174" s="39"/>
    </row>
    <row r="2175" spans="2:3" x14ac:dyDescent="0.3">
      <c r="B2175" s="39"/>
      <c r="C2175" s="39"/>
    </row>
    <row r="2176" spans="2:3" x14ac:dyDescent="0.3">
      <c r="B2176" s="39"/>
      <c r="C2176" s="39"/>
    </row>
    <row r="2177" spans="2:3" x14ac:dyDescent="0.3">
      <c r="B2177" s="39"/>
      <c r="C2177" s="39"/>
    </row>
    <row r="2178" spans="2:3" x14ac:dyDescent="0.3">
      <c r="B2178" s="39"/>
      <c r="C2178" s="39"/>
    </row>
    <row r="2179" spans="2:3" x14ac:dyDescent="0.3">
      <c r="B2179" s="39"/>
      <c r="C2179" s="39"/>
    </row>
    <row r="2180" spans="2:3" x14ac:dyDescent="0.3">
      <c r="B2180" s="39"/>
      <c r="C2180" s="39"/>
    </row>
    <row r="2181" spans="2:3" x14ac:dyDescent="0.3">
      <c r="B2181" s="39"/>
      <c r="C2181" s="39"/>
    </row>
    <row r="2182" spans="2:3" x14ac:dyDescent="0.3">
      <c r="B2182" s="39"/>
      <c r="C2182" s="39"/>
    </row>
    <row r="2183" spans="2:3" x14ac:dyDescent="0.3">
      <c r="B2183" s="39"/>
      <c r="C2183" s="39"/>
    </row>
    <row r="2184" spans="2:3" x14ac:dyDescent="0.3">
      <c r="B2184" s="39"/>
      <c r="C2184" s="39"/>
    </row>
    <row r="2185" spans="2:3" x14ac:dyDescent="0.3">
      <c r="B2185" s="39"/>
      <c r="C2185" s="39"/>
    </row>
    <row r="2186" spans="2:3" x14ac:dyDescent="0.3">
      <c r="B2186" s="39"/>
      <c r="C2186" s="39"/>
    </row>
    <row r="2187" spans="2:3" x14ac:dyDescent="0.3">
      <c r="B2187" s="39"/>
      <c r="C2187" s="39"/>
    </row>
    <row r="2188" spans="2:3" x14ac:dyDescent="0.3">
      <c r="B2188" s="39"/>
      <c r="C2188" s="39"/>
    </row>
    <row r="2189" spans="2:3" x14ac:dyDescent="0.3">
      <c r="B2189" s="39"/>
      <c r="C2189" s="39"/>
    </row>
    <row r="2190" spans="2:3" x14ac:dyDescent="0.3">
      <c r="B2190" s="39"/>
      <c r="C2190" s="39"/>
    </row>
    <row r="2191" spans="2:3" x14ac:dyDescent="0.3">
      <c r="B2191" s="39"/>
      <c r="C2191" s="39"/>
    </row>
    <row r="2192" spans="2:3" x14ac:dyDescent="0.3">
      <c r="B2192" s="39"/>
      <c r="C2192" s="39"/>
    </row>
    <row r="2193" spans="2:3" x14ac:dyDescent="0.3">
      <c r="B2193" s="39"/>
      <c r="C2193" s="39"/>
    </row>
    <row r="2194" spans="2:3" x14ac:dyDescent="0.3">
      <c r="B2194" s="39"/>
      <c r="C2194" s="39"/>
    </row>
    <row r="2195" spans="2:3" x14ac:dyDescent="0.3">
      <c r="B2195" s="39"/>
      <c r="C2195" s="39"/>
    </row>
    <row r="2196" spans="2:3" x14ac:dyDescent="0.3">
      <c r="B2196" s="39"/>
      <c r="C2196" s="39"/>
    </row>
    <row r="2197" spans="2:3" x14ac:dyDescent="0.3">
      <c r="B2197" s="39"/>
      <c r="C2197" s="39"/>
    </row>
    <row r="2198" spans="2:3" x14ac:dyDescent="0.3">
      <c r="B2198" s="39"/>
      <c r="C2198" s="39"/>
    </row>
    <row r="2199" spans="2:3" x14ac:dyDescent="0.3">
      <c r="B2199" s="39"/>
      <c r="C2199" s="39"/>
    </row>
    <row r="2200" spans="2:3" x14ac:dyDescent="0.3">
      <c r="B2200" s="39"/>
      <c r="C2200" s="39"/>
    </row>
    <row r="2201" spans="2:3" x14ac:dyDescent="0.3">
      <c r="B2201" s="39"/>
      <c r="C2201" s="39"/>
    </row>
    <row r="2202" spans="2:3" x14ac:dyDescent="0.3">
      <c r="B2202" s="39"/>
      <c r="C2202" s="39"/>
    </row>
    <row r="2203" spans="2:3" x14ac:dyDescent="0.3">
      <c r="B2203" s="39"/>
      <c r="C2203" s="39"/>
    </row>
    <row r="2204" spans="2:3" x14ac:dyDescent="0.3">
      <c r="B2204" s="39"/>
      <c r="C2204" s="39"/>
    </row>
    <row r="2205" spans="2:3" x14ac:dyDescent="0.3">
      <c r="B2205" s="39"/>
      <c r="C2205" s="39"/>
    </row>
    <row r="2206" spans="2:3" x14ac:dyDescent="0.3">
      <c r="B2206" s="39"/>
      <c r="C2206" s="39"/>
    </row>
    <row r="2207" spans="2:3" x14ac:dyDescent="0.3">
      <c r="B2207" s="39"/>
      <c r="C2207" s="39"/>
    </row>
    <row r="2208" spans="2:3" x14ac:dyDescent="0.3">
      <c r="B2208" s="39"/>
      <c r="C2208" s="39"/>
    </row>
    <row r="2209" spans="2:3" x14ac:dyDescent="0.3">
      <c r="B2209" s="39"/>
      <c r="C2209" s="39"/>
    </row>
    <row r="2210" spans="2:3" x14ac:dyDescent="0.3">
      <c r="B2210" s="39"/>
      <c r="C2210" s="39"/>
    </row>
    <row r="2211" spans="2:3" x14ac:dyDescent="0.3">
      <c r="B2211" s="39"/>
      <c r="C2211" s="39"/>
    </row>
    <row r="2212" spans="2:3" x14ac:dyDescent="0.3">
      <c r="B2212" s="39"/>
      <c r="C2212" s="39"/>
    </row>
    <row r="2213" spans="2:3" x14ac:dyDescent="0.3">
      <c r="B2213" s="39"/>
      <c r="C2213" s="39"/>
    </row>
    <row r="2214" spans="2:3" x14ac:dyDescent="0.3">
      <c r="B2214" s="39"/>
      <c r="C2214" s="39"/>
    </row>
    <row r="2215" spans="2:3" x14ac:dyDescent="0.3">
      <c r="B2215" s="39"/>
      <c r="C2215" s="39"/>
    </row>
    <row r="2216" spans="2:3" x14ac:dyDescent="0.3">
      <c r="B2216" s="39"/>
      <c r="C2216" s="39"/>
    </row>
    <row r="2217" spans="2:3" x14ac:dyDescent="0.3">
      <c r="B2217" s="39"/>
      <c r="C2217" s="39"/>
    </row>
    <row r="2218" spans="2:3" x14ac:dyDescent="0.3">
      <c r="B2218" s="39"/>
      <c r="C2218" s="39"/>
    </row>
    <row r="2219" spans="2:3" x14ac:dyDescent="0.3">
      <c r="B2219" s="39"/>
      <c r="C2219" s="39"/>
    </row>
    <row r="2220" spans="2:3" x14ac:dyDescent="0.3">
      <c r="B2220" s="39"/>
      <c r="C2220" s="39"/>
    </row>
    <row r="2221" spans="2:3" x14ac:dyDescent="0.3">
      <c r="B2221" s="39"/>
      <c r="C2221" s="39"/>
    </row>
    <row r="2222" spans="2:3" x14ac:dyDescent="0.3">
      <c r="B2222" s="39"/>
      <c r="C2222" s="39"/>
    </row>
    <row r="2223" spans="2:3" x14ac:dyDescent="0.3">
      <c r="B2223" s="39"/>
      <c r="C2223" s="39"/>
    </row>
    <row r="2224" spans="2:3" x14ac:dyDescent="0.3">
      <c r="B2224" s="39"/>
      <c r="C2224" s="39"/>
    </row>
    <row r="2225" spans="2:3" x14ac:dyDescent="0.3">
      <c r="B2225" s="39"/>
      <c r="C2225" s="39"/>
    </row>
    <row r="2226" spans="2:3" x14ac:dyDescent="0.3">
      <c r="B2226" s="39"/>
      <c r="C2226" s="39"/>
    </row>
    <row r="2227" spans="2:3" x14ac:dyDescent="0.3">
      <c r="B2227" s="39"/>
      <c r="C2227" s="39"/>
    </row>
    <row r="2228" spans="2:3" x14ac:dyDescent="0.3">
      <c r="B2228" s="39"/>
      <c r="C2228" s="39"/>
    </row>
    <row r="2229" spans="2:3" x14ac:dyDescent="0.3">
      <c r="B2229" s="39"/>
      <c r="C2229" s="39"/>
    </row>
    <row r="2230" spans="2:3" x14ac:dyDescent="0.3">
      <c r="B2230" s="39"/>
      <c r="C2230" s="39"/>
    </row>
    <row r="2231" spans="2:3" x14ac:dyDescent="0.3">
      <c r="B2231" s="39"/>
      <c r="C2231" s="39"/>
    </row>
    <row r="2232" spans="2:3" x14ac:dyDescent="0.3">
      <c r="B2232" s="39"/>
      <c r="C2232" s="39"/>
    </row>
    <row r="2233" spans="2:3" x14ac:dyDescent="0.3">
      <c r="B2233" s="39"/>
      <c r="C2233" s="39"/>
    </row>
    <row r="2234" spans="2:3" x14ac:dyDescent="0.3">
      <c r="B2234" s="39"/>
      <c r="C2234" s="39"/>
    </row>
    <row r="2235" spans="2:3" x14ac:dyDescent="0.3">
      <c r="B2235" s="39"/>
      <c r="C2235" s="39"/>
    </row>
    <row r="2236" spans="2:3" x14ac:dyDescent="0.3">
      <c r="B2236" s="39"/>
      <c r="C2236" s="39"/>
    </row>
    <row r="2237" spans="2:3" x14ac:dyDescent="0.3">
      <c r="B2237" s="39"/>
      <c r="C2237" s="39"/>
    </row>
    <row r="2238" spans="2:3" x14ac:dyDescent="0.3">
      <c r="B2238" s="39"/>
      <c r="C2238" s="39"/>
    </row>
    <row r="2239" spans="2:3" x14ac:dyDescent="0.3">
      <c r="B2239" s="39"/>
      <c r="C2239" s="39"/>
    </row>
    <row r="2240" spans="2:3" x14ac:dyDescent="0.3">
      <c r="B2240" s="39"/>
      <c r="C2240" s="39"/>
    </row>
    <row r="2241" spans="2:3" x14ac:dyDescent="0.3">
      <c r="B2241" s="39"/>
      <c r="C2241" s="39"/>
    </row>
    <row r="2242" spans="2:3" x14ac:dyDescent="0.3">
      <c r="B2242" s="39"/>
      <c r="C2242" s="39"/>
    </row>
    <row r="2243" spans="2:3" x14ac:dyDescent="0.3">
      <c r="B2243" s="39"/>
      <c r="C2243" s="39"/>
    </row>
    <row r="2244" spans="2:3" x14ac:dyDescent="0.3">
      <c r="B2244" s="39"/>
      <c r="C2244" s="39"/>
    </row>
    <row r="2245" spans="2:3" x14ac:dyDescent="0.3">
      <c r="B2245" s="39"/>
      <c r="C2245" s="39"/>
    </row>
    <row r="2246" spans="2:3" x14ac:dyDescent="0.3">
      <c r="B2246" s="39"/>
      <c r="C2246" s="39"/>
    </row>
    <row r="2247" spans="2:3" x14ac:dyDescent="0.3">
      <c r="B2247" s="39"/>
      <c r="C2247" s="39"/>
    </row>
    <row r="2248" spans="2:3" x14ac:dyDescent="0.3">
      <c r="B2248" s="39"/>
      <c r="C2248" s="39"/>
    </row>
    <row r="2249" spans="2:3" x14ac:dyDescent="0.3">
      <c r="B2249" s="39"/>
      <c r="C2249" s="39"/>
    </row>
    <row r="2250" spans="2:3" x14ac:dyDescent="0.3">
      <c r="B2250" s="39"/>
      <c r="C2250" s="39"/>
    </row>
    <row r="2251" spans="2:3" x14ac:dyDescent="0.3">
      <c r="B2251" s="39"/>
      <c r="C2251" s="39"/>
    </row>
    <row r="2252" spans="2:3" x14ac:dyDescent="0.3">
      <c r="B2252" s="39"/>
      <c r="C2252" s="39"/>
    </row>
    <row r="2253" spans="2:3" x14ac:dyDescent="0.3">
      <c r="B2253" s="39"/>
      <c r="C2253" s="39"/>
    </row>
    <row r="2254" spans="2:3" x14ac:dyDescent="0.3">
      <c r="B2254" s="39"/>
      <c r="C2254" s="39"/>
    </row>
    <row r="2255" spans="2:3" x14ac:dyDescent="0.3">
      <c r="B2255" s="39"/>
      <c r="C2255" s="39"/>
    </row>
    <row r="2256" spans="2:3" x14ac:dyDescent="0.3">
      <c r="B2256" s="39"/>
      <c r="C2256" s="39"/>
    </row>
    <row r="2257" spans="2:3" x14ac:dyDescent="0.3">
      <c r="B2257" s="39"/>
      <c r="C2257" s="39"/>
    </row>
    <row r="2258" spans="2:3" x14ac:dyDescent="0.3">
      <c r="B2258" s="39"/>
      <c r="C2258" s="39"/>
    </row>
    <row r="2259" spans="2:3" x14ac:dyDescent="0.3">
      <c r="B2259" s="39"/>
      <c r="C2259" s="39"/>
    </row>
    <row r="2260" spans="2:3" x14ac:dyDescent="0.3">
      <c r="B2260" s="39"/>
      <c r="C2260" s="39"/>
    </row>
    <row r="2261" spans="2:3" x14ac:dyDescent="0.3">
      <c r="B2261" s="39"/>
      <c r="C2261" s="39"/>
    </row>
    <row r="2262" spans="2:3" x14ac:dyDescent="0.3">
      <c r="B2262" s="39"/>
      <c r="C2262" s="39"/>
    </row>
    <row r="2263" spans="2:3" x14ac:dyDescent="0.3">
      <c r="B2263" s="39"/>
      <c r="C2263" s="39"/>
    </row>
    <row r="2264" spans="2:3" x14ac:dyDescent="0.3">
      <c r="B2264" s="39"/>
      <c r="C2264" s="39"/>
    </row>
    <row r="2265" spans="2:3" x14ac:dyDescent="0.3">
      <c r="B2265" s="39"/>
      <c r="C2265" s="39"/>
    </row>
    <row r="2266" spans="2:3" x14ac:dyDescent="0.3">
      <c r="B2266" s="39"/>
      <c r="C2266" s="39"/>
    </row>
    <row r="2267" spans="2:3" x14ac:dyDescent="0.3">
      <c r="B2267" s="39"/>
      <c r="C2267" s="39"/>
    </row>
    <row r="2268" spans="2:3" x14ac:dyDescent="0.3">
      <c r="B2268" s="39"/>
      <c r="C2268" s="39"/>
    </row>
    <row r="2269" spans="2:3" x14ac:dyDescent="0.3">
      <c r="B2269" s="39"/>
      <c r="C2269" s="39"/>
    </row>
    <row r="2270" spans="2:3" x14ac:dyDescent="0.3">
      <c r="B2270" s="39"/>
      <c r="C2270" s="39"/>
    </row>
    <row r="2271" spans="2:3" x14ac:dyDescent="0.3">
      <c r="B2271" s="39"/>
      <c r="C2271" s="39"/>
    </row>
    <row r="2272" spans="2:3" x14ac:dyDescent="0.3">
      <c r="B2272" s="39"/>
      <c r="C2272" s="39"/>
    </row>
    <row r="2273" spans="2:3" x14ac:dyDescent="0.3">
      <c r="B2273" s="39"/>
      <c r="C2273" s="39"/>
    </row>
    <row r="2274" spans="2:3" x14ac:dyDescent="0.3">
      <c r="B2274" s="39"/>
      <c r="C2274" s="39"/>
    </row>
    <row r="2275" spans="2:3" x14ac:dyDescent="0.3">
      <c r="B2275" s="39"/>
      <c r="C2275" s="39"/>
    </row>
    <row r="2276" spans="2:3" x14ac:dyDescent="0.3">
      <c r="B2276" s="39"/>
      <c r="C2276" s="39"/>
    </row>
    <row r="2277" spans="2:3" x14ac:dyDescent="0.3">
      <c r="B2277" s="39"/>
      <c r="C2277" s="39"/>
    </row>
    <row r="2278" spans="2:3" x14ac:dyDescent="0.3">
      <c r="B2278" s="39"/>
      <c r="C2278" s="39"/>
    </row>
    <row r="2279" spans="2:3" x14ac:dyDescent="0.3">
      <c r="B2279" s="39"/>
      <c r="C2279" s="39"/>
    </row>
    <row r="2280" spans="2:3" x14ac:dyDescent="0.3">
      <c r="B2280" s="39"/>
      <c r="C2280" s="39"/>
    </row>
    <row r="2281" spans="2:3" x14ac:dyDescent="0.3">
      <c r="B2281" s="39"/>
      <c r="C2281" s="39"/>
    </row>
    <row r="2282" spans="2:3" x14ac:dyDescent="0.3">
      <c r="B2282" s="39"/>
      <c r="C2282" s="39"/>
    </row>
    <row r="2283" spans="2:3" x14ac:dyDescent="0.3">
      <c r="B2283" s="39"/>
      <c r="C2283" s="39"/>
    </row>
    <row r="2284" spans="2:3" x14ac:dyDescent="0.3">
      <c r="B2284" s="39"/>
      <c r="C2284" s="39"/>
    </row>
    <row r="2285" spans="2:3" x14ac:dyDescent="0.3">
      <c r="B2285" s="39"/>
      <c r="C2285" s="39"/>
    </row>
    <row r="2286" spans="2:3" x14ac:dyDescent="0.3">
      <c r="B2286" s="39"/>
      <c r="C2286" s="39"/>
    </row>
    <row r="2287" spans="2:3" x14ac:dyDescent="0.3">
      <c r="B2287" s="39"/>
      <c r="C2287" s="39"/>
    </row>
    <row r="2288" spans="2:3" x14ac:dyDescent="0.3">
      <c r="B2288" s="39"/>
      <c r="C2288" s="39"/>
    </row>
    <row r="2289" spans="2:3" x14ac:dyDescent="0.3">
      <c r="B2289" s="39"/>
      <c r="C2289" s="39"/>
    </row>
    <row r="2290" spans="2:3" x14ac:dyDescent="0.3">
      <c r="B2290" s="39"/>
      <c r="C2290" s="39"/>
    </row>
    <row r="2291" spans="2:3" x14ac:dyDescent="0.3">
      <c r="B2291" s="39"/>
      <c r="C2291" s="39"/>
    </row>
    <row r="2292" spans="2:3" x14ac:dyDescent="0.3">
      <c r="B2292" s="39"/>
      <c r="C2292" s="39"/>
    </row>
    <row r="2293" spans="2:3" x14ac:dyDescent="0.3">
      <c r="B2293" s="39"/>
      <c r="C2293" s="39"/>
    </row>
    <row r="2294" spans="2:3" x14ac:dyDescent="0.3">
      <c r="B2294" s="39"/>
      <c r="C2294" s="39"/>
    </row>
    <row r="2295" spans="2:3" x14ac:dyDescent="0.3">
      <c r="B2295" s="39"/>
      <c r="C2295" s="39"/>
    </row>
    <row r="2296" spans="2:3" x14ac:dyDescent="0.3">
      <c r="B2296" s="39"/>
      <c r="C2296" s="39"/>
    </row>
    <row r="2297" spans="2:3" x14ac:dyDescent="0.3">
      <c r="B2297" s="39"/>
      <c r="C2297" s="39"/>
    </row>
    <row r="2298" spans="2:3" x14ac:dyDescent="0.3">
      <c r="B2298" s="39"/>
      <c r="C2298" s="39"/>
    </row>
    <row r="2299" spans="2:3" x14ac:dyDescent="0.3">
      <c r="B2299" s="39"/>
      <c r="C2299" s="39"/>
    </row>
    <row r="2300" spans="2:3" x14ac:dyDescent="0.3">
      <c r="B2300" s="39"/>
      <c r="C2300" s="39"/>
    </row>
    <row r="2301" spans="2:3" x14ac:dyDescent="0.3">
      <c r="B2301" s="39"/>
      <c r="C2301" s="39"/>
    </row>
    <row r="2302" spans="2:3" x14ac:dyDescent="0.3">
      <c r="B2302" s="39"/>
      <c r="C2302" s="39"/>
    </row>
    <row r="2303" spans="2:3" x14ac:dyDescent="0.3">
      <c r="B2303" s="39"/>
      <c r="C2303" s="39"/>
    </row>
    <row r="2304" spans="2:3" x14ac:dyDescent="0.3">
      <c r="B2304" s="39"/>
      <c r="C2304" s="39"/>
    </row>
    <row r="2305" spans="2:3" x14ac:dyDescent="0.3">
      <c r="B2305" s="39"/>
      <c r="C2305" s="39"/>
    </row>
    <row r="2306" spans="2:3" x14ac:dyDescent="0.3">
      <c r="B2306" s="39"/>
      <c r="C2306" s="39"/>
    </row>
    <row r="2307" spans="2:3" x14ac:dyDescent="0.3">
      <c r="B2307" s="39"/>
      <c r="C2307" s="39"/>
    </row>
    <row r="2308" spans="2:3" x14ac:dyDescent="0.3">
      <c r="B2308" s="39"/>
      <c r="C2308" s="39"/>
    </row>
    <row r="2309" spans="2:3" x14ac:dyDescent="0.3">
      <c r="B2309" s="39"/>
      <c r="C2309" s="39"/>
    </row>
    <row r="2310" spans="2:3" x14ac:dyDescent="0.3">
      <c r="B2310" s="39"/>
      <c r="C2310" s="39"/>
    </row>
    <row r="2311" spans="2:3" x14ac:dyDescent="0.3">
      <c r="B2311" s="39"/>
      <c r="C2311" s="39"/>
    </row>
    <row r="2312" spans="2:3" x14ac:dyDescent="0.3">
      <c r="B2312" s="39"/>
      <c r="C2312" s="39"/>
    </row>
    <row r="2313" spans="2:3" x14ac:dyDescent="0.3">
      <c r="B2313" s="39"/>
      <c r="C2313" s="39"/>
    </row>
    <row r="2314" spans="2:3" x14ac:dyDescent="0.3">
      <c r="B2314" s="39"/>
      <c r="C2314" s="39"/>
    </row>
    <row r="2315" spans="2:3" x14ac:dyDescent="0.3">
      <c r="B2315" s="39"/>
      <c r="C2315" s="39"/>
    </row>
    <row r="2316" spans="2:3" x14ac:dyDescent="0.3">
      <c r="B2316" s="39"/>
      <c r="C2316" s="39"/>
    </row>
    <row r="2317" spans="2:3" x14ac:dyDescent="0.3">
      <c r="B2317" s="39"/>
      <c r="C2317" s="39"/>
    </row>
    <row r="2318" spans="2:3" x14ac:dyDescent="0.3">
      <c r="B2318" s="39"/>
      <c r="C2318" s="39"/>
    </row>
    <row r="2319" spans="2:3" x14ac:dyDescent="0.3">
      <c r="B2319" s="39"/>
      <c r="C2319" s="39"/>
    </row>
    <row r="2320" spans="2:3" x14ac:dyDescent="0.3">
      <c r="B2320" s="39"/>
      <c r="C2320" s="39"/>
    </row>
    <row r="2321" spans="2:3" x14ac:dyDescent="0.3">
      <c r="B2321" s="39"/>
      <c r="C2321" s="39"/>
    </row>
    <row r="2322" spans="2:3" x14ac:dyDescent="0.3">
      <c r="B2322" s="39"/>
      <c r="C2322" s="39"/>
    </row>
    <row r="2323" spans="2:3" x14ac:dyDescent="0.3">
      <c r="B2323" s="39"/>
      <c r="C2323" s="39"/>
    </row>
    <row r="2324" spans="2:3" x14ac:dyDescent="0.3">
      <c r="B2324" s="39"/>
      <c r="C2324" s="39"/>
    </row>
    <row r="2325" spans="2:3" x14ac:dyDescent="0.3">
      <c r="B2325" s="39"/>
      <c r="C2325" s="39"/>
    </row>
    <row r="2326" spans="2:3" x14ac:dyDescent="0.3">
      <c r="B2326" s="39"/>
      <c r="C2326" s="39"/>
    </row>
    <row r="2327" spans="2:3" x14ac:dyDescent="0.3">
      <c r="B2327" s="39"/>
      <c r="C2327" s="39"/>
    </row>
    <row r="2328" spans="2:3" x14ac:dyDescent="0.3">
      <c r="B2328" s="39"/>
      <c r="C2328" s="39"/>
    </row>
    <row r="2329" spans="2:3" x14ac:dyDescent="0.3">
      <c r="B2329" s="39"/>
      <c r="C2329" s="39"/>
    </row>
    <row r="2330" spans="2:3" x14ac:dyDescent="0.3">
      <c r="B2330" s="39"/>
      <c r="C2330" s="39"/>
    </row>
    <row r="2331" spans="2:3" x14ac:dyDescent="0.3">
      <c r="B2331" s="39"/>
      <c r="C2331" s="39"/>
    </row>
    <row r="2332" spans="2:3" x14ac:dyDescent="0.3">
      <c r="B2332" s="39"/>
      <c r="C2332" s="39"/>
    </row>
    <row r="2333" spans="2:3" x14ac:dyDescent="0.3">
      <c r="B2333" s="39"/>
      <c r="C2333" s="39"/>
    </row>
    <row r="2334" spans="2:3" x14ac:dyDescent="0.3">
      <c r="B2334" s="39"/>
      <c r="C2334" s="39"/>
    </row>
    <row r="2335" spans="2:3" x14ac:dyDescent="0.3">
      <c r="B2335" s="39"/>
      <c r="C2335" s="39"/>
    </row>
    <row r="2336" spans="2:3" x14ac:dyDescent="0.3">
      <c r="B2336" s="39"/>
      <c r="C2336" s="39"/>
    </row>
    <row r="2337" spans="2:3" x14ac:dyDescent="0.3">
      <c r="B2337" s="39"/>
      <c r="C2337" s="39"/>
    </row>
    <row r="2338" spans="2:3" x14ac:dyDescent="0.3">
      <c r="B2338" s="39"/>
      <c r="C2338" s="39"/>
    </row>
    <row r="2339" spans="2:3" x14ac:dyDescent="0.3">
      <c r="B2339" s="39"/>
      <c r="C2339" s="39"/>
    </row>
    <row r="2340" spans="2:3" x14ac:dyDescent="0.3">
      <c r="B2340" s="39"/>
      <c r="C2340" s="39"/>
    </row>
    <row r="2341" spans="2:3" x14ac:dyDescent="0.3">
      <c r="B2341" s="39"/>
      <c r="C2341" s="39"/>
    </row>
    <row r="2342" spans="2:3" x14ac:dyDescent="0.3">
      <c r="B2342" s="39"/>
      <c r="C2342" s="39"/>
    </row>
    <row r="2343" spans="2:3" x14ac:dyDescent="0.3">
      <c r="B2343" s="39"/>
      <c r="C2343" s="39"/>
    </row>
    <row r="2344" spans="2:3" x14ac:dyDescent="0.3">
      <c r="B2344" s="39"/>
      <c r="C2344" s="39"/>
    </row>
    <row r="2345" spans="2:3" x14ac:dyDescent="0.3">
      <c r="B2345" s="39"/>
      <c r="C2345" s="39"/>
    </row>
    <row r="2346" spans="2:3" x14ac:dyDescent="0.3">
      <c r="B2346" s="39"/>
      <c r="C2346" s="39"/>
    </row>
    <row r="2347" spans="2:3" x14ac:dyDescent="0.3">
      <c r="B2347" s="39"/>
      <c r="C2347" s="39"/>
    </row>
    <row r="2348" spans="2:3" x14ac:dyDescent="0.3">
      <c r="B2348" s="39"/>
      <c r="C2348" s="39"/>
    </row>
    <row r="2349" spans="2:3" x14ac:dyDescent="0.3">
      <c r="B2349" s="39"/>
      <c r="C2349" s="39"/>
    </row>
    <row r="2350" spans="2:3" x14ac:dyDescent="0.3">
      <c r="B2350" s="39"/>
      <c r="C2350" s="39"/>
    </row>
    <row r="2351" spans="2:3" x14ac:dyDescent="0.3">
      <c r="B2351" s="39"/>
      <c r="C2351" s="39"/>
    </row>
    <row r="2352" spans="2:3" x14ac:dyDescent="0.3">
      <c r="B2352" s="39"/>
      <c r="C2352" s="39"/>
    </row>
    <row r="2353" spans="2:3" x14ac:dyDescent="0.3">
      <c r="B2353" s="39"/>
      <c r="C2353" s="39"/>
    </row>
    <row r="2354" spans="2:3" x14ac:dyDescent="0.3">
      <c r="B2354" s="39"/>
      <c r="C2354" s="39"/>
    </row>
    <row r="2355" spans="2:3" x14ac:dyDescent="0.3">
      <c r="B2355" s="39"/>
      <c r="C2355" s="39"/>
    </row>
    <row r="2356" spans="2:3" x14ac:dyDescent="0.3">
      <c r="B2356" s="39"/>
      <c r="C2356" s="39"/>
    </row>
    <row r="2357" spans="2:3" x14ac:dyDescent="0.3">
      <c r="B2357" s="39"/>
      <c r="C2357" s="39"/>
    </row>
    <row r="2358" spans="2:3" x14ac:dyDescent="0.3">
      <c r="B2358" s="39"/>
      <c r="C2358" s="39"/>
    </row>
    <row r="2359" spans="2:3" x14ac:dyDescent="0.3">
      <c r="B2359" s="39"/>
      <c r="C2359" s="39"/>
    </row>
    <row r="2360" spans="2:3" x14ac:dyDescent="0.3">
      <c r="B2360" s="39"/>
      <c r="C2360" s="39"/>
    </row>
    <row r="2361" spans="2:3" x14ac:dyDescent="0.3">
      <c r="B2361" s="39"/>
      <c r="C2361" s="39"/>
    </row>
    <row r="2362" spans="2:3" x14ac:dyDescent="0.3">
      <c r="B2362" s="39"/>
      <c r="C2362" s="39"/>
    </row>
    <row r="2363" spans="2:3" x14ac:dyDescent="0.3">
      <c r="B2363" s="39"/>
      <c r="C2363" s="39"/>
    </row>
    <row r="2364" spans="2:3" x14ac:dyDescent="0.3">
      <c r="B2364" s="39"/>
      <c r="C2364" s="39"/>
    </row>
    <row r="2365" spans="2:3" x14ac:dyDescent="0.3">
      <c r="B2365" s="39"/>
      <c r="C2365" s="39"/>
    </row>
    <row r="2366" spans="2:3" x14ac:dyDescent="0.3">
      <c r="B2366" s="39"/>
      <c r="C2366" s="39"/>
    </row>
    <row r="2367" spans="2:3" x14ac:dyDescent="0.3">
      <c r="B2367" s="39"/>
      <c r="C2367" s="39"/>
    </row>
    <row r="2368" spans="2:3" x14ac:dyDescent="0.3">
      <c r="B2368" s="39"/>
      <c r="C2368" s="39"/>
    </row>
    <row r="2369" spans="2:3" x14ac:dyDescent="0.3">
      <c r="B2369" s="39"/>
      <c r="C2369" s="39"/>
    </row>
    <row r="2370" spans="2:3" x14ac:dyDescent="0.3">
      <c r="B2370" s="39"/>
      <c r="C2370" s="39"/>
    </row>
    <row r="2371" spans="2:3" x14ac:dyDescent="0.3">
      <c r="B2371" s="39"/>
      <c r="C2371" s="39"/>
    </row>
    <row r="2372" spans="2:3" x14ac:dyDescent="0.3">
      <c r="B2372" s="39"/>
      <c r="C2372" s="39"/>
    </row>
    <row r="2373" spans="2:3" x14ac:dyDescent="0.3">
      <c r="B2373" s="39"/>
      <c r="C2373" s="39"/>
    </row>
    <row r="2374" spans="2:3" x14ac:dyDescent="0.3">
      <c r="B2374" s="39"/>
      <c r="C2374" s="39"/>
    </row>
    <row r="2375" spans="2:3" x14ac:dyDescent="0.3">
      <c r="B2375" s="39"/>
      <c r="C2375" s="39"/>
    </row>
    <row r="2376" spans="2:3" x14ac:dyDescent="0.3">
      <c r="B2376" s="39"/>
      <c r="C2376" s="39"/>
    </row>
    <row r="2377" spans="2:3" x14ac:dyDescent="0.3">
      <c r="B2377" s="39"/>
      <c r="C2377" s="39"/>
    </row>
    <row r="2378" spans="2:3" x14ac:dyDescent="0.3">
      <c r="B2378" s="39"/>
      <c r="C2378" s="39"/>
    </row>
    <row r="2379" spans="2:3" x14ac:dyDescent="0.3">
      <c r="B2379" s="39"/>
      <c r="C2379" s="39"/>
    </row>
    <row r="2380" spans="2:3" x14ac:dyDescent="0.3">
      <c r="B2380" s="39"/>
      <c r="C2380" s="39"/>
    </row>
    <row r="2381" spans="2:3" x14ac:dyDescent="0.3">
      <c r="B2381" s="39"/>
      <c r="C2381" s="39"/>
    </row>
    <row r="2382" spans="2:3" x14ac:dyDescent="0.3">
      <c r="B2382" s="39"/>
      <c r="C2382" s="39"/>
    </row>
    <row r="2383" spans="2:3" x14ac:dyDescent="0.3">
      <c r="B2383" s="39"/>
      <c r="C2383" s="39"/>
    </row>
    <row r="2384" spans="2:3" x14ac:dyDescent="0.3">
      <c r="B2384" s="39"/>
      <c r="C2384" s="39"/>
    </row>
    <row r="2385" spans="2:3" x14ac:dyDescent="0.3">
      <c r="B2385" s="39"/>
      <c r="C2385" s="39"/>
    </row>
    <row r="2386" spans="2:3" x14ac:dyDescent="0.3">
      <c r="B2386" s="39"/>
      <c r="C2386" s="39"/>
    </row>
    <row r="2387" spans="2:3" x14ac:dyDescent="0.3">
      <c r="B2387" s="39"/>
      <c r="C2387" s="39"/>
    </row>
    <row r="2388" spans="2:3" x14ac:dyDescent="0.3">
      <c r="B2388" s="39"/>
      <c r="C2388" s="39"/>
    </row>
    <row r="2389" spans="2:3" x14ac:dyDescent="0.3">
      <c r="B2389" s="39"/>
      <c r="C2389" s="39"/>
    </row>
    <row r="2390" spans="2:3" x14ac:dyDescent="0.3">
      <c r="B2390" s="39"/>
      <c r="C2390" s="39"/>
    </row>
    <row r="2391" spans="2:3" x14ac:dyDescent="0.3">
      <c r="B2391" s="39"/>
      <c r="C2391" s="39"/>
    </row>
    <row r="2392" spans="2:3" x14ac:dyDescent="0.3">
      <c r="B2392" s="39"/>
      <c r="C2392" s="39"/>
    </row>
    <row r="2393" spans="2:3" x14ac:dyDescent="0.3">
      <c r="B2393" s="39"/>
      <c r="C2393" s="39"/>
    </row>
    <row r="2394" spans="2:3" x14ac:dyDescent="0.3">
      <c r="B2394" s="39"/>
      <c r="C2394" s="39"/>
    </row>
    <row r="2395" spans="2:3" x14ac:dyDescent="0.3">
      <c r="B2395" s="39"/>
      <c r="C2395" s="39"/>
    </row>
    <row r="2396" spans="2:3" x14ac:dyDescent="0.3">
      <c r="B2396" s="39"/>
      <c r="C2396" s="39"/>
    </row>
    <row r="2397" spans="2:3" x14ac:dyDescent="0.3">
      <c r="B2397" s="39"/>
      <c r="C2397" s="39"/>
    </row>
    <row r="2398" spans="2:3" x14ac:dyDescent="0.3">
      <c r="B2398" s="39"/>
      <c r="C2398" s="39"/>
    </row>
    <row r="2399" spans="2:3" x14ac:dyDescent="0.3">
      <c r="B2399" s="39"/>
      <c r="C2399" s="39"/>
    </row>
    <row r="2400" spans="2:3" x14ac:dyDescent="0.3">
      <c r="B2400" s="39"/>
      <c r="C2400" s="39"/>
    </row>
    <row r="2401" spans="2:3" x14ac:dyDescent="0.3">
      <c r="B2401" s="39"/>
      <c r="C2401" s="39"/>
    </row>
    <row r="2402" spans="2:3" x14ac:dyDescent="0.3">
      <c r="B2402" s="39"/>
      <c r="C2402" s="39"/>
    </row>
    <row r="2403" spans="2:3" x14ac:dyDescent="0.3">
      <c r="B2403" s="39"/>
      <c r="C2403" s="39"/>
    </row>
    <row r="2404" spans="2:3" x14ac:dyDescent="0.3">
      <c r="B2404" s="39"/>
      <c r="C2404" s="39"/>
    </row>
    <row r="2405" spans="2:3" x14ac:dyDescent="0.3">
      <c r="B2405" s="39"/>
      <c r="C2405" s="39"/>
    </row>
    <row r="2406" spans="2:3" x14ac:dyDescent="0.3">
      <c r="B2406" s="39"/>
      <c r="C2406" s="39"/>
    </row>
    <row r="2407" spans="2:3" x14ac:dyDescent="0.3">
      <c r="B2407" s="39"/>
      <c r="C2407" s="39"/>
    </row>
    <row r="2408" spans="2:3" x14ac:dyDescent="0.3">
      <c r="B2408" s="39"/>
      <c r="C2408" s="39"/>
    </row>
    <row r="2409" spans="2:3" x14ac:dyDescent="0.3">
      <c r="B2409" s="39"/>
      <c r="C2409" s="39"/>
    </row>
    <row r="2410" spans="2:3" x14ac:dyDescent="0.3">
      <c r="B2410" s="39"/>
      <c r="C2410" s="39"/>
    </row>
    <row r="2411" spans="2:3" x14ac:dyDescent="0.3">
      <c r="B2411" s="39"/>
      <c r="C2411" s="39"/>
    </row>
    <row r="2412" spans="2:3" x14ac:dyDescent="0.3">
      <c r="B2412" s="39"/>
      <c r="C2412" s="39"/>
    </row>
    <row r="2413" spans="2:3" x14ac:dyDescent="0.3">
      <c r="B2413" s="39"/>
      <c r="C2413" s="39"/>
    </row>
    <row r="2414" spans="2:3" x14ac:dyDescent="0.3">
      <c r="B2414" s="39"/>
      <c r="C2414" s="39"/>
    </row>
    <row r="2415" spans="2:3" x14ac:dyDescent="0.3">
      <c r="B2415" s="39"/>
      <c r="C2415" s="39"/>
    </row>
    <row r="2416" spans="2:3" x14ac:dyDescent="0.3">
      <c r="B2416" s="39"/>
      <c r="C2416" s="39"/>
    </row>
    <row r="2417" spans="2:3" x14ac:dyDescent="0.3">
      <c r="B2417" s="39"/>
      <c r="C2417" s="39"/>
    </row>
    <row r="2418" spans="2:3" x14ac:dyDescent="0.3">
      <c r="B2418" s="39"/>
      <c r="C2418" s="39"/>
    </row>
    <row r="2419" spans="2:3" x14ac:dyDescent="0.3">
      <c r="B2419" s="39"/>
      <c r="C2419" s="39"/>
    </row>
    <row r="2420" spans="2:3" x14ac:dyDescent="0.3">
      <c r="B2420" s="39"/>
      <c r="C2420" s="39"/>
    </row>
    <row r="2421" spans="2:3" x14ac:dyDescent="0.3">
      <c r="B2421" s="39"/>
      <c r="C2421" s="39"/>
    </row>
    <row r="2422" spans="2:3" x14ac:dyDescent="0.3">
      <c r="B2422" s="39"/>
      <c r="C2422" s="39"/>
    </row>
    <row r="2423" spans="2:3" x14ac:dyDescent="0.3">
      <c r="B2423" s="39"/>
      <c r="C2423" s="39"/>
    </row>
    <row r="2424" spans="2:3" x14ac:dyDescent="0.3">
      <c r="B2424" s="39"/>
      <c r="C2424" s="39"/>
    </row>
    <row r="2425" spans="2:3" x14ac:dyDescent="0.3">
      <c r="B2425" s="39"/>
      <c r="C2425" s="39"/>
    </row>
    <row r="2426" spans="2:3" x14ac:dyDescent="0.3">
      <c r="B2426" s="39"/>
      <c r="C2426" s="39"/>
    </row>
    <row r="2427" spans="2:3" x14ac:dyDescent="0.3">
      <c r="B2427" s="39"/>
      <c r="C2427" s="39"/>
    </row>
    <row r="2428" spans="2:3" x14ac:dyDescent="0.3">
      <c r="B2428" s="39"/>
      <c r="C2428" s="39"/>
    </row>
    <row r="2429" spans="2:3" x14ac:dyDescent="0.3">
      <c r="B2429" s="39"/>
      <c r="C2429" s="39"/>
    </row>
    <row r="2430" spans="2:3" x14ac:dyDescent="0.3">
      <c r="B2430" s="39"/>
      <c r="C2430" s="39"/>
    </row>
    <row r="2431" spans="2:3" x14ac:dyDescent="0.3">
      <c r="B2431" s="39"/>
      <c r="C2431" s="39"/>
    </row>
    <row r="2432" spans="2:3" x14ac:dyDescent="0.3">
      <c r="B2432" s="39"/>
      <c r="C2432" s="39"/>
    </row>
    <row r="2433" spans="2:3" x14ac:dyDescent="0.3">
      <c r="B2433" s="39"/>
      <c r="C2433" s="39"/>
    </row>
    <row r="2434" spans="2:3" x14ac:dyDescent="0.3">
      <c r="B2434" s="39"/>
      <c r="C2434" s="39"/>
    </row>
    <row r="2435" spans="2:3" x14ac:dyDescent="0.3">
      <c r="B2435" s="39"/>
      <c r="C2435" s="39"/>
    </row>
    <row r="2436" spans="2:3" x14ac:dyDescent="0.3">
      <c r="B2436" s="39"/>
      <c r="C2436" s="39"/>
    </row>
    <row r="2437" spans="2:3" x14ac:dyDescent="0.3">
      <c r="B2437" s="39"/>
      <c r="C2437" s="39"/>
    </row>
    <row r="2438" spans="2:3" x14ac:dyDescent="0.3">
      <c r="B2438" s="39"/>
      <c r="C2438" s="39"/>
    </row>
    <row r="2439" spans="2:3" x14ac:dyDescent="0.3">
      <c r="B2439" s="39"/>
      <c r="C2439" s="39"/>
    </row>
    <row r="2440" spans="2:3" x14ac:dyDescent="0.3">
      <c r="B2440" s="39"/>
      <c r="C2440" s="39"/>
    </row>
    <row r="2441" spans="2:3" x14ac:dyDescent="0.3">
      <c r="B2441" s="39"/>
      <c r="C2441" s="39"/>
    </row>
    <row r="2442" spans="2:3" x14ac:dyDescent="0.3">
      <c r="B2442" s="39"/>
      <c r="C2442" s="39"/>
    </row>
    <row r="2443" spans="2:3" x14ac:dyDescent="0.3">
      <c r="B2443" s="39"/>
      <c r="C2443" s="39"/>
    </row>
    <row r="2444" spans="2:3" x14ac:dyDescent="0.3">
      <c r="B2444" s="39"/>
      <c r="C2444" s="39"/>
    </row>
    <row r="2445" spans="2:3" x14ac:dyDescent="0.3">
      <c r="B2445" s="39"/>
      <c r="C2445" s="39"/>
    </row>
    <row r="2446" spans="2:3" x14ac:dyDescent="0.3">
      <c r="B2446" s="39"/>
      <c r="C2446" s="39"/>
    </row>
    <row r="2447" spans="2:3" x14ac:dyDescent="0.3">
      <c r="B2447" s="39"/>
      <c r="C2447" s="39"/>
    </row>
    <row r="2448" spans="2:3" x14ac:dyDescent="0.3">
      <c r="B2448" s="39"/>
      <c r="C2448" s="39"/>
    </row>
    <row r="2449" spans="2:3" x14ac:dyDescent="0.3">
      <c r="B2449" s="39"/>
      <c r="C2449" s="39"/>
    </row>
    <row r="2450" spans="2:3" x14ac:dyDescent="0.3">
      <c r="B2450" s="39"/>
      <c r="C2450" s="39"/>
    </row>
    <row r="2451" spans="2:3" x14ac:dyDescent="0.3">
      <c r="B2451" s="39"/>
      <c r="C2451" s="39"/>
    </row>
    <row r="2452" spans="2:3" x14ac:dyDescent="0.3">
      <c r="B2452" s="39"/>
      <c r="C2452" s="39"/>
    </row>
    <row r="2453" spans="2:3" x14ac:dyDescent="0.3">
      <c r="B2453" s="39"/>
      <c r="C2453" s="39"/>
    </row>
    <row r="2454" spans="2:3" x14ac:dyDescent="0.3">
      <c r="B2454" s="39"/>
      <c r="C2454" s="39"/>
    </row>
    <row r="2455" spans="2:3" x14ac:dyDescent="0.3">
      <c r="B2455" s="39"/>
      <c r="C2455" s="39"/>
    </row>
    <row r="2456" spans="2:3" x14ac:dyDescent="0.3">
      <c r="B2456" s="39"/>
      <c r="C2456" s="39"/>
    </row>
    <row r="2457" spans="2:3" x14ac:dyDescent="0.3">
      <c r="B2457" s="39"/>
      <c r="C2457" s="39"/>
    </row>
    <row r="2458" spans="2:3" x14ac:dyDescent="0.3">
      <c r="B2458" s="39"/>
      <c r="C2458" s="39"/>
    </row>
    <row r="2459" spans="2:3" x14ac:dyDescent="0.3">
      <c r="B2459" s="39"/>
      <c r="C2459" s="39"/>
    </row>
    <row r="2460" spans="2:3" x14ac:dyDescent="0.3">
      <c r="B2460" s="39"/>
      <c r="C2460" s="39"/>
    </row>
    <row r="2461" spans="2:3" x14ac:dyDescent="0.3">
      <c r="B2461" s="39"/>
      <c r="C2461" s="39"/>
    </row>
    <row r="2462" spans="2:3" x14ac:dyDescent="0.3">
      <c r="B2462" s="39"/>
      <c r="C2462" s="39"/>
    </row>
    <row r="2463" spans="2:3" x14ac:dyDescent="0.3">
      <c r="B2463" s="39"/>
      <c r="C2463" s="39"/>
    </row>
    <row r="2464" spans="2:3" x14ac:dyDescent="0.3">
      <c r="B2464" s="39"/>
      <c r="C2464" s="39"/>
    </row>
    <row r="2465" spans="2:3" x14ac:dyDescent="0.3">
      <c r="B2465" s="39"/>
      <c r="C2465" s="39"/>
    </row>
    <row r="2466" spans="2:3" x14ac:dyDescent="0.3">
      <c r="B2466" s="39"/>
      <c r="C2466" s="39"/>
    </row>
    <row r="2467" spans="2:3" x14ac:dyDescent="0.3">
      <c r="B2467" s="39"/>
      <c r="C2467" s="39"/>
    </row>
    <row r="2468" spans="2:3" x14ac:dyDescent="0.3">
      <c r="B2468" s="39"/>
      <c r="C2468" s="39"/>
    </row>
    <row r="2469" spans="2:3" x14ac:dyDescent="0.3">
      <c r="B2469" s="39"/>
      <c r="C2469" s="39"/>
    </row>
    <row r="2470" spans="2:3" x14ac:dyDescent="0.3">
      <c r="B2470" s="39"/>
      <c r="C2470" s="39"/>
    </row>
    <row r="2471" spans="2:3" x14ac:dyDescent="0.3">
      <c r="B2471" s="39"/>
      <c r="C2471" s="39"/>
    </row>
    <row r="2472" spans="2:3" x14ac:dyDescent="0.3">
      <c r="B2472" s="39"/>
      <c r="C2472" s="39"/>
    </row>
    <row r="2473" spans="2:3" x14ac:dyDescent="0.3">
      <c r="B2473" s="39"/>
      <c r="C2473" s="39"/>
    </row>
    <row r="2474" spans="2:3" x14ac:dyDescent="0.3">
      <c r="B2474" s="39"/>
      <c r="C2474" s="39"/>
    </row>
    <row r="2475" spans="2:3" x14ac:dyDescent="0.3">
      <c r="B2475" s="39"/>
      <c r="C2475" s="39"/>
    </row>
    <row r="2476" spans="2:3" x14ac:dyDescent="0.3">
      <c r="B2476" s="39"/>
      <c r="C2476" s="39"/>
    </row>
    <row r="2477" spans="2:3" x14ac:dyDescent="0.3">
      <c r="B2477" s="39"/>
      <c r="C2477" s="39"/>
    </row>
    <row r="2478" spans="2:3" x14ac:dyDescent="0.3">
      <c r="B2478" s="39"/>
      <c r="C2478" s="39"/>
    </row>
    <row r="2479" spans="2:3" x14ac:dyDescent="0.3">
      <c r="B2479" s="39"/>
      <c r="C2479" s="39"/>
    </row>
    <row r="2480" spans="2:3" x14ac:dyDescent="0.3">
      <c r="B2480" s="39"/>
      <c r="C2480" s="39"/>
    </row>
    <row r="2481" spans="2:3" x14ac:dyDescent="0.3">
      <c r="B2481" s="39"/>
      <c r="C2481" s="39"/>
    </row>
    <row r="2482" spans="2:3" x14ac:dyDescent="0.3">
      <c r="B2482" s="39"/>
      <c r="C2482" s="39"/>
    </row>
    <row r="2483" spans="2:3" x14ac:dyDescent="0.3">
      <c r="B2483" s="39"/>
      <c r="C2483" s="39"/>
    </row>
    <row r="2484" spans="2:3" x14ac:dyDescent="0.3">
      <c r="B2484" s="39"/>
      <c r="C2484" s="39"/>
    </row>
    <row r="2485" spans="2:3" x14ac:dyDescent="0.3">
      <c r="B2485" s="39"/>
      <c r="C2485" s="39"/>
    </row>
    <row r="2486" spans="2:3" x14ac:dyDescent="0.3">
      <c r="B2486" s="39"/>
      <c r="C2486" s="39"/>
    </row>
    <row r="2487" spans="2:3" x14ac:dyDescent="0.3">
      <c r="B2487" s="39"/>
      <c r="C2487" s="39"/>
    </row>
    <row r="2488" spans="2:3" x14ac:dyDescent="0.3">
      <c r="B2488" s="39"/>
      <c r="C2488" s="39"/>
    </row>
    <row r="2489" spans="2:3" x14ac:dyDescent="0.3">
      <c r="B2489" s="39"/>
      <c r="C2489" s="39"/>
    </row>
    <row r="2490" spans="2:3" x14ac:dyDescent="0.3">
      <c r="B2490" s="39"/>
      <c r="C2490" s="39"/>
    </row>
    <row r="2491" spans="2:3" x14ac:dyDescent="0.3">
      <c r="B2491" s="39"/>
      <c r="C2491" s="39"/>
    </row>
    <row r="2492" spans="2:3" x14ac:dyDescent="0.3">
      <c r="B2492" s="39"/>
      <c r="C2492" s="39"/>
    </row>
    <row r="2493" spans="2:3" x14ac:dyDescent="0.3">
      <c r="B2493" s="39"/>
      <c r="C2493" s="39"/>
    </row>
    <row r="2494" spans="2:3" x14ac:dyDescent="0.3">
      <c r="B2494" s="39"/>
      <c r="C2494" s="39"/>
    </row>
    <row r="2495" spans="2:3" x14ac:dyDescent="0.3">
      <c r="B2495" s="39"/>
      <c r="C2495" s="39"/>
    </row>
    <row r="2496" spans="2:3" x14ac:dyDescent="0.3">
      <c r="B2496" s="39"/>
      <c r="C2496" s="39"/>
    </row>
    <row r="2497" spans="2:3" x14ac:dyDescent="0.3">
      <c r="B2497" s="39"/>
      <c r="C2497" s="39"/>
    </row>
    <row r="2498" spans="2:3" x14ac:dyDescent="0.3">
      <c r="B2498" s="39"/>
      <c r="C2498" s="39"/>
    </row>
    <row r="2499" spans="2:3" x14ac:dyDescent="0.3">
      <c r="B2499" s="39"/>
      <c r="C2499" s="39"/>
    </row>
    <row r="2500" spans="2:3" x14ac:dyDescent="0.3">
      <c r="B2500" s="39"/>
      <c r="C2500" s="39"/>
    </row>
    <row r="2501" spans="2:3" x14ac:dyDescent="0.3">
      <c r="B2501" s="39"/>
      <c r="C2501" s="39"/>
    </row>
    <row r="2502" spans="2:3" x14ac:dyDescent="0.3">
      <c r="B2502" s="39"/>
      <c r="C2502" s="39"/>
    </row>
    <row r="2503" spans="2:3" x14ac:dyDescent="0.3">
      <c r="B2503" s="39"/>
      <c r="C2503" s="39"/>
    </row>
    <row r="2504" spans="2:3" x14ac:dyDescent="0.3">
      <c r="B2504" s="39"/>
      <c r="C2504" s="39"/>
    </row>
    <row r="2505" spans="2:3" x14ac:dyDescent="0.3">
      <c r="B2505" s="39"/>
      <c r="C2505" s="39"/>
    </row>
    <row r="2506" spans="2:3" x14ac:dyDescent="0.3">
      <c r="B2506" s="39"/>
      <c r="C2506" s="39"/>
    </row>
    <row r="2507" spans="2:3" x14ac:dyDescent="0.3">
      <c r="B2507" s="39"/>
      <c r="C2507" s="39"/>
    </row>
    <row r="2508" spans="2:3" x14ac:dyDescent="0.3">
      <c r="B2508" s="39"/>
      <c r="C2508" s="39"/>
    </row>
    <row r="2509" spans="2:3" x14ac:dyDescent="0.3">
      <c r="B2509" s="39"/>
      <c r="C2509" s="39"/>
    </row>
    <row r="2510" spans="2:3" x14ac:dyDescent="0.3">
      <c r="B2510" s="39"/>
      <c r="C2510" s="39"/>
    </row>
    <row r="2511" spans="2:3" x14ac:dyDescent="0.3">
      <c r="B2511" s="39"/>
      <c r="C2511" s="39"/>
    </row>
    <row r="2512" spans="2:3" x14ac:dyDescent="0.3">
      <c r="B2512" s="39"/>
      <c r="C2512" s="39"/>
    </row>
    <row r="2513" spans="2:3" x14ac:dyDescent="0.3">
      <c r="B2513" s="39"/>
      <c r="C2513" s="39"/>
    </row>
    <row r="2514" spans="2:3" x14ac:dyDescent="0.3">
      <c r="B2514" s="39"/>
      <c r="C2514" s="39"/>
    </row>
    <row r="2515" spans="2:3" x14ac:dyDescent="0.3">
      <c r="B2515" s="39"/>
      <c r="C2515" s="39"/>
    </row>
    <row r="2516" spans="2:3" x14ac:dyDescent="0.3">
      <c r="B2516" s="39"/>
      <c r="C2516" s="39"/>
    </row>
    <row r="2517" spans="2:3" x14ac:dyDescent="0.3">
      <c r="B2517" s="39"/>
      <c r="C2517" s="39"/>
    </row>
    <row r="2518" spans="2:3" x14ac:dyDescent="0.3">
      <c r="B2518" s="39"/>
      <c r="C2518" s="39"/>
    </row>
    <row r="2519" spans="2:3" x14ac:dyDescent="0.3">
      <c r="B2519" s="39"/>
      <c r="C2519" s="39"/>
    </row>
    <row r="2520" spans="2:3" x14ac:dyDescent="0.3">
      <c r="B2520" s="39"/>
      <c r="C2520" s="39"/>
    </row>
    <row r="2521" spans="2:3" x14ac:dyDescent="0.3">
      <c r="B2521" s="39"/>
      <c r="C2521" s="39"/>
    </row>
    <row r="2522" spans="2:3" x14ac:dyDescent="0.3">
      <c r="B2522" s="39"/>
      <c r="C2522" s="39"/>
    </row>
    <row r="2523" spans="2:3" x14ac:dyDescent="0.3">
      <c r="B2523" s="39"/>
      <c r="C2523" s="39"/>
    </row>
    <row r="2524" spans="2:3" x14ac:dyDescent="0.3">
      <c r="B2524" s="39"/>
      <c r="C2524" s="39"/>
    </row>
    <row r="2525" spans="2:3" x14ac:dyDescent="0.3">
      <c r="B2525" s="39"/>
      <c r="C2525" s="39"/>
    </row>
    <row r="2526" spans="2:3" x14ac:dyDescent="0.3">
      <c r="B2526" s="39"/>
      <c r="C2526" s="39"/>
    </row>
    <row r="2527" spans="2:3" x14ac:dyDescent="0.3">
      <c r="B2527" s="39"/>
      <c r="C2527" s="39"/>
    </row>
    <row r="2528" spans="2:3" x14ac:dyDescent="0.3">
      <c r="B2528" s="39"/>
      <c r="C2528" s="39"/>
    </row>
    <row r="2529" spans="2:3" x14ac:dyDescent="0.3">
      <c r="B2529" s="39"/>
      <c r="C2529" s="39"/>
    </row>
    <row r="2530" spans="2:3" x14ac:dyDescent="0.3">
      <c r="B2530" s="39"/>
      <c r="C2530" s="39"/>
    </row>
    <row r="2531" spans="2:3" x14ac:dyDescent="0.3">
      <c r="B2531" s="39"/>
      <c r="C2531" s="39"/>
    </row>
    <row r="2532" spans="2:3" x14ac:dyDescent="0.3">
      <c r="B2532" s="39"/>
      <c r="C2532" s="39"/>
    </row>
    <row r="2533" spans="2:3" x14ac:dyDescent="0.3">
      <c r="B2533" s="39"/>
      <c r="C2533" s="39"/>
    </row>
    <row r="2534" spans="2:3" x14ac:dyDescent="0.3">
      <c r="B2534" s="39"/>
      <c r="C2534" s="39"/>
    </row>
    <row r="2535" spans="2:3" x14ac:dyDescent="0.3">
      <c r="B2535" s="39"/>
      <c r="C2535" s="39"/>
    </row>
    <row r="2536" spans="2:3" x14ac:dyDescent="0.3">
      <c r="B2536" s="39"/>
      <c r="C2536" s="39"/>
    </row>
    <row r="2537" spans="2:3" x14ac:dyDescent="0.3">
      <c r="B2537" s="39"/>
      <c r="C2537" s="39"/>
    </row>
    <row r="2538" spans="2:3" x14ac:dyDescent="0.3">
      <c r="B2538" s="39"/>
      <c r="C2538" s="39"/>
    </row>
    <row r="2539" spans="2:3" x14ac:dyDescent="0.3">
      <c r="B2539" s="39"/>
      <c r="C2539" s="39"/>
    </row>
    <row r="2540" spans="2:3" x14ac:dyDescent="0.3">
      <c r="B2540" s="39"/>
      <c r="C2540" s="39"/>
    </row>
    <row r="2541" spans="2:3" x14ac:dyDescent="0.3">
      <c r="B2541" s="39"/>
      <c r="C2541" s="39"/>
    </row>
    <row r="2542" spans="2:3" x14ac:dyDescent="0.3">
      <c r="B2542" s="39"/>
      <c r="C2542" s="39"/>
    </row>
    <row r="2543" spans="2:3" x14ac:dyDescent="0.3">
      <c r="B2543" s="39"/>
      <c r="C2543" s="39"/>
    </row>
    <row r="2544" spans="2:3" x14ac:dyDescent="0.3">
      <c r="B2544" s="39"/>
      <c r="C2544" s="39"/>
    </row>
    <row r="2545" spans="2:3" x14ac:dyDescent="0.3">
      <c r="B2545" s="39"/>
      <c r="C2545" s="39"/>
    </row>
    <row r="2546" spans="2:3" x14ac:dyDescent="0.3">
      <c r="B2546" s="39"/>
      <c r="C2546" s="39"/>
    </row>
    <row r="2547" spans="2:3" x14ac:dyDescent="0.3">
      <c r="B2547" s="39"/>
      <c r="C2547" s="39"/>
    </row>
    <row r="2548" spans="2:3" x14ac:dyDescent="0.3">
      <c r="B2548" s="39"/>
      <c r="C2548" s="39"/>
    </row>
    <row r="2549" spans="2:3" x14ac:dyDescent="0.3">
      <c r="B2549" s="39"/>
      <c r="C2549" s="39"/>
    </row>
    <row r="2550" spans="2:3" x14ac:dyDescent="0.3">
      <c r="B2550" s="39"/>
      <c r="C2550" s="39"/>
    </row>
    <row r="2551" spans="2:3" x14ac:dyDescent="0.3">
      <c r="B2551" s="39"/>
      <c r="C2551" s="39"/>
    </row>
    <row r="2552" spans="2:3" x14ac:dyDescent="0.3">
      <c r="B2552" s="39"/>
      <c r="C2552" s="39"/>
    </row>
    <row r="2553" spans="2:3" x14ac:dyDescent="0.3">
      <c r="B2553" s="39"/>
      <c r="C2553" s="39"/>
    </row>
    <row r="2554" spans="2:3" x14ac:dyDescent="0.3">
      <c r="B2554" s="39"/>
      <c r="C2554" s="39"/>
    </row>
    <row r="2555" spans="2:3" x14ac:dyDescent="0.3">
      <c r="B2555" s="39"/>
      <c r="C2555" s="39"/>
    </row>
    <row r="2556" spans="2:3" x14ac:dyDescent="0.3">
      <c r="B2556" s="39"/>
      <c r="C2556" s="39"/>
    </row>
    <row r="2557" spans="2:3" x14ac:dyDescent="0.3">
      <c r="B2557" s="39"/>
      <c r="C2557" s="39"/>
    </row>
    <row r="2558" spans="2:3" x14ac:dyDescent="0.3">
      <c r="B2558" s="39"/>
      <c r="C2558" s="39"/>
    </row>
    <row r="2559" spans="2:3" x14ac:dyDescent="0.3">
      <c r="B2559" s="39"/>
      <c r="C2559" s="39"/>
    </row>
    <row r="2560" spans="2:3" x14ac:dyDescent="0.3">
      <c r="B2560" s="39"/>
      <c r="C2560" s="39"/>
    </row>
    <row r="2561" spans="2:3" x14ac:dyDescent="0.3">
      <c r="B2561" s="39"/>
      <c r="C2561" s="39"/>
    </row>
    <row r="2562" spans="2:3" x14ac:dyDescent="0.3">
      <c r="B2562" s="39"/>
      <c r="C2562" s="39"/>
    </row>
    <row r="2563" spans="2:3" x14ac:dyDescent="0.3">
      <c r="B2563" s="39"/>
      <c r="C2563" s="39"/>
    </row>
    <row r="2564" spans="2:3" x14ac:dyDescent="0.3">
      <c r="B2564" s="39"/>
      <c r="C2564" s="39"/>
    </row>
    <row r="2565" spans="2:3" x14ac:dyDescent="0.3">
      <c r="B2565" s="39"/>
      <c r="C2565" s="39"/>
    </row>
    <row r="2566" spans="2:3" x14ac:dyDescent="0.3">
      <c r="B2566" s="39"/>
      <c r="C2566" s="39"/>
    </row>
    <row r="2567" spans="2:3" x14ac:dyDescent="0.3">
      <c r="B2567" s="39"/>
      <c r="C2567" s="39"/>
    </row>
    <row r="2568" spans="2:3" x14ac:dyDescent="0.3">
      <c r="B2568" s="39"/>
      <c r="C2568" s="39"/>
    </row>
    <row r="2569" spans="2:3" x14ac:dyDescent="0.3">
      <c r="B2569" s="39"/>
      <c r="C2569" s="39"/>
    </row>
    <row r="2570" spans="2:3" x14ac:dyDescent="0.3">
      <c r="B2570" s="39"/>
      <c r="C2570" s="39"/>
    </row>
    <row r="2571" spans="2:3" x14ac:dyDescent="0.3">
      <c r="B2571" s="39"/>
      <c r="C2571" s="39"/>
    </row>
    <row r="2572" spans="2:3" x14ac:dyDescent="0.3">
      <c r="B2572" s="39"/>
      <c r="C2572" s="39"/>
    </row>
    <row r="2573" spans="2:3" x14ac:dyDescent="0.3">
      <c r="B2573" s="39"/>
      <c r="C2573" s="39"/>
    </row>
    <row r="2574" spans="2:3" x14ac:dyDescent="0.3">
      <c r="B2574" s="39"/>
      <c r="C2574" s="39"/>
    </row>
    <row r="2575" spans="2:3" x14ac:dyDescent="0.3">
      <c r="B2575" s="39"/>
      <c r="C2575" s="39"/>
    </row>
    <row r="2576" spans="2:3" x14ac:dyDescent="0.3">
      <c r="B2576" s="39"/>
      <c r="C2576" s="39"/>
    </row>
    <row r="2577" spans="2:3" x14ac:dyDescent="0.3">
      <c r="B2577" s="39"/>
      <c r="C2577" s="39"/>
    </row>
    <row r="2578" spans="2:3" x14ac:dyDescent="0.3">
      <c r="B2578" s="39"/>
      <c r="C2578" s="39"/>
    </row>
    <row r="2579" spans="2:3" x14ac:dyDescent="0.3">
      <c r="B2579" s="39"/>
      <c r="C2579" s="39"/>
    </row>
    <row r="2580" spans="2:3" x14ac:dyDescent="0.3">
      <c r="B2580" s="39"/>
      <c r="C2580" s="39"/>
    </row>
    <row r="2581" spans="2:3" x14ac:dyDescent="0.3">
      <c r="B2581" s="39"/>
      <c r="C2581" s="39"/>
    </row>
    <row r="2582" spans="2:3" x14ac:dyDescent="0.3">
      <c r="B2582" s="39"/>
      <c r="C2582" s="39"/>
    </row>
    <row r="2583" spans="2:3" x14ac:dyDescent="0.3">
      <c r="B2583" s="39"/>
      <c r="C2583" s="39"/>
    </row>
    <row r="2584" spans="2:3" x14ac:dyDescent="0.3">
      <c r="B2584" s="39"/>
      <c r="C2584" s="39"/>
    </row>
    <row r="2585" spans="2:3" x14ac:dyDescent="0.3">
      <c r="B2585" s="39"/>
      <c r="C2585" s="39"/>
    </row>
    <row r="2586" spans="2:3" x14ac:dyDescent="0.3">
      <c r="B2586" s="39"/>
      <c r="C2586" s="39"/>
    </row>
    <row r="2587" spans="2:3" x14ac:dyDescent="0.3">
      <c r="B2587" s="39"/>
      <c r="C2587" s="39"/>
    </row>
    <row r="2588" spans="2:3" x14ac:dyDescent="0.3">
      <c r="B2588" s="39"/>
      <c r="C2588" s="39"/>
    </row>
    <row r="2589" spans="2:3" x14ac:dyDescent="0.3">
      <c r="B2589" s="39"/>
      <c r="C2589" s="39"/>
    </row>
    <row r="2590" spans="2:3" x14ac:dyDescent="0.3">
      <c r="B2590" s="39"/>
      <c r="C2590" s="39"/>
    </row>
    <row r="2591" spans="2:3" x14ac:dyDescent="0.3">
      <c r="B2591" s="39"/>
      <c r="C2591" s="39"/>
    </row>
    <row r="2592" spans="2:3" x14ac:dyDescent="0.3">
      <c r="B2592" s="39"/>
      <c r="C2592" s="39"/>
    </row>
    <row r="2593" spans="2:3" x14ac:dyDescent="0.3">
      <c r="B2593" s="39"/>
      <c r="C2593" s="39"/>
    </row>
    <row r="2594" spans="2:3" x14ac:dyDescent="0.3">
      <c r="B2594" s="39"/>
      <c r="C2594" s="39"/>
    </row>
    <row r="2595" spans="2:3" x14ac:dyDescent="0.3">
      <c r="B2595" s="39"/>
      <c r="C2595" s="39"/>
    </row>
    <row r="2596" spans="2:3" x14ac:dyDescent="0.3">
      <c r="B2596" s="39"/>
      <c r="C2596" s="39"/>
    </row>
    <row r="2597" spans="2:3" x14ac:dyDescent="0.3">
      <c r="B2597" s="39"/>
      <c r="C2597" s="39"/>
    </row>
    <row r="2598" spans="2:3" x14ac:dyDescent="0.3">
      <c r="B2598" s="39"/>
      <c r="C2598" s="39"/>
    </row>
    <row r="2599" spans="2:3" x14ac:dyDescent="0.3">
      <c r="B2599" s="39"/>
      <c r="C2599" s="39"/>
    </row>
    <row r="2600" spans="2:3" x14ac:dyDescent="0.3">
      <c r="B2600" s="39"/>
      <c r="C2600" s="39"/>
    </row>
    <row r="2601" spans="2:3" x14ac:dyDescent="0.3">
      <c r="B2601" s="39"/>
      <c r="C2601" s="39"/>
    </row>
    <row r="2602" spans="2:3" x14ac:dyDescent="0.3">
      <c r="B2602" s="39"/>
      <c r="C2602" s="39"/>
    </row>
    <row r="2603" spans="2:3" x14ac:dyDescent="0.3">
      <c r="B2603" s="39"/>
      <c r="C2603" s="39"/>
    </row>
    <row r="2604" spans="2:3" x14ac:dyDescent="0.3">
      <c r="B2604" s="39"/>
      <c r="C2604" s="39"/>
    </row>
    <row r="2605" spans="2:3" x14ac:dyDescent="0.3">
      <c r="B2605" s="39"/>
      <c r="C2605" s="39"/>
    </row>
    <row r="2606" spans="2:3" x14ac:dyDescent="0.3">
      <c r="B2606" s="39"/>
      <c r="C2606" s="39"/>
    </row>
    <row r="2607" spans="2:3" x14ac:dyDescent="0.3">
      <c r="B2607" s="39"/>
      <c r="C2607" s="39"/>
    </row>
    <row r="2608" spans="2:3" x14ac:dyDescent="0.3">
      <c r="B2608" s="39"/>
      <c r="C2608" s="39"/>
    </row>
    <row r="2609" spans="2:3" x14ac:dyDescent="0.3">
      <c r="B2609" s="39"/>
      <c r="C2609" s="39"/>
    </row>
    <row r="2610" spans="2:3" x14ac:dyDescent="0.3">
      <c r="B2610" s="39"/>
      <c r="C2610" s="39"/>
    </row>
    <row r="2611" spans="2:3" x14ac:dyDescent="0.3">
      <c r="B2611" s="39"/>
      <c r="C2611" s="39"/>
    </row>
    <row r="2612" spans="2:3" x14ac:dyDescent="0.3">
      <c r="B2612" s="39"/>
      <c r="C2612" s="39"/>
    </row>
    <row r="2613" spans="2:3" x14ac:dyDescent="0.3">
      <c r="B2613" s="39"/>
      <c r="C2613" s="39"/>
    </row>
    <row r="2614" spans="2:3" x14ac:dyDescent="0.3">
      <c r="B2614" s="39"/>
      <c r="C2614" s="39"/>
    </row>
    <row r="2615" spans="2:3" x14ac:dyDescent="0.3">
      <c r="B2615" s="39"/>
      <c r="C2615" s="39"/>
    </row>
    <row r="2616" spans="2:3" x14ac:dyDescent="0.3">
      <c r="B2616" s="39"/>
      <c r="C2616" s="39"/>
    </row>
    <row r="2617" spans="2:3" x14ac:dyDescent="0.3">
      <c r="B2617" s="39"/>
      <c r="C2617" s="39"/>
    </row>
    <row r="2618" spans="2:3" x14ac:dyDescent="0.3">
      <c r="B2618" s="39"/>
      <c r="C2618" s="39"/>
    </row>
    <row r="2619" spans="2:3" x14ac:dyDescent="0.3">
      <c r="B2619" s="39"/>
      <c r="C2619" s="39"/>
    </row>
    <row r="2620" spans="2:3" x14ac:dyDescent="0.3">
      <c r="B2620" s="39"/>
      <c r="C2620" s="39"/>
    </row>
    <row r="2621" spans="2:3" x14ac:dyDescent="0.3">
      <c r="B2621" s="39"/>
      <c r="C2621" s="39"/>
    </row>
    <row r="2622" spans="2:3" x14ac:dyDescent="0.3">
      <c r="B2622" s="39"/>
      <c r="C2622" s="39"/>
    </row>
    <row r="2623" spans="2:3" x14ac:dyDescent="0.3">
      <c r="B2623" s="39"/>
      <c r="C2623" s="39"/>
    </row>
    <row r="2624" spans="2:3" x14ac:dyDescent="0.3">
      <c r="B2624" s="39"/>
      <c r="C2624" s="39"/>
    </row>
    <row r="2625" spans="2:3" x14ac:dyDescent="0.3">
      <c r="B2625" s="39"/>
      <c r="C2625" s="39"/>
    </row>
    <row r="2626" spans="2:3" x14ac:dyDescent="0.3">
      <c r="B2626" s="39"/>
      <c r="C2626" s="39"/>
    </row>
    <row r="2627" spans="2:3" x14ac:dyDescent="0.3">
      <c r="B2627" s="39"/>
      <c r="C2627" s="39"/>
    </row>
    <row r="2628" spans="2:3" x14ac:dyDescent="0.3">
      <c r="B2628" s="39"/>
      <c r="C2628" s="39"/>
    </row>
    <row r="2629" spans="2:3" x14ac:dyDescent="0.3">
      <c r="B2629" s="39"/>
      <c r="C2629" s="39"/>
    </row>
    <row r="2630" spans="2:3" x14ac:dyDescent="0.3">
      <c r="B2630" s="39"/>
      <c r="C2630" s="39"/>
    </row>
    <row r="2631" spans="2:3" x14ac:dyDescent="0.3">
      <c r="B2631" s="39"/>
      <c r="C2631" s="39"/>
    </row>
    <row r="2632" spans="2:3" x14ac:dyDescent="0.3">
      <c r="B2632" s="39"/>
      <c r="C2632" s="39"/>
    </row>
    <row r="2633" spans="2:3" x14ac:dyDescent="0.3">
      <c r="B2633" s="39"/>
      <c r="C2633" s="39"/>
    </row>
    <row r="2634" spans="2:3" x14ac:dyDescent="0.3">
      <c r="B2634" s="39"/>
      <c r="C2634" s="39"/>
    </row>
    <row r="2635" spans="2:3" x14ac:dyDescent="0.3">
      <c r="B2635" s="39"/>
      <c r="C2635" s="39"/>
    </row>
    <row r="2636" spans="2:3" x14ac:dyDescent="0.3">
      <c r="B2636" s="39"/>
      <c r="C2636" s="39"/>
    </row>
    <row r="2637" spans="2:3" x14ac:dyDescent="0.3">
      <c r="B2637" s="39"/>
      <c r="C2637" s="39"/>
    </row>
    <row r="2638" spans="2:3" x14ac:dyDescent="0.3">
      <c r="B2638" s="39"/>
      <c r="C2638" s="39"/>
    </row>
    <row r="2639" spans="2:3" x14ac:dyDescent="0.3">
      <c r="B2639" s="39"/>
      <c r="C2639" s="39"/>
    </row>
    <row r="2640" spans="2:3" x14ac:dyDescent="0.3">
      <c r="B2640" s="39"/>
      <c r="C2640" s="39"/>
    </row>
    <row r="2641" spans="2:3" x14ac:dyDescent="0.3">
      <c r="B2641" s="39"/>
      <c r="C2641" s="39"/>
    </row>
    <row r="2642" spans="2:3" x14ac:dyDescent="0.3">
      <c r="B2642" s="39"/>
      <c r="C2642" s="39"/>
    </row>
    <row r="2643" spans="2:3" x14ac:dyDescent="0.3">
      <c r="B2643" s="39"/>
      <c r="C2643" s="39"/>
    </row>
    <row r="2644" spans="2:3" x14ac:dyDescent="0.3">
      <c r="B2644" s="39"/>
      <c r="C2644" s="39"/>
    </row>
    <row r="2645" spans="2:3" x14ac:dyDescent="0.3">
      <c r="B2645" s="39"/>
      <c r="C2645" s="39"/>
    </row>
    <row r="2646" spans="2:3" x14ac:dyDescent="0.3">
      <c r="B2646" s="39"/>
      <c r="C2646" s="39"/>
    </row>
    <row r="2647" spans="2:3" x14ac:dyDescent="0.3">
      <c r="B2647" s="39"/>
      <c r="C2647" s="39"/>
    </row>
    <row r="2648" spans="2:3" x14ac:dyDescent="0.3">
      <c r="B2648" s="39"/>
      <c r="C2648" s="39"/>
    </row>
    <row r="2649" spans="2:3" x14ac:dyDescent="0.3">
      <c r="B2649" s="39"/>
      <c r="C2649" s="39"/>
    </row>
    <row r="2650" spans="2:3" x14ac:dyDescent="0.3">
      <c r="B2650" s="39"/>
      <c r="C2650" s="39"/>
    </row>
    <row r="2651" spans="2:3" x14ac:dyDescent="0.3">
      <c r="B2651" s="39"/>
      <c r="C2651" s="39"/>
    </row>
    <row r="2652" spans="2:3" x14ac:dyDescent="0.3">
      <c r="B2652" s="39"/>
      <c r="C2652" s="39"/>
    </row>
    <row r="2653" spans="2:3" x14ac:dyDescent="0.3">
      <c r="B2653" s="39"/>
      <c r="C2653" s="39"/>
    </row>
    <row r="2654" spans="2:3" x14ac:dyDescent="0.3">
      <c r="B2654" s="39"/>
      <c r="C2654" s="39"/>
    </row>
    <row r="2655" spans="2:3" x14ac:dyDescent="0.3">
      <c r="B2655" s="39"/>
      <c r="C2655" s="39"/>
    </row>
    <row r="2656" spans="2:3" x14ac:dyDescent="0.3">
      <c r="B2656" s="39"/>
      <c r="C2656" s="39"/>
    </row>
    <row r="2657" spans="2:3" x14ac:dyDescent="0.3">
      <c r="B2657" s="39"/>
      <c r="C2657" s="39"/>
    </row>
    <row r="2658" spans="2:3" x14ac:dyDescent="0.3">
      <c r="B2658" s="39"/>
      <c r="C2658" s="39"/>
    </row>
    <row r="2659" spans="2:3" x14ac:dyDescent="0.3">
      <c r="B2659" s="39"/>
      <c r="C2659" s="39"/>
    </row>
    <row r="2660" spans="2:3" x14ac:dyDescent="0.3">
      <c r="B2660" s="39"/>
      <c r="C2660" s="39"/>
    </row>
    <row r="2661" spans="2:3" x14ac:dyDescent="0.3">
      <c r="B2661" s="39"/>
      <c r="C2661" s="39"/>
    </row>
    <row r="2662" spans="2:3" x14ac:dyDescent="0.3">
      <c r="B2662" s="39"/>
      <c r="C2662" s="39"/>
    </row>
    <row r="2663" spans="2:3" x14ac:dyDescent="0.3">
      <c r="B2663" s="39"/>
      <c r="C2663" s="39"/>
    </row>
    <row r="2664" spans="2:3" x14ac:dyDescent="0.3">
      <c r="B2664" s="39"/>
      <c r="C2664" s="39"/>
    </row>
    <row r="2665" spans="2:3" x14ac:dyDescent="0.3">
      <c r="B2665" s="39"/>
      <c r="C2665" s="39"/>
    </row>
    <row r="2666" spans="2:3" x14ac:dyDescent="0.3">
      <c r="B2666" s="39"/>
      <c r="C2666" s="39"/>
    </row>
    <row r="2667" spans="2:3" x14ac:dyDescent="0.3">
      <c r="B2667" s="39"/>
      <c r="C2667" s="39"/>
    </row>
    <row r="2668" spans="2:3" x14ac:dyDescent="0.3">
      <c r="B2668" s="39"/>
      <c r="C2668" s="39"/>
    </row>
    <row r="2669" spans="2:3" x14ac:dyDescent="0.3">
      <c r="B2669" s="39"/>
      <c r="C2669" s="39"/>
    </row>
    <row r="2670" spans="2:3" x14ac:dyDescent="0.3">
      <c r="B2670" s="39"/>
      <c r="C2670" s="39"/>
    </row>
    <row r="2671" spans="2:3" x14ac:dyDescent="0.3">
      <c r="B2671" s="39"/>
      <c r="C2671" s="39"/>
    </row>
    <row r="2672" spans="2:3" x14ac:dyDescent="0.3">
      <c r="B2672" s="39"/>
      <c r="C2672" s="39"/>
    </row>
    <row r="2673" spans="2:3" x14ac:dyDescent="0.3">
      <c r="B2673" s="39"/>
      <c r="C2673" s="39"/>
    </row>
    <row r="2674" spans="2:3" x14ac:dyDescent="0.3">
      <c r="B2674" s="39"/>
      <c r="C2674" s="39"/>
    </row>
    <row r="2675" spans="2:3" x14ac:dyDescent="0.3">
      <c r="B2675" s="39"/>
      <c r="C2675" s="39"/>
    </row>
    <row r="2676" spans="2:3" x14ac:dyDescent="0.3">
      <c r="B2676" s="39"/>
      <c r="C2676" s="39"/>
    </row>
    <row r="2677" spans="2:3" x14ac:dyDescent="0.3">
      <c r="B2677" s="39"/>
      <c r="C2677" s="39"/>
    </row>
    <row r="2678" spans="2:3" x14ac:dyDescent="0.3">
      <c r="B2678" s="39"/>
      <c r="C2678" s="39"/>
    </row>
    <row r="2679" spans="2:3" x14ac:dyDescent="0.3">
      <c r="B2679" s="39"/>
      <c r="C2679" s="39"/>
    </row>
    <row r="2680" spans="2:3" x14ac:dyDescent="0.3">
      <c r="B2680" s="39"/>
      <c r="C2680" s="39"/>
    </row>
    <row r="2681" spans="2:3" x14ac:dyDescent="0.3">
      <c r="B2681" s="39"/>
      <c r="C2681" s="39"/>
    </row>
    <row r="2682" spans="2:3" x14ac:dyDescent="0.3">
      <c r="B2682" s="39"/>
      <c r="C2682" s="39"/>
    </row>
    <row r="2683" spans="2:3" x14ac:dyDescent="0.3">
      <c r="B2683" s="39"/>
      <c r="C2683" s="39"/>
    </row>
    <row r="2684" spans="2:3" x14ac:dyDescent="0.3">
      <c r="B2684" s="39"/>
      <c r="C2684" s="39"/>
    </row>
    <row r="2685" spans="2:3" x14ac:dyDescent="0.3">
      <c r="B2685" s="39"/>
      <c r="C2685" s="39"/>
    </row>
    <row r="2686" spans="2:3" x14ac:dyDescent="0.3">
      <c r="B2686" s="39"/>
      <c r="C2686" s="39"/>
    </row>
    <row r="2687" spans="2:3" x14ac:dyDescent="0.3">
      <c r="B2687" s="39"/>
      <c r="C2687" s="39"/>
    </row>
    <row r="2688" spans="2:3" x14ac:dyDescent="0.3">
      <c r="B2688" s="39"/>
      <c r="C2688" s="39"/>
    </row>
    <row r="2689" spans="2:3" x14ac:dyDescent="0.3">
      <c r="B2689" s="39"/>
      <c r="C2689" s="39"/>
    </row>
    <row r="2690" spans="2:3" x14ac:dyDescent="0.3">
      <c r="B2690" s="39"/>
      <c r="C2690" s="39"/>
    </row>
    <row r="2691" spans="2:3" x14ac:dyDescent="0.3">
      <c r="B2691" s="39"/>
      <c r="C2691" s="39"/>
    </row>
    <row r="2692" spans="2:3" x14ac:dyDescent="0.3">
      <c r="B2692" s="39"/>
      <c r="C2692" s="39"/>
    </row>
    <row r="2693" spans="2:3" x14ac:dyDescent="0.3">
      <c r="B2693" s="39"/>
      <c r="C2693" s="39"/>
    </row>
    <row r="2694" spans="2:3" x14ac:dyDescent="0.3">
      <c r="B2694" s="39"/>
      <c r="C2694" s="39"/>
    </row>
    <row r="2695" spans="2:3" x14ac:dyDescent="0.3">
      <c r="B2695" s="39"/>
      <c r="C2695" s="39"/>
    </row>
    <row r="2696" spans="2:3" x14ac:dyDescent="0.3">
      <c r="B2696" s="39"/>
      <c r="C2696" s="39"/>
    </row>
    <row r="2697" spans="2:3" x14ac:dyDescent="0.3">
      <c r="B2697" s="39"/>
      <c r="C2697" s="39"/>
    </row>
    <row r="2698" spans="2:3" x14ac:dyDescent="0.3">
      <c r="B2698" s="39"/>
      <c r="C2698" s="39"/>
    </row>
    <row r="2699" spans="2:3" x14ac:dyDescent="0.3">
      <c r="B2699" s="39"/>
      <c r="C2699" s="39"/>
    </row>
    <row r="2700" spans="2:3" x14ac:dyDescent="0.3">
      <c r="B2700" s="39"/>
      <c r="C2700" s="39"/>
    </row>
    <row r="2701" spans="2:3" x14ac:dyDescent="0.3">
      <c r="B2701" s="39"/>
      <c r="C2701" s="39"/>
    </row>
    <row r="2702" spans="2:3" x14ac:dyDescent="0.3">
      <c r="B2702" s="39"/>
      <c r="C2702" s="39"/>
    </row>
    <row r="2703" spans="2:3" x14ac:dyDescent="0.3">
      <c r="B2703" s="39"/>
      <c r="C2703" s="39"/>
    </row>
    <row r="2704" spans="2:3" x14ac:dyDescent="0.3">
      <c r="B2704" s="39"/>
      <c r="C2704" s="39"/>
    </row>
    <row r="2705" spans="2:3" x14ac:dyDescent="0.3">
      <c r="B2705" s="39"/>
      <c r="C2705" s="39"/>
    </row>
    <row r="2706" spans="2:3" x14ac:dyDescent="0.3">
      <c r="B2706" s="39"/>
      <c r="C2706" s="39"/>
    </row>
    <row r="2707" spans="2:3" x14ac:dyDescent="0.3">
      <c r="B2707" s="39"/>
      <c r="C2707" s="39"/>
    </row>
    <row r="2708" spans="2:3" x14ac:dyDescent="0.3">
      <c r="B2708" s="39"/>
      <c r="C2708" s="39"/>
    </row>
    <row r="2709" spans="2:3" x14ac:dyDescent="0.3">
      <c r="B2709" s="39"/>
      <c r="C2709" s="39"/>
    </row>
    <row r="2710" spans="2:3" x14ac:dyDescent="0.3">
      <c r="B2710" s="39"/>
      <c r="C2710" s="39"/>
    </row>
    <row r="2711" spans="2:3" x14ac:dyDescent="0.3">
      <c r="B2711" s="39"/>
      <c r="C2711" s="39"/>
    </row>
    <row r="2712" spans="2:3" x14ac:dyDescent="0.3">
      <c r="B2712" s="39"/>
      <c r="C2712" s="39"/>
    </row>
    <row r="2713" spans="2:3" x14ac:dyDescent="0.3">
      <c r="B2713" s="39"/>
      <c r="C2713" s="39"/>
    </row>
    <row r="2714" spans="2:3" x14ac:dyDescent="0.3">
      <c r="B2714" s="39"/>
      <c r="C2714" s="39"/>
    </row>
    <row r="2715" spans="2:3" x14ac:dyDescent="0.3">
      <c r="B2715" s="39"/>
      <c r="C2715" s="39"/>
    </row>
    <row r="2716" spans="2:3" x14ac:dyDescent="0.3">
      <c r="B2716" s="39"/>
      <c r="C2716" s="39"/>
    </row>
    <row r="2717" spans="2:3" x14ac:dyDescent="0.3">
      <c r="B2717" s="39"/>
      <c r="C2717" s="39"/>
    </row>
    <row r="2718" spans="2:3" x14ac:dyDescent="0.3">
      <c r="B2718" s="39"/>
      <c r="C2718" s="39"/>
    </row>
    <row r="2719" spans="2:3" x14ac:dyDescent="0.3">
      <c r="B2719" s="39"/>
      <c r="C2719" s="39"/>
    </row>
    <row r="2720" spans="2:3" x14ac:dyDescent="0.3">
      <c r="B2720" s="39"/>
      <c r="C2720" s="39"/>
    </row>
    <row r="2721" spans="2:3" x14ac:dyDescent="0.3">
      <c r="B2721" s="39"/>
      <c r="C2721" s="39"/>
    </row>
    <row r="2722" spans="2:3" x14ac:dyDescent="0.3">
      <c r="B2722" s="39"/>
      <c r="C2722" s="39"/>
    </row>
    <row r="2723" spans="2:3" x14ac:dyDescent="0.3">
      <c r="B2723" s="39"/>
      <c r="C2723" s="39"/>
    </row>
    <row r="2724" spans="2:3" x14ac:dyDescent="0.3">
      <c r="B2724" s="39"/>
      <c r="C2724" s="39"/>
    </row>
    <row r="2725" spans="2:3" x14ac:dyDescent="0.3">
      <c r="B2725" s="39"/>
      <c r="C2725" s="39"/>
    </row>
    <row r="2726" spans="2:3" x14ac:dyDescent="0.3">
      <c r="B2726" s="39"/>
      <c r="C2726" s="39"/>
    </row>
    <row r="2727" spans="2:3" x14ac:dyDescent="0.3">
      <c r="B2727" s="39"/>
      <c r="C2727" s="39"/>
    </row>
    <row r="2728" spans="2:3" x14ac:dyDescent="0.3">
      <c r="B2728" s="39"/>
      <c r="C2728" s="39"/>
    </row>
    <row r="2729" spans="2:3" x14ac:dyDescent="0.3">
      <c r="B2729" s="39"/>
      <c r="C2729" s="39"/>
    </row>
    <row r="2730" spans="2:3" x14ac:dyDescent="0.3">
      <c r="B2730" s="39"/>
      <c r="C2730" s="39"/>
    </row>
    <row r="2731" spans="2:3" x14ac:dyDescent="0.3">
      <c r="B2731" s="39"/>
      <c r="C2731" s="39"/>
    </row>
    <row r="2732" spans="2:3" x14ac:dyDescent="0.3">
      <c r="B2732" s="39"/>
      <c r="C2732" s="39"/>
    </row>
    <row r="2733" spans="2:3" x14ac:dyDescent="0.3">
      <c r="B2733" s="39"/>
      <c r="C2733" s="39"/>
    </row>
    <row r="2734" spans="2:3" x14ac:dyDescent="0.3">
      <c r="B2734" s="39"/>
      <c r="C2734" s="39"/>
    </row>
    <row r="2735" spans="2:3" x14ac:dyDescent="0.3">
      <c r="B2735" s="39"/>
      <c r="C2735" s="39"/>
    </row>
    <row r="2736" spans="2:3" x14ac:dyDescent="0.3">
      <c r="B2736" s="39"/>
      <c r="C2736" s="39"/>
    </row>
    <row r="2737" spans="2:3" x14ac:dyDescent="0.3">
      <c r="B2737" s="39"/>
      <c r="C2737" s="39"/>
    </row>
    <row r="2738" spans="2:3" x14ac:dyDescent="0.3">
      <c r="B2738" s="39"/>
      <c r="C2738" s="39"/>
    </row>
    <row r="2739" spans="2:3" x14ac:dyDescent="0.3">
      <c r="B2739" s="39"/>
      <c r="C2739" s="39"/>
    </row>
    <row r="2740" spans="2:3" x14ac:dyDescent="0.3">
      <c r="B2740" s="39"/>
      <c r="C2740" s="39"/>
    </row>
    <row r="2741" spans="2:3" x14ac:dyDescent="0.3">
      <c r="B2741" s="39"/>
      <c r="C2741" s="39"/>
    </row>
    <row r="2742" spans="2:3" x14ac:dyDescent="0.3">
      <c r="B2742" s="39"/>
      <c r="C2742" s="39"/>
    </row>
    <row r="2743" spans="2:3" x14ac:dyDescent="0.3">
      <c r="B2743" s="39"/>
      <c r="C2743" s="39"/>
    </row>
    <row r="2744" spans="2:3" x14ac:dyDescent="0.3">
      <c r="B2744" s="39"/>
      <c r="C2744" s="39"/>
    </row>
    <row r="2745" spans="2:3" x14ac:dyDescent="0.3">
      <c r="B2745" s="39"/>
      <c r="C2745" s="39"/>
    </row>
    <row r="2746" spans="2:3" x14ac:dyDescent="0.3">
      <c r="B2746" s="39"/>
      <c r="C2746" s="39"/>
    </row>
    <row r="2747" spans="2:3" x14ac:dyDescent="0.3">
      <c r="B2747" s="39"/>
      <c r="C2747" s="39"/>
    </row>
    <row r="2748" spans="2:3" x14ac:dyDescent="0.3">
      <c r="B2748" s="39"/>
      <c r="C2748" s="39"/>
    </row>
    <row r="2749" spans="2:3" x14ac:dyDescent="0.3">
      <c r="B2749" s="39"/>
      <c r="C2749" s="39"/>
    </row>
    <row r="2750" spans="2:3" x14ac:dyDescent="0.3">
      <c r="B2750" s="39"/>
      <c r="C2750" s="39"/>
    </row>
    <row r="2751" spans="2:3" x14ac:dyDescent="0.3">
      <c r="B2751" s="39"/>
      <c r="C2751" s="39"/>
    </row>
    <row r="2752" spans="2:3" x14ac:dyDescent="0.3">
      <c r="B2752" s="39"/>
      <c r="C2752" s="39"/>
    </row>
    <row r="2753" spans="2:3" x14ac:dyDescent="0.3">
      <c r="B2753" s="39"/>
      <c r="C2753" s="39"/>
    </row>
    <row r="2754" spans="2:3" x14ac:dyDescent="0.3">
      <c r="B2754" s="39"/>
      <c r="C2754" s="39"/>
    </row>
    <row r="2755" spans="2:3" x14ac:dyDescent="0.3">
      <c r="B2755" s="39"/>
      <c r="C2755" s="39"/>
    </row>
    <row r="2756" spans="2:3" x14ac:dyDescent="0.3">
      <c r="B2756" s="39"/>
      <c r="C2756" s="39"/>
    </row>
    <row r="2757" spans="2:3" x14ac:dyDescent="0.3">
      <c r="B2757" s="39"/>
      <c r="C2757" s="39"/>
    </row>
    <row r="2758" spans="2:3" x14ac:dyDescent="0.3">
      <c r="B2758" s="39"/>
      <c r="C2758" s="39"/>
    </row>
    <row r="2759" spans="2:3" x14ac:dyDescent="0.3">
      <c r="B2759" s="39"/>
      <c r="C2759" s="39"/>
    </row>
    <row r="2760" spans="2:3" x14ac:dyDescent="0.3">
      <c r="B2760" s="39"/>
      <c r="C2760" s="39"/>
    </row>
    <row r="2761" spans="2:3" x14ac:dyDescent="0.3">
      <c r="B2761" s="39"/>
      <c r="C2761" s="39"/>
    </row>
    <row r="2762" spans="2:3" x14ac:dyDescent="0.3">
      <c r="B2762" s="39"/>
      <c r="C2762" s="39"/>
    </row>
    <row r="2763" spans="2:3" x14ac:dyDescent="0.3">
      <c r="B2763" s="39"/>
      <c r="C2763" s="39"/>
    </row>
    <row r="2764" spans="2:3" x14ac:dyDescent="0.3">
      <c r="B2764" s="39"/>
      <c r="C2764" s="39"/>
    </row>
    <row r="2765" spans="2:3" x14ac:dyDescent="0.3">
      <c r="B2765" s="39"/>
      <c r="C2765" s="39"/>
    </row>
    <row r="2766" spans="2:3" x14ac:dyDescent="0.3">
      <c r="B2766" s="39"/>
      <c r="C2766" s="39"/>
    </row>
    <row r="2767" spans="2:3" x14ac:dyDescent="0.3">
      <c r="B2767" s="39"/>
      <c r="C2767" s="39"/>
    </row>
    <row r="2768" spans="2:3" x14ac:dyDescent="0.3">
      <c r="B2768" s="39"/>
      <c r="C2768" s="39"/>
    </row>
    <row r="2769" spans="2:3" x14ac:dyDescent="0.3">
      <c r="B2769" s="39"/>
      <c r="C2769" s="39"/>
    </row>
    <row r="2770" spans="2:3" x14ac:dyDescent="0.3">
      <c r="B2770" s="39"/>
      <c r="C2770" s="39"/>
    </row>
    <row r="2771" spans="2:3" x14ac:dyDescent="0.3">
      <c r="B2771" s="39"/>
      <c r="C2771" s="39"/>
    </row>
    <row r="2772" spans="2:3" x14ac:dyDescent="0.3">
      <c r="B2772" s="39"/>
      <c r="C2772" s="39"/>
    </row>
    <row r="2773" spans="2:3" x14ac:dyDescent="0.3">
      <c r="B2773" s="39"/>
      <c r="C2773" s="39"/>
    </row>
    <row r="2774" spans="2:3" x14ac:dyDescent="0.3">
      <c r="B2774" s="39"/>
      <c r="C2774" s="39"/>
    </row>
    <row r="2775" spans="2:3" x14ac:dyDescent="0.3">
      <c r="B2775" s="39"/>
      <c r="C2775" s="39"/>
    </row>
    <row r="2776" spans="2:3" x14ac:dyDescent="0.3">
      <c r="B2776" s="39"/>
      <c r="C2776" s="39"/>
    </row>
    <row r="2777" spans="2:3" x14ac:dyDescent="0.3">
      <c r="B2777" s="39"/>
      <c r="C2777" s="39"/>
    </row>
    <row r="2778" spans="2:3" x14ac:dyDescent="0.3">
      <c r="B2778" s="39"/>
      <c r="C2778" s="39"/>
    </row>
    <row r="2779" spans="2:3" x14ac:dyDescent="0.3">
      <c r="B2779" s="39"/>
      <c r="C2779" s="39"/>
    </row>
    <row r="2780" spans="2:3" x14ac:dyDescent="0.3">
      <c r="B2780" s="39"/>
      <c r="C2780" s="39"/>
    </row>
    <row r="2781" spans="2:3" x14ac:dyDescent="0.3">
      <c r="B2781" s="39"/>
      <c r="C2781" s="39"/>
    </row>
    <row r="2782" spans="2:3" x14ac:dyDescent="0.3">
      <c r="B2782" s="39"/>
      <c r="C2782" s="39"/>
    </row>
    <row r="2783" spans="2:3" x14ac:dyDescent="0.3">
      <c r="B2783" s="39"/>
      <c r="C2783" s="39"/>
    </row>
    <row r="2784" spans="2:3" x14ac:dyDescent="0.3">
      <c r="B2784" s="39"/>
      <c r="C2784" s="39"/>
    </row>
    <row r="2785" spans="2:3" x14ac:dyDescent="0.3">
      <c r="B2785" s="39"/>
      <c r="C2785" s="39"/>
    </row>
    <row r="2786" spans="2:3" x14ac:dyDescent="0.3">
      <c r="B2786" s="39"/>
      <c r="C2786" s="39"/>
    </row>
    <row r="2787" spans="2:3" x14ac:dyDescent="0.3">
      <c r="B2787" s="39"/>
      <c r="C2787" s="39"/>
    </row>
    <row r="2788" spans="2:3" x14ac:dyDescent="0.3">
      <c r="B2788" s="39"/>
      <c r="C2788" s="39"/>
    </row>
    <row r="2789" spans="2:3" x14ac:dyDescent="0.3">
      <c r="B2789" s="39"/>
      <c r="C2789" s="39"/>
    </row>
    <row r="2790" spans="2:3" x14ac:dyDescent="0.3">
      <c r="B2790" s="39"/>
      <c r="C2790" s="39"/>
    </row>
    <row r="2791" spans="2:3" x14ac:dyDescent="0.3">
      <c r="B2791" s="39"/>
      <c r="C2791" s="39"/>
    </row>
    <row r="2792" spans="2:3" x14ac:dyDescent="0.3">
      <c r="B2792" s="39"/>
      <c r="C2792" s="39"/>
    </row>
    <row r="2793" spans="2:3" x14ac:dyDescent="0.3">
      <c r="B2793" s="39"/>
      <c r="C2793" s="39"/>
    </row>
    <row r="2794" spans="2:3" x14ac:dyDescent="0.3">
      <c r="B2794" s="39"/>
      <c r="C2794" s="39"/>
    </row>
    <row r="2795" spans="2:3" x14ac:dyDescent="0.3">
      <c r="B2795" s="39"/>
      <c r="C2795" s="39"/>
    </row>
    <row r="2796" spans="2:3" x14ac:dyDescent="0.3">
      <c r="B2796" s="39"/>
      <c r="C2796" s="39"/>
    </row>
    <row r="2797" spans="2:3" x14ac:dyDescent="0.3">
      <c r="B2797" s="39"/>
      <c r="C2797" s="39"/>
    </row>
    <row r="2798" spans="2:3" x14ac:dyDescent="0.3">
      <c r="B2798" s="39"/>
      <c r="C2798" s="39"/>
    </row>
    <row r="2799" spans="2:3" x14ac:dyDescent="0.3">
      <c r="B2799" s="39"/>
      <c r="C2799" s="39"/>
    </row>
    <row r="2800" spans="2:3" x14ac:dyDescent="0.3">
      <c r="B2800" s="39"/>
      <c r="C2800" s="39"/>
    </row>
    <row r="2801" spans="2:3" x14ac:dyDescent="0.3">
      <c r="B2801" s="39"/>
      <c r="C2801" s="39"/>
    </row>
    <row r="2802" spans="2:3" x14ac:dyDescent="0.3">
      <c r="B2802" s="39"/>
      <c r="C2802" s="39"/>
    </row>
    <row r="2803" spans="2:3" x14ac:dyDescent="0.3">
      <c r="B2803" s="39"/>
      <c r="C2803" s="39"/>
    </row>
    <row r="2804" spans="2:3" x14ac:dyDescent="0.3">
      <c r="B2804" s="39"/>
      <c r="C2804" s="39"/>
    </row>
    <row r="2805" spans="2:3" x14ac:dyDescent="0.3">
      <c r="B2805" s="39"/>
      <c r="C2805" s="39"/>
    </row>
    <row r="2806" spans="2:3" x14ac:dyDescent="0.3">
      <c r="B2806" s="39"/>
      <c r="C2806" s="39"/>
    </row>
    <row r="2807" spans="2:3" x14ac:dyDescent="0.3">
      <c r="B2807" s="39"/>
      <c r="C2807" s="39"/>
    </row>
    <row r="2808" spans="2:3" x14ac:dyDescent="0.3">
      <c r="B2808" s="39"/>
      <c r="C2808" s="39"/>
    </row>
    <row r="2809" spans="2:3" x14ac:dyDescent="0.3">
      <c r="B2809" s="39"/>
      <c r="C2809" s="39"/>
    </row>
    <row r="2810" spans="2:3" x14ac:dyDescent="0.3">
      <c r="B2810" s="39"/>
      <c r="C2810" s="39"/>
    </row>
    <row r="2811" spans="2:3" x14ac:dyDescent="0.3">
      <c r="B2811" s="39"/>
      <c r="C2811" s="39"/>
    </row>
    <row r="2812" spans="2:3" x14ac:dyDescent="0.3">
      <c r="B2812" s="39"/>
      <c r="C2812" s="39"/>
    </row>
    <row r="2813" spans="2:3" x14ac:dyDescent="0.3">
      <c r="B2813" s="39"/>
      <c r="C2813" s="39"/>
    </row>
    <row r="2814" spans="2:3" x14ac:dyDescent="0.3">
      <c r="B2814" s="39"/>
      <c r="C2814" s="39"/>
    </row>
    <row r="2815" spans="2:3" x14ac:dyDescent="0.3">
      <c r="B2815" s="39"/>
      <c r="C2815" s="39"/>
    </row>
    <row r="2816" spans="2:3" x14ac:dyDescent="0.3">
      <c r="B2816" s="39"/>
      <c r="C2816" s="39"/>
    </row>
    <row r="2817" spans="2:3" x14ac:dyDescent="0.3">
      <c r="B2817" s="39"/>
      <c r="C2817" s="39"/>
    </row>
    <row r="2818" spans="2:3" x14ac:dyDescent="0.3">
      <c r="B2818" s="39"/>
      <c r="C2818" s="39"/>
    </row>
    <row r="2819" spans="2:3" x14ac:dyDescent="0.3">
      <c r="B2819" s="39"/>
      <c r="C2819" s="39"/>
    </row>
    <row r="2820" spans="2:3" x14ac:dyDescent="0.3">
      <c r="B2820" s="39"/>
      <c r="C2820" s="39"/>
    </row>
    <row r="2821" spans="2:3" x14ac:dyDescent="0.3">
      <c r="B2821" s="39"/>
      <c r="C2821" s="39"/>
    </row>
    <row r="2822" spans="2:3" x14ac:dyDescent="0.3">
      <c r="B2822" s="39"/>
      <c r="C2822" s="39"/>
    </row>
    <row r="2823" spans="2:3" x14ac:dyDescent="0.3">
      <c r="B2823" s="39"/>
      <c r="C2823" s="39"/>
    </row>
    <row r="2824" spans="2:3" x14ac:dyDescent="0.3">
      <c r="B2824" s="39"/>
      <c r="C2824" s="39"/>
    </row>
    <row r="2825" spans="2:3" x14ac:dyDescent="0.3">
      <c r="B2825" s="39"/>
      <c r="C2825" s="39"/>
    </row>
    <row r="2826" spans="2:3" x14ac:dyDescent="0.3">
      <c r="B2826" s="39"/>
      <c r="C2826" s="39"/>
    </row>
    <row r="2827" spans="2:3" x14ac:dyDescent="0.3">
      <c r="B2827" s="39"/>
      <c r="C2827" s="39"/>
    </row>
    <row r="2828" spans="2:3" x14ac:dyDescent="0.3">
      <c r="B2828" s="39"/>
      <c r="C2828" s="39"/>
    </row>
    <row r="2829" spans="2:3" x14ac:dyDescent="0.3">
      <c r="B2829" s="39"/>
      <c r="C2829" s="39"/>
    </row>
    <row r="2830" spans="2:3" x14ac:dyDescent="0.3">
      <c r="B2830" s="39"/>
      <c r="C2830" s="39"/>
    </row>
    <row r="2831" spans="2:3" x14ac:dyDescent="0.3">
      <c r="B2831" s="39"/>
      <c r="C2831" s="39"/>
    </row>
    <row r="2832" spans="2:3" x14ac:dyDescent="0.3">
      <c r="B2832" s="39"/>
      <c r="C2832" s="39"/>
    </row>
    <row r="2833" spans="2:3" x14ac:dyDescent="0.3">
      <c r="B2833" s="39"/>
      <c r="C2833" s="39"/>
    </row>
    <row r="2834" spans="2:3" x14ac:dyDescent="0.3">
      <c r="B2834" s="39"/>
      <c r="C2834" s="39"/>
    </row>
    <row r="2835" spans="2:3" x14ac:dyDescent="0.3">
      <c r="B2835" s="39"/>
      <c r="C2835" s="39"/>
    </row>
    <row r="2836" spans="2:3" x14ac:dyDescent="0.3">
      <c r="B2836" s="39"/>
      <c r="C2836" s="39"/>
    </row>
    <row r="2837" spans="2:3" x14ac:dyDescent="0.3">
      <c r="B2837" s="39"/>
      <c r="C2837" s="39"/>
    </row>
    <row r="2838" spans="2:3" x14ac:dyDescent="0.3">
      <c r="B2838" s="39"/>
      <c r="C2838" s="39"/>
    </row>
    <row r="2839" spans="2:3" x14ac:dyDescent="0.3">
      <c r="B2839" s="39"/>
      <c r="C2839" s="39"/>
    </row>
    <row r="2840" spans="2:3" x14ac:dyDescent="0.3">
      <c r="B2840" s="39"/>
      <c r="C2840" s="39"/>
    </row>
    <row r="2841" spans="2:3" x14ac:dyDescent="0.3">
      <c r="B2841" s="39"/>
      <c r="C2841" s="39"/>
    </row>
    <row r="2842" spans="2:3" x14ac:dyDescent="0.3">
      <c r="B2842" s="39"/>
      <c r="C2842" s="39"/>
    </row>
    <row r="2843" spans="2:3" x14ac:dyDescent="0.3">
      <c r="B2843" s="39"/>
      <c r="C2843" s="39"/>
    </row>
    <row r="2844" spans="2:3" x14ac:dyDescent="0.3">
      <c r="B2844" s="39"/>
      <c r="C2844" s="39"/>
    </row>
    <row r="2845" spans="2:3" x14ac:dyDescent="0.3">
      <c r="B2845" s="39"/>
      <c r="C2845" s="39"/>
    </row>
    <row r="2846" spans="2:3" x14ac:dyDescent="0.3">
      <c r="B2846" s="39"/>
      <c r="C2846" s="39"/>
    </row>
    <row r="2847" spans="2:3" x14ac:dyDescent="0.3">
      <c r="B2847" s="39"/>
      <c r="C2847" s="39"/>
    </row>
    <row r="2848" spans="2:3" x14ac:dyDescent="0.3">
      <c r="B2848" s="39"/>
      <c r="C2848" s="39"/>
    </row>
    <row r="2849" spans="2:3" x14ac:dyDescent="0.3">
      <c r="B2849" s="39"/>
      <c r="C2849" s="39"/>
    </row>
    <row r="2850" spans="2:3" x14ac:dyDescent="0.3">
      <c r="B2850" s="39"/>
      <c r="C2850" s="39"/>
    </row>
    <row r="2851" spans="2:3" x14ac:dyDescent="0.3">
      <c r="B2851" s="39"/>
      <c r="C2851" s="39"/>
    </row>
    <row r="2852" spans="2:3" x14ac:dyDescent="0.3">
      <c r="B2852" s="39"/>
      <c r="C2852" s="39"/>
    </row>
    <row r="2853" spans="2:3" x14ac:dyDescent="0.3">
      <c r="B2853" s="39"/>
      <c r="C2853" s="39"/>
    </row>
    <row r="2854" spans="2:3" x14ac:dyDescent="0.3">
      <c r="B2854" s="39"/>
      <c r="C2854" s="39"/>
    </row>
    <row r="2855" spans="2:3" x14ac:dyDescent="0.3">
      <c r="B2855" s="39"/>
      <c r="C2855" s="39"/>
    </row>
    <row r="2856" spans="2:3" x14ac:dyDescent="0.3">
      <c r="B2856" s="39"/>
      <c r="C2856" s="39"/>
    </row>
    <row r="2857" spans="2:3" x14ac:dyDescent="0.3">
      <c r="B2857" s="39"/>
      <c r="C2857" s="39"/>
    </row>
    <row r="2858" spans="2:3" x14ac:dyDescent="0.3">
      <c r="B2858" s="39"/>
      <c r="C2858" s="39"/>
    </row>
    <row r="2859" spans="2:3" x14ac:dyDescent="0.3">
      <c r="B2859" s="39"/>
      <c r="C2859" s="39"/>
    </row>
    <row r="2860" spans="2:3" x14ac:dyDescent="0.3">
      <c r="B2860" s="39"/>
      <c r="C2860" s="39"/>
    </row>
    <row r="2861" spans="2:3" x14ac:dyDescent="0.3">
      <c r="B2861" s="39"/>
      <c r="C2861" s="39"/>
    </row>
    <row r="2862" spans="2:3" x14ac:dyDescent="0.3">
      <c r="B2862" s="39"/>
      <c r="C2862" s="39"/>
    </row>
    <row r="2863" spans="2:3" x14ac:dyDescent="0.3">
      <c r="B2863" s="39"/>
      <c r="C2863" s="39"/>
    </row>
    <row r="2864" spans="2:3" x14ac:dyDescent="0.3">
      <c r="B2864" s="39"/>
      <c r="C2864" s="39"/>
    </row>
    <row r="2865" spans="2:3" x14ac:dyDescent="0.3">
      <c r="B2865" s="39"/>
      <c r="C2865" s="39"/>
    </row>
    <row r="2866" spans="2:3" x14ac:dyDescent="0.3">
      <c r="B2866" s="39"/>
      <c r="C2866" s="39"/>
    </row>
    <row r="2867" spans="2:3" x14ac:dyDescent="0.3">
      <c r="B2867" s="39"/>
      <c r="C2867" s="39"/>
    </row>
    <row r="2868" spans="2:3" x14ac:dyDescent="0.3">
      <c r="B2868" s="39"/>
      <c r="C2868" s="39"/>
    </row>
    <row r="2869" spans="2:3" x14ac:dyDescent="0.3">
      <c r="B2869" s="39"/>
      <c r="C2869" s="39"/>
    </row>
    <row r="2870" spans="2:3" x14ac:dyDescent="0.3">
      <c r="B2870" s="39"/>
      <c r="C2870" s="39"/>
    </row>
    <row r="2871" spans="2:3" x14ac:dyDescent="0.3">
      <c r="B2871" s="39"/>
      <c r="C2871" s="39"/>
    </row>
    <row r="2872" spans="2:3" x14ac:dyDescent="0.3">
      <c r="B2872" s="39"/>
      <c r="C2872" s="39"/>
    </row>
    <row r="2873" spans="2:3" x14ac:dyDescent="0.3">
      <c r="B2873" s="39"/>
      <c r="C2873" s="39"/>
    </row>
    <row r="2874" spans="2:3" x14ac:dyDescent="0.3">
      <c r="B2874" s="39"/>
      <c r="C2874" s="39"/>
    </row>
    <row r="2875" spans="2:3" x14ac:dyDescent="0.3">
      <c r="B2875" s="39"/>
      <c r="C2875" s="39"/>
    </row>
    <row r="2876" spans="2:3" x14ac:dyDescent="0.3">
      <c r="B2876" s="39"/>
      <c r="C2876" s="39"/>
    </row>
    <row r="2877" spans="2:3" x14ac:dyDescent="0.3">
      <c r="B2877" s="39"/>
      <c r="C2877" s="39"/>
    </row>
    <row r="2878" spans="2:3" x14ac:dyDescent="0.3">
      <c r="B2878" s="39"/>
      <c r="C2878" s="39"/>
    </row>
    <row r="2879" spans="2:3" x14ac:dyDescent="0.3">
      <c r="B2879" s="39"/>
      <c r="C2879" s="39"/>
    </row>
    <row r="2880" spans="2:3" x14ac:dyDescent="0.3">
      <c r="B2880" s="39"/>
      <c r="C2880" s="39"/>
    </row>
    <row r="2881" spans="2:3" x14ac:dyDescent="0.3">
      <c r="B2881" s="39"/>
      <c r="C2881" s="39"/>
    </row>
    <row r="2882" spans="2:3" x14ac:dyDescent="0.3">
      <c r="B2882" s="39"/>
      <c r="C2882" s="39"/>
    </row>
    <row r="2883" spans="2:3" x14ac:dyDescent="0.3">
      <c r="B2883" s="39"/>
      <c r="C2883" s="39"/>
    </row>
    <row r="2884" spans="2:3" x14ac:dyDescent="0.3">
      <c r="B2884" s="39"/>
      <c r="C2884" s="39"/>
    </row>
    <row r="2885" spans="2:3" x14ac:dyDescent="0.3">
      <c r="B2885" s="39"/>
      <c r="C2885" s="39"/>
    </row>
    <row r="2886" spans="2:3" x14ac:dyDescent="0.3">
      <c r="B2886" s="39"/>
      <c r="C2886" s="39"/>
    </row>
    <row r="2887" spans="2:3" x14ac:dyDescent="0.3">
      <c r="B2887" s="39"/>
      <c r="C2887" s="39"/>
    </row>
    <row r="2888" spans="2:3" x14ac:dyDescent="0.3">
      <c r="B2888" s="39"/>
      <c r="C2888" s="39"/>
    </row>
    <row r="2889" spans="2:3" x14ac:dyDescent="0.3">
      <c r="B2889" s="39"/>
      <c r="C2889" s="39"/>
    </row>
    <row r="2890" spans="2:3" x14ac:dyDescent="0.3">
      <c r="B2890" s="39"/>
      <c r="C2890" s="39"/>
    </row>
    <row r="2891" spans="2:3" x14ac:dyDescent="0.3">
      <c r="B2891" s="39"/>
      <c r="C2891" s="39"/>
    </row>
    <row r="2892" spans="2:3" x14ac:dyDescent="0.3">
      <c r="B2892" s="39"/>
      <c r="C2892" s="39"/>
    </row>
    <row r="2893" spans="2:3" x14ac:dyDescent="0.3">
      <c r="B2893" s="39"/>
      <c r="C2893" s="39"/>
    </row>
    <row r="2894" spans="2:3" x14ac:dyDescent="0.3">
      <c r="B2894" s="39"/>
      <c r="C2894" s="39"/>
    </row>
    <row r="2895" spans="2:3" x14ac:dyDescent="0.3">
      <c r="B2895" s="39"/>
      <c r="C2895" s="39"/>
    </row>
    <row r="2896" spans="2:3" x14ac:dyDescent="0.3">
      <c r="B2896" s="39"/>
      <c r="C2896" s="39"/>
    </row>
    <row r="2897" spans="2:3" x14ac:dyDescent="0.3">
      <c r="B2897" s="39"/>
      <c r="C2897" s="39"/>
    </row>
    <row r="2898" spans="2:3" x14ac:dyDescent="0.3">
      <c r="B2898" s="39"/>
      <c r="C2898" s="39"/>
    </row>
    <row r="2899" spans="2:3" x14ac:dyDescent="0.3">
      <c r="B2899" s="39"/>
      <c r="C2899" s="39"/>
    </row>
    <row r="2900" spans="2:3" x14ac:dyDescent="0.3">
      <c r="B2900" s="39"/>
      <c r="C2900" s="39"/>
    </row>
    <row r="2901" spans="2:3" x14ac:dyDescent="0.3">
      <c r="B2901" s="39"/>
      <c r="C2901" s="39"/>
    </row>
    <row r="2902" spans="2:3" x14ac:dyDescent="0.3">
      <c r="B2902" s="39"/>
      <c r="C2902" s="39"/>
    </row>
    <row r="2903" spans="2:3" x14ac:dyDescent="0.3">
      <c r="B2903" s="39"/>
      <c r="C2903" s="39"/>
    </row>
    <row r="2904" spans="2:3" x14ac:dyDescent="0.3">
      <c r="B2904" s="39"/>
      <c r="C2904" s="39"/>
    </row>
    <row r="2905" spans="2:3" x14ac:dyDescent="0.3">
      <c r="B2905" s="39"/>
      <c r="C2905" s="39"/>
    </row>
    <row r="2906" spans="2:3" x14ac:dyDescent="0.3">
      <c r="B2906" s="39"/>
      <c r="C2906" s="39"/>
    </row>
    <row r="2907" spans="2:3" x14ac:dyDescent="0.3">
      <c r="B2907" s="39"/>
      <c r="C2907" s="39"/>
    </row>
    <row r="2908" spans="2:3" x14ac:dyDescent="0.3">
      <c r="B2908" s="39"/>
      <c r="C2908" s="39"/>
    </row>
    <row r="2909" spans="2:3" x14ac:dyDescent="0.3">
      <c r="B2909" s="39"/>
      <c r="C2909" s="39"/>
    </row>
    <row r="2910" spans="2:3" x14ac:dyDescent="0.3">
      <c r="B2910" s="39"/>
      <c r="C2910" s="39"/>
    </row>
    <row r="2911" spans="2:3" x14ac:dyDescent="0.3">
      <c r="B2911" s="39"/>
      <c r="C2911" s="39"/>
    </row>
    <row r="2912" spans="2:3" x14ac:dyDescent="0.3">
      <c r="B2912" s="39"/>
      <c r="C2912" s="39"/>
    </row>
    <row r="2913" spans="2:3" x14ac:dyDescent="0.3">
      <c r="B2913" s="39"/>
      <c r="C2913" s="39"/>
    </row>
    <row r="2914" spans="2:3" x14ac:dyDescent="0.3">
      <c r="B2914" s="39"/>
      <c r="C2914" s="39"/>
    </row>
    <row r="2915" spans="2:3" x14ac:dyDescent="0.3">
      <c r="B2915" s="39"/>
      <c r="C2915" s="39"/>
    </row>
    <row r="2916" spans="2:3" x14ac:dyDescent="0.3">
      <c r="B2916" s="39"/>
      <c r="C2916" s="39"/>
    </row>
    <row r="2917" spans="2:3" x14ac:dyDescent="0.3">
      <c r="B2917" s="39"/>
      <c r="C2917" s="39"/>
    </row>
    <row r="2918" spans="2:3" x14ac:dyDescent="0.3">
      <c r="B2918" s="39"/>
      <c r="C2918" s="39"/>
    </row>
    <row r="2919" spans="2:3" x14ac:dyDescent="0.3">
      <c r="B2919" s="39"/>
      <c r="C2919" s="39"/>
    </row>
    <row r="2920" spans="2:3" x14ac:dyDescent="0.3">
      <c r="B2920" s="39"/>
      <c r="C2920" s="39"/>
    </row>
    <row r="2921" spans="2:3" x14ac:dyDescent="0.3">
      <c r="B2921" s="39"/>
      <c r="C2921" s="39"/>
    </row>
    <row r="2922" spans="2:3" x14ac:dyDescent="0.3">
      <c r="B2922" s="39"/>
      <c r="C2922" s="39"/>
    </row>
    <row r="2923" spans="2:3" x14ac:dyDescent="0.3">
      <c r="B2923" s="39"/>
      <c r="C2923" s="39"/>
    </row>
    <row r="2924" spans="2:3" x14ac:dyDescent="0.3">
      <c r="B2924" s="39"/>
      <c r="C2924" s="39"/>
    </row>
    <row r="2925" spans="2:3" x14ac:dyDescent="0.3">
      <c r="B2925" s="39"/>
      <c r="C2925" s="39"/>
    </row>
    <row r="2926" spans="2:3" x14ac:dyDescent="0.3">
      <c r="B2926" s="39"/>
      <c r="C2926" s="39"/>
    </row>
    <row r="2927" spans="2:3" x14ac:dyDescent="0.3">
      <c r="B2927" s="39"/>
      <c r="C2927" s="39"/>
    </row>
    <row r="2928" spans="2:3" x14ac:dyDescent="0.3">
      <c r="B2928" s="39"/>
      <c r="C2928" s="39"/>
    </row>
    <row r="2929" spans="2:3" x14ac:dyDescent="0.3">
      <c r="B2929" s="39"/>
      <c r="C2929" s="39"/>
    </row>
    <row r="2930" spans="2:3" x14ac:dyDescent="0.3">
      <c r="B2930" s="39"/>
      <c r="C2930" s="39"/>
    </row>
    <row r="2931" spans="2:3" x14ac:dyDescent="0.3">
      <c r="B2931" s="39"/>
      <c r="C2931" s="39"/>
    </row>
    <row r="2932" spans="2:3" x14ac:dyDescent="0.3">
      <c r="B2932" s="39"/>
      <c r="C2932" s="39"/>
    </row>
    <row r="2933" spans="2:3" x14ac:dyDescent="0.3">
      <c r="B2933" s="39"/>
      <c r="C2933" s="39"/>
    </row>
    <row r="2934" spans="2:3" x14ac:dyDescent="0.3">
      <c r="B2934" s="39"/>
      <c r="C2934" s="39"/>
    </row>
    <row r="2935" spans="2:3" x14ac:dyDescent="0.3">
      <c r="B2935" s="39"/>
      <c r="C2935" s="39"/>
    </row>
    <row r="2936" spans="2:3" x14ac:dyDescent="0.3">
      <c r="B2936" s="39"/>
      <c r="C2936" s="39"/>
    </row>
    <row r="2937" spans="2:3" x14ac:dyDescent="0.3">
      <c r="B2937" s="39"/>
      <c r="C2937" s="39"/>
    </row>
    <row r="2938" spans="2:3" x14ac:dyDescent="0.3">
      <c r="B2938" s="39"/>
      <c r="C2938" s="39"/>
    </row>
    <row r="2939" spans="2:3" x14ac:dyDescent="0.3">
      <c r="B2939" s="39"/>
      <c r="C2939" s="39"/>
    </row>
    <row r="2940" spans="2:3" x14ac:dyDescent="0.3">
      <c r="B2940" s="39"/>
      <c r="C2940" s="39"/>
    </row>
    <row r="2941" spans="2:3" x14ac:dyDescent="0.3">
      <c r="B2941" s="39"/>
      <c r="C2941" s="39"/>
    </row>
    <row r="2942" spans="2:3" x14ac:dyDescent="0.3">
      <c r="B2942" s="39"/>
      <c r="C2942" s="39"/>
    </row>
    <row r="2943" spans="2:3" x14ac:dyDescent="0.3">
      <c r="B2943" s="39"/>
      <c r="C2943" s="39"/>
    </row>
    <row r="2944" spans="2:3" x14ac:dyDescent="0.3">
      <c r="B2944" s="39"/>
      <c r="C2944" s="39"/>
    </row>
    <row r="2945" spans="2:3" x14ac:dyDescent="0.3">
      <c r="B2945" s="39"/>
      <c r="C2945" s="39"/>
    </row>
    <row r="2946" spans="2:3" x14ac:dyDescent="0.3">
      <c r="B2946" s="39"/>
      <c r="C2946" s="39"/>
    </row>
    <row r="2947" spans="2:3" x14ac:dyDescent="0.3">
      <c r="B2947" s="39"/>
      <c r="C2947" s="39"/>
    </row>
    <row r="2948" spans="2:3" x14ac:dyDescent="0.3">
      <c r="B2948" s="39"/>
      <c r="C2948" s="39"/>
    </row>
    <row r="2949" spans="2:3" x14ac:dyDescent="0.3">
      <c r="B2949" s="39"/>
      <c r="C2949" s="39"/>
    </row>
    <row r="2950" spans="2:3" x14ac:dyDescent="0.3">
      <c r="B2950" s="39"/>
      <c r="C2950" s="39"/>
    </row>
    <row r="2951" spans="2:3" x14ac:dyDescent="0.3">
      <c r="B2951" s="39"/>
      <c r="C2951" s="39"/>
    </row>
    <row r="2952" spans="2:3" x14ac:dyDescent="0.3">
      <c r="B2952" s="39"/>
      <c r="C2952" s="39"/>
    </row>
    <row r="2953" spans="2:3" x14ac:dyDescent="0.3">
      <c r="B2953" s="39"/>
      <c r="C2953" s="39"/>
    </row>
    <row r="2954" spans="2:3" x14ac:dyDescent="0.3">
      <c r="B2954" s="39"/>
      <c r="C2954" s="39"/>
    </row>
    <row r="2955" spans="2:3" x14ac:dyDescent="0.3">
      <c r="B2955" s="39"/>
      <c r="C2955" s="39"/>
    </row>
    <row r="2956" spans="2:3" x14ac:dyDescent="0.3">
      <c r="B2956" s="39"/>
      <c r="C2956" s="39"/>
    </row>
    <row r="2957" spans="2:3" x14ac:dyDescent="0.3">
      <c r="B2957" s="39"/>
      <c r="C2957" s="39"/>
    </row>
    <row r="2958" spans="2:3" x14ac:dyDescent="0.3">
      <c r="B2958" s="39"/>
      <c r="C2958" s="39"/>
    </row>
    <row r="2959" spans="2:3" x14ac:dyDescent="0.3">
      <c r="B2959" s="39"/>
      <c r="C2959" s="39"/>
    </row>
    <row r="2960" spans="2:3" x14ac:dyDescent="0.3">
      <c r="B2960" s="39"/>
      <c r="C2960" s="39"/>
    </row>
    <row r="2961" spans="2:3" x14ac:dyDescent="0.3">
      <c r="B2961" s="39"/>
      <c r="C2961" s="39"/>
    </row>
    <row r="2962" spans="2:3" x14ac:dyDescent="0.3">
      <c r="B2962" s="39"/>
      <c r="C2962" s="39"/>
    </row>
    <row r="2963" spans="2:3" x14ac:dyDescent="0.3">
      <c r="B2963" s="39"/>
      <c r="C2963" s="39"/>
    </row>
    <row r="2964" spans="2:3" x14ac:dyDescent="0.3">
      <c r="B2964" s="39"/>
      <c r="C2964" s="39"/>
    </row>
    <row r="2965" spans="2:3" x14ac:dyDescent="0.3">
      <c r="B2965" s="39"/>
      <c r="C2965" s="39"/>
    </row>
    <row r="2966" spans="2:3" x14ac:dyDescent="0.3">
      <c r="B2966" s="39"/>
      <c r="C2966" s="39"/>
    </row>
    <row r="2967" spans="2:3" x14ac:dyDescent="0.3">
      <c r="B2967" s="39"/>
      <c r="C2967" s="39"/>
    </row>
    <row r="2968" spans="2:3" x14ac:dyDescent="0.3">
      <c r="B2968" s="39"/>
      <c r="C2968" s="39"/>
    </row>
    <row r="2969" spans="2:3" x14ac:dyDescent="0.3">
      <c r="B2969" s="39"/>
      <c r="C2969" s="39"/>
    </row>
    <row r="2970" spans="2:3" x14ac:dyDescent="0.3">
      <c r="B2970" s="39"/>
      <c r="C2970" s="39"/>
    </row>
    <row r="2971" spans="2:3" x14ac:dyDescent="0.3">
      <c r="B2971" s="39"/>
      <c r="C2971" s="39"/>
    </row>
    <row r="2972" spans="2:3" x14ac:dyDescent="0.3">
      <c r="B2972" s="39"/>
      <c r="C2972" s="39"/>
    </row>
    <row r="2973" spans="2:3" x14ac:dyDescent="0.3">
      <c r="B2973" s="39"/>
      <c r="C2973" s="39"/>
    </row>
    <row r="2974" spans="2:3" x14ac:dyDescent="0.3">
      <c r="B2974" s="39"/>
      <c r="C2974" s="39"/>
    </row>
    <row r="2975" spans="2:3" x14ac:dyDescent="0.3">
      <c r="B2975" s="39"/>
      <c r="C2975" s="39"/>
    </row>
    <row r="2976" spans="2:3" x14ac:dyDescent="0.3">
      <c r="B2976" s="39"/>
      <c r="C2976" s="39"/>
    </row>
    <row r="2977" spans="2:3" x14ac:dyDescent="0.3">
      <c r="B2977" s="39"/>
      <c r="C2977" s="39"/>
    </row>
    <row r="2978" spans="2:3" x14ac:dyDescent="0.3">
      <c r="B2978" s="39"/>
      <c r="C2978" s="39"/>
    </row>
    <row r="2979" spans="2:3" x14ac:dyDescent="0.3">
      <c r="B2979" s="39"/>
      <c r="C2979" s="39"/>
    </row>
    <row r="2980" spans="2:3" x14ac:dyDescent="0.3">
      <c r="B2980" s="39"/>
      <c r="C2980" s="39"/>
    </row>
    <row r="2981" spans="2:3" x14ac:dyDescent="0.3">
      <c r="B2981" s="39"/>
      <c r="C2981" s="39"/>
    </row>
    <row r="2982" spans="2:3" x14ac:dyDescent="0.3">
      <c r="B2982" s="39"/>
      <c r="C2982" s="39"/>
    </row>
    <row r="2983" spans="2:3" x14ac:dyDescent="0.3">
      <c r="B2983" s="39"/>
      <c r="C2983" s="39"/>
    </row>
    <row r="2984" spans="2:3" x14ac:dyDescent="0.3">
      <c r="B2984" s="39"/>
      <c r="C2984" s="39"/>
    </row>
    <row r="2985" spans="2:3" x14ac:dyDescent="0.3">
      <c r="B2985" s="39"/>
      <c r="C2985" s="39"/>
    </row>
    <row r="2986" spans="2:3" x14ac:dyDescent="0.3">
      <c r="B2986" s="39"/>
      <c r="C2986" s="39"/>
    </row>
    <row r="2987" spans="2:3" x14ac:dyDescent="0.3">
      <c r="B2987" s="39"/>
      <c r="C2987" s="39"/>
    </row>
    <row r="2988" spans="2:3" x14ac:dyDescent="0.3">
      <c r="B2988" s="39"/>
      <c r="C2988" s="39"/>
    </row>
    <row r="2989" spans="2:3" x14ac:dyDescent="0.3">
      <c r="B2989" s="39"/>
      <c r="C2989" s="39"/>
    </row>
    <row r="2990" spans="2:3" x14ac:dyDescent="0.3">
      <c r="B2990" s="39"/>
      <c r="C2990" s="39"/>
    </row>
    <row r="2991" spans="2:3" x14ac:dyDescent="0.3">
      <c r="B2991" s="39"/>
      <c r="C2991" s="39"/>
    </row>
    <row r="2992" spans="2:3" x14ac:dyDescent="0.3">
      <c r="B2992" s="39"/>
      <c r="C2992" s="39"/>
    </row>
    <row r="2993" spans="2:3" x14ac:dyDescent="0.3">
      <c r="B2993" s="39"/>
      <c r="C2993" s="39"/>
    </row>
    <row r="2994" spans="2:3" x14ac:dyDescent="0.3">
      <c r="B2994" s="39"/>
      <c r="C2994" s="39"/>
    </row>
    <row r="2995" spans="2:3" x14ac:dyDescent="0.3">
      <c r="B2995" s="39"/>
      <c r="C2995" s="39"/>
    </row>
    <row r="2996" spans="2:3" x14ac:dyDescent="0.3">
      <c r="B2996" s="39"/>
      <c r="C2996" s="39"/>
    </row>
    <row r="2997" spans="2:3" x14ac:dyDescent="0.3">
      <c r="B2997" s="39"/>
      <c r="C2997" s="39"/>
    </row>
    <row r="2998" spans="2:3" x14ac:dyDescent="0.3">
      <c r="B2998" s="39"/>
      <c r="C2998" s="39"/>
    </row>
    <row r="2999" spans="2:3" x14ac:dyDescent="0.3">
      <c r="B2999" s="39"/>
      <c r="C2999" s="39"/>
    </row>
    <row r="3000" spans="2:3" x14ac:dyDescent="0.3">
      <c r="B3000" s="39"/>
      <c r="C3000" s="39"/>
    </row>
    <row r="3001" spans="2:3" x14ac:dyDescent="0.3">
      <c r="B3001" s="39"/>
      <c r="C3001" s="39"/>
    </row>
    <row r="3002" spans="2:3" x14ac:dyDescent="0.3">
      <c r="B3002" s="39"/>
      <c r="C3002" s="39"/>
    </row>
    <row r="3003" spans="2:3" x14ac:dyDescent="0.3">
      <c r="B3003" s="39"/>
      <c r="C3003" s="39"/>
    </row>
    <row r="3004" spans="2:3" x14ac:dyDescent="0.3">
      <c r="B3004" s="39"/>
      <c r="C3004" s="39"/>
    </row>
    <row r="3005" spans="2:3" x14ac:dyDescent="0.3">
      <c r="B3005" s="39"/>
      <c r="C3005" s="39"/>
    </row>
    <row r="3006" spans="2:3" x14ac:dyDescent="0.3">
      <c r="B3006" s="39"/>
      <c r="C3006" s="39"/>
    </row>
    <row r="3007" spans="2:3" x14ac:dyDescent="0.3">
      <c r="B3007" s="39"/>
      <c r="C3007" s="39"/>
    </row>
    <row r="3008" spans="2:3" x14ac:dyDescent="0.3">
      <c r="B3008" s="39"/>
      <c r="C3008" s="39"/>
    </row>
    <row r="3009" spans="2:3" x14ac:dyDescent="0.3">
      <c r="B3009" s="39"/>
      <c r="C3009" s="39"/>
    </row>
    <row r="3010" spans="2:3" x14ac:dyDescent="0.3">
      <c r="B3010" s="39"/>
      <c r="C3010" s="39"/>
    </row>
    <row r="3011" spans="2:3" x14ac:dyDescent="0.3">
      <c r="B3011" s="39"/>
      <c r="C3011" s="39"/>
    </row>
    <row r="3012" spans="2:3" x14ac:dyDescent="0.3">
      <c r="B3012" s="39"/>
      <c r="C3012" s="39"/>
    </row>
    <row r="3013" spans="2:3" x14ac:dyDescent="0.3">
      <c r="B3013" s="39"/>
      <c r="C3013" s="39"/>
    </row>
    <row r="3014" spans="2:3" x14ac:dyDescent="0.3">
      <c r="B3014" s="39"/>
      <c r="C3014" s="39"/>
    </row>
    <row r="3015" spans="2:3" x14ac:dyDescent="0.3">
      <c r="B3015" s="39"/>
      <c r="C3015" s="39"/>
    </row>
    <row r="3016" spans="2:3" x14ac:dyDescent="0.3">
      <c r="B3016" s="39"/>
      <c r="C3016" s="39"/>
    </row>
    <row r="3017" spans="2:3" x14ac:dyDescent="0.3">
      <c r="B3017" s="39"/>
      <c r="C3017" s="39"/>
    </row>
    <row r="3018" spans="2:3" x14ac:dyDescent="0.3">
      <c r="B3018" s="39"/>
      <c r="C3018" s="39"/>
    </row>
    <row r="3019" spans="2:3" x14ac:dyDescent="0.3">
      <c r="B3019" s="39"/>
      <c r="C3019" s="39"/>
    </row>
    <row r="3020" spans="2:3" x14ac:dyDescent="0.3">
      <c r="B3020" s="39"/>
      <c r="C3020" s="39"/>
    </row>
    <row r="3021" spans="2:3" x14ac:dyDescent="0.3">
      <c r="B3021" s="39"/>
      <c r="C3021" s="39"/>
    </row>
    <row r="3022" spans="2:3" x14ac:dyDescent="0.3">
      <c r="B3022" s="39"/>
      <c r="C3022" s="39"/>
    </row>
    <row r="3023" spans="2:3" x14ac:dyDescent="0.3">
      <c r="B3023" s="39"/>
      <c r="C3023" s="39"/>
    </row>
    <row r="3024" spans="2:3" x14ac:dyDescent="0.3">
      <c r="B3024" s="39"/>
      <c r="C3024" s="39"/>
    </row>
    <row r="3025" spans="2:3" x14ac:dyDescent="0.3">
      <c r="B3025" s="39"/>
      <c r="C3025" s="39"/>
    </row>
    <row r="3026" spans="2:3" x14ac:dyDescent="0.3">
      <c r="B3026" s="39"/>
      <c r="C3026" s="39"/>
    </row>
    <row r="3027" spans="2:3" x14ac:dyDescent="0.3">
      <c r="B3027" s="39"/>
      <c r="C3027" s="39"/>
    </row>
    <row r="3028" spans="2:3" x14ac:dyDescent="0.3">
      <c r="B3028" s="39"/>
      <c r="C3028" s="39"/>
    </row>
    <row r="3029" spans="2:3" x14ac:dyDescent="0.3">
      <c r="B3029" s="39"/>
      <c r="C3029" s="39"/>
    </row>
    <row r="3030" spans="2:3" x14ac:dyDescent="0.3">
      <c r="B3030" s="39"/>
      <c r="C3030" s="39"/>
    </row>
    <row r="3031" spans="2:3" x14ac:dyDescent="0.3">
      <c r="B3031" s="39"/>
      <c r="C3031" s="39"/>
    </row>
    <row r="3032" spans="2:3" x14ac:dyDescent="0.3">
      <c r="B3032" s="39"/>
      <c r="C3032" s="39"/>
    </row>
    <row r="3033" spans="2:3" x14ac:dyDescent="0.3">
      <c r="B3033" s="39"/>
      <c r="C3033" s="39"/>
    </row>
    <row r="3034" spans="2:3" x14ac:dyDescent="0.3">
      <c r="B3034" s="39"/>
      <c r="C3034" s="39"/>
    </row>
    <row r="3035" spans="2:3" x14ac:dyDescent="0.3">
      <c r="B3035" s="39"/>
      <c r="C3035" s="39"/>
    </row>
    <row r="3036" spans="2:3" x14ac:dyDescent="0.3">
      <c r="B3036" s="39"/>
      <c r="C3036" s="39"/>
    </row>
    <row r="3037" spans="2:3" x14ac:dyDescent="0.3">
      <c r="B3037" s="39"/>
      <c r="C3037" s="39"/>
    </row>
    <row r="3038" spans="2:3" x14ac:dyDescent="0.3">
      <c r="B3038" s="39"/>
      <c r="C3038" s="39"/>
    </row>
    <row r="3039" spans="2:3" x14ac:dyDescent="0.3">
      <c r="B3039" s="39"/>
      <c r="C3039" s="39"/>
    </row>
    <row r="3040" spans="2:3" x14ac:dyDescent="0.3">
      <c r="B3040" s="39"/>
      <c r="C3040" s="39"/>
    </row>
    <row r="3041" spans="2:3" x14ac:dyDescent="0.3">
      <c r="B3041" s="39"/>
      <c r="C3041" s="39"/>
    </row>
    <row r="3042" spans="2:3" x14ac:dyDescent="0.3">
      <c r="B3042" s="39"/>
      <c r="C3042" s="39"/>
    </row>
    <row r="3043" spans="2:3" x14ac:dyDescent="0.3">
      <c r="B3043" s="39"/>
      <c r="C3043" s="39"/>
    </row>
    <row r="3044" spans="2:3" x14ac:dyDescent="0.3">
      <c r="B3044" s="39"/>
      <c r="C3044" s="39"/>
    </row>
    <row r="3045" spans="2:3" x14ac:dyDescent="0.3">
      <c r="B3045" s="39"/>
      <c r="C3045" s="39"/>
    </row>
    <row r="3046" spans="2:3" x14ac:dyDescent="0.3">
      <c r="B3046" s="39"/>
      <c r="C3046" s="39"/>
    </row>
    <row r="3047" spans="2:3" x14ac:dyDescent="0.3">
      <c r="B3047" s="39"/>
      <c r="C3047" s="39"/>
    </row>
    <row r="3048" spans="2:3" x14ac:dyDescent="0.3">
      <c r="B3048" s="39"/>
      <c r="C3048" s="39"/>
    </row>
    <row r="3049" spans="2:3" x14ac:dyDescent="0.3">
      <c r="B3049" s="39"/>
      <c r="C3049" s="39"/>
    </row>
    <row r="3050" spans="2:3" x14ac:dyDescent="0.3">
      <c r="B3050" s="39"/>
      <c r="C3050" s="39"/>
    </row>
    <row r="3051" spans="2:3" x14ac:dyDescent="0.3">
      <c r="B3051" s="39"/>
      <c r="C3051" s="39"/>
    </row>
    <row r="3052" spans="2:3" x14ac:dyDescent="0.3">
      <c r="B3052" s="39"/>
      <c r="C3052" s="39"/>
    </row>
    <row r="3053" spans="2:3" x14ac:dyDescent="0.3">
      <c r="B3053" s="39"/>
      <c r="C3053" s="39"/>
    </row>
    <row r="3054" spans="2:3" x14ac:dyDescent="0.3">
      <c r="B3054" s="39"/>
      <c r="C3054" s="39"/>
    </row>
    <row r="3055" spans="2:3" x14ac:dyDescent="0.3">
      <c r="B3055" s="39"/>
      <c r="C3055" s="39"/>
    </row>
    <row r="3056" spans="2:3" x14ac:dyDescent="0.3">
      <c r="B3056" s="39"/>
      <c r="C3056" s="39"/>
    </row>
    <row r="3057" spans="2:3" x14ac:dyDescent="0.3">
      <c r="B3057" s="39"/>
      <c r="C3057" s="39"/>
    </row>
    <row r="3058" spans="2:3" x14ac:dyDescent="0.3">
      <c r="B3058" s="39"/>
      <c r="C3058" s="39"/>
    </row>
    <row r="3059" spans="2:3" x14ac:dyDescent="0.3">
      <c r="B3059" s="39"/>
      <c r="C3059" s="39"/>
    </row>
    <row r="3060" spans="2:3" x14ac:dyDescent="0.3">
      <c r="B3060" s="39"/>
      <c r="C3060" s="39"/>
    </row>
    <row r="3061" spans="2:3" x14ac:dyDescent="0.3">
      <c r="B3061" s="39"/>
      <c r="C3061" s="39"/>
    </row>
    <row r="3062" spans="2:3" x14ac:dyDescent="0.3">
      <c r="B3062" s="39"/>
      <c r="C3062" s="39"/>
    </row>
    <row r="3063" spans="2:3" x14ac:dyDescent="0.3">
      <c r="B3063" s="39"/>
      <c r="C3063" s="39"/>
    </row>
    <row r="3064" spans="2:3" x14ac:dyDescent="0.3">
      <c r="B3064" s="39"/>
      <c r="C3064" s="39"/>
    </row>
    <row r="3065" spans="2:3" x14ac:dyDescent="0.3">
      <c r="B3065" s="39"/>
      <c r="C3065" s="39"/>
    </row>
    <row r="3066" spans="2:3" x14ac:dyDescent="0.3">
      <c r="B3066" s="39"/>
      <c r="C3066" s="39"/>
    </row>
    <row r="3067" spans="2:3" x14ac:dyDescent="0.3">
      <c r="B3067" s="39"/>
      <c r="C3067" s="39"/>
    </row>
    <row r="3068" spans="2:3" x14ac:dyDescent="0.3">
      <c r="B3068" s="39"/>
      <c r="C3068" s="39"/>
    </row>
    <row r="3069" spans="2:3" x14ac:dyDescent="0.3">
      <c r="B3069" s="39"/>
      <c r="C3069" s="39"/>
    </row>
    <row r="3070" spans="2:3" x14ac:dyDescent="0.3">
      <c r="B3070" s="39"/>
      <c r="C3070" s="39"/>
    </row>
    <row r="3071" spans="2:3" x14ac:dyDescent="0.3">
      <c r="B3071" s="39"/>
      <c r="C3071" s="39"/>
    </row>
    <row r="3072" spans="2:3" x14ac:dyDescent="0.3">
      <c r="B3072" s="39"/>
      <c r="C3072" s="39"/>
    </row>
    <row r="3073" spans="2:3" x14ac:dyDescent="0.3">
      <c r="B3073" s="39"/>
      <c r="C3073" s="39"/>
    </row>
    <row r="3074" spans="2:3" x14ac:dyDescent="0.3">
      <c r="B3074" s="39"/>
      <c r="C3074" s="39"/>
    </row>
    <row r="3075" spans="2:3" x14ac:dyDescent="0.3">
      <c r="B3075" s="39"/>
      <c r="C3075" s="39"/>
    </row>
    <row r="3076" spans="2:3" x14ac:dyDescent="0.3">
      <c r="B3076" s="39"/>
      <c r="C3076" s="39"/>
    </row>
    <row r="3077" spans="2:3" x14ac:dyDescent="0.3">
      <c r="B3077" s="39"/>
      <c r="C3077" s="39"/>
    </row>
    <row r="3078" spans="2:3" x14ac:dyDescent="0.3">
      <c r="B3078" s="39"/>
      <c r="C3078" s="39"/>
    </row>
    <row r="3079" spans="2:3" x14ac:dyDescent="0.3">
      <c r="B3079" s="39"/>
      <c r="C3079" s="39"/>
    </row>
    <row r="3080" spans="2:3" x14ac:dyDescent="0.3">
      <c r="B3080" s="39"/>
      <c r="C3080" s="39"/>
    </row>
    <row r="3081" spans="2:3" x14ac:dyDescent="0.3">
      <c r="B3081" s="39"/>
      <c r="C3081" s="39"/>
    </row>
    <row r="3082" spans="2:3" x14ac:dyDescent="0.3">
      <c r="B3082" s="39"/>
      <c r="C3082" s="39"/>
    </row>
    <row r="3083" spans="2:3" x14ac:dyDescent="0.3">
      <c r="B3083" s="39"/>
      <c r="C3083" s="39"/>
    </row>
    <row r="3084" spans="2:3" x14ac:dyDescent="0.3">
      <c r="B3084" s="39"/>
      <c r="C3084" s="39"/>
    </row>
    <row r="3085" spans="2:3" x14ac:dyDescent="0.3">
      <c r="B3085" s="39"/>
      <c r="C3085" s="39"/>
    </row>
    <row r="3086" spans="2:3" x14ac:dyDescent="0.3">
      <c r="B3086" s="39"/>
      <c r="C3086" s="39"/>
    </row>
    <row r="3087" spans="2:3" x14ac:dyDescent="0.3">
      <c r="B3087" s="39"/>
      <c r="C3087" s="39"/>
    </row>
    <row r="3088" spans="2:3" x14ac:dyDescent="0.3">
      <c r="B3088" s="39"/>
      <c r="C3088" s="39"/>
    </row>
    <row r="3089" spans="2:3" x14ac:dyDescent="0.3">
      <c r="B3089" s="39"/>
      <c r="C3089" s="39"/>
    </row>
    <row r="3090" spans="2:3" x14ac:dyDescent="0.3">
      <c r="B3090" s="39"/>
      <c r="C3090" s="39"/>
    </row>
    <row r="3091" spans="2:3" x14ac:dyDescent="0.3">
      <c r="B3091" s="39"/>
      <c r="C3091" s="39"/>
    </row>
    <row r="3092" spans="2:3" x14ac:dyDescent="0.3">
      <c r="B3092" s="39"/>
      <c r="C3092" s="39"/>
    </row>
    <row r="3093" spans="2:3" x14ac:dyDescent="0.3">
      <c r="B3093" s="39"/>
      <c r="C3093" s="39"/>
    </row>
    <row r="3094" spans="2:3" x14ac:dyDescent="0.3">
      <c r="B3094" s="39"/>
      <c r="C3094" s="39"/>
    </row>
    <row r="3095" spans="2:3" x14ac:dyDescent="0.3">
      <c r="B3095" s="39"/>
      <c r="C3095" s="39"/>
    </row>
    <row r="3096" spans="2:3" x14ac:dyDescent="0.3">
      <c r="B3096" s="39"/>
      <c r="C3096" s="39"/>
    </row>
    <row r="3097" spans="2:3" x14ac:dyDescent="0.3">
      <c r="B3097" s="39"/>
      <c r="C3097" s="39"/>
    </row>
    <row r="3098" spans="2:3" x14ac:dyDescent="0.3">
      <c r="B3098" s="39"/>
      <c r="C3098" s="39"/>
    </row>
    <row r="3099" spans="2:3" x14ac:dyDescent="0.3">
      <c r="B3099" s="39"/>
      <c r="C3099" s="39"/>
    </row>
    <row r="3100" spans="2:3" x14ac:dyDescent="0.3">
      <c r="B3100" s="39"/>
      <c r="C3100" s="39"/>
    </row>
    <row r="3101" spans="2:3" x14ac:dyDescent="0.3">
      <c r="B3101" s="39"/>
      <c r="C3101" s="39"/>
    </row>
    <row r="3102" spans="2:3" x14ac:dyDescent="0.3">
      <c r="B3102" s="39"/>
      <c r="C3102" s="39"/>
    </row>
    <row r="3103" spans="2:3" x14ac:dyDescent="0.3">
      <c r="B3103" s="39"/>
      <c r="C3103" s="39"/>
    </row>
    <row r="3104" spans="2:3" x14ac:dyDescent="0.3">
      <c r="B3104" s="39"/>
      <c r="C3104" s="39"/>
    </row>
    <row r="3105" spans="2:3" x14ac:dyDescent="0.3">
      <c r="B3105" s="39"/>
      <c r="C3105" s="39"/>
    </row>
    <row r="3106" spans="2:3" x14ac:dyDescent="0.3">
      <c r="B3106" s="39"/>
      <c r="C3106" s="39"/>
    </row>
    <row r="3107" spans="2:3" x14ac:dyDescent="0.3">
      <c r="B3107" s="39"/>
      <c r="C3107" s="39"/>
    </row>
    <row r="3108" spans="2:3" x14ac:dyDescent="0.3">
      <c r="B3108" s="39"/>
      <c r="C3108" s="39"/>
    </row>
    <row r="3109" spans="2:3" x14ac:dyDescent="0.3">
      <c r="B3109" s="39"/>
      <c r="C3109" s="39"/>
    </row>
    <row r="3110" spans="2:3" x14ac:dyDescent="0.3">
      <c r="B3110" s="39"/>
      <c r="C3110" s="39"/>
    </row>
    <row r="3111" spans="2:3" x14ac:dyDescent="0.3">
      <c r="B3111" s="39"/>
      <c r="C3111" s="39"/>
    </row>
    <row r="3112" spans="2:3" x14ac:dyDescent="0.3">
      <c r="B3112" s="39"/>
      <c r="C3112" s="39"/>
    </row>
    <row r="3113" spans="2:3" x14ac:dyDescent="0.3">
      <c r="B3113" s="39"/>
      <c r="C3113" s="39"/>
    </row>
    <row r="3114" spans="2:3" x14ac:dyDescent="0.3">
      <c r="B3114" s="39"/>
      <c r="C3114" s="39"/>
    </row>
    <row r="3115" spans="2:3" x14ac:dyDescent="0.3">
      <c r="B3115" s="39"/>
      <c r="C3115" s="39"/>
    </row>
    <row r="3116" spans="2:3" x14ac:dyDescent="0.3">
      <c r="B3116" s="39"/>
      <c r="C3116" s="39"/>
    </row>
    <row r="3117" spans="2:3" x14ac:dyDescent="0.3">
      <c r="B3117" s="39"/>
      <c r="C3117" s="39"/>
    </row>
    <row r="3118" spans="2:3" x14ac:dyDescent="0.3">
      <c r="B3118" s="39"/>
      <c r="C3118" s="39"/>
    </row>
    <row r="3119" spans="2:3" x14ac:dyDescent="0.3">
      <c r="B3119" s="39"/>
      <c r="C3119" s="39"/>
    </row>
    <row r="3120" spans="2:3" x14ac:dyDescent="0.3">
      <c r="B3120" s="39"/>
      <c r="C3120" s="39"/>
    </row>
    <row r="3121" spans="2:3" x14ac:dyDescent="0.3">
      <c r="B3121" s="39"/>
      <c r="C3121" s="39"/>
    </row>
    <row r="3122" spans="2:3" x14ac:dyDescent="0.3">
      <c r="B3122" s="39"/>
      <c r="C3122" s="39"/>
    </row>
    <row r="3123" spans="2:3" x14ac:dyDescent="0.3">
      <c r="B3123" s="39"/>
      <c r="C3123" s="39"/>
    </row>
    <row r="3124" spans="2:3" x14ac:dyDescent="0.3">
      <c r="B3124" s="39"/>
      <c r="C3124" s="39"/>
    </row>
    <row r="3125" spans="2:3" x14ac:dyDescent="0.3">
      <c r="B3125" s="39"/>
      <c r="C3125" s="39"/>
    </row>
    <row r="3126" spans="2:3" x14ac:dyDescent="0.3">
      <c r="B3126" s="39"/>
      <c r="C3126" s="39"/>
    </row>
    <row r="3127" spans="2:3" x14ac:dyDescent="0.3">
      <c r="B3127" s="39"/>
      <c r="C3127" s="39"/>
    </row>
    <row r="3128" spans="2:3" x14ac:dyDescent="0.3">
      <c r="B3128" s="39"/>
      <c r="C3128" s="39"/>
    </row>
    <row r="3129" spans="2:3" x14ac:dyDescent="0.3">
      <c r="B3129" s="39"/>
      <c r="C3129" s="39"/>
    </row>
    <row r="3130" spans="2:3" x14ac:dyDescent="0.3">
      <c r="B3130" s="39"/>
      <c r="C3130" s="39"/>
    </row>
    <row r="3131" spans="2:3" x14ac:dyDescent="0.3">
      <c r="B3131" s="39"/>
      <c r="C3131" s="39"/>
    </row>
    <row r="3132" spans="2:3" x14ac:dyDescent="0.3">
      <c r="B3132" s="39"/>
      <c r="C3132" s="39"/>
    </row>
    <row r="3133" spans="2:3" x14ac:dyDescent="0.3">
      <c r="B3133" s="39"/>
      <c r="C3133" s="39"/>
    </row>
    <row r="3134" spans="2:3" x14ac:dyDescent="0.3">
      <c r="B3134" s="39"/>
      <c r="C3134" s="39"/>
    </row>
    <row r="3135" spans="2:3" x14ac:dyDescent="0.3">
      <c r="B3135" s="39"/>
      <c r="C3135" s="39"/>
    </row>
    <row r="3136" spans="2:3" x14ac:dyDescent="0.3">
      <c r="B3136" s="39"/>
      <c r="C3136" s="39"/>
    </row>
    <row r="3137" spans="2:3" x14ac:dyDescent="0.3">
      <c r="B3137" s="39"/>
      <c r="C3137" s="39"/>
    </row>
    <row r="3138" spans="2:3" x14ac:dyDescent="0.3">
      <c r="B3138" s="39"/>
      <c r="C3138" s="39"/>
    </row>
    <row r="3139" spans="2:3" x14ac:dyDescent="0.3">
      <c r="B3139" s="39"/>
      <c r="C3139" s="39"/>
    </row>
    <row r="3140" spans="2:3" x14ac:dyDescent="0.3">
      <c r="B3140" s="39"/>
      <c r="C3140" s="39"/>
    </row>
    <row r="3141" spans="2:3" x14ac:dyDescent="0.3">
      <c r="B3141" s="39"/>
      <c r="C3141" s="39"/>
    </row>
    <row r="3142" spans="2:3" x14ac:dyDescent="0.3">
      <c r="B3142" s="39"/>
      <c r="C3142" s="39"/>
    </row>
    <row r="3143" spans="2:3" x14ac:dyDescent="0.3">
      <c r="B3143" s="39"/>
      <c r="C3143" s="39"/>
    </row>
    <row r="3144" spans="2:3" x14ac:dyDescent="0.3">
      <c r="B3144" s="39"/>
      <c r="C3144" s="39"/>
    </row>
    <row r="3145" spans="2:3" x14ac:dyDescent="0.3">
      <c r="B3145" s="39"/>
      <c r="C3145" s="39"/>
    </row>
    <row r="3146" spans="2:3" x14ac:dyDescent="0.3">
      <c r="B3146" s="39"/>
      <c r="C3146" s="39"/>
    </row>
    <row r="3147" spans="2:3" x14ac:dyDescent="0.3">
      <c r="B3147" s="39"/>
      <c r="C3147" s="39"/>
    </row>
    <row r="3148" spans="2:3" x14ac:dyDescent="0.3">
      <c r="B3148" s="39"/>
      <c r="C3148" s="39"/>
    </row>
    <row r="3149" spans="2:3" x14ac:dyDescent="0.3">
      <c r="B3149" s="39"/>
      <c r="C3149" s="39"/>
    </row>
    <row r="3150" spans="2:3" x14ac:dyDescent="0.3">
      <c r="B3150" s="39"/>
      <c r="C3150" s="39"/>
    </row>
    <row r="3151" spans="2:3" x14ac:dyDescent="0.3">
      <c r="B3151" s="39"/>
      <c r="C3151" s="39"/>
    </row>
    <row r="3152" spans="2:3" x14ac:dyDescent="0.3">
      <c r="B3152" s="39"/>
      <c r="C3152" s="39"/>
    </row>
    <row r="3153" spans="2:3" x14ac:dyDescent="0.3">
      <c r="B3153" s="39"/>
      <c r="C3153" s="39"/>
    </row>
    <row r="3154" spans="2:3" x14ac:dyDescent="0.3">
      <c r="B3154" s="39"/>
      <c r="C3154" s="39"/>
    </row>
    <row r="3155" spans="2:3" x14ac:dyDescent="0.3">
      <c r="B3155" s="39"/>
      <c r="C3155" s="39"/>
    </row>
    <row r="3156" spans="2:3" x14ac:dyDescent="0.3">
      <c r="B3156" s="39"/>
      <c r="C3156" s="39"/>
    </row>
    <row r="3157" spans="2:3" x14ac:dyDescent="0.3">
      <c r="B3157" s="39"/>
      <c r="C3157" s="39"/>
    </row>
    <row r="3158" spans="2:3" x14ac:dyDescent="0.3">
      <c r="B3158" s="39"/>
      <c r="C3158" s="39"/>
    </row>
    <row r="3159" spans="2:3" x14ac:dyDescent="0.3">
      <c r="B3159" s="39"/>
      <c r="C3159" s="39"/>
    </row>
    <row r="3160" spans="2:3" x14ac:dyDescent="0.3">
      <c r="B3160" s="39"/>
      <c r="C3160" s="39"/>
    </row>
    <row r="3161" spans="2:3" x14ac:dyDescent="0.3">
      <c r="B3161" s="39"/>
      <c r="C3161" s="39"/>
    </row>
    <row r="3162" spans="2:3" x14ac:dyDescent="0.3">
      <c r="B3162" s="39"/>
      <c r="C3162" s="39"/>
    </row>
    <row r="3163" spans="2:3" x14ac:dyDescent="0.3">
      <c r="B3163" s="39"/>
      <c r="C3163" s="39"/>
    </row>
    <row r="3164" spans="2:3" x14ac:dyDescent="0.3">
      <c r="B3164" s="39"/>
      <c r="C3164" s="39"/>
    </row>
    <row r="3165" spans="2:3" x14ac:dyDescent="0.3">
      <c r="B3165" s="39"/>
      <c r="C3165" s="39"/>
    </row>
    <row r="3166" spans="2:3" x14ac:dyDescent="0.3">
      <c r="B3166" s="39"/>
      <c r="C3166" s="39"/>
    </row>
    <row r="3167" spans="2:3" x14ac:dyDescent="0.3">
      <c r="B3167" s="39"/>
      <c r="C3167" s="39"/>
    </row>
    <row r="3168" spans="2:3" x14ac:dyDescent="0.3">
      <c r="B3168" s="39"/>
      <c r="C3168" s="39"/>
    </row>
    <row r="3169" spans="2:3" x14ac:dyDescent="0.3">
      <c r="B3169" s="39"/>
      <c r="C3169" s="39"/>
    </row>
    <row r="3170" spans="2:3" x14ac:dyDescent="0.3">
      <c r="B3170" s="39"/>
      <c r="C3170" s="39"/>
    </row>
    <row r="3171" spans="2:3" x14ac:dyDescent="0.3">
      <c r="B3171" s="39"/>
      <c r="C3171" s="39"/>
    </row>
    <row r="3172" spans="2:3" x14ac:dyDescent="0.3">
      <c r="B3172" s="39"/>
      <c r="C3172" s="39"/>
    </row>
    <row r="3173" spans="2:3" x14ac:dyDescent="0.3">
      <c r="B3173" s="39"/>
      <c r="C3173" s="39"/>
    </row>
    <row r="3174" spans="2:3" x14ac:dyDescent="0.3">
      <c r="B3174" s="39"/>
      <c r="C3174" s="39"/>
    </row>
    <row r="3175" spans="2:3" x14ac:dyDescent="0.3">
      <c r="B3175" s="39"/>
      <c r="C3175" s="39"/>
    </row>
    <row r="3176" spans="2:3" x14ac:dyDescent="0.3">
      <c r="B3176" s="39"/>
      <c r="C3176" s="39"/>
    </row>
    <row r="3177" spans="2:3" x14ac:dyDescent="0.3">
      <c r="B3177" s="39"/>
      <c r="C3177" s="39"/>
    </row>
    <row r="3178" spans="2:3" x14ac:dyDescent="0.3">
      <c r="B3178" s="39"/>
      <c r="C3178" s="39"/>
    </row>
    <row r="3179" spans="2:3" x14ac:dyDescent="0.3">
      <c r="B3179" s="39"/>
      <c r="C3179" s="39"/>
    </row>
    <row r="3180" spans="2:3" x14ac:dyDescent="0.3">
      <c r="B3180" s="39"/>
      <c r="C3180" s="39"/>
    </row>
    <row r="3181" spans="2:3" x14ac:dyDescent="0.3">
      <c r="B3181" s="39"/>
      <c r="C3181" s="39"/>
    </row>
    <row r="3182" spans="2:3" x14ac:dyDescent="0.3">
      <c r="B3182" s="39"/>
      <c r="C3182" s="39"/>
    </row>
    <row r="3183" spans="2:3" x14ac:dyDescent="0.3">
      <c r="B3183" s="39"/>
      <c r="C3183" s="39"/>
    </row>
    <row r="3184" spans="2:3" x14ac:dyDescent="0.3">
      <c r="B3184" s="39"/>
      <c r="C3184" s="39"/>
    </row>
    <row r="3185" spans="2:3" x14ac:dyDescent="0.3">
      <c r="B3185" s="39"/>
      <c r="C3185" s="39"/>
    </row>
    <row r="3186" spans="2:3" x14ac:dyDescent="0.3">
      <c r="B3186" s="39"/>
      <c r="C3186" s="39"/>
    </row>
    <row r="3187" spans="2:3" x14ac:dyDescent="0.3">
      <c r="B3187" s="39"/>
      <c r="C3187" s="39"/>
    </row>
    <row r="3188" spans="2:3" x14ac:dyDescent="0.3">
      <c r="B3188" s="39"/>
      <c r="C3188" s="39"/>
    </row>
    <row r="3189" spans="2:3" x14ac:dyDescent="0.3">
      <c r="B3189" s="39"/>
      <c r="C3189" s="39"/>
    </row>
    <row r="3190" spans="2:3" x14ac:dyDescent="0.3">
      <c r="B3190" s="39"/>
      <c r="C3190" s="39"/>
    </row>
    <row r="3191" spans="2:3" x14ac:dyDescent="0.3">
      <c r="B3191" s="39"/>
      <c r="C3191" s="39"/>
    </row>
    <row r="3192" spans="2:3" x14ac:dyDescent="0.3">
      <c r="B3192" s="39"/>
      <c r="C3192" s="39"/>
    </row>
    <row r="3193" spans="2:3" x14ac:dyDescent="0.3">
      <c r="B3193" s="39"/>
      <c r="C3193" s="39"/>
    </row>
    <row r="3194" spans="2:3" x14ac:dyDescent="0.3">
      <c r="B3194" s="39"/>
      <c r="C3194" s="39"/>
    </row>
    <row r="3195" spans="2:3" x14ac:dyDescent="0.3">
      <c r="B3195" s="39"/>
      <c r="C3195" s="39"/>
    </row>
    <row r="3196" spans="2:3" x14ac:dyDescent="0.3">
      <c r="B3196" s="39"/>
      <c r="C3196" s="39"/>
    </row>
    <row r="3197" spans="2:3" x14ac:dyDescent="0.3">
      <c r="B3197" s="39"/>
      <c r="C3197" s="39"/>
    </row>
    <row r="3198" spans="2:3" x14ac:dyDescent="0.3">
      <c r="B3198" s="39"/>
      <c r="C3198" s="39"/>
    </row>
    <row r="3199" spans="2:3" x14ac:dyDescent="0.3">
      <c r="B3199" s="39"/>
      <c r="C3199" s="39"/>
    </row>
    <row r="3200" spans="2:3" x14ac:dyDescent="0.3">
      <c r="B3200" s="39"/>
      <c r="C3200" s="39"/>
    </row>
    <row r="3201" spans="2:3" x14ac:dyDescent="0.3">
      <c r="B3201" s="39"/>
      <c r="C3201" s="39"/>
    </row>
    <row r="3202" spans="2:3" x14ac:dyDescent="0.3">
      <c r="B3202" s="39"/>
      <c r="C3202" s="39"/>
    </row>
    <row r="3203" spans="2:3" x14ac:dyDescent="0.3">
      <c r="B3203" s="39"/>
      <c r="C3203" s="39"/>
    </row>
    <row r="3204" spans="2:3" x14ac:dyDescent="0.3">
      <c r="B3204" s="39"/>
      <c r="C3204" s="39"/>
    </row>
    <row r="3205" spans="2:3" x14ac:dyDescent="0.3">
      <c r="B3205" s="39"/>
      <c r="C3205" s="39"/>
    </row>
    <row r="3206" spans="2:3" x14ac:dyDescent="0.3">
      <c r="B3206" s="39"/>
      <c r="C3206" s="39"/>
    </row>
    <row r="3207" spans="2:3" x14ac:dyDescent="0.3">
      <c r="B3207" s="39"/>
      <c r="C3207" s="39"/>
    </row>
    <row r="3208" spans="2:3" x14ac:dyDescent="0.3">
      <c r="B3208" s="39"/>
      <c r="C3208" s="39"/>
    </row>
    <row r="3209" spans="2:3" x14ac:dyDescent="0.3">
      <c r="B3209" s="39"/>
      <c r="C3209" s="39"/>
    </row>
    <row r="3210" spans="2:3" x14ac:dyDescent="0.3">
      <c r="B3210" s="39"/>
      <c r="C3210" s="39"/>
    </row>
    <row r="3211" spans="2:3" x14ac:dyDescent="0.3">
      <c r="B3211" s="39"/>
      <c r="C3211" s="39"/>
    </row>
    <row r="3212" spans="2:3" x14ac:dyDescent="0.3">
      <c r="B3212" s="39"/>
      <c r="C3212" s="39"/>
    </row>
    <row r="3213" spans="2:3" x14ac:dyDescent="0.3">
      <c r="B3213" s="39"/>
      <c r="C3213" s="39"/>
    </row>
    <row r="3214" spans="2:3" x14ac:dyDescent="0.3">
      <c r="B3214" s="39"/>
      <c r="C3214" s="39"/>
    </row>
    <row r="3215" spans="2:3" x14ac:dyDescent="0.3">
      <c r="B3215" s="39"/>
      <c r="C3215" s="39"/>
    </row>
    <row r="3216" spans="2:3" x14ac:dyDescent="0.3">
      <c r="B3216" s="39"/>
      <c r="C3216" s="39"/>
    </row>
    <row r="3217" spans="2:3" x14ac:dyDescent="0.3">
      <c r="B3217" s="39"/>
      <c r="C3217" s="39"/>
    </row>
    <row r="3218" spans="2:3" x14ac:dyDescent="0.3">
      <c r="B3218" s="39"/>
      <c r="C3218" s="39"/>
    </row>
    <row r="3219" spans="2:3" x14ac:dyDescent="0.3">
      <c r="B3219" s="39"/>
      <c r="C3219" s="39"/>
    </row>
    <row r="3220" spans="2:3" x14ac:dyDescent="0.3">
      <c r="B3220" s="39"/>
      <c r="C3220" s="39"/>
    </row>
    <row r="3221" spans="2:3" x14ac:dyDescent="0.3">
      <c r="B3221" s="39"/>
      <c r="C3221" s="39"/>
    </row>
    <row r="3222" spans="2:3" x14ac:dyDescent="0.3">
      <c r="B3222" s="39"/>
      <c r="C3222" s="39"/>
    </row>
    <row r="3223" spans="2:3" x14ac:dyDescent="0.3">
      <c r="B3223" s="39"/>
      <c r="C3223" s="39"/>
    </row>
    <row r="3224" spans="2:3" x14ac:dyDescent="0.3">
      <c r="B3224" s="39"/>
      <c r="C3224" s="39"/>
    </row>
    <row r="3225" spans="2:3" x14ac:dyDescent="0.3">
      <c r="B3225" s="39"/>
      <c r="C3225" s="39"/>
    </row>
    <row r="3226" spans="2:3" x14ac:dyDescent="0.3">
      <c r="B3226" s="39"/>
      <c r="C3226" s="39"/>
    </row>
    <row r="3227" spans="2:3" x14ac:dyDescent="0.3">
      <c r="B3227" s="39"/>
      <c r="C3227" s="39"/>
    </row>
    <row r="3228" spans="2:3" x14ac:dyDescent="0.3">
      <c r="B3228" s="39"/>
      <c r="C3228" s="39"/>
    </row>
    <row r="3229" spans="2:3" x14ac:dyDescent="0.3">
      <c r="B3229" s="39"/>
      <c r="C3229" s="39"/>
    </row>
    <row r="3230" spans="2:3" x14ac:dyDescent="0.3">
      <c r="B3230" s="39"/>
      <c r="C3230" s="39"/>
    </row>
    <row r="3231" spans="2:3" x14ac:dyDescent="0.3">
      <c r="B3231" s="39"/>
      <c r="C3231" s="39"/>
    </row>
    <row r="3232" spans="2:3" x14ac:dyDescent="0.3">
      <c r="B3232" s="39"/>
      <c r="C3232" s="39"/>
    </row>
    <row r="3233" spans="2:3" x14ac:dyDescent="0.3">
      <c r="B3233" s="39"/>
      <c r="C3233" s="39"/>
    </row>
    <row r="3234" spans="2:3" x14ac:dyDescent="0.3">
      <c r="B3234" s="39"/>
      <c r="C3234" s="39"/>
    </row>
    <row r="3235" spans="2:3" x14ac:dyDescent="0.3">
      <c r="B3235" s="39"/>
      <c r="C3235" s="39"/>
    </row>
    <row r="3236" spans="2:3" x14ac:dyDescent="0.3">
      <c r="B3236" s="39"/>
      <c r="C3236" s="39"/>
    </row>
    <row r="3237" spans="2:3" x14ac:dyDescent="0.3">
      <c r="B3237" s="39"/>
      <c r="C3237" s="39"/>
    </row>
    <row r="3238" spans="2:3" x14ac:dyDescent="0.3">
      <c r="B3238" s="39"/>
      <c r="C3238" s="39"/>
    </row>
    <row r="3239" spans="2:3" x14ac:dyDescent="0.3">
      <c r="B3239" s="39"/>
      <c r="C3239" s="39"/>
    </row>
    <row r="3240" spans="2:3" x14ac:dyDescent="0.3">
      <c r="B3240" s="39"/>
      <c r="C3240" s="39"/>
    </row>
    <row r="3241" spans="2:3" x14ac:dyDescent="0.3">
      <c r="B3241" s="39"/>
      <c r="C3241" s="39"/>
    </row>
    <row r="3242" spans="2:3" x14ac:dyDescent="0.3">
      <c r="B3242" s="39"/>
      <c r="C3242" s="39"/>
    </row>
    <row r="3243" spans="2:3" x14ac:dyDescent="0.3">
      <c r="B3243" s="39"/>
      <c r="C3243" s="39"/>
    </row>
    <row r="3244" spans="2:3" x14ac:dyDescent="0.3">
      <c r="B3244" s="39"/>
      <c r="C3244" s="39"/>
    </row>
    <row r="3245" spans="2:3" x14ac:dyDescent="0.3">
      <c r="B3245" s="39"/>
      <c r="C3245" s="39"/>
    </row>
    <row r="3246" spans="2:3" x14ac:dyDescent="0.3">
      <c r="B3246" s="39"/>
      <c r="C3246" s="39"/>
    </row>
    <row r="3247" spans="2:3" x14ac:dyDescent="0.3">
      <c r="B3247" s="39"/>
      <c r="C3247" s="39"/>
    </row>
    <row r="3248" spans="2:3" x14ac:dyDescent="0.3">
      <c r="B3248" s="39"/>
      <c r="C3248" s="39"/>
    </row>
    <row r="3249" spans="2:3" x14ac:dyDescent="0.3">
      <c r="B3249" s="39"/>
      <c r="C3249" s="39"/>
    </row>
    <row r="3250" spans="2:3" x14ac:dyDescent="0.3">
      <c r="B3250" s="39"/>
      <c r="C3250" s="39"/>
    </row>
    <row r="3251" spans="2:3" x14ac:dyDescent="0.3">
      <c r="B3251" s="39"/>
      <c r="C3251" s="39"/>
    </row>
    <row r="3252" spans="2:3" x14ac:dyDescent="0.3">
      <c r="B3252" s="39"/>
      <c r="C3252" s="39"/>
    </row>
    <row r="3253" spans="2:3" x14ac:dyDescent="0.3">
      <c r="B3253" s="39"/>
      <c r="C3253" s="39"/>
    </row>
    <row r="3254" spans="2:3" x14ac:dyDescent="0.3">
      <c r="B3254" s="39"/>
      <c r="C3254" s="39"/>
    </row>
    <row r="3255" spans="2:3" x14ac:dyDescent="0.3">
      <c r="B3255" s="39"/>
      <c r="C3255" s="39"/>
    </row>
    <row r="3256" spans="2:3" x14ac:dyDescent="0.3">
      <c r="B3256" s="39"/>
      <c r="C3256" s="39"/>
    </row>
    <row r="3257" spans="2:3" x14ac:dyDescent="0.3">
      <c r="B3257" s="39"/>
      <c r="C3257" s="39"/>
    </row>
    <row r="3258" spans="2:3" x14ac:dyDescent="0.3">
      <c r="B3258" s="39"/>
      <c r="C3258" s="39"/>
    </row>
    <row r="3259" spans="2:3" x14ac:dyDescent="0.3">
      <c r="B3259" s="39"/>
      <c r="C3259" s="39"/>
    </row>
    <row r="3260" spans="2:3" x14ac:dyDescent="0.3">
      <c r="B3260" s="39"/>
      <c r="C3260" s="39"/>
    </row>
    <row r="3261" spans="2:3" x14ac:dyDescent="0.3">
      <c r="B3261" s="39"/>
      <c r="C3261" s="39"/>
    </row>
    <row r="3262" spans="2:3" x14ac:dyDescent="0.3">
      <c r="B3262" s="39"/>
      <c r="C3262" s="39"/>
    </row>
    <row r="3263" spans="2:3" x14ac:dyDescent="0.3">
      <c r="B3263" s="39"/>
      <c r="C3263" s="39"/>
    </row>
    <row r="3264" spans="2:3" x14ac:dyDescent="0.3">
      <c r="B3264" s="39"/>
      <c r="C3264" s="39"/>
    </row>
    <row r="3265" spans="2:3" x14ac:dyDescent="0.3">
      <c r="B3265" s="39"/>
      <c r="C3265" s="39"/>
    </row>
    <row r="3266" spans="2:3" x14ac:dyDescent="0.3">
      <c r="B3266" s="39"/>
      <c r="C3266" s="39"/>
    </row>
    <row r="3267" spans="2:3" x14ac:dyDescent="0.3">
      <c r="B3267" s="39"/>
      <c r="C3267" s="39"/>
    </row>
    <row r="3268" spans="2:3" x14ac:dyDescent="0.3">
      <c r="B3268" s="39"/>
      <c r="C3268" s="39"/>
    </row>
    <row r="3269" spans="2:3" x14ac:dyDescent="0.3">
      <c r="B3269" s="39"/>
      <c r="C3269" s="39"/>
    </row>
    <row r="3270" spans="2:3" x14ac:dyDescent="0.3">
      <c r="B3270" s="39"/>
      <c r="C3270" s="39"/>
    </row>
    <row r="3271" spans="2:3" x14ac:dyDescent="0.3">
      <c r="B3271" s="39"/>
      <c r="C3271" s="39"/>
    </row>
    <row r="3272" spans="2:3" x14ac:dyDescent="0.3">
      <c r="B3272" s="39"/>
      <c r="C3272" s="39"/>
    </row>
    <row r="3273" spans="2:3" x14ac:dyDescent="0.3">
      <c r="B3273" s="39"/>
      <c r="C3273" s="39"/>
    </row>
    <row r="3274" spans="2:3" x14ac:dyDescent="0.3">
      <c r="B3274" s="39"/>
      <c r="C3274" s="39"/>
    </row>
    <row r="3275" spans="2:3" x14ac:dyDescent="0.3">
      <c r="B3275" s="39"/>
      <c r="C3275" s="39"/>
    </row>
    <row r="3276" spans="2:3" x14ac:dyDescent="0.3">
      <c r="B3276" s="39"/>
      <c r="C3276" s="39"/>
    </row>
    <row r="3277" spans="2:3" x14ac:dyDescent="0.3">
      <c r="B3277" s="39"/>
      <c r="C3277" s="39"/>
    </row>
    <row r="3278" spans="2:3" x14ac:dyDescent="0.3">
      <c r="B3278" s="39"/>
      <c r="C3278" s="39"/>
    </row>
    <row r="3279" spans="2:3" x14ac:dyDescent="0.3">
      <c r="B3279" s="39"/>
      <c r="C3279" s="39"/>
    </row>
    <row r="3280" spans="2:3" x14ac:dyDescent="0.3">
      <c r="B3280" s="39"/>
      <c r="C3280" s="39"/>
    </row>
    <row r="3281" spans="2:3" x14ac:dyDescent="0.3">
      <c r="B3281" s="39"/>
      <c r="C3281" s="39"/>
    </row>
    <row r="3282" spans="2:3" x14ac:dyDescent="0.3">
      <c r="B3282" s="39"/>
      <c r="C3282" s="39"/>
    </row>
    <row r="3283" spans="2:3" x14ac:dyDescent="0.3">
      <c r="B3283" s="39"/>
      <c r="C3283" s="39"/>
    </row>
    <row r="3284" spans="2:3" x14ac:dyDescent="0.3">
      <c r="B3284" s="39"/>
      <c r="C3284" s="39"/>
    </row>
    <row r="3285" spans="2:3" x14ac:dyDescent="0.3">
      <c r="B3285" s="39"/>
      <c r="C3285" s="39"/>
    </row>
    <row r="3286" spans="2:3" x14ac:dyDescent="0.3">
      <c r="B3286" s="39"/>
      <c r="C3286" s="39"/>
    </row>
    <row r="3287" spans="2:3" x14ac:dyDescent="0.3">
      <c r="B3287" s="39"/>
      <c r="C3287" s="39"/>
    </row>
    <row r="3288" spans="2:3" x14ac:dyDescent="0.3">
      <c r="B3288" s="39"/>
      <c r="C3288" s="39"/>
    </row>
    <row r="3289" spans="2:3" x14ac:dyDescent="0.3">
      <c r="B3289" s="39"/>
      <c r="C3289" s="39"/>
    </row>
    <row r="3290" spans="2:3" x14ac:dyDescent="0.3">
      <c r="B3290" s="39"/>
      <c r="C3290" s="39"/>
    </row>
    <row r="3291" spans="2:3" x14ac:dyDescent="0.3">
      <c r="B3291" s="39"/>
      <c r="C3291" s="39"/>
    </row>
    <row r="3292" spans="2:3" x14ac:dyDescent="0.3">
      <c r="B3292" s="39"/>
      <c r="C3292" s="39"/>
    </row>
    <row r="3293" spans="2:3" x14ac:dyDescent="0.3">
      <c r="B3293" s="39"/>
      <c r="C3293" s="39"/>
    </row>
    <row r="3294" spans="2:3" x14ac:dyDescent="0.3">
      <c r="B3294" s="39"/>
      <c r="C3294" s="39"/>
    </row>
    <row r="3295" spans="2:3" x14ac:dyDescent="0.3">
      <c r="B3295" s="39"/>
      <c r="C3295" s="39"/>
    </row>
    <row r="3296" spans="2:3" x14ac:dyDescent="0.3">
      <c r="B3296" s="39"/>
      <c r="C3296" s="39"/>
    </row>
    <row r="3297" spans="2:3" x14ac:dyDescent="0.3">
      <c r="B3297" s="39"/>
      <c r="C3297" s="39"/>
    </row>
    <row r="3298" spans="2:3" x14ac:dyDescent="0.3">
      <c r="B3298" s="39"/>
      <c r="C3298" s="39"/>
    </row>
    <row r="3299" spans="2:3" x14ac:dyDescent="0.3">
      <c r="B3299" s="39"/>
      <c r="C3299" s="39"/>
    </row>
    <row r="3300" spans="2:3" x14ac:dyDescent="0.3">
      <c r="B3300" s="39"/>
      <c r="C3300" s="39"/>
    </row>
    <row r="3301" spans="2:3" x14ac:dyDescent="0.3">
      <c r="B3301" s="39"/>
      <c r="C3301" s="39"/>
    </row>
    <row r="3302" spans="2:3" x14ac:dyDescent="0.3">
      <c r="B3302" s="39"/>
      <c r="C3302" s="39"/>
    </row>
    <row r="3303" spans="2:3" x14ac:dyDescent="0.3">
      <c r="B3303" s="39"/>
      <c r="C3303" s="39"/>
    </row>
    <row r="3304" spans="2:3" x14ac:dyDescent="0.3">
      <c r="B3304" s="39"/>
      <c r="C3304" s="39"/>
    </row>
    <row r="3305" spans="2:3" x14ac:dyDescent="0.3">
      <c r="B3305" s="39"/>
      <c r="C3305" s="39"/>
    </row>
    <row r="3306" spans="2:3" x14ac:dyDescent="0.3">
      <c r="B3306" s="39"/>
      <c r="C3306" s="39"/>
    </row>
    <row r="3307" spans="2:3" x14ac:dyDescent="0.3">
      <c r="B3307" s="39"/>
      <c r="C3307" s="39"/>
    </row>
    <row r="3308" spans="2:3" x14ac:dyDescent="0.3">
      <c r="B3308" s="39"/>
      <c r="C3308" s="39"/>
    </row>
    <row r="3309" spans="2:3" x14ac:dyDescent="0.3">
      <c r="B3309" s="39"/>
      <c r="C3309" s="39"/>
    </row>
    <row r="3310" spans="2:3" x14ac:dyDescent="0.3">
      <c r="B3310" s="39"/>
      <c r="C3310" s="39"/>
    </row>
    <row r="3311" spans="2:3" x14ac:dyDescent="0.3">
      <c r="B3311" s="39"/>
      <c r="C3311" s="39"/>
    </row>
    <row r="3312" spans="2:3" x14ac:dyDescent="0.3">
      <c r="B3312" s="39"/>
      <c r="C3312" s="39"/>
    </row>
    <row r="3313" spans="2:3" x14ac:dyDescent="0.3">
      <c r="B3313" s="39"/>
      <c r="C3313" s="39"/>
    </row>
    <row r="3314" spans="2:3" x14ac:dyDescent="0.3">
      <c r="B3314" s="39"/>
      <c r="C3314" s="39"/>
    </row>
    <row r="3315" spans="2:3" x14ac:dyDescent="0.3">
      <c r="B3315" s="39"/>
      <c r="C3315" s="39"/>
    </row>
    <row r="3316" spans="2:3" x14ac:dyDescent="0.3">
      <c r="B3316" s="39"/>
      <c r="C3316" s="39"/>
    </row>
    <row r="3317" spans="2:3" x14ac:dyDescent="0.3">
      <c r="B3317" s="39"/>
      <c r="C3317" s="39"/>
    </row>
    <row r="3318" spans="2:3" x14ac:dyDescent="0.3">
      <c r="B3318" s="39"/>
      <c r="C3318" s="39"/>
    </row>
    <row r="3319" spans="2:3" x14ac:dyDescent="0.3">
      <c r="B3319" s="39"/>
      <c r="C3319" s="39"/>
    </row>
    <row r="3320" spans="2:3" x14ac:dyDescent="0.3">
      <c r="B3320" s="39"/>
      <c r="C3320" s="39"/>
    </row>
    <row r="3321" spans="2:3" x14ac:dyDescent="0.3">
      <c r="B3321" s="39"/>
      <c r="C3321" s="39"/>
    </row>
    <row r="3322" spans="2:3" x14ac:dyDescent="0.3">
      <c r="B3322" s="39"/>
      <c r="C3322" s="39"/>
    </row>
    <row r="3323" spans="2:3" x14ac:dyDescent="0.3">
      <c r="B3323" s="39"/>
      <c r="C3323" s="39"/>
    </row>
    <row r="3324" spans="2:3" x14ac:dyDescent="0.3">
      <c r="B3324" s="39"/>
      <c r="C3324" s="39"/>
    </row>
    <row r="3325" spans="2:3" x14ac:dyDescent="0.3">
      <c r="B3325" s="39"/>
      <c r="C3325" s="39"/>
    </row>
    <row r="3326" spans="2:3" x14ac:dyDescent="0.3">
      <c r="B3326" s="39"/>
      <c r="C3326" s="39"/>
    </row>
    <row r="3327" spans="2:3" x14ac:dyDescent="0.3">
      <c r="B3327" s="39"/>
      <c r="C3327" s="39"/>
    </row>
    <row r="3328" spans="2:3" x14ac:dyDescent="0.3">
      <c r="B3328" s="39"/>
      <c r="C3328" s="39"/>
    </row>
    <row r="3329" spans="2:3" x14ac:dyDescent="0.3">
      <c r="B3329" s="39"/>
      <c r="C3329" s="39"/>
    </row>
    <row r="3330" spans="2:3" x14ac:dyDescent="0.3">
      <c r="B3330" s="39"/>
      <c r="C3330" s="39"/>
    </row>
    <row r="3331" spans="2:3" x14ac:dyDescent="0.3">
      <c r="B3331" s="39"/>
      <c r="C3331" s="39"/>
    </row>
    <row r="3332" spans="2:3" x14ac:dyDescent="0.3">
      <c r="B3332" s="39"/>
      <c r="C3332" s="39"/>
    </row>
    <row r="3333" spans="2:3" x14ac:dyDescent="0.3">
      <c r="B3333" s="39"/>
      <c r="C3333" s="39"/>
    </row>
    <row r="3334" spans="2:3" x14ac:dyDescent="0.3">
      <c r="B3334" s="39"/>
      <c r="C3334" s="39"/>
    </row>
    <row r="3335" spans="2:3" x14ac:dyDescent="0.3">
      <c r="B3335" s="39"/>
      <c r="C3335" s="39"/>
    </row>
    <row r="3336" spans="2:3" x14ac:dyDescent="0.3">
      <c r="B3336" s="39"/>
      <c r="C3336" s="39"/>
    </row>
    <row r="3337" spans="2:3" x14ac:dyDescent="0.3">
      <c r="B3337" s="39"/>
      <c r="C3337" s="39"/>
    </row>
    <row r="3338" spans="2:3" x14ac:dyDescent="0.3">
      <c r="B3338" s="39"/>
      <c r="C3338" s="39"/>
    </row>
    <row r="3339" spans="2:3" x14ac:dyDescent="0.3">
      <c r="B3339" s="39"/>
      <c r="C3339" s="39"/>
    </row>
    <row r="3340" spans="2:3" x14ac:dyDescent="0.3">
      <c r="B3340" s="39"/>
      <c r="C3340" s="39"/>
    </row>
    <row r="3341" spans="2:3" x14ac:dyDescent="0.3">
      <c r="B3341" s="39"/>
      <c r="C3341" s="39"/>
    </row>
    <row r="3342" spans="2:3" x14ac:dyDescent="0.3">
      <c r="B3342" s="39"/>
      <c r="C3342" s="39"/>
    </row>
    <row r="3343" spans="2:3" x14ac:dyDescent="0.3">
      <c r="B3343" s="39"/>
      <c r="C3343" s="39"/>
    </row>
    <row r="3344" spans="2:3" x14ac:dyDescent="0.3">
      <c r="B3344" s="39"/>
      <c r="C3344" s="39"/>
    </row>
    <row r="3345" spans="2:3" x14ac:dyDescent="0.3">
      <c r="B3345" s="39"/>
      <c r="C3345" s="39"/>
    </row>
    <row r="3346" spans="2:3" x14ac:dyDescent="0.3">
      <c r="B3346" s="39"/>
      <c r="C3346" s="39"/>
    </row>
    <row r="3347" spans="2:3" x14ac:dyDescent="0.3">
      <c r="B3347" s="39"/>
      <c r="C3347" s="39"/>
    </row>
    <row r="3348" spans="2:3" x14ac:dyDescent="0.3">
      <c r="B3348" s="39"/>
      <c r="C3348" s="39"/>
    </row>
    <row r="3349" spans="2:3" x14ac:dyDescent="0.3">
      <c r="B3349" s="39"/>
      <c r="C3349" s="39"/>
    </row>
    <row r="3350" spans="2:3" x14ac:dyDescent="0.3">
      <c r="B3350" s="39"/>
      <c r="C3350" s="39"/>
    </row>
    <row r="3351" spans="2:3" x14ac:dyDescent="0.3">
      <c r="B3351" s="39"/>
      <c r="C3351" s="39"/>
    </row>
    <row r="3352" spans="2:3" x14ac:dyDescent="0.3">
      <c r="B3352" s="39"/>
      <c r="C3352" s="39"/>
    </row>
    <row r="3353" spans="2:3" x14ac:dyDescent="0.3">
      <c r="B3353" s="39"/>
      <c r="C3353" s="39"/>
    </row>
    <row r="3354" spans="2:3" x14ac:dyDescent="0.3">
      <c r="B3354" s="39"/>
      <c r="C3354" s="39"/>
    </row>
    <row r="3355" spans="2:3" x14ac:dyDescent="0.3">
      <c r="B3355" s="39"/>
      <c r="C3355" s="39"/>
    </row>
    <row r="3356" spans="2:3" x14ac:dyDescent="0.3">
      <c r="B3356" s="39"/>
      <c r="C3356" s="39"/>
    </row>
    <row r="3357" spans="2:3" x14ac:dyDescent="0.3">
      <c r="B3357" s="39"/>
      <c r="C3357" s="39"/>
    </row>
    <row r="3358" spans="2:3" x14ac:dyDescent="0.3">
      <c r="B3358" s="39"/>
      <c r="C3358" s="39"/>
    </row>
    <row r="3359" spans="2:3" x14ac:dyDescent="0.3">
      <c r="B3359" s="39"/>
      <c r="C3359" s="39"/>
    </row>
    <row r="3360" spans="2:3" x14ac:dyDescent="0.3">
      <c r="B3360" s="39"/>
      <c r="C3360" s="39"/>
    </row>
    <row r="3361" spans="2:3" x14ac:dyDescent="0.3">
      <c r="B3361" s="39"/>
      <c r="C3361" s="39"/>
    </row>
    <row r="3362" spans="2:3" x14ac:dyDescent="0.3">
      <c r="B3362" s="39"/>
      <c r="C3362" s="39"/>
    </row>
    <row r="3363" spans="2:3" x14ac:dyDescent="0.3">
      <c r="B3363" s="39"/>
      <c r="C3363" s="39"/>
    </row>
    <row r="3364" spans="2:3" x14ac:dyDescent="0.3">
      <c r="B3364" s="39"/>
      <c r="C3364" s="39"/>
    </row>
    <row r="3365" spans="2:3" x14ac:dyDescent="0.3">
      <c r="B3365" s="39"/>
      <c r="C3365" s="39"/>
    </row>
    <row r="3366" spans="2:3" x14ac:dyDescent="0.3">
      <c r="B3366" s="39"/>
      <c r="C3366" s="39"/>
    </row>
    <row r="3367" spans="2:3" x14ac:dyDescent="0.3">
      <c r="B3367" s="39"/>
      <c r="C3367" s="39"/>
    </row>
    <row r="3368" spans="2:3" x14ac:dyDescent="0.3">
      <c r="B3368" s="39"/>
      <c r="C3368" s="39"/>
    </row>
    <row r="3369" spans="2:3" x14ac:dyDescent="0.3">
      <c r="B3369" s="39"/>
      <c r="C3369" s="39"/>
    </row>
    <row r="3370" spans="2:3" x14ac:dyDescent="0.3">
      <c r="B3370" s="39"/>
      <c r="C3370" s="39"/>
    </row>
    <row r="3371" spans="2:3" x14ac:dyDescent="0.3">
      <c r="B3371" s="39"/>
      <c r="C3371" s="39"/>
    </row>
    <row r="3372" spans="2:3" x14ac:dyDescent="0.3">
      <c r="B3372" s="39"/>
      <c r="C3372" s="39"/>
    </row>
    <row r="3373" spans="2:3" x14ac:dyDescent="0.3">
      <c r="B3373" s="39"/>
      <c r="C3373" s="39"/>
    </row>
    <row r="3374" spans="2:3" x14ac:dyDescent="0.3">
      <c r="B3374" s="39"/>
      <c r="C3374" s="39"/>
    </row>
    <row r="3375" spans="2:3" x14ac:dyDescent="0.3">
      <c r="B3375" s="39"/>
      <c r="C3375" s="39"/>
    </row>
    <row r="3376" spans="2:3" x14ac:dyDescent="0.3">
      <c r="B3376" s="39"/>
      <c r="C3376" s="39"/>
    </row>
    <row r="3377" spans="2:3" x14ac:dyDescent="0.3">
      <c r="B3377" s="39"/>
      <c r="C3377" s="39"/>
    </row>
    <row r="3378" spans="2:3" x14ac:dyDescent="0.3">
      <c r="B3378" s="39"/>
      <c r="C3378" s="39"/>
    </row>
    <row r="3379" spans="2:3" x14ac:dyDescent="0.3">
      <c r="B3379" s="39"/>
      <c r="C3379" s="39"/>
    </row>
    <row r="3380" spans="2:3" x14ac:dyDescent="0.3">
      <c r="B3380" s="39"/>
      <c r="C3380" s="39"/>
    </row>
    <row r="3381" spans="2:3" x14ac:dyDescent="0.3">
      <c r="B3381" s="39"/>
      <c r="C3381" s="39"/>
    </row>
    <row r="3382" spans="2:3" x14ac:dyDescent="0.3">
      <c r="B3382" s="39"/>
      <c r="C3382" s="39"/>
    </row>
    <row r="3383" spans="2:3" x14ac:dyDescent="0.3">
      <c r="B3383" s="39"/>
      <c r="C3383" s="39"/>
    </row>
    <row r="3384" spans="2:3" x14ac:dyDescent="0.3">
      <c r="B3384" s="39"/>
      <c r="C3384" s="39"/>
    </row>
    <row r="3385" spans="2:3" x14ac:dyDescent="0.3">
      <c r="B3385" s="39"/>
      <c r="C3385" s="39"/>
    </row>
    <row r="3386" spans="2:3" x14ac:dyDescent="0.3">
      <c r="B3386" s="39"/>
      <c r="C3386" s="39"/>
    </row>
    <row r="3387" spans="2:3" x14ac:dyDescent="0.3">
      <c r="B3387" s="39"/>
      <c r="C3387" s="39"/>
    </row>
    <row r="3388" spans="2:3" x14ac:dyDescent="0.3">
      <c r="B3388" s="39"/>
      <c r="C3388" s="39"/>
    </row>
    <row r="3389" spans="2:3" x14ac:dyDescent="0.3">
      <c r="B3389" s="39"/>
      <c r="C3389" s="39"/>
    </row>
    <row r="3390" spans="2:3" x14ac:dyDescent="0.3">
      <c r="B3390" s="39"/>
      <c r="C3390" s="39"/>
    </row>
    <row r="3391" spans="2:3" x14ac:dyDescent="0.3">
      <c r="B3391" s="39"/>
      <c r="C3391" s="39"/>
    </row>
    <row r="3392" spans="2:3" x14ac:dyDescent="0.3">
      <c r="B3392" s="39"/>
      <c r="C3392" s="39"/>
    </row>
    <row r="3393" spans="2:3" x14ac:dyDescent="0.3">
      <c r="B3393" s="39"/>
      <c r="C3393" s="39"/>
    </row>
    <row r="3394" spans="2:3" x14ac:dyDescent="0.3">
      <c r="B3394" s="39"/>
      <c r="C3394" s="39"/>
    </row>
    <row r="3395" spans="2:3" x14ac:dyDescent="0.3">
      <c r="B3395" s="39"/>
      <c r="C3395" s="39"/>
    </row>
    <row r="3396" spans="2:3" x14ac:dyDescent="0.3">
      <c r="B3396" s="39"/>
      <c r="C3396" s="39"/>
    </row>
    <row r="3397" spans="2:3" x14ac:dyDescent="0.3">
      <c r="B3397" s="39"/>
      <c r="C3397" s="39"/>
    </row>
    <row r="3398" spans="2:3" x14ac:dyDescent="0.3">
      <c r="B3398" s="39"/>
      <c r="C3398" s="39"/>
    </row>
    <row r="3399" spans="2:3" x14ac:dyDescent="0.3">
      <c r="B3399" s="39"/>
      <c r="C3399" s="39"/>
    </row>
    <row r="3400" spans="2:3" x14ac:dyDescent="0.3">
      <c r="B3400" s="39"/>
      <c r="C3400" s="39"/>
    </row>
    <row r="3401" spans="2:3" x14ac:dyDescent="0.3">
      <c r="B3401" s="39"/>
      <c r="C3401" s="39"/>
    </row>
    <row r="3402" spans="2:3" x14ac:dyDescent="0.3">
      <c r="B3402" s="39"/>
      <c r="C3402" s="39"/>
    </row>
    <row r="3403" spans="2:3" x14ac:dyDescent="0.3">
      <c r="B3403" s="39"/>
      <c r="C3403" s="39"/>
    </row>
    <row r="3404" spans="2:3" x14ac:dyDescent="0.3">
      <c r="B3404" s="39"/>
      <c r="C3404" s="39"/>
    </row>
    <row r="3405" spans="2:3" x14ac:dyDescent="0.3">
      <c r="B3405" s="39"/>
      <c r="C3405" s="39"/>
    </row>
    <row r="3406" spans="2:3" x14ac:dyDescent="0.3">
      <c r="B3406" s="39"/>
      <c r="C3406" s="39"/>
    </row>
    <row r="3407" spans="2:3" x14ac:dyDescent="0.3">
      <c r="B3407" s="39"/>
      <c r="C3407" s="39"/>
    </row>
    <row r="3408" spans="2:3" x14ac:dyDescent="0.3">
      <c r="B3408" s="39"/>
      <c r="C3408" s="39"/>
    </row>
    <row r="3409" spans="2:3" x14ac:dyDescent="0.3">
      <c r="B3409" s="39"/>
      <c r="C3409" s="39"/>
    </row>
    <row r="3410" spans="2:3" x14ac:dyDescent="0.3">
      <c r="B3410" s="39"/>
      <c r="C3410" s="39"/>
    </row>
    <row r="3411" spans="2:3" x14ac:dyDescent="0.3">
      <c r="B3411" s="39"/>
      <c r="C3411" s="39"/>
    </row>
    <row r="3412" spans="2:3" x14ac:dyDescent="0.3">
      <c r="B3412" s="39"/>
      <c r="C3412" s="39"/>
    </row>
    <row r="3413" spans="2:3" x14ac:dyDescent="0.3">
      <c r="B3413" s="39"/>
      <c r="C3413" s="39"/>
    </row>
    <row r="3414" spans="2:3" x14ac:dyDescent="0.3">
      <c r="B3414" s="39"/>
      <c r="C3414" s="39"/>
    </row>
    <row r="3415" spans="2:3" x14ac:dyDescent="0.3">
      <c r="B3415" s="39"/>
      <c r="C3415" s="39"/>
    </row>
    <row r="3416" spans="2:3" x14ac:dyDescent="0.3">
      <c r="B3416" s="39"/>
      <c r="C3416" s="39"/>
    </row>
    <row r="3417" spans="2:3" x14ac:dyDescent="0.3">
      <c r="B3417" s="39"/>
      <c r="C3417" s="39"/>
    </row>
    <row r="3418" spans="2:3" x14ac:dyDescent="0.3">
      <c r="B3418" s="39"/>
      <c r="C3418" s="39"/>
    </row>
    <row r="3419" spans="2:3" x14ac:dyDescent="0.3">
      <c r="B3419" s="39"/>
      <c r="C3419" s="39"/>
    </row>
    <row r="3420" spans="2:3" x14ac:dyDescent="0.3">
      <c r="B3420" s="39"/>
      <c r="C3420" s="39"/>
    </row>
    <row r="3421" spans="2:3" x14ac:dyDescent="0.3">
      <c r="B3421" s="39"/>
      <c r="C3421" s="39"/>
    </row>
    <row r="3422" spans="2:3" x14ac:dyDescent="0.3">
      <c r="B3422" s="39"/>
      <c r="C3422" s="39"/>
    </row>
    <row r="3423" spans="2:3" x14ac:dyDescent="0.3">
      <c r="B3423" s="39"/>
      <c r="C3423" s="39"/>
    </row>
    <row r="3424" spans="2:3" x14ac:dyDescent="0.3">
      <c r="B3424" s="39"/>
      <c r="C3424" s="39"/>
    </row>
    <row r="3425" spans="2:3" x14ac:dyDescent="0.3">
      <c r="B3425" s="39"/>
      <c r="C3425" s="39"/>
    </row>
    <row r="3426" spans="2:3" x14ac:dyDescent="0.3">
      <c r="B3426" s="39"/>
      <c r="C3426" s="39"/>
    </row>
    <row r="3427" spans="2:3" x14ac:dyDescent="0.3">
      <c r="B3427" s="39"/>
      <c r="C3427" s="39"/>
    </row>
    <row r="3428" spans="2:3" x14ac:dyDescent="0.3">
      <c r="B3428" s="39"/>
      <c r="C3428" s="39"/>
    </row>
    <row r="3429" spans="2:3" x14ac:dyDescent="0.3">
      <c r="B3429" s="39"/>
      <c r="C3429" s="39"/>
    </row>
    <row r="3430" spans="2:3" x14ac:dyDescent="0.3">
      <c r="B3430" s="39"/>
      <c r="C3430" s="39"/>
    </row>
    <row r="3431" spans="2:3" x14ac:dyDescent="0.3">
      <c r="B3431" s="39"/>
      <c r="C3431" s="39"/>
    </row>
    <row r="3432" spans="2:3" x14ac:dyDescent="0.3">
      <c r="B3432" s="39"/>
      <c r="C3432" s="39"/>
    </row>
    <row r="3433" spans="2:3" x14ac:dyDescent="0.3">
      <c r="B3433" s="39"/>
      <c r="C3433" s="39"/>
    </row>
    <row r="3434" spans="2:3" x14ac:dyDescent="0.3">
      <c r="B3434" s="39"/>
      <c r="C3434" s="39"/>
    </row>
    <row r="3435" spans="2:3" x14ac:dyDescent="0.3">
      <c r="B3435" s="39"/>
      <c r="C3435" s="39"/>
    </row>
    <row r="3436" spans="2:3" x14ac:dyDescent="0.3">
      <c r="B3436" s="39"/>
      <c r="C3436" s="39"/>
    </row>
    <row r="3437" spans="2:3" x14ac:dyDescent="0.3">
      <c r="B3437" s="39"/>
      <c r="C3437" s="39"/>
    </row>
    <row r="3438" spans="2:3" x14ac:dyDescent="0.3">
      <c r="B3438" s="39"/>
      <c r="C3438" s="39"/>
    </row>
    <row r="3439" spans="2:3" x14ac:dyDescent="0.3">
      <c r="B3439" s="39"/>
      <c r="C3439" s="39"/>
    </row>
    <row r="3440" spans="2:3" x14ac:dyDescent="0.3">
      <c r="B3440" s="39"/>
      <c r="C3440" s="39"/>
    </row>
    <row r="3441" spans="2:3" x14ac:dyDescent="0.3">
      <c r="B3441" s="39"/>
      <c r="C3441" s="39"/>
    </row>
    <row r="3442" spans="2:3" x14ac:dyDescent="0.3">
      <c r="B3442" s="39"/>
      <c r="C3442" s="39"/>
    </row>
    <row r="3443" spans="2:3" x14ac:dyDescent="0.3">
      <c r="B3443" s="39"/>
      <c r="C3443" s="39"/>
    </row>
    <row r="3444" spans="2:3" x14ac:dyDescent="0.3">
      <c r="B3444" s="39"/>
      <c r="C3444" s="39"/>
    </row>
    <row r="3445" spans="2:3" x14ac:dyDescent="0.3">
      <c r="B3445" s="39"/>
      <c r="C3445" s="39"/>
    </row>
    <row r="3446" spans="2:3" x14ac:dyDescent="0.3">
      <c r="B3446" s="39"/>
      <c r="C3446" s="39"/>
    </row>
    <row r="3447" spans="2:3" x14ac:dyDescent="0.3">
      <c r="B3447" s="39"/>
      <c r="C3447" s="39"/>
    </row>
    <row r="3448" spans="2:3" x14ac:dyDescent="0.3">
      <c r="B3448" s="39"/>
      <c r="C3448" s="39"/>
    </row>
    <row r="3449" spans="2:3" x14ac:dyDescent="0.3">
      <c r="B3449" s="39"/>
      <c r="C3449" s="39"/>
    </row>
    <row r="3450" spans="2:3" x14ac:dyDescent="0.3">
      <c r="B3450" s="39"/>
      <c r="C3450" s="39"/>
    </row>
    <row r="3451" spans="2:3" x14ac:dyDescent="0.3">
      <c r="B3451" s="39"/>
      <c r="C3451" s="39"/>
    </row>
    <row r="3452" spans="2:3" x14ac:dyDescent="0.3">
      <c r="B3452" s="39"/>
      <c r="C3452" s="39"/>
    </row>
    <row r="3453" spans="2:3" x14ac:dyDescent="0.3">
      <c r="B3453" s="39"/>
      <c r="C3453" s="39"/>
    </row>
    <row r="3454" spans="2:3" x14ac:dyDescent="0.3">
      <c r="B3454" s="39"/>
      <c r="C3454" s="39"/>
    </row>
    <row r="3455" spans="2:3" x14ac:dyDescent="0.3">
      <c r="B3455" s="39"/>
      <c r="C3455" s="39"/>
    </row>
    <row r="3456" spans="2:3" x14ac:dyDescent="0.3">
      <c r="B3456" s="39"/>
      <c r="C3456" s="39"/>
    </row>
    <row r="3457" spans="2:3" x14ac:dyDescent="0.3">
      <c r="B3457" s="39"/>
      <c r="C3457" s="39"/>
    </row>
    <row r="3458" spans="2:3" x14ac:dyDescent="0.3">
      <c r="B3458" s="39"/>
      <c r="C3458" s="39"/>
    </row>
    <row r="3459" spans="2:3" x14ac:dyDescent="0.3">
      <c r="B3459" s="39"/>
      <c r="C3459" s="39"/>
    </row>
    <row r="3460" spans="2:3" x14ac:dyDescent="0.3">
      <c r="B3460" s="39"/>
      <c r="C3460" s="39"/>
    </row>
    <row r="3461" spans="2:3" x14ac:dyDescent="0.3">
      <c r="B3461" s="39"/>
      <c r="C3461" s="39"/>
    </row>
    <row r="3462" spans="2:3" x14ac:dyDescent="0.3">
      <c r="B3462" s="39"/>
      <c r="C3462" s="39"/>
    </row>
    <row r="3463" spans="2:3" x14ac:dyDescent="0.3">
      <c r="B3463" s="39"/>
      <c r="C3463" s="39"/>
    </row>
    <row r="3464" spans="2:3" x14ac:dyDescent="0.3">
      <c r="B3464" s="39"/>
      <c r="C3464" s="39"/>
    </row>
    <row r="3465" spans="2:3" x14ac:dyDescent="0.3">
      <c r="B3465" s="39"/>
      <c r="C3465" s="39"/>
    </row>
    <row r="3466" spans="2:3" x14ac:dyDescent="0.3">
      <c r="B3466" s="39"/>
      <c r="C3466" s="39"/>
    </row>
    <row r="3467" spans="2:3" x14ac:dyDescent="0.3">
      <c r="B3467" s="39"/>
      <c r="C3467" s="39"/>
    </row>
    <row r="3468" spans="2:3" x14ac:dyDescent="0.3">
      <c r="B3468" s="39"/>
      <c r="C3468" s="39"/>
    </row>
    <row r="3469" spans="2:3" x14ac:dyDescent="0.3">
      <c r="B3469" s="39"/>
      <c r="C3469" s="39"/>
    </row>
    <row r="3470" spans="2:3" x14ac:dyDescent="0.3">
      <c r="B3470" s="39"/>
      <c r="C3470" s="39"/>
    </row>
    <row r="3471" spans="2:3" x14ac:dyDescent="0.3">
      <c r="B3471" s="39"/>
      <c r="C3471" s="39"/>
    </row>
    <row r="3472" spans="2:3" x14ac:dyDescent="0.3">
      <c r="B3472" s="39"/>
      <c r="C3472" s="39"/>
    </row>
    <row r="3473" spans="2:3" x14ac:dyDescent="0.3">
      <c r="B3473" s="39"/>
      <c r="C3473" s="39"/>
    </row>
    <row r="3474" spans="2:3" x14ac:dyDescent="0.3">
      <c r="B3474" s="39"/>
      <c r="C3474" s="39"/>
    </row>
    <row r="3475" spans="2:3" x14ac:dyDescent="0.3">
      <c r="B3475" s="39"/>
      <c r="C3475" s="39"/>
    </row>
    <row r="3476" spans="2:3" x14ac:dyDescent="0.3">
      <c r="B3476" s="39"/>
      <c r="C3476" s="39"/>
    </row>
    <row r="3477" spans="2:3" x14ac:dyDescent="0.3">
      <c r="B3477" s="39"/>
      <c r="C3477" s="39"/>
    </row>
    <row r="3478" spans="2:3" x14ac:dyDescent="0.3">
      <c r="B3478" s="39"/>
      <c r="C3478" s="39"/>
    </row>
    <row r="3479" spans="2:3" x14ac:dyDescent="0.3">
      <c r="B3479" s="39"/>
      <c r="C3479" s="39"/>
    </row>
    <row r="3480" spans="2:3" x14ac:dyDescent="0.3">
      <c r="B3480" s="39"/>
      <c r="C3480" s="39"/>
    </row>
    <row r="3481" spans="2:3" x14ac:dyDescent="0.3">
      <c r="B3481" s="39"/>
      <c r="C3481" s="39"/>
    </row>
    <row r="3482" spans="2:3" x14ac:dyDescent="0.3">
      <c r="B3482" s="39"/>
      <c r="C3482" s="39"/>
    </row>
    <row r="3483" spans="2:3" x14ac:dyDescent="0.3">
      <c r="B3483" s="39"/>
      <c r="C3483" s="39"/>
    </row>
    <row r="3484" spans="2:3" x14ac:dyDescent="0.3">
      <c r="B3484" s="39"/>
      <c r="C3484" s="39"/>
    </row>
    <row r="3485" spans="2:3" x14ac:dyDescent="0.3">
      <c r="B3485" s="39"/>
      <c r="C3485" s="39"/>
    </row>
    <row r="3486" spans="2:3" x14ac:dyDescent="0.3">
      <c r="B3486" s="39"/>
      <c r="C3486" s="39"/>
    </row>
    <row r="3487" spans="2:3" x14ac:dyDescent="0.3">
      <c r="B3487" s="39"/>
      <c r="C3487" s="39"/>
    </row>
    <row r="3488" spans="2:3" x14ac:dyDescent="0.3">
      <c r="B3488" s="39"/>
      <c r="C3488" s="39"/>
    </row>
    <row r="3489" spans="2:3" x14ac:dyDescent="0.3">
      <c r="B3489" s="39"/>
      <c r="C3489" s="39"/>
    </row>
    <row r="3490" spans="2:3" x14ac:dyDescent="0.3">
      <c r="B3490" s="39"/>
      <c r="C3490" s="39"/>
    </row>
    <row r="3491" spans="2:3" x14ac:dyDescent="0.3">
      <c r="B3491" s="39"/>
      <c r="C3491" s="39"/>
    </row>
    <row r="3492" spans="2:3" x14ac:dyDescent="0.3">
      <c r="B3492" s="39"/>
      <c r="C3492" s="39"/>
    </row>
    <row r="3493" spans="2:3" x14ac:dyDescent="0.3">
      <c r="B3493" s="39"/>
      <c r="C3493" s="39"/>
    </row>
    <row r="3494" spans="2:3" x14ac:dyDescent="0.3">
      <c r="B3494" s="39"/>
      <c r="C3494" s="39"/>
    </row>
    <row r="3495" spans="2:3" x14ac:dyDescent="0.3">
      <c r="B3495" s="39"/>
      <c r="C3495" s="39"/>
    </row>
    <row r="3496" spans="2:3" x14ac:dyDescent="0.3">
      <c r="B3496" s="39"/>
      <c r="C3496" s="39"/>
    </row>
    <row r="3497" spans="2:3" x14ac:dyDescent="0.3">
      <c r="B3497" s="39"/>
      <c r="C3497" s="39"/>
    </row>
    <row r="3498" spans="2:3" x14ac:dyDescent="0.3">
      <c r="B3498" s="39"/>
      <c r="C3498" s="39"/>
    </row>
    <row r="3499" spans="2:3" x14ac:dyDescent="0.3">
      <c r="B3499" s="39"/>
      <c r="C3499" s="39"/>
    </row>
    <row r="3500" spans="2:3" x14ac:dyDescent="0.3">
      <c r="B3500" s="39"/>
      <c r="C3500" s="39"/>
    </row>
    <row r="3501" spans="2:3" x14ac:dyDescent="0.3">
      <c r="B3501" s="39"/>
      <c r="C3501" s="39"/>
    </row>
    <row r="3502" spans="2:3" x14ac:dyDescent="0.3">
      <c r="B3502" s="39"/>
      <c r="C3502" s="39"/>
    </row>
    <row r="3503" spans="2:3" x14ac:dyDescent="0.3">
      <c r="B3503" s="39"/>
      <c r="C3503" s="39"/>
    </row>
    <row r="3504" spans="2:3" x14ac:dyDescent="0.3">
      <c r="B3504" s="39"/>
      <c r="C3504" s="39"/>
    </row>
    <row r="3505" spans="2:3" x14ac:dyDescent="0.3">
      <c r="B3505" s="39"/>
      <c r="C3505" s="39"/>
    </row>
    <row r="3506" spans="2:3" x14ac:dyDescent="0.3">
      <c r="B3506" s="39"/>
      <c r="C3506" s="39"/>
    </row>
    <row r="3507" spans="2:3" x14ac:dyDescent="0.3">
      <c r="B3507" s="39"/>
      <c r="C3507" s="39"/>
    </row>
    <row r="3508" spans="2:3" x14ac:dyDescent="0.3">
      <c r="B3508" s="39"/>
      <c r="C3508" s="39"/>
    </row>
    <row r="3509" spans="2:3" x14ac:dyDescent="0.3">
      <c r="B3509" s="39"/>
      <c r="C3509" s="39"/>
    </row>
    <row r="3510" spans="2:3" x14ac:dyDescent="0.3">
      <c r="B3510" s="39"/>
      <c r="C3510" s="39"/>
    </row>
    <row r="3511" spans="2:3" x14ac:dyDescent="0.3">
      <c r="B3511" s="39"/>
      <c r="C3511" s="39"/>
    </row>
    <row r="3512" spans="2:3" x14ac:dyDescent="0.3">
      <c r="B3512" s="39"/>
      <c r="C3512" s="39"/>
    </row>
    <row r="3513" spans="2:3" x14ac:dyDescent="0.3">
      <c r="B3513" s="39"/>
      <c r="C3513" s="39"/>
    </row>
    <row r="3514" spans="2:3" x14ac:dyDescent="0.3">
      <c r="B3514" s="39"/>
      <c r="C3514" s="39"/>
    </row>
    <row r="3515" spans="2:3" x14ac:dyDescent="0.3">
      <c r="B3515" s="39"/>
      <c r="C3515" s="39"/>
    </row>
    <row r="3516" spans="2:3" x14ac:dyDescent="0.3">
      <c r="B3516" s="39"/>
      <c r="C3516" s="39"/>
    </row>
    <row r="3517" spans="2:3" x14ac:dyDescent="0.3">
      <c r="B3517" s="39"/>
      <c r="C3517" s="39"/>
    </row>
    <row r="3518" spans="2:3" x14ac:dyDescent="0.3">
      <c r="B3518" s="39"/>
      <c r="C3518" s="39"/>
    </row>
    <row r="3519" spans="2:3" x14ac:dyDescent="0.3">
      <c r="B3519" s="39"/>
      <c r="C3519" s="39"/>
    </row>
    <row r="3520" spans="2:3" x14ac:dyDescent="0.3">
      <c r="B3520" s="39"/>
      <c r="C3520" s="39"/>
    </row>
    <row r="3521" spans="2:3" x14ac:dyDescent="0.3">
      <c r="B3521" s="39"/>
      <c r="C3521" s="39"/>
    </row>
    <row r="3522" spans="2:3" x14ac:dyDescent="0.3">
      <c r="B3522" s="39"/>
      <c r="C3522" s="39"/>
    </row>
    <row r="3523" spans="2:3" x14ac:dyDescent="0.3">
      <c r="B3523" s="39"/>
      <c r="C3523" s="39"/>
    </row>
    <row r="3524" spans="2:3" x14ac:dyDescent="0.3">
      <c r="B3524" s="39"/>
      <c r="C3524" s="39"/>
    </row>
    <row r="3525" spans="2:3" x14ac:dyDescent="0.3">
      <c r="B3525" s="39"/>
      <c r="C3525" s="39"/>
    </row>
    <row r="3526" spans="2:3" x14ac:dyDescent="0.3">
      <c r="B3526" s="39"/>
      <c r="C3526" s="39"/>
    </row>
    <row r="3527" spans="2:3" x14ac:dyDescent="0.3">
      <c r="B3527" s="39"/>
      <c r="C3527" s="39"/>
    </row>
    <row r="3528" spans="2:3" x14ac:dyDescent="0.3">
      <c r="B3528" s="39"/>
      <c r="C3528" s="39"/>
    </row>
    <row r="3529" spans="2:3" x14ac:dyDescent="0.3">
      <c r="B3529" s="39"/>
      <c r="C3529" s="39"/>
    </row>
    <row r="3530" spans="2:3" x14ac:dyDescent="0.3">
      <c r="B3530" s="39"/>
      <c r="C3530" s="39"/>
    </row>
    <row r="3531" spans="2:3" x14ac:dyDescent="0.3">
      <c r="B3531" s="39"/>
      <c r="C3531" s="39"/>
    </row>
    <row r="3532" spans="2:3" x14ac:dyDescent="0.3">
      <c r="B3532" s="39"/>
      <c r="C3532" s="39"/>
    </row>
    <row r="3533" spans="2:3" x14ac:dyDescent="0.3">
      <c r="B3533" s="39"/>
      <c r="C3533" s="39"/>
    </row>
    <row r="3534" spans="2:3" x14ac:dyDescent="0.3">
      <c r="B3534" s="39"/>
      <c r="C3534" s="39"/>
    </row>
    <row r="3535" spans="2:3" x14ac:dyDescent="0.3">
      <c r="B3535" s="39"/>
      <c r="C3535" s="39"/>
    </row>
    <row r="3536" spans="2:3" x14ac:dyDescent="0.3">
      <c r="B3536" s="39"/>
      <c r="C3536" s="39"/>
    </row>
    <row r="3537" spans="2:3" x14ac:dyDescent="0.3">
      <c r="B3537" s="39"/>
      <c r="C3537" s="39"/>
    </row>
    <row r="3538" spans="2:3" x14ac:dyDescent="0.3">
      <c r="B3538" s="39"/>
      <c r="C3538" s="39"/>
    </row>
    <row r="3539" spans="2:3" x14ac:dyDescent="0.3">
      <c r="B3539" s="39"/>
      <c r="C3539" s="39"/>
    </row>
    <row r="3540" spans="2:3" x14ac:dyDescent="0.3">
      <c r="B3540" s="39"/>
      <c r="C3540" s="39"/>
    </row>
    <row r="3541" spans="2:3" x14ac:dyDescent="0.3">
      <c r="B3541" s="39"/>
      <c r="C3541" s="39"/>
    </row>
    <row r="3542" spans="2:3" x14ac:dyDescent="0.3">
      <c r="B3542" s="39"/>
      <c r="C3542" s="39"/>
    </row>
    <row r="3543" spans="2:3" x14ac:dyDescent="0.3">
      <c r="B3543" s="39"/>
      <c r="C3543" s="39"/>
    </row>
    <row r="3544" spans="2:3" x14ac:dyDescent="0.3">
      <c r="B3544" s="39"/>
      <c r="C3544" s="39"/>
    </row>
    <row r="3545" spans="2:3" x14ac:dyDescent="0.3">
      <c r="B3545" s="39"/>
      <c r="C3545" s="39"/>
    </row>
    <row r="3546" spans="2:3" x14ac:dyDescent="0.3">
      <c r="B3546" s="39"/>
      <c r="C3546" s="39"/>
    </row>
    <row r="3547" spans="2:3" x14ac:dyDescent="0.3">
      <c r="B3547" s="39"/>
      <c r="C3547" s="39"/>
    </row>
    <row r="3548" spans="2:3" x14ac:dyDescent="0.3">
      <c r="B3548" s="39"/>
      <c r="C3548" s="39"/>
    </row>
    <row r="3549" spans="2:3" x14ac:dyDescent="0.3">
      <c r="B3549" s="39"/>
      <c r="C3549" s="39"/>
    </row>
    <row r="3550" spans="2:3" x14ac:dyDescent="0.3">
      <c r="B3550" s="39"/>
      <c r="C3550" s="39"/>
    </row>
    <row r="3551" spans="2:3" x14ac:dyDescent="0.3">
      <c r="B3551" s="39"/>
      <c r="C3551" s="39"/>
    </row>
    <row r="3552" spans="2:3" x14ac:dyDescent="0.3">
      <c r="B3552" s="39"/>
      <c r="C3552" s="39"/>
    </row>
    <row r="3553" spans="2:3" x14ac:dyDescent="0.3">
      <c r="B3553" s="39"/>
      <c r="C3553" s="39"/>
    </row>
    <row r="3554" spans="2:3" x14ac:dyDescent="0.3">
      <c r="B3554" s="39"/>
      <c r="C3554" s="39"/>
    </row>
    <row r="3555" spans="2:3" x14ac:dyDescent="0.3">
      <c r="B3555" s="39"/>
      <c r="C3555" s="39"/>
    </row>
    <row r="3556" spans="2:3" x14ac:dyDescent="0.3">
      <c r="B3556" s="39"/>
      <c r="C3556" s="39"/>
    </row>
    <row r="3557" spans="2:3" x14ac:dyDescent="0.3">
      <c r="B3557" s="39"/>
      <c r="C3557" s="39"/>
    </row>
    <row r="3558" spans="2:3" x14ac:dyDescent="0.3">
      <c r="B3558" s="39"/>
      <c r="C3558" s="39"/>
    </row>
    <row r="3559" spans="2:3" x14ac:dyDescent="0.3">
      <c r="B3559" s="39"/>
      <c r="C3559" s="39"/>
    </row>
    <row r="3560" spans="2:3" x14ac:dyDescent="0.3">
      <c r="B3560" s="39"/>
      <c r="C3560" s="39"/>
    </row>
    <row r="3561" spans="2:3" x14ac:dyDescent="0.3">
      <c r="B3561" s="39"/>
      <c r="C3561" s="39"/>
    </row>
    <row r="3562" spans="2:3" x14ac:dyDescent="0.3">
      <c r="B3562" s="39"/>
      <c r="C3562" s="39"/>
    </row>
    <row r="3563" spans="2:3" x14ac:dyDescent="0.3">
      <c r="B3563" s="39"/>
      <c r="C3563" s="39"/>
    </row>
    <row r="3564" spans="2:3" x14ac:dyDescent="0.3">
      <c r="B3564" s="39"/>
      <c r="C3564" s="39"/>
    </row>
    <row r="3565" spans="2:3" x14ac:dyDescent="0.3">
      <c r="B3565" s="39"/>
      <c r="C3565" s="39"/>
    </row>
    <row r="3566" spans="2:3" x14ac:dyDescent="0.3">
      <c r="B3566" s="39"/>
      <c r="C3566" s="39"/>
    </row>
    <row r="3567" spans="2:3" x14ac:dyDescent="0.3">
      <c r="B3567" s="39"/>
      <c r="C3567" s="39"/>
    </row>
    <row r="3568" spans="2:3" x14ac:dyDescent="0.3">
      <c r="B3568" s="39"/>
      <c r="C3568" s="39"/>
    </row>
    <row r="3569" spans="2:3" x14ac:dyDescent="0.3">
      <c r="B3569" s="39"/>
      <c r="C3569" s="39"/>
    </row>
    <row r="3570" spans="2:3" x14ac:dyDescent="0.3">
      <c r="B3570" s="39"/>
      <c r="C3570" s="39"/>
    </row>
    <row r="3571" spans="2:3" x14ac:dyDescent="0.3">
      <c r="B3571" s="39"/>
      <c r="C3571" s="39"/>
    </row>
    <row r="3572" spans="2:3" x14ac:dyDescent="0.3">
      <c r="B3572" s="39"/>
      <c r="C3572" s="39"/>
    </row>
    <row r="3573" spans="2:3" x14ac:dyDescent="0.3">
      <c r="B3573" s="39"/>
      <c r="C3573" s="39"/>
    </row>
    <row r="3574" spans="2:3" x14ac:dyDescent="0.3">
      <c r="B3574" s="39"/>
      <c r="C3574" s="39"/>
    </row>
    <row r="3575" spans="2:3" x14ac:dyDescent="0.3">
      <c r="B3575" s="39"/>
      <c r="C3575" s="39"/>
    </row>
    <row r="3576" spans="2:3" x14ac:dyDescent="0.3">
      <c r="B3576" s="39"/>
      <c r="C3576" s="39"/>
    </row>
    <row r="3577" spans="2:3" x14ac:dyDescent="0.3">
      <c r="B3577" s="39"/>
      <c r="C3577" s="39"/>
    </row>
    <row r="3578" spans="2:3" x14ac:dyDescent="0.3">
      <c r="B3578" s="39"/>
      <c r="C3578" s="39"/>
    </row>
    <row r="3579" spans="2:3" x14ac:dyDescent="0.3">
      <c r="B3579" s="39"/>
      <c r="C3579" s="39"/>
    </row>
    <row r="3580" spans="2:3" x14ac:dyDescent="0.3">
      <c r="B3580" s="39"/>
      <c r="C3580" s="39"/>
    </row>
    <row r="3581" spans="2:3" x14ac:dyDescent="0.3">
      <c r="B3581" s="39"/>
      <c r="C3581" s="39"/>
    </row>
    <row r="3582" spans="2:3" x14ac:dyDescent="0.3">
      <c r="B3582" s="39"/>
      <c r="C3582" s="39"/>
    </row>
    <row r="3583" spans="2:3" x14ac:dyDescent="0.3">
      <c r="B3583" s="39"/>
      <c r="C3583" s="39"/>
    </row>
    <row r="3584" spans="2:3" x14ac:dyDescent="0.3">
      <c r="B3584" s="39"/>
      <c r="C3584" s="39"/>
    </row>
    <row r="3585" spans="2:3" x14ac:dyDescent="0.3">
      <c r="B3585" s="39"/>
      <c r="C3585" s="39"/>
    </row>
    <row r="3586" spans="2:3" x14ac:dyDescent="0.3">
      <c r="B3586" s="39"/>
      <c r="C3586" s="39"/>
    </row>
    <row r="3587" spans="2:3" x14ac:dyDescent="0.3">
      <c r="B3587" s="39"/>
      <c r="C3587" s="39"/>
    </row>
    <row r="3588" spans="2:3" x14ac:dyDescent="0.3">
      <c r="B3588" s="39"/>
      <c r="C3588" s="39"/>
    </row>
    <row r="3589" spans="2:3" x14ac:dyDescent="0.3">
      <c r="B3589" s="39"/>
      <c r="C3589" s="39"/>
    </row>
    <row r="3590" spans="2:3" x14ac:dyDescent="0.3">
      <c r="B3590" s="39"/>
      <c r="C3590" s="39"/>
    </row>
    <row r="3591" spans="2:3" x14ac:dyDescent="0.3">
      <c r="B3591" s="39"/>
      <c r="C3591" s="39"/>
    </row>
    <row r="3592" spans="2:3" x14ac:dyDescent="0.3">
      <c r="B3592" s="39"/>
      <c r="C3592" s="39"/>
    </row>
    <row r="3593" spans="2:3" x14ac:dyDescent="0.3">
      <c r="B3593" s="39"/>
      <c r="C3593" s="39"/>
    </row>
    <row r="3594" spans="2:3" x14ac:dyDescent="0.3">
      <c r="B3594" s="39"/>
      <c r="C3594" s="39"/>
    </row>
    <row r="3595" spans="2:3" x14ac:dyDescent="0.3">
      <c r="B3595" s="39"/>
      <c r="C3595" s="39"/>
    </row>
    <row r="3596" spans="2:3" x14ac:dyDescent="0.3">
      <c r="B3596" s="39"/>
      <c r="C3596" s="39"/>
    </row>
    <row r="3597" spans="2:3" x14ac:dyDescent="0.3">
      <c r="B3597" s="39"/>
      <c r="C3597" s="39"/>
    </row>
    <row r="3598" spans="2:3" x14ac:dyDescent="0.3">
      <c r="B3598" s="39"/>
      <c r="C3598" s="39"/>
    </row>
    <row r="3599" spans="2:3" x14ac:dyDescent="0.3">
      <c r="B3599" s="39"/>
      <c r="C3599" s="39"/>
    </row>
    <row r="3600" spans="2:3" x14ac:dyDescent="0.3">
      <c r="B3600" s="39"/>
      <c r="C3600" s="39"/>
    </row>
    <row r="3601" spans="2:3" x14ac:dyDescent="0.3">
      <c r="B3601" s="39"/>
      <c r="C3601" s="39"/>
    </row>
    <row r="3602" spans="2:3" x14ac:dyDescent="0.3">
      <c r="B3602" s="39"/>
      <c r="C3602" s="39"/>
    </row>
    <row r="3603" spans="2:3" x14ac:dyDescent="0.3">
      <c r="B3603" s="39"/>
      <c r="C3603" s="39"/>
    </row>
    <row r="3604" spans="2:3" x14ac:dyDescent="0.3">
      <c r="B3604" s="39"/>
      <c r="C3604" s="39"/>
    </row>
    <row r="3605" spans="2:3" x14ac:dyDescent="0.3">
      <c r="B3605" s="39"/>
      <c r="C3605" s="39"/>
    </row>
    <row r="3606" spans="2:3" x14ac:dyDescent="0.3">
      <c r="B3606" s="39"/>
      <c r="C3606" s="39"/>
    </row>
    <row r="3607" spans="2:3" x14ac:dyDescent="0.3">
      <c r="B3607" s="39"/>
      <c r="C3607" s="39"/>
    </row>
    <row r="3608" spans="2:3" x14ac:dyDescent="0.3">
      <c r="B3608" s="39"/>
      <c r="C3608" s="39"/>
    </row>
    <row r="3609" spans="2:3" x14ac:dyDescent="0.3">
      <c r="B3609" s="39"/>
      <c r="C3609" s="39"/>
    </row>
    <row r="3610" spans="2:3" x14ac:dyDescent="0.3">
      <c r="B3610" s="39"/>
      <c r="C3610" s="39"/>
    </row>
    <row r="3611" spans="2:3" x14ac:dyDescent="0.3">
      <c r="B3611" s="39"/>
      <c r="C3611" s="39"/>
    </row>
    <row r="3612" spans="2:3" x14ac:dyDescent="0.3">
      <c r="B3612" s="39"/>
      <c r="C3612" s="39"/>
    </row>
    <row r="3613" spans="2:3" x14ac:dyDescent="0.3">
      <c r="B3613" s="39"/>
      <c r="C3613" s="39"/>
    </row>
    <row r="3614" spans="2:3" x14ac:dyDescent="0.3">
      <c r="B3614" s="39"/>
      <c r="C3614" s="39"/>
    </row>
    <row r="3615" spans="2:3" x14ac:dyDescent="0.3">
      <c r="B3615" s="39"/>
      <c r="C3615" s="39"/>
    </row>
    <row r="3616" spans="2:3" x14ac:dyDescent="0.3">
      <c r="B3616" s="39"/>
      <c r="C3616" s="39"/>
    </row>
    <row r="3617" spans="2:3" x14ac:dyDescent="0.3">
      <c r="B3617" s="39"/>
      <c r="C3617" s="39"/>
    </row>
    <row r="3618" spans="2:3" x14ac:dyDescent="0.3">
      <c r="B3618" s="39"/>
      <c r="C3618" s="39"/>
    </row>
    <row r="3619" spans="2:3" x14ac:dyDescent="0.3">
      <c r="B3619" s="39"/>
      <c r="C3619" s="39"/>
    </row>
    <row r="3620" spans="2:3" x14ac:dyDescent="0.3">
      <c r="B3620" s="39"/>
      <c r="C3620" s="39"/>
    </row>
    <row r="3621" spans="2:3" x14ac:dyDescent="0.3">
      <c r="B3621" s="39"/>
      <c r="C3621" s="39"/>
    </row>
    <row r="3622" spans="2:3" x14ac:dyDescent="0.3">
      <c r="B3622" s="39"/>
      <c r="C3622" s="39"/>
    </row>
    <row r="3623" spans="2:3" x14ac:dyDescent="0.3">
      <c r="B3623" s="39"/>
      <c r="C3623" s="39"/>
    </row>
    <row r="3624" spans="2:3" x14ac:dyDescent="0.3">
      <c r="B3624" s="39"/>
      <c r="C3624" s="39"/>
    </row>
    <row r="3625" spans="2:3" x14ac:dyDescent="0.3">
      <c r="B3625" s="39"/>
      <c r="C3625" s="39"/>
    </row>
    <row r="3626" spans="2:3" x14ac:dyDescent="0.3">
      <c r="B3626" s="39"/>
      <c r="C3626" s="39"/>
    </row>
    <row r="3627" spans="2:3" x14ac:dyDescent="0.3">
      <c r="B3627" s="39"/>
      <c r="C3627" s="39"/>
    </row>
    <row r="3628" spans="2:3" x14ac:dyDescent="0.3">
      <c r="B3628" s="39"/>
      <c r="C3628" s="39"/>
    </row>
    <row r="3629" spans="2:3" x14ac:dyDescent="0.3">
      <c r="B3629" s="39"/>
      <c r="C3629" s="39"/>
    </row>
    <row r="3630" spans="2:3" x14ac:dyDescent="0.3">
      <c r="B3630" s="39"/>
      <c r="C3630" s="39"/>
    </row>
    <row r="3631" spans="2:3" x14ac:dyDescent="0.3">
      <c r="B3631" s="39"/>
      <c r="C3631" s="39"/>
    </row>
    <row r="3632" spans="2:3" x14ac:dyDescent="0.3">
      <c r="B3632" s="39"/>
      <c r="C3632" s="39"/>
    </row>
    <row r="3633" spans="2:3" x14ac:dyDescent="0.3">
      <c r="B3633" s="39"/>
      <c r="C3633" s="39"/>
    </row>
    <row r="3634" spans="2:3" x14ac:dyDescent="0.3">
      <c r="B3634" s="39"/>
      <c r="C3634" s="39"/>
    </row>
    <row r="3635" spans="2:3" x14ac:dyDescent="0.3">
      <c r="B3635" s="39"/>
      <c r="C3635" s="39"/>
    </row>
    <row r="3636" spans="2:3" x14ac:dyDescent="0.3">
      <c r="B3636" s="39"/>
      <c r="C3636" s="39"/>
    </row>
    <row r="3637" spans="2:3" x14ac:dyDescent="0.3">
      <c r="B3637" s="39"/>
      <c r="C3637" s="39"/>
    </row>
    <row r="3638" spans="2:3" x14ac:dyDescent="0.3">
      <c r="B3638" s="39"/>
      <c r="C3638" s="39"/>
    </row>
    <row r="3639" spans="2:3" x14ac:dyDescent="0.3">
      <c r="B3639" s="39"/>
      <c r="C3639" s="39"/>
    </row>
    <row r="3640" spans="2:3" x14ac:dyDescent="0.3">
      <c r="B3640" s="39"/>
      <c r="C3640" s="39"/>
    </row>
    <row r="3641" spans="2:3" x14ac:dyDescent="0.3">
      <c r="B3641" s="39"/>
      <c r="C3641" s="39"/>
    </row>
    <row r="3642" spans="2:3" x14ac:dyDescent="0.3">
      <c r="B3642" s="39"/>
      <c r="C3642" s="39"/>
    </row>
    <row r="3643" spans="2:3" x14ac:dyDescent="0.3">
      <c r="B3643" s="39"/>
      <c r="C3643" s="39"/>
    </row>
    <row r="3644" spans="2:3" x14ac:dyDescent="0.3">
      <c r="B3644" s="39"/>
      <c r="C3644" s="39"/>
    </row>
    <row r="3645" spans="2:3" x14ac:dyDescent="0.3">
      <c r="B3645" s="39"/>
      <c r="C3645" s="39"/>
    </row>
    <row r="3646" spans="2:3" x14ac:dyDescent="0.3">
      <c r="B3646" s="39"/>
      <c r="C3646" s="39"/>
    </row>
    <row r="3647" spans="2:3" x14ac:dyDescent="0.3">
      <c r="B3647" s="39"/>
      <c r="C3647" s="39"/>
    </row>
    <row r="3648" spans="2:3" x14ac:dyDescent="0.3">
      <c r="B3648" s="39"/>
      <c r="C3648" s="39"/>
    </row>
    <row r="3649" spans="2:3" x14ac:dyDescent="0.3">
      <c r="B3649" s="39"/>
      <c r="C3649" s="39"/>
    </row>
    <row r="3650" spans="2:3" x14ac:dyDescent="0.3">
      <c r="B3650" s="39"/>
      <c r="C3650" s="39"/>
    </row>
    <row r="3651" spans="2:3" x14ac:dyDescent="0.3">
      <c r="B3651" s="39"/>
      <c r="C3651" s="39"/>
    </row>
    <row r="3652" spans="2:3" x14ac:dyDescent="0.3">
      <c r="B3652" s="39"/>
      <c r="C3652" s="39"/>
    </row>
    <row r="3653" spans="2:3" x14ac:dyDescent="0.3">
      <c r="B3653" s="39"/>
      <c r="C3653" s="39"/>
    </row>
    <row r="3654" spans="2:3" x14ac:dyDescent="0.3">
      <c r="B3654" s="39"/>
      <c r="C3654" s="39"/>
    </row>
    <row r="3655" spans="2:3" x14ac:dyDescent="0.3">
      <c r="B3655" s="39"/>
      <c r="C3655" s="39"/>
    </row>
    <row r="3656" spans="2:3" x14ac:dyDescent="0.3">
      <c r="B3656" s="39"/>
      <c r="C3656" s="39"/>
    </row>
    <row r="3657" spans="2:3" x14ac:dyDescent="0.3">
      <c r="B3657" s="39"/>
      <c r="C3657" s="39"/>
    </row>
    <row r="3658" spans="2:3" x14ac:dyDescent="0.3">
      <c r="B3658" s="39"/>
      <c r="C3658" s="39"/>
    </row>
    <row r="3659" spans="2:3" x14ac:dyDescent="0.3">
      <c r="B3659" s="39"/>
      <c r="C3659" s="39"/>
    </row>
    <row r="3660" spans="2:3" x14ac:dyDescent="0.3">
      <c r="B3660" s="39"/>
      <c r="C3660" s="39"/>
    </row>
    <row r="3661" spans="2:3" x14ac:dyDescent="0.3">
      <c r="B3661" s="39"/>
      <c r="C3661" s="39"/>
    </row>
    <row r="3662" spans="2:3" x14ac:dyDescent="0.3">
      <c r="B3662" s="39"/>
      <c r="C3662" s="39"/>
    </row>
    <row r="3663" spans="2:3" x14ac:dyDescent="0.3">
      <c r="B3663" s="39"/>
      <c r="C3663" s="39"/>
    </row>
    <row r="3664" spans="2:3" x14ac:dyDescent="0.3">
      <c r="B3664" s="39"/>
      <c r="C3664" s="39"/>
    </row>
    <row r="3665" spans="2:3" x14ac:dyDescent="0.3">
      <c r="B3665" s="39"/>
      <c r="C3665" s="39"/>
    </row>
    <row r="3666" spans="2:3" x14ac:dyDescent="0.3">
      <c r="B3666" s="39"/>
      <c r="C3666" s="39"/>
    </row>
    <row r="3667" spans="2:3" x14ac:dyDescent="0.3">
      <c r="B3667" s="39"/>
      <c r="C3667" s="39"/>
    </row>
    <row r="3668" spans="2:3" x14ac:dyDescent="0.3">
      <c r="B3668" s="39"/>
      <c r="C3668" s="39"/>
    </row>
    <row r="3669" spans="2:3" x14ac:dyDescent="0.3">
      <c r="B3669" s="39"/>
      <c r="C3669" s="39"/>
    </row>
    <row r="3670" spans="2:3" x14ac:dyDescent="0.3">
      <c r="B3670" s="39"/>
      <c r="C3670" s="39"/>
    </row>
    <row r="3671" spans="2:3" x14ac:dyDescent="0.3">
      <c r="B3671" s="39"/>
      <c r="C3671" s="39"/>
    </row>
    <row r="3672" spans="2:3" x14ac:dyDescent="0.3">
      <c r="B3672" s="39"/>
      <c r="C3672" s="39"/>
    </row>
    <row r="3673" spans="2:3" x14ac:dyDescent="0.3">
      <c r="B3673" s="39"/>
      <c r="C3673" s="39"/>
    </row>
    <row r="3674" spans="2:3" x14ac:dyDescent="0.3">
      <c r="B3674" s="39"/>
      <c r="C3674" s="39"/>
    </row>
    <row r="3675" spans="2:3" x14ac:dyDescent="0.3">
      <c r="B3675" s="39"/>
      <c r="C3675" s="39"/>
    </row>
    <row r="3676" spans="2:3" x14ac:dyDescent="0.3">
      <c r="B3676" s="39"/>
      <c r="C3676" s="39"/>
    </row>
    <row r="3677" spans="2:3" x14ac:dyDescent="0.3">
      <c r="B3677" s="39"/>
      <c r="C3677" s="39"/>
    </row>
    <row r="3678" spans="2:3" x14ac:dyDescent="0.3">
      <c r="B3678" s="39"/>
      <c r="C3678" s="39"/>
    </row>
    <row r="3679" spans="2:3" x14ac:dyDescent="0.3">
      <c r="B3679" s="39"/>
      <c r="C3679" s="39"/>
    </row>
    <row r="3680" spans="2:3" x14ac:dyDescent="0.3">
      <c r="B3680" s="39"/>
      <c r="C3680" s="39"/>
    </row>
    <row r="3681" spans="2:3" x14ac:dyDescent="0.3">
      <c r="B3681" s="39"/>
      <c r="C3681" s="39"/>
    </row>
    <row r="3682" spans="2:3" x14ac:dyDescent="0.3">
      <c r="B3682" s="39"/>
      <c r="C3682" s="39"/>
    </row>
    <row r="3683" spans="2:3" x14ac:dyDescent="0.3">
      <c r="B3683" s="39"/>
      <c r="C3683" s="39"/>
    </row>
    <row r="3684" spans="2:3" x14ac:dyDescent="0.3">
      <c r="B3684" s="39"/>
      <c r="C3684" s="39"/>
    </row>
    <row r="3685" spans="2:3" x14ac:dyDescent="0.3">
      <c r="B3685" s="39"/>
      <c r="C3685" s="39"/>
    </row>
    <row r="3686" spans="2:3" x14ac:dyDescent="0.3">
      <c r="B3686" s="39"/>
      <c r="C3686" s="39"/>
    </row>
    <row r="3687" spans="2:3" x14ac:dyDescent="0.3">
      <c r="B3687" s="39"/>
      <c r="C3687" s="39"/>
    </row>
    <row r="3688" spans="2:3" x14ac:dyDescent="0.3">
      <c r="B3688" s="39"/>
      <c r="C3688" s="39"/>
    </row>
    <row r="3689" spans="2:3" x14ac:dyDescent="0.3">
      <c r="B3689" s="39"/>
      <c r="C3689" s="39"/>
    </row>
    <row r="3690" spans="2:3" x14ac:dyDescent="0.3">
      <c r="B3690" s="39"/>
      <c r="C3690" s="39"/>
    </row>
    <row r="3691" spans="2:3" x14ac:dyDescent="0.3">
      <c r="B3691" s="39"/>
      <c r="C3691" s="39"/>
    </row>
    <row r="3692" spans="2:3" x14ac:dyDescent="0.3">
      <c r="B3692" s="39"/>
      <c r="C3692" s="39"/>
    </row>
    <row r="3693" spans="2:3" x14ac:dyDescent="0.3">
      <c r="B3693" s="39"/>
      <c r="C3693" s="39"/>
    </row>
    <row r="3694" spans="2:3" x14ac:dyDescent="0.3">
      <c r="B3694" s="39"/>
      <c r="C3694" s="39"/>
    </row>
    <row r="3695" spans="2:3" x14ac:dyDescent="0.3">
      <c r="B3695" s="39"/>
      <c r="C3695" s="39"/>
    </row>
    <row r="3696" spans="2:3" x14ac:dyDescent="0.3">
      <c r="B3696" s="39"/>
      <c r="C3696" s="39"/>
    </row>
    <row r="3697" spans="2:3" x14ac:dyDescent="0.3">
      <c r="B3697" s="39"/>
      <c r="C3697" s="39"/>
    </row>
    <row r="3698" spans="2:3" x14ac:dyDescent="0.3">
      <c r="B3698" s="39"/>
      <c r="C3698" s="39"/>
    </row>
    <row r="3699" spans="2:3" x14ac:dyDescent="0.3">
      <c r="B3699" s="39"/>
      <c r="C3699" s="39"/>
    </row>
    <row r="3700" spans="2:3" x14ac:dyDescent="0.3">
      <c r="B3700" s="39"/>
      <c r="C3700" s="39"/>
    </row>
    <row r="3701" spans="2:3" x14ac:dyDescent="0.3">
      <c r="B3701" s="39"/>
      <c r="C3701" s="39"/>
    </row>
    <row r="3702" spans="2:3" x14ac:dyDescent="0.3">
      <c r="B3702" s="39"/>
      <c r="C3702" s="39"/>
    </row>
    <row r="3703" spans="2:3" x14ac:dyDescent="0.3">
      <c r="B3703" s="39"/>
      <c r="C3703" s="39"/>
    </row>
    <row r="3704" spans="2:3" x14ac:dyDescent="0.3">
      <c r="B3704" s="39"/>
      <c r="C3704" s="39"/>
    </row>
    <row r="3705" spans="2:3" x14ac:dyDescent="0.3">
      <c r="B3705" s="39"/>
      <c r="C3705" s="39"/>
    </row>
    <row r="3706" spans="2:3" x14ac:dyDescent="0.3">
      <c r="B3706" s="39"/>
      <c r="C3706" s="39"/>
    </row>
    <row r="3707" spans="2:3" x14ac:dyDescent="0.3">
      <c r="B3707" s="39"/>
      <c r="C3707" s="39"/>
    </row>
    <row r="3708" spans="2:3" x14ac:dyDescent="0.3">
      <c r="B3708" s="39"/>
      <c r="C3708" s="39"/>
    </row>
    <row r="3709" spans="2:3" x14ac:dyDescent="0.3">
      <c r="B3709" s="39"/>
      <c r="C3709" s="39"/>
    </row>
    <row r="3710" spans="2:3" x14ac:dyDescent="0.3">
      <c r="B3710" s="39"/>
      <c r="C3710" s="39"/>
    </row>
    <row r="3711" spans="2:3" x14ac:dyDescent="0.3">
      <c r="B3711" s="39"/>
      <c r="C3711" s="39"/>
    </row>
    <row r="3712" spans="2:3" x14ac:dyDescent="0.3">
      <c r="B3712" s="39"/>
      <c r="C3712" s="39"/>
    </row>
    <row r="3713" spans="2:3" x14ac:dyDescent="0.3">
      <c r="B3713" s="39"/>
      <c r="C3713" s="39"/>
    </row>
    <row r="3714" spans="2:3" x14ac:dyDescent="0.3">
      <c r="B3714" s="39"/>
      <c r="C3714" s="39"/>
    </row>
    <row r="3715" spans="2:3" x14ac:dyDescent="0.3">
      <c r="B3715" s="39"/>
      <c r="C3715" s="39"/>
    </row>
    <row r="3716" spans="2:3" x14ac:dyDescent="0.3">
      <c r="B3716" s="39"/>
      <c r="C3716" s="39"/>
    </row>
    <row r="3717" spans="2:3" x14ac:dyDescent="0.3">
      <c r="B3717" s="39"/>
      <c r="C3717" s="39"/>
    </row>
    <row r="3718" spans="2:3" x14ac:dyDescent="0.3">
      <c r="B3718" s="39"/>
      <c r="C3718" s="39"/>
    </row>
    <row r="3719" spans="2:3" x14ac:dyDescent="0.3">
      <c r="B3719" s="39"/>
      <c r="C3719" s="39"/>
    </row>
    <row r="3720" spans="2:3" x14ac:dyDescent="0.3">
      <c r="B3720" s="39"/>
      <c r="C3720" s="39"/>
    </row>
    <row r="3721" spans="2:3" x14ac:dyDescent="0.3">
      <c r="B3721" s="39"/>
      <c r="C3721" s="39"/>
    </row>
    <row r="3722" spans="2:3" x14ac:dyDescent="0.3">
      <c r="B3722" s="39"/>
      <c r="C3722" s="39"/>
    </row>
    <row r="3723" spans="2:3" x14ac:dyDescent="0.3">
      <c r="B3723" s="39"/>
      <c r="C3723" s="39"/>
    </row>
    <row r="3724" spans="2:3" x14ac:dyDescent="0.3">
      <c r="B3724" s="39"/>
      <c r="C3724" s="39"/>
    </row>
    <row r="3725" spans="2:3" x14ac:dyDescent="0.3">
      <c r="B3725" s="39"/>
      <c r="C3725" s="39"/>
    </row>
    <row r="3726" spans="2:3" x14ac:dyDescent="0.3">
      <c r="B3726" s="39"/>
      <c r="C3726" s="39"/>
    </row>
    <row r="3727" spans="2:3" x14ac:dyDescent="0.3">
      <c r="B3727" s="39"/>
      <c r="C3727" s="39"/>
    </row>
    <row r="3728" spans="2:3" x14ac:dyDescent="0.3">
      <c r="B3728" s="39"/>
      <c r="C3728" s="39"/>
    </row>
    <row r="3729" spans="2:3" x14ac:dyDescent="0.3">
      <c r="B3729" s="39"/>
      <c r="C3729" s="39"/>
    </row>
    <row r="3730" spans="2:3" x14ac:dyDescent="0.3">
      <c r="B3730" s="39"/>
      <c r="C3730" s="39"/>
    </row>
    <row r="3731" spans="2:3" x14ac:dyDescent="0.3">
      <c r="B3731" s="39"/>
      <c r="C3731" s="39"/>
    </row>
    <row r="3732" spans="2:3" x14ac:dyDescent="0.3">
      <c r="B3732" s="39"/>
      <c r="C3732" s="39"/>
    </row>
    <row r="3733" spans="2:3" x14ac:dyDescent="0.3">
      <c r="B3733" s="39"/>
      <c r="C3733" s="39"/>
    </row>
    <row r="3734" spans="2:3" x14ac:dyDescent="0.3">
      <c r="B3734" s="39"/>
      <c r="C3734" s="39"/>
    </row>
    <row r="3735" spans="2:3" x14ac:dyDescent="0.3">
      <c r="B3735" s="39"/>
      <c r="C3735" s="39"/>
    </row>
    <row r="3736" spans="2:3" x14ac:dyDescent="0.3">
      <c r="B3736" s="39"/>
      <c r="C3736" s="39"/>
    </row>
    <row r="3737" spans="2:3" x14ac:dyDescent="0.3">
      <c r="B3737" s="39"/>
      <c r="C3737" s="39"/>
    </row>
    <row r="3738" spans="2:3" x14ac:dyDescent="0.3">
      <c r="B3738" s="39"/>
      <c r="C3738" s="39"/>
    </row>
    <row r="3739" spans="2:3" x14ac:dyDescent="0.3">
      <c r="B3739" s="39"/>
      <c r="C3739" s="39"/>
    </row>
    <row r="3740" spans="2:3" x14ac:dyDescent="0.3">
      <c r="B3740" s="39"/>
      <c r="C3740" s="39"/>
    </row>
    <row r="3741" spans="2:3" x14ac:dyDescent="0.3">
      <c r="B3741" s="39"/>
      <c r="C3741" s="39"/>
    </row>
    <row r="3742" spans="2:3" x14ac:dyDescent="0.3">
      <c r="B3742" s="39"/>
      <c r="C3742" s="39"/>
    </row>
    <row r="3743" spans="2:3" x14ac:dyDescent="0.3">
      <c r="B3743" s="39"/>
      <c r="C3743" s="39"/>
    </row>
    <row r="3744" spans="2:3" x14ac:dyDescent="0.3">
      <c r="B3744" s="39"/>
      <c r="C3744" s="39"/>
    </row>
    <row r="3745" spans="2:3" x14ac:dyDescent="0.3">
      <c r="B3745" s="39"/>
      <c r="C3745" s="39"/>
    </row>
    <row r="3746" spans="2:3" x14ac:dyDescent="0.3">
      <c r="B3746" s="39"/>
      <c r="C3746" s="39"/>
    </row>
    <row r="3747" spans="2:3" x14ac:dyDescent="0.3">
      <c r="B3747" s="39"/>
      <c r="C3747" s="39"/>
    </row>
    <row r="3748" spans="2:3" x14ac:dyDescent="0.3">
      <c r="B3748" s="39"/>
      <c r="C3748" s="39"/>
    </row>
    <row r="3749" spans="2:3" x14ac:dyDescent="0.3">
      <c r="B3749" s="39"/>
      <c r="C3749" s="39"/>
    </row>
    <row r="3750" spans="2:3" x14ac:dyDescent="0.3">
      <c r="B3750" s="39"/>
      <c r="C3750" s="39"/>
    </row>
    <row r="3751" spans="2:3" x14ac:dyDescent="0.3">
      <c r="B3751" s="39"/>
      <c r="C3751" s="39"/>
    </row>
    <row r="3752" spans="2:3" x14ac:dyDescent="0.3">
      <c r="B3752" s="39"/>
      <c r="C3752" s="39"/>
    </row>
    <row r="3753" spans="2:3" x14ac:dyDescent="0.3">
      <c r="B3753" s="39"/>
      <c r="C3753" s="39"/>
    </row>
    <row r="3754" spans="2:3" x14ac:dyDescent="0.3">
      <c r="B3754" s="39"/>
      <c r="C3754" s="39"/>
    </row>
    <row r="3755" spans="2:3" x14ac:dyDescent="0.3">
      <c r="B3755" s="39"/>
      <c r="C3755" s="39"/>
    </row>
    <row r="3756" spans="2:3" x14ac:dyDescent="0.3">
      <c r="B3756" s="39"/>
      <c r="C3756" s="39"/>
    </row>
    <row r="3757" spans="2:3" x14ac:dyDescent="0.3">
      <c r="B3757" s="39"/>
      <c r="C3757" s="39"/>
    </row>
    <row r="3758" spans="2:3" x14ac:dyDescent="0.3">
      <c r="B3758" s="39"/>
      <c r="C3758" s="39"/>
    </row>
    <row r="3759" spans="2:3" x14ac:dyDescent="0.3">
      <c r="B3759" s="39"/>
      <c r="C3759" s="39"/>
    </row>
    <row r="3760" spans="2:3" x14ac:dyDescent="0.3">
      <c r="B3760" s="39"/>
      <c r="C3760" s="39"/>
    </row>
    <row r="3761" spans="2:3" x14ac:dyDescent="0.3">
      <c r="B3761" s="39"/>
      <c r="C3761" s="39"/>
    </row>
    <row r="3762" spans="2:3" x14ac:dyDescent="0.3">
      <c r="B3762" s="39"/>
      <c r="C3762" s="39"/>
    </row>
    <row r="3763" spans="2:3" x14ac:dyDescent="0.3">
      <c r="B3763" s="39"/>
      <c r="C3763" s="39"/>
    </row>
    <row r="3764" spans="2:3" x14ac:dyDescent="0.3">
      <c r="B3764" s="39"/>
      <c r="C3764" s="39"/>
    </row>
    <row r="3765" spans="2:3" x14ac:dyDescent="0.3">
      <c r="B3765" s="39"/>
      <c r="C3765" s="39"/>
    </row>
    <row r="3766" spans="2:3" x14ac:dyDescent="0.3">
      <c r="B3766" s="39"/>
      <c r="C3766" s="39"/>
    </row>
    <row r="3767" spans="2:3" x14ac:dyDescent="0.3">
      <c r="B3767" s="39"/>
      <c r="C3767" s="39"/>
    </row>
    <row r="3768" spans="2:3" x14ac:dyDescent="0.3">
      <c r="B3768" s="39"/>
      <c r="C3768" s="39"/>
    </row>
    <row r="3769" spans="2:3" x14ac:dyDescent="0.3">
      <c r="B3769" s="39"/>
      <c r="C3769" s="39"/>
    </row>
    <row r="3770" spans="2:3" x14ac:dyDescent="0.3">
      <c r="B3770" s="39"/>
      <c r="C3770" s="39"/>
    </row>
    <row r="3771" spans="2:3" x14ac:dyDescent="0.3">
      <c r="B3771" s="39"/>
      <c r="C3771" s="39"/>
    </row>
    <row r="3772" spans="2:3" x14ac:dyDescent="0.3">
      <c r="B3772" s="39"/>
      <c r="C3772" s="39"/>
    </row>
    <row r="3773" spans="2:3" x14ac:dyDescent="0.3">
      <c r="B3773" s="39"/>
      <c r="C3773" s="39"/>
    </row>
    <row r="3774" spans="2:3" x14ac:dyDescent="0.3">
      <c r="B3774" s="39"/>
      <c r="C3774" s="39"/>
    </row>
    <row r="3775" spans="2:3" x14ac:dyDescent="0.3">
      <c r="B3775" s="39"/>
      <c r="C3775" s="39"/>
    </row>
    <row r="3776" spans="2:3" x14ac:dyDescent="0.3">
      <c r="B3776" s="39"/>
      <c r="C3776" s="39"/>
    </row>
    <row r="3777" spans="2:3" x14ac:dyDescent="0.3">
      <c r="B3777" s="39"/>
      <c r="C3777" s="39"/>
    </row>
    <row r="3778" spans="2:3" x14ac:dyDescent="0.3">
      <c r="B3778" s="39"/>
      <c r="C3778" s="39"/>
    </row>
    <row r="3779" spans="2:3" x14ac:dyDescent="0.3">
      <c r="B3779" s="39"/>
      <c r="C3779" s="39"/>
    </row>
    <row r="3780" spans="2:3" x14ac:dyDescent="0.3">
      <c r="B3780" s="39"/>
      <c r="C3780" s="39"/>
    </row>
    <row r="3781" spans="2:3" x14ac:dyDescent="0.3">
      <c r="B3781" s="39"/>
      <c r="C3781" s="39"/>
    </row>
    <row r="3782" spans="2:3" x14ac:dyDescent="0.3">
      <c r="B3782" s="39"/>
      <c r="C3782" s="39"/>
    </row>
    <row r="3783" spans="2:3" x14ac:dyDescent="0.3">
      <c r="B3783" s="39"/>
      <c r="C3783" s="39"/>
    </row>
    <row r="3784" spans="2:3" x14ac:dyDescent="0.3">
      <c r="B3784" s="39"/>
      <c r="C3784" s="39"/>
    </row>
    <row r="3785" spans="2:3" x14ac:dyDescent="0.3">
      <c r="B3785" s="39"/>
      <c r="C3785" s="39"/>
    </row>
    <row r="3786" spans="2:3" x14ac:dyDescent="0.3">
      <c r="B3786" s="39"/>
      <c r="C3786" s="39"/>
    </row>
    <row r="3787" spans="2:3" x14ac:dyDescent="0.3">
      <c r="B3787" s="39"/>
      <c r="C3787" s="39"/>
    </row>
    <row r="3788" spans="2:3" x14ac:dyDescent="0.3">
      <c r="B3788" s="39"/>
      <c r="C3788" s="39"/>
    </row>
    <row r="3789" spans="2:3" x14ac:dyDescent="0.3">
      <c r="B3789" s="39"/>
      <c r="C3789" s="39"/>
    </row>
    <row r="3790" spans="2:3" x14ac:dyDescent="0.3">
      <c r="B3790" s="39"/>
      <c r="C3790" s="39"/>
    </row>
    <row r="3791" spans="2:3" x14ac:dyDescent="0.3">
      <c r="B3791" s="39"/>
      <c r="C3791" s="39"/>
    </row>
    <row r="3792" spans="2:3" x14ac:dyDescent="0.3">
      <c r="B3792" s="39"/>
      <c r="C3792" s="39"/>
    </row>
    <row r="3793" spans="2:3" x14ac:dyDescent="0.3">
      <c r="B3793" s="39"/>
      <c r="C3793" s="39"/>
    </row>
    <row r="3794" spans="2:3" x14ac:dyDescent="0.3">
      <c r="B3794" s="39"/>
      <c r="C3794" s="39"/>
    </row>
    <row r="3795" spans="2:3" x14ac:dyDescent="0.3">
      <c r="B3795" s="39"/>
      <c r="C3795" s="39"/>
    </row>
    <row r="3796" spans="2:3" x14ac:dyDescent="0.3">
      <c r="B3796" s="39"/>
      <c r="C3796" s="39"/>
    </row>
    <row r="3797" spans="2:3" x14ac:dyDescent="0.3">
      <c r="B3797" s="39"/>
      <c r="C3797" s="39"/>
    </row>
    <row r="3798" spans="2:3" x14ac:dyDescent="0.3">
      <c r="B3798" s="39"/>
      <c r="C3798" s="39"/>
    </row>
    <row r="3799" spans="2:3" x14ac:dyDescent="0.3">
      <c r="B3799" s="39"/>
      <c r="C3799" s="39"/>
    </row>
    <row r="3800" spans="2:3" x14ac:dyDescent="0.3">
      <c r="B3800" s="39"/>
      <c r="C3800" s="39"/>
    </row>
    <row r="3801" spans="2:3" x14ac:dyDescent="0.3">
      <c r="B3801" s="39"/>
      <c r="C3801" s="39"/>
    </row>
    <row r="3802" spans="2:3" x14ac:dyDescent="0.3">
      <c r="B3802" s="39"/>
      <c r="C3802" s="39"/>
    </row>
    <row r="3803" spans="2:3" x14ac:dyDescent="0.3">
      <c r="B3803" s="39"/>
      <c r="C3803" s="39"/>
    </row>
    <row r="3804" spans="2:3" x14ac:dyDescent="0.3">
      <c r="B3804" s="39"/>
      <c r="C3804" s="39"/>
    </row>
    <row r="3805" spans="2:3" x14ac:dyDescent="0.3">
      <c r="B3805" s="39"/>
      <c r="C3805" s="39"/>
    </row>
    <row r="3806" spans="2:3" x14ac:dyDescent="0.3">
      <c r="B3806" s="39"/>
      <c r="C3806" s="39"/>
    </row>
    <row r="3807" spans="2:3" x14ac:dyDescent="0.3">
      <c r="B3807" s="39"/>
      <c r="C3807" s="39"/>
    </row>
    <row r="3808" spans="2:3" x14ac:dyDescent="0.3">
      <c r="B3808" s="39"/>
      <c r="C3808" s="39"/>
    </row>
    <row r="3809" spans="2:3" x14ac:dyDescent="0.3">
      <c r="B3809" s="39"/>
      <c r="C3809" s="39"/>
    </row>
    <row r="3810" spans="2:3" x14ac:dyDescent="0.3">
      <c r="B3810" s="39"/>
      <c r="C3810" s="39"/>
    </row>
    <row r="3811" spans="2:3" x14ac:dyDescent="0.3">
      <c r="B3811" s="39"/>
      <c r="C3811" s="39"/>
    </row>
    <row r="3812" spans="2:3" x14ac:dyDescent="0.3">
      <c r="B3812" s="39"/>
      <c r="C3812" s="39"/>
    </row>
    <row r="3813" spans="2:3" x14ac:dyDescent="0.3">
      <c r="B3813" s="39"/>
      <c r="C3813" s="39"/>
    </row>
    <row r="3814" spans="2:3" x14ac:dyDescent="0.3">
      <c r="B3814" s="39"/>
      <c r="C3814" s="39"/>
    </row>
    <row r="3815" spans="2:3" x14ac:dyDescent="0.3">
      <c r="B3815" s="39"/>
      <c r="C3815" s="39"/>
    </row>
    <row r="3816" spans="2:3" x14ac:dyDescent="0.3">
      <c r="B3816" s="39"/>
      <c r="C3816" s="39"/>
    </row>
    <row r="3817" spans="2:3" x14ac:dyDescent="0.3">
      <c r="B3817" s="39"/>
      <c r="C3817" s="39"/>
    </row>
    <row r="3818" spans="2:3" x14ac:dyDescent="0.3">
      <c r="B3818" s="39"/>
      <c r="C3818" s="39"/>
    </row>
    <row r="3819" spans="2:3" x14ac:dyDescent="0.3">
      <c r="B3819" s="39"/>
      <c r="C3819" s="39"/>
    </row>
    <row r="3820" spans="2:3" x14ac:dyDescent="0.3">
      <c r="B3820" s="39"/>
      <c r="C3820" s="39"/>
    </row>
    <row r="3821" spans="2:3" x14ac:dyDescent="0.3">
      <c r="B3821" s="39"/>
      <c r="C3821" s="39"/>
    </row>
    <row r="3822" spans="2:3" x14ac:dyDescent="0.3">
      <c r="B3822" s="39"/>
      <c r="C3822" s="39"/>
    </row>
    <row r="3823" spans="2:3" x14ac:dyDescent="0.3">
      <c r="B3823" s="39"/>
      <c r="C3823" s="39"/>
    </row>
    <row r="3824" spans="2:3" x14ac:dyDescent="0.3">
      <c r="B3824" s="39"/>
      <c r="C3824" s="39"/>
    </row>
    <row r="3825" spans="2:3" x14ac:dyDescent="0.3">
      <c r="B3825" s="39"/>
      <c r="C3825" s="39"/>
    </row>
    <row r="3826" spans="2:3" x14ac:dyDescent="0.3">
      <c r="B3826" s="39"/>
      <c r="C3826" s="39"/>
    </row>
    <row r="3827" spans="2:3" x14ac:dyDescent="0.3">
      <c r="B3827" s="39"/>
      <c r="C3827" s="39"/>
    </row>
    <row r="3828" spans="2:3" x14ac:dyDescent="0.3">
      <c r="B3828" s="39"/>
      <c r="C3828" s="39"/>
    </row>
    <row r="3829" spans="2:3" x14ac:dyDescent="0.3">
      <c r="B3829" s="39"/>
      <c r="C3829" s="39"/>
    </row>
    <row r="3830" spans="2:3" x14ac:dyDescent="0.3">
      <c r="B3830" s="39"/>
      <c r="C3830" s="39"/>
    </row>
    <row r="3831" spans="2:3" x14ac:dyDescent="0.3">
      <c r="B3831" s="39"/>
      <c r="C3831" s="39"/>
    </row>
    <row r="3832" spans="2:3" x14ac:dyDescent="0.3">
      <c r="B3832" s="39"/>
      <c r="C3832" s="39"/>
    </row>
    <row r="3833" spans="2:3" x14ac:dyDescent="0.3">
      <c r="B3833" s="39"/>
      <c r="C3833" s="39"/>
    </row>
    <row r="3834" spans="2:3" x14ac:dyDescent="0.3">
      <c r="B3834" s="39"/>
      <c r="C3834" s="39"/>
    </row>
    <row r="3835" spans="2:3" x14ac:dyDescent="0.3">
      <c r="B3835" s="39"/>
      <c r="C3835" s="39"/>
    </row>
    <row r="3836" spans="2:3" x14ac:dyDescent="0.3">
      <c r="B3836" s="39"/>
      <c r="C3836" s="39"/>
    </row>
    <row r="3837" spans="2:3" x14ac:dyDescent="0.3">
      <c r="B3837" s="39"/>
      <c r="C3837" s="39"/>
    </row>
    <row r="3838" spans="2:3" x14ac:dyDescent="0.3">
      <c r="B3838" s="39"/>
      <c r="C3838" s="39"/>
    </row>
    <row r="3839" spans="2:3" x14ac:dyDescent="0.3">
      <c r="B3839" s="39"/>
      <c r="C3839" s="39"/>
    </row>
    <row r="3840" spans="2:3" x14ac:dyDescent="0.3">
      <c r="B3840" s="39"/>
      <c r="C3840" s="39"/>
    </row>
    <row r="3841" spans="2:3" x14ac:dyDescent="0.3">
      <c r="B3841" s="39"/>
      <c r="C3841" s="39"/>
    </row>
    <row r="3842" spans="2:3" x14ac:dyDescent="0.3">
      <c r="B3842" s="39"/>
      <c r="C3842" s="39"/>
    </row>
    <row r="3843" spans="2:3" x14ac:dyDescent="0.3">
      <c r="B3843" s="39"/>
      <c r="C3843" s="39"/>
    </row>
    <row r="3844" spans="2:3" x14ac:dyDescent="0.3">
      <c r="B3844" s="39"/>
      <c r="C3844" s="39"/>
    </row>
    <row r="3845" spans="2:3" x14ac:dyDescent="0.3">
      <c r="B3845" s="39"/>
      <c r="C3845" s="39"/>
    </row>
    <row r="3846" spans="2:3" x14ac:dyDescent="0.3">
      <c r="B3846" s="39"/>
      <c r="C3846" s="39"/>
    </row>
    <row r="3847" spans="2:3" x14ac:dyDescent="0.3">
      <c r="B3847" s="39"/>
      <c r="C3847" s="39"/>
    </row>
    <row r="3848" spans="2:3" x14ac:dyDescent="0.3">
      <c r="B3848" s="39"/>
      <c r="C3848" s="39"/>
    </row>
    <row r="3849" spans="2:3" x14ac:dyDescent="0.3">
      <c r="B3849" s="39"/>
      <c r="C3849" s="39"/>
    </row>
    <row r="3850" spans="2:3" x14ac:dyDescent="0.3">
      <c r="B3850" s="39"/>
      <c r="C3850" s="39"/>
    </row>
    <row r="3851" spans="2:3" x14ac:dyDescent="0.3">
      <c r="B3851" s="39"/>
      <c r="C3851" s="39"/>
    </row>
    <row r="3852" spans="2:3" x14ac:dyDescent="0.3">
      <c r="B3852" s="39"/>
      <c r="C3852" s="39"/>
    </row>
    <row r="3853" spans="2:3" x14ac:dyDescent="0.3">
      <c r="B3853" s="39"/>
      <c r="C3853" s="39"/>
    </row>
    <row r="3854" spans="2:3" x14ac:dyDescent="0.3">
      <c r="B3854" s="39"/>
      <c r="C3854" s="39"/>
    </row>
    <row r="3855" spans="2:3" x14ac:dyDescent="0.3">
      <c r="B3855" s="39"/>
      <c r="C3855" s="39"/>
    </row>
    <row r="3856" spans="2:3" x14ac:dyDescent="0.3">
      <c r="B3856" s="39"/>
      <c r="C3856" s="39"/>
    </row>
    <row r="3857" spans="2:3" x14ac:dyDescent="0.3">
      <c r="B3857" s="39"/>
      <c r="C3857" s="39"/>
    </row>
    <row r="3858" spans="2:3" x14ac:dyDescent="0.3">
      <c r="B3858" s="39"/>
      <c r="C3858" s="39"/>
    </row>
    <row r="3859" spans="2:3" x14ac:dyDescent="0.3">
      <c r="B3859" s="39"/>
      <c r="C3859" s="39"/>
    </row>
    <row r="3860" spans="2:3" x14ac:dyDescent="0.3">
      <c r="B3860" s="39"/>
      <c r="C3860" s="39"/>
    </row>
    <row r="3861" spans="2:3" x14ac:dyDescent="0.3">
      <c r="B3861" s="39"/>
      <c r="C3861" s="39"/>
    </row>
    <row r="3862" spans="2:3" x14ac:dyDescent="0.3">
      <c r="B3862" s="39"/>
      <c r="C3862" s="39"/>
    </row>
    <row r="3863" spans="2:3" x14ac:dyDescent="0.3">
      <c r="B3863" s="39"/>
      <c r="C3863" s="39"/>
    </row>
    <row r="3864" spans="2:3" x14ac:dyDescent="0.3">
      <c r="B3864" s="39"/>
      <c r="C3864" s="39"/>
    </row>
    <row r="3865" spans="2:3" x14ac:dyDescent="0.3">
      <c r="B3865" s="39"/>
      <c r="C3865" s="39"/>
    </row>
    <row r="3866" spans="2:3" x14ac:dyDescent="0.3">
      <c r="B3866" s="39"/>
      <c r="C3866" s="39"/>
    </row>
    <row r="3867" spans="2:3" x14ac:dyDescent="0.3">
      <c r="B3867" s="39"/>
      <c r="C3867" s="39"/>
    </row>
    <row r="3868" spans="2:3" x14ac:dyDescent="0.3">
      <c r="B3868" s="39"/>
      <c r="C3868" s="39"/>
    </row>
    <row r="3869" spans="2:3" x14ac:dyDescent="0.3">
      <c r="B3869" s="39"/>
      <c r="C3869" s="39"/>
    </row>
    <row r="3870" spans="2:3" x14ac:dyDescent="0.3">
      <c r="B3870" s="39"/>
      <c r="C3870" s="39"/>
    </row>
    <row r="3871" spans="2:3" x14ac:dyDescent="0.3">
      <c r="B3871" s="39"/>
      <c r="C3871" s="39"/>
    </row>
    <row r="3872" spans="2:3" x14ac:dyDescent="0.3">
      <c r="B3872" s="39"/>
      <c r="C3872" s="39"/>
    </row>
    <row r="3873" spans="2:3" x14ac:dyDescent="0.3">
      <c r="B3873" s="39"/>
      <c r="C3873" s="39"/>
    </row>
    <row r="3874" spans="2:3" x14ac:dyDescent="0.3">
      <c r="B3874" s="39"/>
      <c r="C3874" s="39"/>
    </row>
    <row r="3875" spans="2:3" x14ac:dyDescent="0.3">
      <c r="B3875" s="39"/>
      <c r="C3875" s="39"/>
    </row>
    <row r="3876" spans="2:3" x14ac:dyDescent="0.3">
      <c r="B3876" s="39"/>
      <c r="C3876" s="39"/>
    </row>
    <row r="3877" spans="2:3" x14ac:dyDescent="0.3">
      <c r="B3877" s="39"/>
      <c r="C3877" s="39"/>
    </row>
    <row r="3878" spans="2:3" x14ac:dyDescent="0.3">
      <c r="B3878" s="39"/>
      <c r="C3878" s="39"/>
    </row>
    <row r="3879" spans="2:3" x14ac:dyDescent="0.3">
      <c r="B3879" s="39"/>
      <c r="C3879" s="39"/>
    </row>
    <row r="3880" spans="2:3" x14ac:dyDescent="0.3">
      <c r="B3880" s="39"/>
      <c r="C3880" s="39"/>
    </row>
    <row r="3881" spans="2:3" x14ac:dyDescent="0.3">
      <c r="B3881" s="39"/>
      <c r="C3881" s="39"/>
    </row>
    <row r="3882" spans="2:3" x14ac:dyDescent="0.3">
      <c r="B3882" s="39"/>
      <c r="C3882" s="39"/>
    </row>
    <row r="3883" spans="2:3" x14ac:dyDescent="0.3">
      <c r="B3883" s="39"/>
      <c r="C3883" s="39"/>
    </row>
    <row r="3884" spans="2:3" x14ac:dyDescent="0.3">
      <c r="B3884" s="39"/>
      <c r="C3884" s="39"/>
    </row>
    <row r="3885" spans="2:3" x14ac:dyDescent="0.3">
      <c r="B3885" s="39"/>
      <c r="C3885" s="39"/>
    </row>
    <row r="3886" spans="2:3" x14ac:dyDescent="0.3">
      <c r="B3886" s="39"/>
      <c r="C3886" s="39"/>
    </row>
    <row r="3887" spans="2:3" x14ac:dyDescent="0.3">
      <c r="B3887" s="39"/>
      <c r="C3887" s="39"/>
    </row>
    <row r="3888" spans="2:3" x14ac:dyDescent="0.3">
      <c r="B3888" s="39"/>
      <c r="C3888" s="39"/>
    </row>
    <row r="3889" spans="2:3" x14ac:dyDescent="0.3">
      <c r="B3889" s="39"/>
      <c r="C3889" s="39"/>
    </row>
    <row r="3890" spans="2:3" x14ac:dyDescent="0.3">
      <c r="B3890" s="39"/>
      <c r="C3890" s="39"/>
    </row>
    <row r="3891" spans="2:3" x14ac:dyDescent="0.3">
      <c r="B3891" s="39"/>
      <c r="C3891" s="39"/>
    </row>
    <row r="3892" spans="2:3" x14ac:dyDescent="0.3">
      <c r="B3892" s="39"/>
      <c r="C3892" s="39"/>
    </row>
    <row r="3893" spans="2:3" x14ac:dyDescent="0.3">
      <c r="B3893" s="39"/>
      <c r="C3893" s="39"/>
    </row>
    <row r="3894" spans="2:3" x14ac:dyDescent="0.3">
      <c r="B3894" s="39"/>
      <c r="C3894" s="39"/>
    </row>
    <row r="3895" spans="2:3" x14ac:dyDescent="0.3">
      <c r="B3895" s="39"/>
      <c r="C3895" s="39"/>
    </row>
    <row r="3896" spans="2:3" x14ac:dyDescent="0.3">
      <c r="B3896" s="39"/>
      <c r="C3896" s="39"/>
    </row>
    <row r="3897" spans="2:3" x14ac:dyDescent="0.3">
      <c r="B3897" s="39"/>
      <c r="C3897" s="39"/>
    </row>
    <row r="3898" spans="2:3" x14ac:dyDescent="0.3">
      <c r="B3898" s="39"/>
      <c r="C3898" s="39"/>
    </row>
    <row r="3899" spans="2:3" x14ac:dyDescent="0.3">
      <c r="B3899" s="39"/>
      <c r="C3899" s="39"/>
    </row>
    <row r="3900" spans="2:3" x14ac:dyDescent="0.3">
      <c r="B3900" s="39"/>
      <c r="C3900" s="39"/>
    </row>
    <row r="3901" spans="2:3" x14ac:dyDescent="0.3">
      <c r="B3901" s="39"/>
      <c r="C3901" s="39"/>
    </row>
    <row r="3902" spans="2:3" x14ac:dyDescent="0.3">
      <c r="B3902" s="39"/>
      <c r="C3902" s="39"/>
    </row>
    <row r="3903" spans="2:3" x14ac:dyDescent="0.3">
      <c r="B3903" s="39"/>
      <c r="C3903" s="39"/>
    </row>
    <row r="3904" spans="2:3" x14ac:dyDescent="0.3">
      <c r="B3904" s="39"/>
      <c r="C3904" s="39"/>
    </row>
    <row r="3905" spans="2:3" x14ac:dyDescent="0.3">
      <c r="B3905" s="39"/>
      <c r="C3905" s="39"/>
    </row>
    <row r="3906" spans="2:3" x14ac:dyDescent="0.3">
      <c r="B3906" s="39"/>
      <c r="C3906" s="39"/>
    </row>
    <row r="3907" spans="2:3" x14ac:dyDescent="0.3">
      <c r="B3907" s="39"/>
      <c r="C3907" s="39"/>
    </row>
    <row r="3908" spans="2:3" x14ac:dyDescent="0.3">
      <c r="B3908" s="39"/>
      <c r="C3908" s="39"/>
    </row>
    <row r="3909" spans="2:3" x14ac:dyDescent="0.3">
      <c r="B3909" s="39"/>
      <c r="C3909" s="39"/>
    </row>
    <row r="3910" spans="2:3" x14ac:dyDescent="0.3">
      <c r="B3910" s="39"/>
      <c r="C3910" s="39"/>
    </row>
    <row r="3911" spans="2:3" x14ac:dyDescent="0.3">
      <c r="B3911" s="39"/>
      <c r="C3911" s="39"/>
    </row>
    <row r="3912" spans="2:3" x14ac:dyDescent="0.3">
      <c r="B3912" s="39"/>
      <c r="C3912" s="39"/>
    </row>
    <row r="3913" spans="2:3" x14ac:dyDescent="0.3">
      <c r="B3913" s="39"/>
      <c r="C3913" s="39"/>
    </row>
    <row r="3914" spans="2:3" x14ac:dyDescent="0.3">
      <c r="B3914" s="39"/>
      <c r="C3914" s="39"/>
    </row>
    <row r="3915" spans="2:3" x14ac:dyDescent="0.3">
      <c r="B3915" s="39"/>
      <c r="C3915" s="39"/>
    </row>
    <row r="3916" spans="2:3" x14ac:dyDescent="0.3">
      <c r="B3916" s="39"/>
      <c r="C3916" s="39"/>
    </row>
    <row r="3917" spans="2:3" x14ac:dyDescent="0.3">
      <c r="B3917" s="39"/>
      <c r="C3917" s="39"/>
    </row>
    <row r="3918" spans="2:3" x14ac:dyDescent="0.3">
      <c r="B3918" s="39"/>
      <c r="C3918" s="39"/>
    </row>
    <row r="3919" spans="2:3" x14ac:dyDescent="0.3">
      <c r="B3919" s="39"/>
      <c r="C3919" s="39"/>
    </row>
    <row r="3920" spans="2:3" x14ac:dyDescent="0.3">
      <c r="B3920" s="39"/>
      <c r="C3920" s="39"/>
    </row>
    <row r="3921" spans="2:3" x14ac:dyDescent="0.3">
      <c r="B3921" s="39"/>
      <c r="C3921" s="39"/>
    </row>
    <row r="3922" spans="2:3" x14ac:dyDescent="0.3">
      <c r="B3922" s="39"/>
      <c r="C3922" s="39"/>
    </row>
    <row r="3923" spans="2:3" x14ac:dyDescent="0.3">
      <c r="B3923" s="39"/>
      <c r="C3923" s="39"/>
    </row>
    <row r="3924" spans="2:3" x14ac:dyDescent="0.3">
      <c r="B3924" s="39"/>
      <c r="C3924" s="39"/>
    </row>
    <row r="3925" spans="2:3" x14ac:dyDescent="0.3">
      <c r="B3925" s="39"/>
      <c r="C3925" s="39"/>
    </row>
    <row r="3926" spans="2:3" x14ac:dyDescent="0.3">
      <c r="B3926" s="39"/>
      <c r="C3926" s="39"/>
    </row>
    <row r="3927" spans="2:3" x14ac:dyDescent="0.3">
      <c r="B3927" s="39"/>
      <c r="C3927" s="39"/>
    </row>
    <row r="3928" spans="2:3" x14ac:dyDescent="0.3">
      <c r="B3928" s="39"/>
      <c r="C3928" s="39"/>
    </row>
    <row r="3929" spans="2:3" x14ac:dyDescent="0.3">
      <c r="B3929" s="39"/>
      <c r="C3929" s="39"/>
    </row>
    <row r="3930" spans="2:3" x14ac:dyDescent="0.3">
      <c r="B3930" s="39"/>
      <c r="C3930" s="39"/>
    </row>
    <row r="3931" spans="2:3" x14ac:dyDescent="0.3">
      <c r="B3931" s="39"/>
      <c r="C3931" s="39"/>
    </row>
    <row r="3932" spans="2:3" x14ac:dyDescent="0.3">
      <c r="B3932" s="39"/>
      <c r="C3932" s="39"/>
    </row>
    <row r="3933" spans="2:3" x14ac:dyDescent="0.3">
      <c r="B3933" s="39"/>
      <c r="C3933" s="39"/>
    </row>
    <row r="3934" spans="2:3" x14ac:dyDescent="0.3">
      <c r="B3934" s="39"/>
      <c r="C3934" s="39"/>
    </row>
    <row r="3935" spans="2:3" x14ac:dyDescent="0.3">
      <c r="B3935" s="39"/>
      <c r="C3935" s="39"/>
    </row>
    <row r="3936" spans="2:3" x14ac:dyDescent="0.3">
      <c r="B3936" s="39"/>
      <c r="C3936" s="39"/>
    </row>
    <row r="3937" spans="2:3" x14ac:dyDescent="0.3">
      <c r="B3937" s="39"/>
      <c r="C3937" s="39"/>
    </row>
    <row r="3938" spans="2:3" x14ac:dyDescent="0.3">
      <c r="B3938" s="39"/>
      <c r="C3938" s="39"/>
    </row>
    <row r="3939" spans="2:3" x14ac:dyDescent="0.3">
      <c r="B3939" s="39"/>
      <c r="C3939" s="39"/>
    </row>
    <row r="3940" spans="2:3" x14ac:dyDescent="0.3">
      <c r="B3940" s="39"/>
      <c r="C3940" s="39"/>
    </row>
    <row r="3941" spans="2:3" x14ac:dyDescent="0.3">
      <c r="B3941" s="39"/>
      <c r="C3941" s="39"/>
    </row>
    <row r="3942" spans="2:3" x14ac:dyDescent="0.3">
      <c r="B3942" s="39"/>
      <c r="C3942" s="39"/>
    </row>
    <row r="3943" spans="2:3" x14ac:dyDescent="0.3">
      <c r="B3943" s="39"/>
      <c r="C3943" s="39"/>
    </row>
    <row r="3944" spans="2:3" x14ac:dyDescent="0.3">
      <c r="B3944" s="39"/>
      <c r="C3944" s="39"/>
    </row>
    <row r="3945" spans="2:3" x14ac:dyDescent="0.3">
      <c r="B3945" s="39"/>
      <c r="C3945" s="39"/>
    </row>
    <row r="3946" spans="2:3" x14ac:dyDescent="0.3">
      <c r="B3946" s="39"/>
      <c r="C3946" s="39"/>
    </row>
    <row r="3947" spans="2:3" x14ac:dyDescent="0.3">
      <c r="B3947" s="39"/>
      <c r="C3947" s="39"/>
    </row>
    <row r="3948" spans="2:3" x14ac:dyDescent="0.3">
      <c r="B3948" s="39"/>
      <c r="C3948" s="39"/>
    </row>
    <row r="3949" spans="2:3" x14ac:dyDescent="0.3">
      <c r="B3949" s="39"/>
      <c r="C3949" s="39"/>
    </row>
    <row r="3950" spans="2:3" x14ac:dyDescent="0.3">
      <c r="B3950" s="39"/>
      <c r="C3950" s="39"/>
    </row>
    <row r="3951" spans="2:3" x14ac:dyDescent="0.3">
      <c r="B3951" s="39"/>
      <c r="C3951" s="39"/>
    </row>
    <row r="3952" spans="2:3" x14ac:dyDescent="0.3">
      <c r="B3952" s="39"/>
      <c r="C3952" s="39"/>
    </row>
    <row r="3953" spans="2:3" x14ac:dyDescent="0.3">
      <c r="B3953" s="39"/>
      <c r="C3953" s="39"/>
    </row>
    <row r="3954" spans="2:3" x14ac:dyDescent="0.3">
      <c r="B3954" s="39"/>
      <c r="C3954" s="39"/>
    </row>
    <row r="3955" spans="2:3" x14ac:dyDescent="0.3">
      <c r="B3955" s="39"/>
      <c r="C3955" s="39"/>
    </row>
    <row r="3956" spans="2:3" x14ac:dyDescent="0.3">
      <c r="B3956" s="39"/>
      <c r="C3956" s="39"/>
    </row>
    <row r="3957" spans="2:3" x14ac:dyDescent="0.3">
      <c r="B3957" s="39"/>
      <c r="C3957" s="39"/>
    </row>
    <row r="3958" spans="2:3" x14ac:dyDescent="0.3">
      <c r="B3958" s="39"/>
      <c r="C3958" s="39"/>
    </row>
    <row r="3959" spans="2:3" x14ac:dyDescent="0.3">
      <c r="B3959" s="39"/>
      <c r="C3959" s="39"/>
    </row>
    <row r="3960" spans="2:3" x14ac:dyDescent="0.3">
      <c r="B3960" s="39"/>
      <c r="C3960" s="39"/>
    </row>
    <row r="3961" spans="2:3" x14ac:dyDescent="0.3">
      <c r="B3961" s="39"/>
      <c r="C3961" s="39"/>
    </row>
    <row r="3962" spans="2:3" x14ac:dyDescent="0.3">
      <c r="B3962" s="39"/>
      <c r="C3962" s="39"/>
    </row>
    <row r="3963" spans="2:3" x14ac:dyDescent="0.3">
      <c r="B3963" s="39"/>
      <c r="C3963" s="39"/>
    </row>
    <row r="3964" spans="2:3" x14ac:dyDescent="0.3">
      <c r="B3964" s="39"/>
      <c r="C3964" s="39"/>
    </row>
    <row r="3965" spans="2:3" x14ac:dyDescent="0.3">
      <c r="B3965" s="39"/>
      <c r="C3965" s="39"/>
    </row>
    <row r="3966" spans="2:3" x14ac:dyDescent="0.3">
      <c r="B3966" s="39"/>
      <c r="C3966" s="39"/>
    </row>
    <row r="3967" spans="2:3" x14ac:dyDescent="0.3">
      <c r="B3967" s="39"/>
      <c r="C3967" s="39"/>
    </row>
    <row r="3968" spans="2:3" x14ac:dyDescent="0.3">
      <c r="B3968" s="39"/>
      <c r="C3968" s="39"/>
    </row>
    <row r="3969" spans="2:3" x14ac:dyDescent="0.3">
      <c r="B3969" s="39"/>
      <c r="C3969" s="39"/>
    </row>
    <row r="3970" spans="2:3" x14ac:dyDescent="0.3">
      <c r="B3970" s="39"/>
      <c r="C3970" s="39"/>
    </row>
    <row r="3971" spans="2:3" x14ac:dyDescent="0.3">
      <c r="B3971" s="39"/>
      <c r="C3971" s="39"/>
    </row>
    <row r="3972" spans="2:3" x14ac:dyDescent="0.3">
      <c r="B3972" s="39"/>
      <c r="C3972" s="39"/>
    </row>
    <row r="3973" spans="2:3" x14ac:dyDescent="0.3">
      <c r="B3973" s="39"/>
      <c r="C3973" s="39"/>
    </row>
    <row r="3974" spans="2:3" x14ac:dyDescent="0.3">
      <c r="B3974" s="39"/>
      <c r="C3974" s="39"/>
    </row>
    <row r="3975" spans="2:3" x14ac:dyDescent="0.3">
      <c r="B3975" s="39"/>
      <c r="C3975" s="39"/>
    </row>
    <row r="3976" spans="2:3" x14ac:dyDescent="0.3">
      <c r="B3976" s="39"/>
      <c r="C3976" s="39"/>
    </row>
    <row r="3977" spans="2:3" x14ac:dyDescent="0.3">
      <c r="B3977" s="39"/>
      <c r="C3977" s="39"/>
    </row>
    <row r="3978" spans="2:3" x14ac:dyDescent="0.3">
      <c r="B3978" s="39"/>
      <c r="C3978" s="39"/>
    </row>
    <row r="3979" spans="2:3" x14ac:dyDescent="0.3">
      <c r="B3979" s="39"/>
      <c r="C3979" s="39"/>
    </row>
    <row r="3980" spans="2:3" x14ac:dyDescent="0.3">
      <c r="B3980" s="39"/>
      <c r="C3980" s="39"/>
    </row>
    <row r="3981" spans="2:3" x14ac:dyDescent="0.3">
      <c r="B3981" s="39"/>
      <c r="C3981" s="39"/>
    </row>
    <row r="3982" spans="2:3" x14ac:dyDescent="0.3">
      <c r="B3982" s="39"/>
      <c r="C3982" s="39"/>
    </row>
    <row r="3983" spans="2:3" x14ac:dyDescent="0.3">
      <c r="B3983" s="39"/>
      <c r="C3983" s="39"/>
    </row>
    <row r="3984" spans="2:3" x14ac:dyDescent="0.3">
      <c r="B3984" s="39"/>
      <c r="C3984" s="39"/>
    </row>
    <row r="3985" spans="2:3" x14ac:dyDescent="0.3">
      <c r="B3985" s="39"/>
      <c r="C3985" s="39"/>
    </row>
    <row r="3986" spans="2:3" x14ac:dyDescent="0.3">
      <c r="B3986" s="39"/>
      <c r="C3986" s="39"/>
    </row>
    <row r="3987" spans="2:3" x14ac:dyDescent="0.3">
      <c r="B3987" s="39"/>
      <c r="C3987" s="39"/>
    </row>
    <row r="3988" spans="2:3" x14ac:dyDescent="0.3">
      <c r="B3988" s="39"/>
      <c r="C3988" s="39"/>
    </row>
    <row r="3989" spans="2:3" x14ac:dyDescent="0.3">
      <c r="B3989" s="39"/>
      <c r="C3989" s="39"/>
    </row>
    <row r="3990" spans="2:3" x14ac:dyDescent="0.3">
      <c r="B3990" s="39"/>
      <c r="C3990" s="39"/>
    </row>
    <row r="3991" spans="2:3" x14ac:dyDescent="0.3">
      <c r="B3991" s="39"/>
      <c r="C3991" s="39"/>
    </row>
    <row r="3992" spans="2:3" x14ac:dyDescent="0.3">
      <c r="B3992" s="39"/>
      <c r="C3992" s="39"/>
    </row>
    <row r="3993" spans="2:3" x14ac:dyDescent="0.3">
      <c r="B3993" s="39"/>
      <c r="C3993" s="39"/>
    </row>
    <row r="3994" spans="2:3" x14ac:dyDescent="0.3">
      <c r="B3994" s="39"/>
      <c r="C3994" s="39"/>
    </row>
    <row r="3995" spans="2:3" x14ac:dyDescent="0.3">
      <c r="B3995" s="39"/>
      <c r="C3995" s="39"/>
    </row>
    <row r="3996" spans="2:3" x14ac:dyDescent="0.3">
      <c r="B3996" s="39"/>
      <c r="C3996" s="39"/>
    </row>
    <row r="3997" spans="2:3" x14ac:dyDescent="0.3">
      <c r="B3997" s="39"/>
      <c r="C3997" s="39"/>
    </row>
    <row r="3998" spans="2:3" x14ac:dyDescent="0.3">
      <c r="B3998" s="39"/>
      <c r="C3998" s="39"/>
    </row>
    <row r="3999" spans="2:3" x14ac:dyDescent="0.3">
      <c r="B3999" s="39"/>
      <c r="C3999" s="39"/>
    </row>
    <row r="4000" spans="2:3" x14ac:dyDescent="0.3">
      <c r="B4000" s="39"/>
      <c r="C4000" s="39"/>
    </row>
    <row r="4001" spans="2:3" x14ac:dyDescent="0.3">
      <c r="B4001" s="39"/>
      <c r="C4001" s="39"/>
    </row>
    <row r="4002" spans="2:3" x14ac:dyDescent="0.3">
      <c r="B4002" s="39"/>
      <c r="C4002" s="39"/>
    </row>
    <row r="4003" spans="2:3" x14ac:dyDescent="0.3">
      <c r="B4003" s="39"/>
      <c r="C4003" s="39"/>
    </row>
    <row r="4004" spans="2:3" x14ac:dyDescent="0.3">
      <c r="B4004" s="39"/>
      <c r="C4004" s="39"/>
    </row>
    <row r="4005" spans="2:3" x14ac:dyDescent="0.3">
      <c r="B4005" s="39"/>
      <c r="C4005" s="39"/>
    </row>
    <row r="4006" spans="2:3" x14ac:dyDescent="0.3">
      <c r="B4006" s="39"/>
      <c r="C4006" s="39"/>
    </row>
    <row r="4007" spans="2:3" x14ac:dyDescent="0.3">
      <c r="B4007" s="39"/>
      <c r="C4007" s="39"/>
    </row>
    <row r="4008" spans="2:3" x14ac:dyDescent="0.3">
      <c r="B4008" s="39"/>
      <c r="C4008" s="39"/>
    </row>
    <row r="4009" spans="2:3" x14ac:dyDescent="0.3">
      <c r="B4009" s="39"/>
      <c r="C4009" s="39"/>
    </row>
    <row r="4010" spans="2:3" x14ac:dyDescent="0.3">
      <c r="B4010" s="39"/>
      <c r="C4010" s="39"/>
    </row>
    <row r="4011" spans="2:3" x14ac:dyDescent="0.3">
      <c r="B4011" s="39"/>
      <c r="C4011" s="39"/>
    </row>
    <row r="4012" spans="2:3" x14ac:dyDescent="0.3">
      <c r="B4012" s="39"/>
      <c r="C4012" s="39"/>
    </row>
    <row r="4013" spans="2:3" x14ac:dyDescent="0.3">
      <c r="B4013" s="39"/>
      <c r="C4013" s="39"/>
    </row>
    <row r="4014" spans="2:3" x14ac:dyDescent="0.3">
      <c r="B4014" s="39"/>
      <c r="C4014" s="39"/>
    </row>
    <row r="4015" spans="2:3" x14ac:dyDescent="0.3">
      <c r="B4015" s="39"/>
      <c r="C4015" s="39"/>
    </row>
    <row r="4016" spans="2:3" x14ac:dyDescent="0.3">
      <c r="B4016" s="39"/>
      <c r="C4016" s="39"/>
    </row>
    <row r="4017" spans="2:3" x14ac:dyDescent="0.3">
      <c r="B4017" s="39"/>
      <c r="C4017" s="39"/>
    </row>
    <row r="4018" spans="2:3" x14ac:dyDescent="0.3">
      <c r="B4018" s="39"/>
      <c r="C4018" s="39"/>
    </row>
    <row r="4019" spans="2:3" x14ac:dyDescent="0.3">
      <c r="B4019" s="39"/>
      <c r="C4019" s="39"/>
    </row>
    <row r="4020" spans="2:3" x14ac:dyDescent="0.3">
      <c r="B4020" s="39"/>
      <c r="C4020" s="39"/>
    </row>
    <row r="4021" spans="2:3" x14ac:dyDescent="0.3">
      <c r="B4021" s="39"/>
      <c r="C4021" s="39"/>
    </row>
    <row r="4022" spans="2:3" x14ac:dyDescent="0.3">
      <c r="B4022" s="39"/>
      <c r="C4022" s="39"/>
    </row>
    <row r="4023" spans="2:3" x14ac:dyDescent="0.3">
      <c r="B4023" s="39"/>
      <c r="C4023" s="39"/>
    </row>
    <row r="4024" spans="2:3" x14ac:dyDescent="0.3">
      <c r="B4024" s="39"/>
      <c r="C4024" s="39"/>
    </row>
    <row r="4025" spans="2:3" x14ac:dyDescent="0.3">
      <c r="B4025" s="39"/>
      <c r="C4025" s="39"/>
    </row>
    <row r="4026" spans="2:3" x14ac:dyDescent="0.3">
      <c r="B4026" s="39"/>
      <c r="C4026" s="39"/>
    </row>
    <row r="4027" spans="2:3" x14ac:dyDescent="0.3">
      <c r="B4027" s="39"/>
      <c r="C4027" s="39"/>
    </row>
    <row r="4028" spans="2:3" x14ac:dyDescent="0.3">
      <c r="B4028" s="39"/>
      <c r="C4028" s="39"/>
    </row>
    <row r="4029" spans="2:3" x14ac:dyDescent="0.3">
      <c r="B4029" s="39"/>
      <c r="C4029" s="39"/>
    </row>
    <row r="4030" spans="2:3" x14ac:dyDescent="0.3">
      <c r="B4030" s="39"/>
      <c r="C4030" s="39"/>
    </row>
    <row r="4031" spans="2:3" x14ac:dyDescent="0.3">
      <c r="B4031" s="39"/>
      <c r="C4031" s="39"/>
    </row>
    <row r="4032" spans="2:3" x14ac:dyDescent="0.3">
      <c r="B4032" s="39"/>
      <c r="C4032" s="39"/>
    </row>
    <row r="4033" spans="2:3" x14ac:dyDescent="0.3">
      <c r="B4033" s="39"/>
      <c r="C4033" s="39"/>
    </row>
    <row r="4034" spans="2:3" x14ac:dyDescent="0.3">
      <c r="B4034" s="39"/>
      <c r="C4034" s="39"/>
    </row>
    <row r="4035" spans="2:3" x14ac:dyDescent="0.3">
      <c r="B4035" s="39"/>
      <c r="C4035" s="39"/>
    </row>
    <row r="4036" spans="2:3" x14ac:dyDescent="0.3">
      <c r="B4036" s="39"/>
      <c r="C4036" s="39"/>
    </row>
    <row r="4037" spans="2:3" x14ac:dyDescent="0.3">
      <c r="B4037" s="39"/>
      <c r="C4037" s="39"/>
    </row>
    <row r="4038" spans="2:3" x14ac:dyDescent="0.3">
      <c r="B4038" s="39"/>
      <c r="C4038" s="39"/>
    </row>
    <row r="4039" spans="2:3" x14ac:dyDescent="0.3">
      <c r="B4039" s="39"/>
      <c r="C4039" s="39"/>
    </row>
    <row r="4040" spans="2:3" x14ac:dyDescent="0.3">
      <c r="B4040" s="39"/>
      <c r="C4040" s="39"/>
    </row>
    <row r="4041" spans="2:3" x14ac:dyDescent="0.3">
      <c r="B4041" s="39"/>
      <c r="C4041" s="39"/>
    </row>
    <row r="4042" spans="2:3" x14ac:dyDescent="0.3">
      <c r="B4042" s="39"/>
      <c r="C4042" s="39"/>
    </row>
    <row r="4043" spans="2:3" x14ac:dyDescent="0.3">
      <c r="B4043" s="39"/>
      <c r="C4043" s="39"/>
    </row>
    <row r="4044" spans="2:3" x14ac:dyDescent="0.3">
      <c r="B4044" s="39"/>
      <c r="C4044" s="39"/>
    </row>
    <row r="4045" spans="2:3" x14ac:dyDescent="0.3">
      <c r="B4045" s="39"/>
      <c r="C4045" s="39"/>
    </row>
    <row r="4046" spans="2:3" x14ac:dyDescent="0.3">
      <c r="B4046" s="39"/>
      <c r="C4046" s="39"/>
    </row>
    <row r="4047" spans="2:3" x14ac:dyDescent="0.3">
      <c r="B4047" s="39"/>
      <c r="C4047" s="39"/>
    </row>
    <row r="4048" spans="2:3" x14ac:dyDescent="0.3">
      <c r="B4048" s="39"/>
      <c r="C4048" s="39"/>
    </row>
    <row r="4049" spans="2:3" x14ac:dyDescent="0.3">
      <c r="B4049" s="39"/>
      <c r="C4049" s="39"/>
    </row>
    <row r="4050" spans="2:3" x14ac:dyDescent="0.3">
      <c r="B4050" s="39"/>
      <c r="C4050" s="39"/>
    </row>
    <row r="4051" spans="2:3" x14ac:dyDescent="0.3">
      <c r="B4051" s="39"/>
      <c r="C4051" s="39"/>
    </row>
    <row r="4052" spans="2:3" x14ac:dyDescent="0.3">
      <c r="B4052" s="39"/>
      <c r="C4052" s="39"/>
    </row>
    <row r="4053" spans="2:3" x14ac:dyDescent="0.3">
      <c r="B4053" s="39"/>
      <c r="C4053" s="39"/>
    </row>
    <row r="4054" spans="2:3" x14ac:dyDescent="0.3">
      <c r="B4054" s="39"/>
      <c r="C4054" s="39"/>
    </row>
    <row r="4055" spans="2:3" x14ac:dyDescent="0.3">
      <c r="B4055" s="39"/>
      <c r="C4055" s="39"/>
    </row>
    <row r="4056" spans="2:3" x14ac:dyDescent="0.3">
      <c r="B4056" s="39"/>
      <c r="C4056" s="39"/>
    </row>
    <row r="4057" spans="2:3" x14ac:dyDescent="0.3">
      <c r="B4057" s="39"/>
      <c r="C4057" s="39"/>
    </row>
    <row r="4058" spans="2:3" x14ac:dyDescent="0.3">
      <c r="B4058" s="39"/>
      <c r="C4058" s="39"/>
    </row>
    <row r="4059" spans="2:3" x14ac:dyDescent="0.3">
      <c r="B4059" s="39"/>
      <c r="C4059" s="39"/>
    </row>
    <row r="4060" spans="2:3" x14ac:dyDescent="0.3">
      <c r="B4060" s="39"/>
      <c r="C4060" s="39"/>
    </row>
    <row r="4061" spans="2:3" x14ac:dyDescent="0.3">
      <c r="B4061" s="39"/>
      <c r="C4061" s="39"/>
    </row>
    <row r="4062" spans="2:3" x14ac:dyDescent="0.3">
      <c r="B4062" s="39"/>
      <c r="C4062" s="39"/>
    </row>
    <row r="4063" spans="2:3" x14ac:dyDescent="0.3">
      <c r="B4063" s="39"/>
      <c r="C4063" s="39"/>
    </row>
    <row r="4064" spans="2:3" x14ac:dyDescent="0.3">
      <c r="B4064" s="39"/>
      <c r="C4064" s="39"/>
    </row>
    <row r="4065" spans="2:3" x14ac:dyDescent="0.3">
      <c r="B4065" s="39"/>
      <c r="C4065" s="39"/>
    </row>
    <row r="4066" spans="2:3" x14ac:dyDescent="0.3">
      <c r="B4066" s="39"/>
      <c r="C4066" s="39"/>
    </row>
    <row r="4067" spans="2:3" x14ac:dyDescent="0.3">
      <c r="B4067" s="39"/>
      <c r="C4067" s="39"/>
    </row>
    <row r="4068" spans="2:3" x14ac:dyDescent="0.3">
      <c r="B4068" s="39"/>
      <c r="C4068" s="39"/>
    </row>
    <row r="4069" spans="2:3" x14ac:dyDescent="0.3">
      <c r="B4069" s="39"/>
      <c r="C4069" s="39"/>
    </row>
    <row r="4070" spans="2:3" x14ac:dyDescent="0.3">
      <c r="B4070" s="39"/>
      <c r="C4070" s="39"/>
    </row>
    <row r="4071" spans="2:3" x14ac:dyDescent="0.3">
      <c r="B4071" s="39"/>
      <c r="C4071" s="39"/>
    </row>
    <row r="4072" spans="2:3" x14ac:dyDescent="0.3">
      <c r="B4072" s="39"/>
      <c r="C4072" s="39"/>
    </row>
    <row r="4073" spans="2:3" x14ac:dyDescent="0.3">
      <c r="B4073" s="39"/>
      <c r="C4073" s="39"/>
    </row>
    <row r="4074" spans="2:3" x14ac:dyDescent="0.3">
      <c r="B4074" s="39"/>
      <c r="C4074" s="39"/>
    </row>
    <row r="4075" spans="2:3" x14ac:dyDescent="0.3">
      <c r="B4075" s="39"/>
      <c r="C4075" s="39"/>
    </row>
    <row r="4076" spans="2:3" x14ac:dyDescent="0.3">
      <c r="B4076" s="39"/>
      <c r="C4076" s="39"/>
    </row>
    <row r="4077" spans="2:3" x14ac:dyDescent="0.3">
      <c r="B4077" s="39"/>
      <c r="C4077" s="39"/>
    </row>
    <row r="4078" spans="2:3" x14ac:dyDescent="0.3">
      <c r="B4078" s="39"/>
      <c r="C4078" s="39"/>
    </row>
    <row r="4079" spans="2:3" x14ac:dyDescent="0.3">
      <c r="B4079" s="39"/>
      <c r="C4079" s="39"/>
    </row>
    <row r="4080" spans="2:3" x14ac:dyDescent="0.3">
      <c r="B4080" s="39"/>
      <c r="C4080" s="39"/>
    </row>
    <row r="4081" spans="2:3" x14ac:dyDescent="0.3">
      <c r="B4081" s="39"/>
      <c r="C4081" s="39"/>
    </row>
    <row r="4082" spans="2:3" x14ac:dyDescent="0.3">
      <c r="B4082" s="39"/>
      <c r="C4082" s="39"/>
    </row>
    <row r="4083" spans="2:3" x14ac:dyDescent="0.3">
      <c r="B4083" s="39"/>
      <c r="C4083" s="39"/>
    </row>
    <row r="4084" spans="2:3" x14ac:dyDescent="0.3">
      <c r="B4084" s="39"/>
      <c r="C4084" s="39"/>
    </row>
    <row r="4085" spans="2:3" x14ac:dyDescent="0.3">
      <c r="B4085" s="39"/>
      <c r="C4085" s="39"/>
    </row>
    <row r="4086" spans="2:3" x14ac:dyDescent="0.3">
      <c r="B4086" s="39"/>
      <c r="C4086" s="39"/>
    </row>
    <row r="4087" spans="2:3" x14ac:dyDescent="0.3">
      <c r="B4087" s="39"/>
      <c r="C4087" s="39"/>
    </row>
    <row r="4088" spans="2:3" x14ac:dyDescent="0.3">
      <c r="B4088" s="39"/>
      <c r="C4088" s="39"/>
    </row>
    <row r="4089" spans="2:3" x14ac:dyDescent="0.3">
      <c r="B4089" s="39"/>
      <c r="C4089" s="39"/>
    </row>
    <row r="4090" spans="2:3" x14ac:dyDescent="0.3">
      <c r="B4090" s="39"/>
      <c r="C4090" s="39"/>
    </row>
    <row r="4091" spans="2:3" x14ac:dyDescent="0.3">
      <c r="B4091" s="39"/>
      <c r="C4091" s="39"/>
    </row>
    <row r="4092" spans="2:3" x14ac:dyDescent="0.3">
      <c r="B4092" s="39"/>
      <c r="C4092" s="39"/>
    </row>
    <row r="4093" spans="2:3" x14ac:dyDescent="0.3">
      <c r="B4093" s="39"/>
      <c r="C4093" s="39"/>
    </row>
    <row r="4094" spans="2:3" x14ac:dyDescent="0.3">
      <c r="B4094" s="39"/>
      <c r="C4094" s="39"/>
    </row>
    <row r="4095" spans="2:3" x14ac:dyDescent="0.3">
      <c r="B4095" s="39"/>
      <c r="C4095" s="39"/>
    </row>
    <row r="4096" spans="2:3" x14ac:dyDescent="0.3">
      <c r="B4096" s="39"/>
      <c r="C4096" s="39"/>
    </row>
    <row r="4097" spans="2:3" x14ac:dyDescent="0.3">
      <c r="B4097" s="39"/>
      <c r="C4097" s="39"/>
    </row>
    <row r="4098" spans="2:3" x14ac:dyDescent="0.3">
      <c r="B4098" s="39"/>
      <c r="C4098" s="39"/>
    </row>
    <row r="4099" spans="2:3" x14ac:dyDescent="0.3">
      <c r="B4099" s="39"/>
      <c r="C4099" s="39"/>
    </row>
    <row r="4100" spans="2:3" x14ac:dyDescent="0.3">
      <c r="B4100" s="39"/>
      <c r="C4100" s="39"/>
    </row>
    <row r="4101" spans="2:3" x14ac:dyDescent="0.3">
      <c r="B4101" s="39"/>
      <c r="C4101" s="39"/>
    </row>
    <row r="4102" spans="2:3" x14ac:dyDescent="0.3">
      <c r="B4102" s="39"/>
      <c r="C4102" s="39"/>
    </row>
    <row r="4103" spans="2:3" x14ac:dyDescent="0.3">
      <c r="B4103" s="39"/>
      <c r="C4103" s="39"/>
    </row>
    <row r="4104" spans="2:3" x14ac:dyDescent="0.3">
      <c r="B4104" s="39"/>
      <c r="C4104" s="39"/>
    </row>
    <row r="4105" spans="2:3" x14ac:dyDescent="0.3">
      <c r="B4105" s="39"/>
      <c r="C4105" s="39"/>
    </row>
    <row r="4106" spans="2:3" x14ac:dyDescent="0.3">
      <c r="B4106" s="39"/>
      <c r="C4106" s="39"/>
    </row>
    <row r="4107" spans="2:3" x14ac:dyDescent="0.3">
      <c r="B4107" s="39"/>
      <c r="C4107" s="39"/>
    </row>
    <row r="4108" spans="2:3" x14ac:dyDescent="0.3">
      <c r="B4108" s="39"/>
      <c r="C4108" s="39"/>
    </row>
    <row r="4109" spans="2:3" x14ac:dyDescent="0.3">
      <c r="B4109" s="39"/>
      <c r="C4109" s="39"/>
    </row>
    <row r="4110" spans="2:3" x14ac:dyDescent="0.3">
      <c r="B4110" s="39"/>
      <c r="C4110" s="39"/>
    </row>
    <row r="4111" spans="2:3" x14ac:dyDescent="0.3">
      <c r="B4111" s="39"/>
      <c r="C4111" s="39"/>
    </row>
    <row r="4112" spans="2:3" x14ac:dyDescent="0.3">
      <c r="B4112" s="39"/>
      <c r="C4112" s="39"/>
    </row>
    <row r="4113" spans="2:3" x14ac:dyDescent="0.3">
      <c r="B4113" s="39"/>
      <c r="C4113" s="39"/>
    </row>
    <row r="4114" spans="2:3" x14ac:dyDescent="0.3">
      <c r="B4114" s="39"/>
      <c r="C4114" s="39"/>
    </row>
    <row r="4115" spans="2:3" x14ac:dyDescent="0.3">
      <c r="B4115" s="39"/>
      <c r="C4115" s="39"/>
    </row>
    <row r="4116" spans="2:3" x14ac:dyDescent="0.3">
      <c r="B4116" s="39"/>
      <c r="C4116" s="39"/>
    </row>
    <row r="4117" spans="2:3" x14ac:dyDescent="0.3">
      <c r="B4117" s="39"/>
      <c r="C4117" s="39"/>
    </row>
    <row r="4118" spans="2:3" x14ac:dyDescent="0.3">
      <c r="B4118" s="39"/>
      <c r="C4118" s="39"/>
    </row>
    <row r="4119" spans="2:3" x14ac:dyDescent="0.3">
      <c r="B4119" s="39"/>
      <c r="C4119" s="39"/>
    </row>
    <row r="4120" spans="2:3" x14ac:dyDescent="0.3">
      <c r="B4120" s="39"/>
      <c r="C4120" s="39"/>
    </row>
    <row r="4121" spans="2:3" x14ac:dyDescent="0.3">
      <c r="B4121" s="39"/>
      <c r="C4121" s="39"/>
    </row>
    <row r="4122" spans="2:3" x14ac:dyDescent="0.3">
      <c r="B4122" s="39"/>
      <c r="C4122" s="39"/>
    </row>
    <row r="4123" spans="2:3" x14ac:dyDescent="0.3">
      <c r="B4123" s="39"/>
      <c r="C4123" s="39"/>
    </row>
    <row r="4124" spans="2:3" x14ac:dyDescent="0.3">
      <c r="B4124" s="39"/>
      <c r="C4124" s="39"/>
    </row>
    <row r="4125" spans="2:3" x14ac:dyDescent="0.3">
      <c r="B4125" s="39"/>
      <c r="C4125" s="39"/>
    </row>
    <row r="4126" spans="2:3" x14ac:dyDescent="0.3">
      <c r="B4126" s="39"/>
      <c r="C4126" s="39"/>
    </row>
    <row r="4127" spans="2:3" x14ac:dyDescent="0.3">
      <c r="B4127" s="39"/>
      <c r="C4127" s="39"/>
    </row>
    <row r="4128" spans="2:3" x14ac:dyDescent="0.3">
      <c r="B4128" s="39"/>
      <c r="C4128" s="39"/>
    </row>
    <row r="4129" spans="2:3" x14ac:dyDescent="0.3">
      <c r="B4129" s="39"/>
      <c r="C4129" s="39"/>
    </row>
    <row r="4130" spans="2:3" x14ac:dyDescent="0.3">
      <c r="B4130" s="39"/>
      <c r="C4130" s="39"/>
    </row>
    <row r="4131" spans="2:3" x14ac:dyDescent="0.3">
      <c r="B4131" s="39"/>
      <c r="C4131" s="39"/>
    </row>
    <row r="4132" spans="2:3" x14ac:dyDescent="0.3">
      <c r="B4132" s="39"/>
      <c r="C4132" s="39"/>
    </row>
    <row r="4133" spans="2:3" x14ac:dyDescent="0.3">
      <c r="B4133" s="39"/>
      <c r="C4133" s="39"/>
    </row>
    <row r="4134" spans="2:3" x14ac:dyDescent="0.3">
      <c r="B4134" s="39"/>
      <c r="C4134" s="39"/>
    </row>
    <row r="4135" spans="2:3" x14ac:dyDescent="0.3">
      <c r="B4135" s="39"/>
      <c r="C4135" s="39"/>
    </row>
    <row r="4136" spans="2:3" x14ac:dyDescent="0.3">
      <c r="B4136" s="39"/>
      <c r="C4136" s="39"/>
    </row>
    <row r="4137" spans="2:3" x14ac:dyDescent="0.3">
      <c r="B4137" s="39"/>
      <c r="C4137" s="39"/>
    </row>
    <row r="4138" spans="2:3" x14ac:dyDescent="0.3">
      <c r="B4138" s="39"/>
      <c r="C4138" s="39"/>
    </row>
    <row r="4139" spans="2:3" x14ac:dyDescent="0.3">
      <c r="B4139" s="39"/>
      <c r="C4139" s="39"/>
    </row>
    <row r="4140" spans="2:3" x14ac:dyDescent="0.3">
      <c r="B4140" s="39"/>
      <c r="C4140" s="39"/>
    </row>
    <row r="4141" spans="2:3" x14ac:dyDescent="0.3">
      <c r="B4141" s="39"/>
      <c r="C4141" s="39"/>
    </row>
    <row r="4142" spans="2:3" x14ac:dyDescent="0.3">
      <c r="B4142" s="39"/>
      <c r="C4142" s="39"/>
    </row>
    <row r="4143" spans="2:3" x14ac:dyDescent="0.3">
      <c r="B4143" s="39"/>
      <c r="C4143" s="39"/>
    </row>
    <row r="4144" spans="2:3" x14ac:dyDescent="0.3">
      <c r="B4144" s="39"/>
      <c r="C4144" s="39"/>
    </row>
    <row r="4145" spans="2:3" x14ac:dyDescent="0.3">
      <c r="B4145" s="39"/>
      <c r="C4145" s="39"/>
    </row>
    <row r="4146" spans="2:3" x14ac:dyDescent="0.3">
      <c r="B4146" s="39"/>
      <c r="C4146" s="39"/>
    </row>
    <row r="4147" spans="2:3" x14ac:dyDescent="0.3">
      <c r="B4147" s="39"/>
      <c r="C4147" s="39"/>
    </row>
    <row r="4148" spans="2:3" x14ac:dyDescent="0.3">
      <c r="B4148" s="39"/>
      <c r="C4148" s="39"/>
    </row>
    <row r="4149" spans="2:3" x14ac:dyDescent="0.3">
      <c r="B4149" s="39"/>
      <c r="C4149" s="39"/>
    </row>
    <row r="4150" spans="2:3" x14ac:dyDescent="0.3">
      <c r="B4150" s="39"/>
      <c r="C4150" s="39"/>
    </row>
    <row r="4151" spans="2:3" x14ac:dyDescent="0.3">
      <c r="B4151" s="39"/>
      <c r="C4151" s="39"/>
    </row>
    <row r="4152" spans="2:3" x14ac:dyDescent="0.3">
      <c r="B4152" s="39"/>
      <c r="C4152" s="39"/>
    </row>
    <row r="4153" spans="2:3" x14ac:dyDescent="0.3">
      <c r="B4153" s="39"/>
      <c r="C4153" s="39"/>
    </row>
    <row r="4154" spans="2:3" x14ac:dyDescent="0.3">
      <c r="B4154" s="39"/>
      <c r="C4154" s="39"/>
    </row>
    <row r="4155" spans="2:3" x14ac:dyDescent="0.3">
      <c r="B4155" s="39"/>
      <c r="C4155" s="39"/>
    </row>
    <row r="4156" spans="2:3" x14ac:dyDescent="0.3">
      <c r="B4156" s="39"/>
      <c r="C4156" s="39"/>
    </row>
    <row r="4157" spans="2:3" x14ac:dyDescent="0.3">
      <c r="B4157" s="39"/>
      <c r="C4157" s="39"/>
    </row>
    <row r="4158" spans="2:3" x14ac:dyDescent="0.3">
      <c r="B4158" s="39"/>
      <c r="C4158" s="39"/>
    </row>
    <row r="4159" spans="2:3" x14ac:dyDescent="0.3">
      <c r="B4159" s="39"/>
      <c r="C4159" s="39"/>
    </row>
    <row r="4160" spans="2:3" x14ac:dyDescent="0.3">
      <c r="B4160" s="39"/>
      <c r="C4160" s="39"/>
    </row>
    <row r="4161" spans="2:3" x14ac:dyDescent="0.3">
      <c r="B4161" s="39"/>
      <c r="C4161" s="39"/>
    </row>
    <row r="4162" spans="2:3" x14ac:dyDescent="0.3">
      <c r="B4162" s="39"/>
      <c r="C4162" s="39"/>
    </row>
    <row r="4163" spans="2:3" x14ac:dyDescent="0.3">
      <c r="B4163" s="39"/>
      <c r="C4163" s="39"/>
    </row>
    <row r="4164" spans="2:3" x14ac:dyDescent="0.3">
      <c r="B4164" s="39"/>
      <c r="C4164" s="39"/>
    </row>
    <row r="4165" spans="2:3" x14ac:dyDescent="0.3">
      <c r="B4165" s="39"/>
      <c r="C4165" s="39"/>
    </row>
    <row r="4166" spans="2:3" x14ac:dyDescent="0.3">
      <c r="B4166" s="39"/>
      <c r="C4166" s="39"/>
    </row>
    <row r="4167" spans="2:3" x14ac:dyDescent="0.3">
      <c r="B4167" s="39"/>
      <c r="C4167" s="39"/>
    </row>
    <row r="4168" spans="2:3" x14ac:dyDescent="0.3">
      <c r="B4168" s="39"/>
      <c r="C4168" s="39"/>
    </row>
    <row r="4169" spans="2:3" x14ac:dyDescent="0.3">
      <c r="B4169" s="39"/>
      <c r="C4169" s="39"/>
    </row>
    <row r="4170" spans="2:3" x14ac:dyDescent="0.3">
      <c r="B4170" s="39"/>
      <c r="C4170" s="39"/>
    </row>
    <row r="4171" spans="2:3" x14ac:dyDescent="0.3">
      <c r="B4171" s="39"/>
      <c r="C4171" s="39"/>
    </row>
    <row r="4172" spans="2:3" x14ac:dyDescent="0.3">
      <c r="B4172" s="39"/>
      <c r="C4172" s="39"/>
    </row>
    <row r="4173" spans="2:3" x14ac:dyDescent="0.3">
      <c r="B4173" s="39"/>
      <c r="C4173" s="39"/>
    </row>
    <row r="4174" spans="2:3" x14ac:dyDescent="0.3">
      <c r="B4174" s="39"/>
      <c r="C4174" s="39"/>
    </row>
    <row r="4175" spans="2:3" x14ac:dyDescent="0.3">
      <c r="B4175" s="39"/>
      <c r="C4175" s="39"/>
    </row>
    <row r="4176" spans="2:3" x14ac:dyDescent="0.3">
      <c r="B4176" s="39"/>
      <c r="C4176" s="39"/>
    </row>
    <row r="4177" spans="2:3" x14ac:dyDescent="0.3">
      <c r="B4177" s="39"/>
      <c r="C4177" s="39"/>
    </row>
    <row r="4178" spans="2:3" x14ac:dyDescent="0.3">
      <c r="B4178" s="39"/>
      <c r="C4178" s="39"/>
    </row>
    <row r="4179" spans="2:3" x14ac:dyDescent="0.3">
      <c r="B4179" s="39"/>
      <c r="C4179" s="39"/>
    </row>
    <row r="4180" spans="2:3" x14ac:dyDescent="0.3">
      <c r="B4180" s="39"/>
      <c r="C4180" s="39"/>
    </row>
    <row r="4181" spans="2:3" x14ac:dyDescent="0.3">
      <c r="B4181" s="39"/>
      <c r="C4181" s="39"/>
    </row>
    <row r="4182" spans="2:3" x14ac:dyDescent="0.3">
      <c r="B4182" s="39"/>
      <c r="C4182" s="39"/>
    </row>
    <row r="4183" spans="2:3" x14ac:dyDescent="0.3">
      <c r="B4183" s="39"/>
      <c r="C4183" s="39"/>
    </row>
    <row r="4184" spans="2:3" x14ac:dyDescent="0.3">
      <c r="B4184" s="39"/>
      <c r="C4184" s="39"/>
    </row>
    <row r="4185" spans="2:3" x14ac:dyDescent="0.3">
      <c r="B4185" s="39"/>
      <c r="C4185" s="39"/>
    </row>
    <row r="4186" spans="2:3" x14ac:dyDescent="0.3">
      <c r="B4186" s="39"/>
      <c r="C4186" s="39"/>
    </row>
    <row r="4187" spans="2:3" x14ac:dyDescent="0.3">
      <c r="B4187" s="39"/>
      <c r="C4187" s="39"/>
    </row>
    <row r="4188" spans="2:3" x14ac:dyDescent="0.3">
      <c r="B4188" s="39"/>
      <c r="C4188" s="39"/>
    </row>
    <row r="4189" spans="2:3" x14ac:dyDescent="0.3">
      <c r="B4189" s="39"/>
      <c r="C4189" s="39"/>
    </row>
    <row r="4190" spans="2:3" x14ac:dyDescent="0.3">
      <c r="B4190" s="39"/>
      <c r="C4190" s="39"/>
    </row>
    <row r="4191" spans="2:3" x14ac:dyDescent="0.3">
      <c r="B4191" s="39"/>
      <c r="C4191" s="39"/>
    </row>
    <row r="4192" spans="2:3" x14ac:dyDescent="0.3">
      <c r="B4192" s="39"/>
      <c r="C4192" s="39"/>
    </row>
    <row r="4193" spans="2:3" x14ac:dyDescent="0.3">
      <c r="B4193" s="39"/>
      <c r="C4193" s="39"/>
    </row>
    <row r="4194" spans="2:3" x14ac:dyDescent="0.3">
      <c r="B4194" s="39"/>
      <c r="C4194" s="39"/>
    </row>
    <row r="4195" spans="2:3" x14ac:dyDescent="0.3">
      <c r="B4195" s="39"/>
      <c r="C4195" s="39"/>
    </row>
    <row r="4196" spans="2:3" x14ac:dyDescent="0.3">
      <c r="B4196" s="39"/>
      <c r="C4196" s="39"/>
    </row>
    <row r="4197" spans="2:3" x14ac:dyDescent="0.3">
      <c r="B4197" s="39"/>
      <c r="C4197" s="39"/>
    </row>
    <row r="4198" spans="2:3" x14ac:dyDescent="0.3">
      <c r="B4198" s="39"/>
      <c r="C4198" s="39"/>
    </row>
    <row r="4199" spans="2:3" x14ac:dyDescent="0.3">
      <c r="B4199" s="39"/>
      <c r="C4199" s="39"/>
    </row>
    <row r="4200" spans="2:3" x14ac:dyDescent="0.3">
      <c r="B4200" s="39"/>
      <c r="C4200" s="39"/>
    </row>
    <row r="4201" spans="2:3" x14ac:dyDescent="0.3">
      <c r="B4201" s="39"/>
      <c r="C4201" s="39"/>
    </row>
    <row r="4202" spans="2:3" x14ac:dyDescent="0.3">
      <c r="B4202" s="39"/>
      <c r="C4202" s="39"/>
    </row>
    <row r="4203" spans="2:3" x14ac:dyDescent="0.3">
      <c r="B4203" s="39"/>
      <c r="C4203" s="39"/>
    </row>
    <row r="4204" spans="2:3" x14ac:dyDescent="0.3">
      <c r="B4204" s="39"/>
      <c r="C4204" s="39"/>
    </row>
    <row r="4205" spans="2:3" x14ac:dyDescent="0.3">
      <c r="B4205" s="39"/>
      <c r="C4205" s="39"/>
    </row>
    <row r="4206" spans="2:3" x14ac:dyDescent="0.3">
      <c r="B4206" s="39"/>
      <c r="C4206" s="39"/>
    </row>
    <row r="4207" spans="2:3" x14ac:dyDescent="0.3">
      <c r="B4207" s="39"/>
      <c r="C4207" s="39"/>
    </row>
    <row r="4208" spans="2:3" x14ac:dyDescent="0.3">
      <c r="B4208" s="39"/>
      <c r="C4208" s="39"/>
    </row>
    <row r="4209" spans="2:3" x14ac:dyDescent="0.3">
      <c r="B4209" s="39"/>
      <c r="C4209" s="39"/>
    </row>
    <row r="4210" spans="2:3" x14ac:dyDescent="0.3">
      <c r="B4210" s="39"/>
      <c r="C4210" s="39"/>
    </row>
    <row r="4211" spans="2:3" x14ac:dyDescent="0.3">
      <c r="B4211" s="39"/>
      <c r="C4211" s="39"/>
    </row>
    <row r="4212" spans="2:3" x14ac:dyDescent="0.3">
      <c r="B4212" s="39"/>
      <c r="C4212" s="39"/>
    </row>
    <row r="4213" spans="2:3" x14ac:dyDescent="0.3">
      <c r="B4213" s="39"/>
      <c r="C4213" s="39"/>
    </row>
    <row r="4214" spans="2:3" x14ac:dyDescent="0.3">
      <c r="B4214" s="39"/>
      <c r="C4214" s="39"/>
    </row>
    <row r="4215" spans="2:3" x14ac:dyDescent="0.3">
      <c r="B4215" s="39"/>
      <c r="C4215" s="39"/>
    </row>
    <row r="4216" spans="2:3" x14ac:dyDescent="0.3">
      <c r="B4216" s="39"/>
      <c r="C4216" s="39"/>
    </row>
    <row r="4217" spans="2:3" x14ac:dyDescent="0.3">
      <c r="B4217" s="39"/>
      <c r="C4217" s="39"/>
    </row>
    <row r="4218" spans="2:3" x14ac:dyDescent="0.3">
      <c r="B4218" s="39"/>
      <c r="C4218" s="39"/>
    </row>
    <row r="4219" spans="2:3" x14ac:dyDescent="0.3">
      <c r="B4219" s="39"/>
      <c r="C4219" s="39"/>
    </row>
    <row r="4220" spans="2:3" x14ac:dyDescent="0.3">
      <c r="B4220" s="39"/>
      <c r="C4220" s="39"/>
    </row>
    <row r="4221" spans="2:3" x14ac:dyDescent="0.3">
      <c r="B4221" s="39"/>
      <c r="C4221" s="39"/>
    </row>
    <row r="4222" spans="2:3" x14ac:dyDescent="0.3">
      <c r="B4222" s="39"/>
      <c r="C4222" s="39"/>
    </row>
    <row r="4223" spans="2:3" x14ac:dyDescent="0.3">
      <c r="B4223" s="39"/>
      <c r="C4223" s="39"/>
    </row>
    <row r="4224" spans="2:3" x14ac:dyDescent="0.3">
      <c r="B4224" s="39"/>
      <c r="C4224" s="39"/>
    </row>
    <row r="4225" spans="2:3" x14ac:dyDescent="0.3">
      <c r="B4225" s="39"/>
      <c r="C4225" s="39"/>
    </row>
    <row r="4226" spans="2:3" x14ac:dyDescent="0.3">
      <c r="B4226" s="39"/>
      <c r="C4226" s="39"/>
    </row>
    <row r="4227" spans="2:3" x14ac:dyDescent="0.3">
      <c r="B4227" s="39"/>
      <c r="C4227" s="39"/>
    </row>
    <row r="4228" spans="2:3" x14ac:dyDescent="0.3">
      <c r="B4228" s="39"/>
      <c r="C4228" s="39"/>
    </row>
    <row r="4229" spans="2:3" x14ac:dyDescent="0.3">
      <c r="B4229" s="39"/>
      <c r="C4229" s="39"/>
    </row>
    <row r="4230" spans="2:3" x14ac:dyDescent="0.3">
      <c r="B4230" s="39"/>
      <c r="C4230" s="39"/>
    </row>
    <row r="4231" spans="2:3" x14ac:dyDescent="0.3">
      <c r="B4231" s="39"/>
      <c r="C4231" s="39"/>
    </row>
    <row r="4232" spans="2:3" x14ac:dyDescent="0.3">
      <c r="B4232" s="39"/>
      <c r="C4232" s="39"/>
    </row>
    <row r="4233" spans="2:3" x14ac:dyDescent="0.3">
      <c r="B4233" s="39"/>
      <c r="C4233" s="39"/>
    </row>
    <row r="4234" spans="2:3" x14ac:dyDescent="0.3">
      <c r="B4234" s="39"/>
      <c r="C4234" s="39"/>
    </row>
    <row r="4235" spans="2:3" x14ac:dyDescent="0.3">
      <c r="B4235" s="39"/>
      <c r="C4235" s="39"/>
    </row>
    <row r="4236" spans="2:3" x14ac:dyDescent="0.3">
      <c r="B4236" s="39"/>
      <c r="C4236" s="39"/>
    </row>
    <row r="4237" spans="2:3" x14ac:dyDescent="0.3">
      <c r="B4237" s="39"/>
      <c r="C4237" s="39"/>
    </row>
    <row r="4238" spans="2:3" x14ac:dyDescent="0.3">
      <c r="B4238" s="39"/>
      <c r="C4238" s="39"/>
    </row>
    <row r="4239" spans="2:3" x14ac:dyDescent="0.3">
      <c r="B4239" s="39"/>
      <c r="C4239" s="39"/>
    </row>
    <row r="4240" spans="2:3" x14ac:dyDescent="0.3">
      <c r="B4240" s="39"/>
      <c r="C4240" s="39"/>
    </row>
    <row r="4241" spans="2:3" x14ac:dyDescent="0.3">
      <c r="B4241" s="39"/>
      <c r="C4241" s="39"/>
    </row>
    <row r="4242" spans="2:3" x14ac:dyDescent="0.3">
      <c r="B4242" s="39"/>
      <c r="C4242" s="39"/>
    </row>
    <row r="4243" spans="2:3" x14ac:dyDescent="0.3">
      <c r="B4243" s="39"/>
      <c r="C4243" s="39"/>
    </row>
    <row r="4244" spans="2:3" x14ac:dyDescent="0.3">
      <c r="B4244" s="39"/>
      <c r="C4244" s="39"/>
    </row>
    <row r="4245" spans="2:3" x14ac:dyDescent="0.3">
      <c r="B4245" s="39"/>
      <c r="C4245" s="39"/>
    </row>
    <row r="4246" spans="2:3" x14ac:dyDescent="0.3">
      <c r="B4246" s="39"/>
      <c r="C4246" s="39"/>
    </row>
    <row r="4247" spans="2:3" x14ac:dyDescent="0.3">
      <c r="B4247" s="39"/>
      <c r="C4247" s="39"/>
    </row>
    <row r="4248" spans="2:3" x14ac:dyDescent="0.3">
      <c r="B4248" s="39"/>
      <c r="C4248" s="39"/>
    </row>
    <row r="4249" spans="2:3" x14ac:dyDescent="0.3">
      <c r="B4249" s="39"/>
      <c r="C4249" s="39"/>
    </row>
    <row r="4250" spans="2:3" x14ac:dyDescent="0.3">
      <c r="B4250" s="39"/>
      <c r="C4250" s="39"/>
    </row>
    <row r="4251" spans="2:3" x14ac:dyDescent="0.3">
      <c r="B4251" s="39"/>
      <c r="C4251" s="39"/>
    </row>
    <row r="4252" spans="2:3" x14ac:dyDescent="0.3">
      <c r="B4252" s="39"/>
      <c r="C4252" s="39"/>
    </row>
    <row r="4253" spans="2:3" x14ac:dyDescent="0.3">
      <c r="B4253" s="39"/>
      <c r="C4253" s="39"/>
    </row>
    <row r="4254" spans="2:3" x14ac:dyDescent="0.3">
      <c r="B4254" s="39"/>
      <c r="C4254" s="39"/>
    </row>
    <row r="4255" spans="2:3" x14ac:dyDescent="0.3">
      <c r="B4255" s="39"/>
      <c r="C4255" s="39"/>
    </row>
    <row r="4256" spans="2:3" x14ac:dyDescent="0.3">
      <c r="B4256" s="39"/>
      <c r="C4256" s="39"/>
    </row>
    <row r="4257" spans="2:3" x14ac:dyDescent="0.3">
      <c r="B4257" s="39"/>
      <c r="C4257" s="39"/>
    </row>
    <row r="4258" spans="2:3" x14ac:dyDescent="0.3">
      <c r="B4258" s="39"/>
      <c r="C4258" s="39"/>
    </row>
    <row r="4259" spans="2:3" x14ac:dyDescent="0.3">
      <c r="B4259" s="39"/>
      <c r="C4259" s="39"/>
    </row>
    <row r="4260" spans="2:3" x14ac:dyDescent="0.3">
      <c r="B4260" s="39"/>
      <c r="C4260" s="39"/>
    </row>
    <row r="4261" spans="2:3" x14ac:dyDescent="0.3">
      <c r="B4261" s="39"/>
      <c r="C4261" s="39"/>
    </row>
    <row r="4262" spans="2:3" x14ac:dyDescent="0.3">
      <c r="B4262" s="39"/>
      <c r="C4262" s="39"/>
    </row>
    <row r="4263" spans="2:3" x14ac:dyDescent="0.3">
      <c r="B4263" s="39"/>
      <c r="C4263" s="39"/>
    </row>
    <row r="4264" spans="2:3" x14ac:dyDescent="0.3">
      <c r="B4264" s="39"/>
      <c r="C4264" s="39"/>
    </row>
    <row r="4265" spans="2:3" x14ac:dyDescent="0.3">
      <c r="B4265" s="39"/>
      <c r="C4265" s="39"/>
    </row>
    <row r="4266" spans="2:3" x14ac:dyDescent="0.3">
      <c r="B4266" s="39"/>
      <c r="C4266" s="39"/>
    </row>
    <row r="4267" spans="2:3" x14ac:dyDescent="0.3">
      <c r="B4267" s="39"/>
      <c r="C4267" s="39"/>
    </row>
    <row r="4268" spans="2:3" x14ac:dyDescent="0.3">
      <c r="B4268" s="39"/>
      <c r="C4268" s="39"/>
    </row>
    <row r="4269" spans="2:3" x14ac:dyDescent="0.3">
      <c r="B4269" s="39"/>
      <c r="C4269" s="39"/>
    </row>
    <row r="4270" spans="2:3" x14ac:dyDescent="0.3">
      <c r="B4270" s="39"/>
      <c r="C4270" s="39"/>
    </row>
    <row r="4271" spans="2:3" x14ac:dyDescent="0.3">
      <c r="B4271" s="39"/>
      <c r="C4271" s="39"/>
    </row>
    <row r="4272" spans="2:3" x14ac:dyDescent="0.3">
      <c r="B4272" s="39"/>
      <c r="C4272" s="39"/>
    </row>
    <row r="4273" spans="2:3" x14ac:dyDescent="0.3">
      <c r="B4273" s="39"/>
      <c r="C4273" s="39"/>
    </row>
    <row r="4274" spans="2:3" x14ac:dyDescent="0.3">
      <c r="B4274" s="39"/>
      <c r="C4274" s="39"/>
    </row>
    <row r="4275" spans="2:3" x14ac:dyDescent="0.3">
      <c r="B4275" s="39"/>
      <c r="C4275" s="39"/>
    </row>
    <row r="4276" spans="2:3" x14ac:dyDescent="0.3">
      <c r="B4276" s="39"/>
      <c r="C4276" s="39"/>
    </row>
    <row r="4277" spans="2:3" x14ac:dyDescent="0.3">
      <c r="B4277" s="39"/>
      <c r="C4277" s="39"/>
    </row>
    <row r="4278" spans="2:3" x14ac:dyDescent="0.3">
      <c r="B4278" s="39"/>
      <c r="C4278" s="39"/>
    </row>
    <row r="4279" spans="2:3" x14ac:dyDescent="0.3">
      <c r="B4279" s="39"/>
      <c r="C4279" s="39"/>
    </row>
    <row r="4280" spans="2:3" x14ac:dyDescent="0.3">
      <c r="B4280" s="39"/>
      <c r="C4280" s="39"/>
    </row>
    <row r="4281" spans="2:3" x14ac:dyDescent="0.3">
      <c r="B4281" s="39"/>
      <c r="C4281" s="39"/>
    </row>
    <row r="4282" spans="2:3" x14ac:dyDescent="0.3">
      <c r="B4282" s="39"/>
      <c r="C4282" s="39"/>
    </row>
    <row r="4283" spans="2:3" x14ac:dyDescent="0.3">
      <c r="B4283" s="39"/>
      <c r="C4283" s="39"/>
    </row>
    <row r="4284" spans="2:3" x14ac:dyDescent="0.3">
      <c r="B4284" s="39"/>
      <c r="C4284" s="39"/>
    </row>
    <row r="4285" spans="2:3" x14ac:dyDescent="0.3">
      <c r="B4285" s="39"/>
      <c r="C4285" s="39"/>
    </row>
    <row r="4286" spans="2:3" x14ac:dyDescent="0.3">
      <c r="B4286" s="39"/>
      <c r="C4286" s="39"/>
    </row>
    <row r="4287" spans="2:3" x14ac:dyDescent="0.3">
      <c r="B4287" s="39"/>
      <c r="C4287" s="39"/>
    </row>
    <row r="4288" spans="2:3" x14ac:dyDescent="0.3">
      <c r="B4288" s="39"/>
      <c r="C4288" s="39"/>
    </row>
    <row r="4289" spans="2:3" x14ac:dyDescent="0.3">
      <c r="B4289" s="39"/>
      <c r="C4289" s="39"/>
    </row>
    <row r="4290" spans="2:3" x14ac:dyDescent="0.3">
      <c r="B4290" s="39"/>
      <c r="C4290" s="39"/>
    </row>
    <row r="4291" spans="2:3" x14ac:dyDescent="0.3">
      <c r="B4291" s="39"/>
      <c r="C4291" s="39"/>
    </row>
    <row r="4292" spans="2:3" x14ac:dyDescent="0.3">
      <c r="B4292" s="39"/>
      <c r="C4292" s="39"/>
    </row>
    <row r="4293" spans="2:3" x14ac:dyDescent="0.3">
      <c r="B4293" s="39"/>
      <c r="C4293" s="39"/>
    </row>
    <row r="4294" spans="2:3" x14ac:dyDescent="0.3">
      <c r="B4294" s="39"/>
      <c r="C4294" s="39"/>
    </row>
    <row r="4295" spans="2:3" x14ac:dyDescent="0.3">
      <c r="B4295" s="39"/>
      <c r="C4295" s="39"/>
    </row>
    <row r="4296" spans="2:3" x14ac:dyDescent="0.3">
      <c r="B4296" s="39"/>
      <c r="C4296" s="39"/>
    </row>
    <row r="4297" spans="2:3" x14ac:dyDescent="0.3">
      <c r="B4297" s="39"/>
      <c r="C4297" s="39"/>
    </row>
    <row r="4298" spans="2:3" x14ac:dyDescent="0.3">
      <c r="B4298" s="39"/>
      <c r="C4298" s="39"/>
    </row>
    <row r="4299" spans="2:3" x14ac:dyDescent="0.3">
      <c r="B4299" s="39"/>
      <c r="C4299" s="39"/>
    </row>
    <row r="4300" spans="2:3" x14ac:dyDescent="0.3">
      <c r="B4300" s="39"/>
      <c r="C4300" s="39"/>
    </row>
    <row r="4301" spans="2:3" x14ac:dyDescent="0.3">
      <c r="B4301" s="39"/>
      <c r="C4301" s="39"/>
    </row>
    <row r="4302" spans="2:3" x14ac:dyDescent="0.3">
      <c r="B4302" s="39"/>
      <c r="C4302" s="39"/>
    </row>
    <row r="4303" spans="2:3" x14ac:dyDescent="0.3">
      <c r="B4303" s="39"/>
      <c r="C4303" s="39"/>
    </row>
    <row r="4304" spans="2:3" x14ac:dyDescent="0.3">
      <c r="B4304" s="39"/>
      <c r="C4304" s="39"/>
    </row>
    <row r="4305" spans="2:3" x14ac:dyDescent="0.3">
      <c r="B4305" s="39"/>
      <c r="C4305" s="39"/>
    </row>
    <row r="4306" spans="2:3" x14ac:dyDescent="0.3">
      <c r="B4306" s="39"/>
      <c r="C4306" s="39"/>
    </row>
    <row r="4307" spans="2:3" x14ac:dyDescent="0.3">
      <c r="B4307" s="39"/>
      <c r="C4307" s="39"/>
    </row>
    <row r="4308" spans="2:3" x14ac:dyDescent="0.3">
      <c r="B4308" s="39"/>
      <c r="C4308" s="39"/>
    </row>
    <row r="4309" spans="2:3" x14ac:dyDescent="0.3">
      <c r="B4309" s="39"/>
      <c r="C4309" s="39"/>
    </row>
    <row r="4310" spans="2:3" x14ac:dyDescent="0.3">
      <c r="B4310" s="39"/>
      <c r="C4310" s="39"/>
    </row>
    <row r="4311" spans="2:3" x14ac:dyDescent="0.3">
      <c r="B4311" s="39"/>
      <c r="C4311" s="39"/>
    </row>
    <row r="4312" spans="2:3" x14ac:dyDescent="0.3">
      <c r="B4312" s="39"/>
      <c r="C4312" s="39"/>
    </row>
    <row r="4313" spans="2:3" x14ac:dyDescent="0.3">
      <c r="B4313" s="39"/>
      <c r="C4313" s="39"/>
    </row>
    <row r="4314" spans="2:3" x14ac:dyDescent="0.3">
      <c r="B4314" s="39"/>
      <c r="C4314" s="39"/>
    </row>
    <row r="4315" spans="2:3" x14ac:dyDescent="0.3">
      <c r="B4315" s="39"/>
      <c r="C4315" s="39"/>
    </row>
    <row r="4316" spans="2:3" x14ac:dyDescent="0.3">
      <c r="B4316" s="39"/>
      <c r="C4316" s="39"/>
    </row>
    <row r="4317" spans="2:3" x14ac:dyDescent="0.3">
      <c r="B4317" s="39"/>
      <c r="C4317" s="39"/>
    </row>
    <row r="4318" spans="2:3" x14ac:dyDescent="0.3">
      <c r="B4318" s="39"/>
      <c r="C4318" s="39"/>
    </row>
    <row r="4319" spans="2:3" x14ac:dyDescent="0.3">
      <c r="B4319" s="39"/>
      <c r="C4319" s="39"/>
    </row>
    <row r="4320" spans="2:3" x14ac:dyDescent="0.3">
      <c r="B4320" s="39"/>
      <c r="C4320" s="39"/>
    </row>
    <row r="4321" spans="2:3" x14ac:dyDescent="0.3">
      <c r="B4321" s="39"/>
      <c r="C4321" s="39"/>
    </row>
    <row r="4322" spans="2:3" x14ac:dyDescent="0.3">
      <c r="B4322" s="39"/>
      <c r="C4322" s="39"/>
    </row>
    <row r="4323" spans="2:3" x14ac:dyDescent="0.3">
      <c r="B4323" s="39"/>
      <c r="C4323" s="39"/>
    </row>
    <row r="4324" spans="2:3" x14ac:dyDescent="0.3">
      <c r="B4324" s="39"/>
      <c r="C4324" s="39"/>
    </row>
    <row r="4325" spans="2:3" x14ac:dyDescent="0.3">
      <c r="B4325" s="39"/>
      <c r="C4325" s="39"/>
    </row>
    <row r="4326" spans="2:3" x14ac:dyDescent="0.3">
      <c r="B4326" s="39"/>
      <c r="C4326" s="39"/>
    </row>
    <row r="4327" spans="2:3" x14ac:dyDescent="0.3">
      <c r="B4327" s="39"/>
      <c r="C4327" s="39"/>
    </row>
    <row r="4328" spans="2:3" x14ac:dyDescent="0.3">
      <c r="B4328" s="39"/>
      <c r="C4328" s="39"/>
    </row>
    <row r="4329" spans="2:3" x14ac:dyDescent="0.3">
      <c r="B4329" s="39"/>
      <c r="C4329" s="39"/>
    </row>
    <row r="4330" spans="2:3" x14ac:dyDescent="0.3">
      <c r="B4330" s="39"/>
      <c r="C4330" s="39"/>
    </row>
    <row r="4331" spans="2:3" x14ac:dyDescent="0.3">
      <c r="B4331" s="39"/>
      <c r="C4331" s="39"/>
    </row>
    <row r="4332" spans="2:3" x14ac:dyDescent="0.3">
      <c r="B4332" s="39"/>
      <c r="C4332" s="39"/>
    </row>
    <row r="4333" spans="2:3" x14ac:dyDescent="0.3">
      <c r="B4333" s="39"/>
      <c r="C4333" s="39"/>
    </row>
    <row r="4334" spans="2:3" x14ac:dyDescent="0.3">
      <c r="B4334" s="39"/>
      <c r="C4334" s="39"/>
    </row>
    <row r="4335" spans="2:3" x14ac:dyDescent="0.3">
      <c r="B4335" s="39"/>
      <c r="C4335" s="39"/>
    </row>
    <row r="4336" spans="2:3" x14ac:dyDescent="0.3">
      <c r="B4336" s="39"/>
      <c r="C4336" s="39"/>
    </row>
    <row r="4337" spans="2:3" x14ac:dyDescent="0.3">
      <c r="B4337" s="39"/>
      <c r="C4337" s="39"/>
    </row>
    <row r="4338" spans="2:3" x14ac:dyDescent="0.3">
      <c r="B4338" s="39"/>
      <c r="C4338" s="39"/>
    </row>
    <row r="4339" spans="2:3" x14ac:dyDescent="0.3">
      <c r="B4339" s="39"/>
      <c r="C4339" s="39"/>
    </row>
    <row r="4340" spans="2:3" x14ac:dyDescent="0.3">
      <c r="B4340" s="39"/>
      <c r="C4340" s="39"/>
    </row>
    <row r="4341" spans="2:3" x14ac:dyDescent="0.3">
      <c r="B4341" s="39"/>
      <c r="C4341" s="39"/>
    </row>
    <row r="4342" spans="2:3" x14ac:dyDescent="0.3">
      <c r="B4342" s="39"/>
      <c r="C4342" s="39"/>
    </row>
    <row r="4343" spans="2:3" x14ac:dyDescent="0.3">
      <c r="B4343" s="39"/>
      <c r="C4343" s="39"/>
    </row>
    <row r="4344" spans="2:3" x14ac:dyDescent="0.3">
      <c r="B4344" s="39"/>
      <c r="C4344" s="39"/>
    </row>
    <row r="4345" spans="2:3" x14ac:dyDescent="0.3">
      <c r="B4345" s="39"/>
      <c r="C4345" s="39"/>
    </row>
    <row r="4346" spans="2:3" x14ac:dyDescent="0.3">
      <c r="B4346" s="39"/>
      <c r="C4346" s="39"/>
    </row>
    <row r="4347" spans="2:3" x14ac:dyDescent="0.3">
      <c r="B4347" s="39"/>
      <c r="C4347" s="39"/>
    </row>
    <row r="4348" spans="2:3" x14ac:dyDescent="0.3">
      <c r="B4348" s="39"/>
      <c r="C4348" s="39"/>
    </row>
    <row r="4349" spans="2:3" x14ac:dyDescent="0.3">
      <c r="B4349" s="39"/>
      <c r="C4349" s="39"/>
    </row>
    <row r="4350" spans="2:3" x14ac:dyDescent="0.3">
      <c r="B4350" s="39"/>
      <c r="C4350" s="39"/>
    </row>
    <row r="4351" spans="2:3" x14ac:dyDescent="0.3">
      <c r="B4351" s="39"/>
      <c r="C4351" s="39"/>
    </row>
    <row r="4352" spans="2:3" x14ac:dyDescent="0.3">
      <c r="B4352" s="39"/>
      <c r="C4352" s="39"/>
    </row>
    <row r="4353" spans="2:3" x14ac:dyDescent="0.3">
      <c r="B4353" s="39"/>
      <c r="C4353" s="39"/>
    </row>
    <row r="4354" spans="2:3" x14ac:dyDescent="0.3">
      <c r="B4354" s="39"/>
      <c r="C4354" s="39"/>
    </row>
    <row r="4355" spans="2:3" x14ac:dyDescent="0.3">
      <c r="B4355" s="39"/>
      <c r="C4355" s="39"/>
    </row>
    <row r="4356" spans="2:3" x14ac:dyDescent="0.3">
      <c r="B4356" s="39"/>
      <c r="C4356" s="39"/>
    </row>
    <row r="4357" spans="2:3" x14ac:dyDescent="0.3">
      <c r="B4357" s="39"/>
      <c r="C4357" s="39"/>
    </row>
    <row r="4358" spans="2:3" x14ac:dyDescent="0.3">
      <c r="B4358" s="39"/>
      <c r="C4358" s="39"/>
    </row>
    <row r="4359" spans="2:3" x14ac:dyDescent="0.3">
      <c r="B4359" s="39"/>
      <c r="C4359" s="39"/>
    </row>
    <row r="4360" spans="2:3" x14ac:dyDescent="0.3">
      <c r="B4360" s="39"/>
      <c r="C4360" s="39"/>
    </row>
    <row r="4361" spans="2:3" x14ac:dyDescent="0.3">
      <c r="B4361" s="39"/>
      <c r="C4361" s="39"/>
    </row>
    <row r="4362" spans="2:3" x14ac:dyDescent="0.3">
      <c r="B4362" s="39"/>
      <c r="C4362" s="39"/>
    </row>
    <row r="4363" spans="2:3" x14ac:dyDescent="0.3">
      <c r="B4363" s="39"/>
      <c r="C4363" s="39"/>
    </row>
    <row r="4364" spans="2:3" x14ac:dyDescent="0.3">
      <c r="B4364" s="39"/>
      <c r="C4364" s="39"/>
    </row>
    <row r="4365" spans="2:3" x14ac:dyDescent="0.3">
      <c r="B4365" s="39"/>
      <c r="C4365" s="39"/>
    </row>
    <row r="4366" spans="2:3" x14ac:dyDescent="0.3">
      <c r="B4366" s="39"/>
      <c r="C4366" s="39"/>
    </row>
    <row r="4367" spans="2:3" x14ac:dyDescent="0.3">
      <c r="B4367" s="39"/>
      <c r="C4367" s="39"/>
    </row>
    <row r="4368" spans="2:3" x14ac:dyDescent="0.3">
      <c r="B4368" s="39"/>
      <c r="C4368" s="39"/>
    </row>
    <row r="4369" spans="2:3" x14ac:dyDescent="0.3">
      <c r="B4369" s="39"/>
      <c r="C4369" s="39"/>
    </row>
    <row r="4370" spans="2:3" x14ac:dyDescent="0.3">
      <c r="B4370" s="39"/>
      <c r="C4370" s="39"/>
    </row>
    <row r="4371" spans="2:3" x14ac:dyDescent="0.3">
      <c r="B4371" s="39"/>
      <c r="C4371" s="39"/>
    </row>
    <row r="4372" spans="2:3" x14ac:dyDescent="0.3">
      <c r="B4372" s="39"/>
      <c r="C4372" s="39"/>
    </row>
    <row r="4373" spans="2:3" x14ac:dyDescent="0.3">
      <c r="B4373" s="39"/>
      <c r="C4373" s="39"/>
    </row>
    <row r="4374" spans="2:3" x14ac:dyDescent="0.3">
      <c r="B4374" s="39"/>
      <c r="C4374" s="39"/>
    </row>
    <row r="4375" spans="2:3" x14ac:dyDescent="0.3">
      <c r="B4375" s="39"/>
      <c r="C4375" s="39"/>
    </row>
    <row r="4376" spans="2:3" x14ac:dyDescent="0.3">
      <c r="B4376" s="39"/>
      <c r="C4376" s="39"/>
    </row>
    <row r="4377" spans="2:3" x14ac:dyDescent="0.3">
      <c r="B4377" s="39"/>
      <c r="C4377" s="39"/>
    </row>
    <row r="4378" spans="2:3" x14ac:dyDescent="0.3">
      <c r="B4378" s="39"/>
      <c r="C4378" s="39"/>
    </row>
    <row r="4379" spans="2:3" x14ac:dyDescent="0.3">
      <c r="B4379" s="39"/>
      <c r="C4379" s="39"/>
    </row>
    <row r="4380" spans="2:3" x14ac:dyDescent="0.3">
      <c r="B4380" s="39"/>
      <c r="C4380" s="39"/>
    </row>
    <row r="4381" spans="2:3" x14ac:dyDescent="0.3">
      <c r="B4381" s="39"/>
      <c r="C4381" s="39"/>
    </row>
    <row r="4382" spans="2:3" x14ac:dyDescent="0.3">
      <c r="B4382" s="39"/>
      <c r="C4382" s="39"/>
    </row>
    <row r="4383" spans="2:3" x14ac:dyDescent="0.3">
      <c r="B4383" s="39"/>
      <c r="C4383" s="39"/>
    </row>
    <row r="4384" spans="2:3" x14ac:dyDescent="0.3">
      <c r="B4384" s="39"/>
      <c r="C4384" s="39"/>
    </row>
    <row r="4385" spans="2:3" x14ac:dyDescent="0.3">
      <c r="B4385" s="39"/>
      <c r="C4385" s="39"/>
    </row>
    <row r="4386" spans="2:3" x14ac:dyDescent="0.3">
      <c r="B4386" s="39"/>
      <c r="C4386" s="39"/>
    </row>
    <row r="4387" spans="2:3" x14ac:dyDescent="0.3">
      <c r="B4387" s="39"/>
      <c r="C4387" s="39"/>
    </row>
    <row r="4388" spans="2:3" x14ac:dyDescent="0.3">
      <c r="B4388" s="39"/>
      <c r="C4388" s="39"/>
    </row>
    <row r="4389" spans="2:3" x14ac:dyDescent="0.3">
      <c r="B4389" s="39"/>
      <c r="C4389" s="39"/>
    </row>
    <row r="4390" spans="2:3" x14ac:dyDescent="0.3">
      <c r="B4390" s="39"/>
      <c r="C4390" s="39"/>
    </row>
    <row r="4391" spans="2:3" x14ac:dyDescent="0.3">
      <c r="B4391" s="39"/>
      <c r="C4391" s="39"/>
    </row>
    <row r="4392" spans="2:3" x14ac:dyDescent="0.3">
      <c r="B4392" s="39"/>
      <c r="C4392" s="39"/>
    </row>
    <row r="4393" spans="2:3" x14ac:dyDescent="0.3">
      <c r="B4393" s="39"/>
      <c r="C4393" s="39"/>
    </row>
    <row r="4394" spans="2:3" x14ac:dyDescent="0.3">
      <c r="B4394" s="39"/>
      <c r="C4394" s="39"/>
    </row>
    <row r="4395" spans="2:3" x14ac:dyDescent="0.3">
      <c r="B4395" s="39"/>
      <c r="C4395" s="39"/>
    </row>
    <row r="4396" spans="2:3" x14ac:dyDescent="0.3">
      <c r="B4396" s="39"/>
      <c r="C4396" s="39"/>
    </row>
    <row r="4397" spans="2:3" x14ac:dyDescent="0.3">
      <c r="B4397" s="39"/>
      <c r="C4397" s="39"/>
    </row>
    <row r="4398" spans="2:3" x14ac:dyDescent="0.3">
      <c r="B4398" s="39"/>
      <c r="C4398" s="39"/>
    </row>
    <row r="4399" spans="2:3" x14ac:dyDescent="0.3">
      <c r="B4399" s="39"/>
      <c r="C4399" s="39"/>
    </row>
    <row r="4400" spans="2:3" x14ac:dyDescent="0.3">
      <c r="B4400" s="39"/>
      <c r="C4400" s="39"/>
    </row>
    <row r="4401" spans="2:3" x14ac:dyDescent="0.3">
      <c r="B4401" s="39"/>
      <c r="C4401" s="39"/>
    </row>
    <row r="4402" spans="2:3" x14ac:dyDescent="0.3">
      <c r="B4402" s="39"/>
      <c r="C4402" s="39"/>
    </row>
    <row r="4403" spans="2:3" x14ac:dyDescent="0.3">
      <c r="B4403" s="39"/>
      <c r="C4403" s="39"/>
    </row>
    <row r="4404" spans="2:3" x14ac:dyDescent="0.3">
      <c r="B4404" s="39"/>
      <c r="C4404" s="39"/>
    </row>
    <row r="4405" spans="2:3" x14ac:dyDescent="0.3">
      <c r="B4405" s="39"/>
      <c r="C4405" s="39"/>
    </row>
    <row r="4406" spans="2:3" x14ac:dyDescent="0.3">
      <c r="B4406" s="39"/>
      <c r="C4406" s="39"/>
    </row>
    <row r="4407" spans="2:3" x14ac:dyDescent="0.3">
      <c r="B4407" s="39"/>
      <c r="C4407" s="39"/>
    </row>
    <row r="4408" spans="2:3" x14ac:dyDescent="0.3">
      <c r="B4408" s="39"/>
      <c r="C4408" s="39"/>
    </row>
    <row r="4409" spans="2:3" x14ac:dyDescent="0.3">
      <c r="B4409" s="39"/>
      <c r="C4409" s="39"/>
    </row>
    <row r="4410" spans="2:3" x14ac:dyDescent="0.3">
      <c r="B4410" s="39"/>
      <c r="C4410" s="39"/>
    </row>
    <row r="4411" spans="2:3" x14ac:dyDescent="0.3">
      <c r="B4411" s="39"/>
      <c r="C4411" s="39"/>
    </row>
    <row r="4412" spans="2:3" x14ac:dyDescent="0.3">
      <c r="B4412" s="39"/>
      <c r="C4412" s="39"/>
    </row>
    <row r="4413" spans="2:3" x14ac:dyDescent="0.3">
      <c r="B4413" s="39"/>
      <c r="C4413" s="39"/>
    </row>
    <row r="4414" spans="2:3" x14ac:dyDescent="0.3">
      <c r="B4414" s="39"/>
      <c r="C4414" s="39"/>
    </row>
    <row r="4415" spans="2:3" x14ac:dyDescent="0.3">
      <c r="B4415" s="39"/>
      <c r="C4415" s="39"/>
    </row>
    <row r="4416" spans="2:3" x14ac:dyDescent="0.3">
      <c r="B4416" s="39"/>
      <c r="C4416" s="39"/>
    </row>
    <row r="4417" spans="2:3" x14ac:dyDescent="0.3">
      <c r="B4417" s="39"/>
      <c r="C4417" s="39"/>
    </row>
    <row r="4418" spans="2:3" x14ac:dyDescent="0.3">
      <c r="B4418" s="39"/>
      <c r="C4418" s="39"/>
    </row>
    <row r="4419" spans="2:3" x14ac:dyDescent="0.3">
      <c r="B4419" s="39"/>
      <c r="C4419" s="39"/>
    </row>
    <row r="4420" spans="2:3" x14ac:dyDescent="0.3">
      <c r="B4420" s="39"/>
      <c r="C4420" s="39"/>
    </row>
    <row r="4421" spans="2:3" x14ac:dyDescent="0.3">
      <c r="B4421" s="39"/>
      <c r="C4421" s="39"/>
    </row>
    <row r="4422" spans="2:3" x14ac:dyDescent="0.3">
      <c r="B4422" s="39"/>
      <c r="C4422" s="39"/>
    </row>
    <row r="4423" spans="2:3" x14ac:dyDescent="0.3">
      <c r="B4423" s="39"/>
      <c r="C4423" s="39"/>
    </row>
    <row r="4424" spans="2:3" x14ac:dyDescent="0.3">
      <c r="B4424" s="39"/>
      <c r="C4424" s="39"/>
    </row>
    <row r="4425" spans="2:3" x14ac:dyDescent="0.3">
      <c r="B4425" s="39"/>
      <c r="C4425" s="39"/>
    </row>
    <row r="4426" spans="2:3" x14ac:dyDescent="0.3">
      <c r="B4426" s="39"/>
      <c r="C4426" s="39"/>
    </row>
    <row r="4427" spans="2:3" x14ac:dyDescent="0.3">
      <c r="B4427" s="39"/>
      <c r="C4427" s="39"/>
    </row>
    <row r="4428" spans="2:3" x14ac:dyDescent="0.3">
      <c r="B4428" s="39"/>
      <c r="C4428" s="39"/>
    </row>
    <row r="4429" spans="2:3" x14ac:dyDescent="0.3">
      <c r="B4429" s="39"/>
      <c r="C4429" s="39"/>
    </row>
    <row r="4430" spans="2:3" x14ac:dyDescent="0.3">
      <c r="B4430" s="39"/>
      <c r="C4430" s="39"/>
    </row>
    <row r="4431" spans="2:3" x14ac:dyDescent="0.3">
      <c r="B4431" s="39"/>
      <c r="C4431" s="39"/>
    </row>
    <row r="4432" spans="2:3" x14ac:dyDescent="0.3">
      <c r="B4432" s="39"/>
      <c r="C4432" s="39"/>
    </row>
    <row r="4433" spans="2:3" x14ac:dyDescent="0.3">
      <c r="B4433" s="39"/>
      <c r="C4433" s="39"/>
    </row>
    <row r="4434" spans="2:3" x14ac:dyDescent="0.3">
      <c r="B4434" s="39"/>
      <c r="C4434" s="39"/>
    </row>
    <row r="4435" spans="2:3" x14ac:dyDescent="0.3">
      <c r="B4435" s="39"/>
      <c r="C4435" s="39"/>
    </row>
    <row r="4436" spans="2:3" x14ac:dyDescent="0.3">
      <c r="B4436" s="39"/>
      <c r="C4436" s="39"/>
    </row>
    <row r="4437" spans="2:3" x14ac:dyDescent="0.3">
      <c r="B4437" s="39"/>
      <c r="C4437" s="39"/>
    </row>
    <row r="4438" spans="2:3" x14ac:dyDescent="0.3">
      <c r="B4438" s="39"/>
      <c r="C4438" s="39"/>
    </row>
    <row r="4439" spans="2:3" x14ac:dyDescent="0.3">
      <c r="B4439" s="39"/>
      <c r="C4439" s="39"/>
    </row>
    <row r="4440" spans="2:3" x14ac:dyDescent="0.3">
      <c r="B4440" s="39"/>
      <c r="C4440" s="39"/>
    </row>
    <row r="4441" spans="2:3" x14ac:dyDescent="0.3">
      <c r="B4441" s="39"/>
      <c r="C4441" s="39"/>
    </row>
    <row r="4442" spans="2:3" x14ac:dyDescent="0.3">
      <c r="B4442" s="39"/>
      <c r="C4442" s="39"/>
    </row>
    <row r="4443" spans="2:3" x14ac:dyDescent="0.3">
      <c r="B4443" s="39"/>
      <c r="C4443" s="39"/>
    </row>
    <row r="4444" spans="2:3" x14ac:dyDescent="0.3">
      <c r="B4444" s="39"/>
      <c r="C4444" s="39"/>
    </row>
    <row r="4445" spans="2:3" x14ac:dyDescent="0.3">
      <c r="B4445" s="39"/>
      <c r="C4445" s="39"/>
    </row>
    <row r="4446" spans="2:3" x14ac:dyDescent="0.3">
      <c r="B4446" s="39"/>
      <c r="C4446" s="39"/>
    </row>
    <row r="4447" spans="2:3" x14ac:dyDescent="0.3">
      <c r="B4447" s="39"/>
      <c r="C4447" s="39"/>
    </row>
    <row r="4448" spans="2:3" x14ac:dyDescent="0.3">
      <c r="B4448" s="39"/>
      <c r="C4448" s="39"/>
    </row>
    <row r="4449" spans="2:3" x14ac:dyDescent="0.3">
      <c r="B4449" s="39"/>
      <c r="C4449" s="39"/>
    </row>
    <row r="4450" spans="2:3" x14ac:dyDescent="0.3">
      <c r="B4450" s="39"/>
      <c r="C4450" s="39"/>
    </row>
    <row r="4451" spans="2:3" x14ac:dyDescent="0.3">
      <c r="B4451" s="39"/>
      <c r="C4451" s="39"/>
    </row>
    <row r="4452" spans="2:3" x14ac:dyDescent="0.3">
      <c r="B4452" s="39"/>
      <c r="C4452" s="39"/>
    </row>
    <row r="4453" spans="2:3" x14ac:dyDescent="0.3">
      <c r="B4453" s="39"/>
      <c r="C4453" s="39"/>
    </row>
    <row r="4454" spans="2:3" x14ac:dyDescent="0.3">
      <c r="B4454" s="39"/>
      <c r="C4454" s="39"/>
    </row>
    <row r="4455" spans="2:3" x14ac:dyDescent="0.3">
      <c r="B4455" s="39"/>
      <c r="C4455" s="39"/>
    </row>
    <row r="4456" spans="2:3" x14ac:dyDescent="0.3">
      <c r="B4456" s="39"/>
      <c r="C4456" s="39"/>
    </row>
    <row r="4457" spans="2:3" x14ac:dyDescent="0.3">
      <c r="B4457" s="39"/>
      <c r="C4457" s="39"/>
    </row>
    <row r="4458" spans="2:3" x14ac:dyDescent="0.3">
      <c r="B4458" s="39"/>
      <c r="C4458" s="39"/>
    </row>
    <row r="4459" spans="2:3" x14ac:dyDescent="0.3">
      <c r="B4459" s="39"/>
      <c r="C4459" s="39"/>
    </row>
    <row r="4460" spans="2:3" x14ac:dyDescent="0.3">
      <c r="B4460" s="39"/>
      <c r="C4460" s="39"/>
    </row>
    <row r="4461" spans="2:3" x14ac:dyDescent="0.3">
      <c r="B4461" s="39"/>
      <c r="C4461" s="39"/>
    </row>
    <row r="4462" spans="2:3" x14ac:dyDescent="0.3">
      <c r="B4462" s="39"/>
      <c r="C4462" s="39"/>
    </row>
    <row r="4463" spans="2:3" x14ac:dyDescent="0.3">
      <c r="B4463" s="39"/>
      <c r="C4463" s="39"/>
    </row>
    <row r="4464" spans="2:3" x14ac:dyDescent="0.3">
      <c r="B4464" s="39"/>
      <c r="C4464" s="39"/>
    </row>
    <row r="4465" spans="2:3" x14ac:dyDescent="0.3">
      <c r="B4465" s="39"/>
      <c r="C4465" s="39"/>
    </row>
    <row r="4466" spans="2:3" x14ac:dyDescent="0.3">
      <c r="B4466" s="39"/>
      <c r="C4466" s="39"/>
    </row>
    <row r="4467" spans="2:3" x14ac:dyDescent="0.3">
      <c r="B4467" s="39"/>
      <c r="C4467" s="39"/>
    </row>
    <row r="4468" spans="2:3" x14ac:dyDescent="0.3">
      <c r="B4468" s="39"/>
      <c r="C4468" s="39"/>
    </row>
    <row r="4469" spans="2:3" x14ac:dyDescent="0.3">
      <c r="B4469" s="39"/>
      <c r="C4469" s="39"/>
    </row>
    <row r="4470" spans="2:3" x14ac:dyDescent="0.3">
      <c r="B4470" s="39"/>
      <c r="C4470" s="39"/>
    </row>
    <row r="4471" spans="2:3" x14ac:dyDescent="0.3">
      <c r="B4471" s="39"/>
      <c r="C4471" s="39"/>
    </row>
    <row r="4472" spans="2:3" x14ac:dyDescent="0.3">
      <c r="B4472" s="39"/>
      <c r="C4472" s="39"/>
    </row>
    <row r="4473" spans="2:3" x14ac:dyDescent="0.3">
      <c r="B4473" s="39"/>
      <c r="C4473" s="39"/>
    </row>
    <row r="4474" spans="2:3" x14ac:dyDescent="0.3">
      <c r="B4474" s="39"/>
      <c r="C4474" s="39"/>
    </row>
    <row r="4475" spans="2:3" x14ac:dyDescent="0.3">
      <c r="B4475" s="39"/>
      <c r="C4475" s="39"/>
    </row>
    <row r="4476" spans="2:3" x14ac:dyDescent="0.3">
      <c r="B4476" s="39"/>
      <c r="C4476" s="39"/>
    </row>
    <row r="4477" spans="2:3" x14ac:dyDescent="0.3">
      <c r="B4477" s="39"/>
      <c r="C4477" s="39"/>
    </row>
    <row r="4478" spans="2:3" x14ac:dyDescent="0.3">
      <c r="B4478" s="39"/>
      <c r="C4478" s="39"/>
    </row>
    <row r="4479" spans="2:3" x14ac:dyDescent="0.3">
      <c r="B4479" s="39"/>
      <c r="C4479" s="39"/>
    </row>
    <row r="4480" spans="2:3" x14ac:dyDescent="0.3">
      <c r="B4480" s="39"/>
      <c r="C4480" s="39"/>
    </row>
    <row r="4481" spans="2:3" x14ac:dyDescent="0.3">
      <c r="B4481" s="39"/>
      <c r="C4481" s="39"/>
    </row>
    <row r="4482" spans="2:3" x14ac:dyDescent="0.3">
      <c r="B4482" s="39"/>
      <c r="C4482" s="39"/>
    </row>
    <row r="4483" spans="2:3" x14ac:dyDescent="0.3">
      <c r="B4483" s="39"/>
      <c r="C4483" s="39"/>
    </row>
    <row r="4484" spans="2:3" x14ac:dyDescent="0.3">
      <c r="B4484" s="39"/>
      <c r="C4484" s="39"/>
    </row>
    <row r="4485" spans="2:3" x14ac:dyDescent="0.3">
      <c r="B4485" s="39"/>
      <c r="C4485" s="39"/>
    </row>
    <row r="4486" spans="2:3" x14ac:dyDescent="0.3">
      <c r="B4486" s="39"/>
      <c r="C4486" s="39"/>
    </row>
    <row r="4487" spans="2:3" x14ac:dyDescent="0.3">
      <c r="B4487" s="39"/>
      <c r="C4487" s="39"/>
    </row>
    <row r="4488" spans="2:3" x14ac:dyDescent="0.3">
      <c r="B4488" s="39"/>
      <c r="C4488" s="39"/>
    </row>
    <row r="4489" spans="2:3" x14ac:dyDescent="0.3">
      <c r="B4489" s="39"/>
      <c r="C4489" s="39"/>
    </row>
    <row r="4490" spans="2:3" x14ac:dyDescent="0.3">
      <c r="B4490" s="39"/>
      <c r="C4490" s="39"/>
    </row>
    <row r="4491" spans="2:3" x14ac:dyDescent="0.3">
      <c r="B4491" s="39"/>
      <c r="C4491" s="39"/>
    </row>
    <row r="4492" spans="2:3" x14ac:dyDescent="0.3">
      <c r="B4492" s="39"/>
      <c r="C4492" s="39"/>
    </row>
    <row r="4493" spans="2:3" x14ac:dyDescent="0.3">
      <c r="B4493" s="39"/>
      <c r="C4493" s="39"/>
    </row>
    <row r="4494" spans="2:3" x14ac:dyDescent="0.3">
      <c r="B4494" s="39"/>
      <c r="C4494" s="39"/>
    </row>
    <row r="4495" spans="2:3" x14ac:dyDescent="0.3">
      <c r="B4495" s="39"/>
      <c r="C4495" s="39"/>
    </row>
    <row r="4496" spans="2:3" x14ac:dyDescent="0.3">
      <c r="B4496" s="39"/>
      <c r="C4496" s="39"/>
    </row>
    <row r="4497" spans="2:3" x14ac:dyDescent="0.3">
      <c r="B4497" s="39"/>
      <c r="C4497" s="39"/>
    </row>
    <row r="4498" spans="2:3" x14ac:dyDescent="0.3">
      <c r="B4498" s="39"/>
      <c r="C4498" s="39"/>
    </row>
    <row r="4499" spans="2:3" x14ac:dyDescent="0.3">
      <c r="B4499" s="39"/>
      <c r="C4499" s="39"/>
    </row>
    <row r="4500" spans="2:3" x14ac:dyDescent="0.3">
      <c r="B4500" s="39"/>
      <c r="C4500" s="39"/>
    </row>
    <row r="4501" spans="2:3" x14ac:dyDescent="0.3">
      <c r="B4501" s="39"/>
      <c r="C4501" s="39"/>
    </row>
    <row r="4502" spans="2:3" x14ac:dyDescent="0.3">
      <c r="B4502" s="39"/>
      <c r="C4502" s="39"/>
    </row>
    <row r="4503" spans="2:3" x14ac:dyDescent="0.3">
      <c r="B4503" s="39"/>
      <c r="C4503" s="39"/>
    </row>
    <row r="4504" spans="2:3" x14ac:dyDescent="0.3">
      <c r="B4504" s="39"/>
      <c r="C4504" s="39"/>
    </row>
    <row r="4505" spans="2:3" x14ac:dyDescent="0.3">
      <c r="B4505" s="39"/>
      <c r="C4505" s="39"/>
    </row>
    <row r="4506" spans="2:3" x14ac:dyDescent="0.3">
      <c r="B4506" s="39"/>
      <c r="C4506" s="39"/>
    </row>
    <row r="4507" spans="2:3" x14ac:dyDescent="0.3">
      <c r="B4507" s="39"/>
      <c r="C4507" s="39"/>
    </row>
    <row r="4508" spans="2:3" x14ac:dyDescent="0.3">
      <c r="B4508" s="39"/>
      <c r="C4508" s="39"/>
    </row>
    <row r="4509" spans="2:3" x14ac:dyDescent="0.3">
      <c r="B4509" s="39"/>
      <c r="C4509" s="39"/>
    </row>
    <row r="4510" spans="2:3" x14ac:dyDescent="0.3">
      <c r="B4510" s="39"/>
      <c r="C4510" s="39"/>
    </row>
    <row r="4511" spans="2:3" x14ac:dyDescent="0.3">
      <c r="B4511" s="39"/>
      <c r="C4511" s="39"/>
    </row>
    <row r="4512" spans="2:3" x14ac:dyDescent="0.3">
      <c r="B4512" s="39"/>
      <c r="C4512" s="39"/>
    </row>
    <row r="4513" spans="2:3" x14ac:dyDescent="0.3">
      <c r="B4513" s="39"/>
      <c r="C4513" s="39"/>
    </row>
    <row r="4514" spans="2:3" x14ac:dyDescent="0.3">
      <c r="B4514" s="39"/>
      <c r="C4514" s="39"/>
    </row>
    <row r="4515" spans="2:3" x14ac:dyDescent="0.3">
      <c r="B4515" s="39"/>
      <c r="C4515" s="39"/>
    </row>
    <row r="4516" spans="2:3" x14ac:dyDescent="0.3">
      <c r="B4516" s="39"/>
      <c r="C4516" s="39"/>
    </row>
    <row r="4517" spans="2:3" x14ac:dyDescent="0.3">
      <c r="B4517" s="39"/>
      <c r="C4517" s="39"/>
    </row>
    <row r="4518" spans="2:3" x14ac:dyDescent="0.3">
      <c r="B4518" s="39"/>
      <c r="C4518" s="39"/>
    </row>
    <row r="4519" spans="2:3" x14ac:dyDescent="0.3">
      <c r="B4519" s="39"/>
      <c r="C4519" s="39"/>
    </row>
    <row r="4520" spans="2:3" x14ac:dyDescent="0.3">
      <c r="B4520" s="39"/>
      <c r="C4520" s="39"/>
    </row>
    <row r="4521" spans="2:3" x14ac:dyDescent="0.3">
      <c r="B4521" s="39"/>
      <c r="C4521" s="39"/>
    </row>
    <row r="4522" spans="2:3" x14ac:dyDescent="0.3">
      <c r="B4522" s="39"/>
      <c r="C4522" s="39"/>
    </row>
    <row r="4523" spans="2:3" x14ac:dyDescent="0.3">
      <c r="B4523" s="39"/>
      <c r="C4523" s="39"/>
    </row>
    <row r="4524" spans="2:3" x14ac:dyDescent="0.3">
      <c r="B4524" s="39"/>
      <c r="C4524" s="39"/>
    </row>
    <row r="4525" spans="2:3" x14ac:dyDescent="0.3">
      <c r="B4525" s="39"/>
      <c r="C4525" s="39"/>
    </row>
    <row r="4526" spans="2:3" x14ac:dyDescent="0.3">
      <c r="B4526" s="39"/>
      <c r="C4526" s="39"/>
    </row>
    <row r="4527" spans="2:3" x14ac:dyDescent="0.3">
      <c r="B4527" s="39"/>
      <c r="C4527" s="39"/>
    </row>
    <row r="4528" spans="2:3" x14ac:dyDescent="0.3">
      <c r="B4528" s="39"/>
      <c r="C4528" s="39"/>
    </row>
    <row r="4529" spans="2:3" x14ac:dyDescent="0.3">
      <c r="B4529" s="39"/>
      <c r="C4529" s="39"/>
    </row>
    <row r="4530" spans="2:3" x14ac:dyDescent="0.3">
      <c r="B4530" s="39"/>
      <c r="C4530" s="39"/>
    </row>
    <row r="4531" spans="2:3" x14ac:dyDescent="0.3">
      <c r="B4531" s="39"/>
      <c r="C4531" s="39"/>
    </row>
    <row r="4532" spans="2:3" x14ac:dyDescent="0.3">
      <c r="B4532" s="39"/>
      <c r="C4532" s="39"/>
    </row>
    <row r="4533" spans="2:3" x14ac:dyDescent="0.3">
      <c r="B4533" s="39"/>
      <c r="C4533" s="39"/>
    </row>
    <row r="4534" spans="2:3" x14ac:dyDescent="0.3">
      <c r="B4534" s="39"/>
      <c r="C4534" s="39"/>
    </row>
    <row r="4535" spans="2:3" x14ac:dyDescent="0.3">
      <c r="B4535" s="39"/>
      <c r="C4535" s="39"/>
    </row>
    <row r="4536" spans="2:3" x14ac:dyDescent="0.3">
      <c r="B4536" s="39"/>
      <c r="C4536" s="39"/>
    </row>
    <row r="4537" spans="2:3" x14ac:dyDescent="0.3">
      <c r="B4537" s="39"/>
      <c r="C4537" s="39"/>
    </row>
    <row r="4538" spans="2:3" x14ac:dyDescent="0.3">
      <c r="B4538" s="39"/>
      <c r="C4538" s="39"/>
    </row>
    <row r="4539" spans="2:3" x14ac:dyDescent="0.3">
      <c r="B4539" s="39"/>
      <c r="C4539" s="39"/>
    </row>
    <row r="4540" spans="2:3" x14ac:dyDescent="0.3">
      <c r="B4540" s="39"/>
      <c r="C4540" s="39"/>
    </row>
    <row r="4541" spans="2:3" x14ac:dyDescent="0.3">
      <c r="B4541" s="39"/>
      <c r="C4541" s="39"/>
    </row>
    <row r="4542" spans="2:3" x14ac:dyDescent="0.3">
      <c r="B4542" s="39"/>
      <c r="C4542" s="39"/>
    </row>
    <row r="4543" spans="2:3" x14ac:dyDescent="0.3">
      <c r="B4543" s="39"/>
      <c r="C4543" s="39"/>
    </row>
    <row r="4544" spans="2:3" x14ac:dyDescent="0.3">
      <c r="B4544" s="39"/>
      <c r="C4544" s="39"/>
    </row>
    <row r="4545" spans="2:3" x14ac:dyDescent="0.3">
      <c r="B4545" s="39"/>
      <c r="C4545" s="39"/>
    </row>
    <row r="4546" spans="2:3" x14ac:dyDescent="0.3">
      <c r="B4546" s="39"/>
      <c r="C4546" s="39"/>
    </row>
    <row r="4547" spans="2:3" x14ac:dyDescent="0.3">
      <c r="B4547" s="39"/>
      <c r="C4547" s="39"/>
    </row>
    <row r="4548" spans="2:3" x14ac:dyDescent="0.3">
      <c r="B4548" s="39"/>
      <c r="C4548" s="39"/>
    </row>
    <row r="4549" spans="2:3" x14ac:dyDescent="0.3">
      <c r="B4549" s="39"/>
      <c r="C4549" s="39"/>
    </row>
    <row r="4550" spans="2:3" x14ac:dyDescent="0.3">
      <c r="B4550" s="39"/>
      <c r="C4550" s="39"/>
    </row>
    <row r="4551" spans="2:3" x14ac:dyDescent="0.3">
      <c r="B4551" s="39"/>
      <c r="C4551" s="39"/>
    </row>
    <row r="4552" spans="2:3" x14ac:dyDescent="0.3">
      <c r="B4552" s="39"/>
      <c r="C4552" s="39"/>
    </row>
    <row r="4553" spans="2:3" x14ac:dyDescent="0.3">
      <c r="B4553" s="39"/>
      <c r="C4553" s="39"/>
    </row>
    <row r="4554" spans="2:3" x14ac:dyDescent="0.3">
      <c r="B4554" s="39"/>
      <c r="C4554" s="39"/>
    </row>
    <row r="4555" spans="2:3" x14ac:dyDescent="0.3">
      <c r="B4555" s="39"/>
      <c r="C4555" s="39"/>
    </row>
    <row r="4556" spans="2:3" x14ac:dyDescent="0.3">
      <c r="B4556" s="39"/>
      <c r="C4556" s="39"/>
    </row>
    <row r="4557" spans="2:3" x14ac:dyDescent="0.3">
      <c r="B4557" s="39"/>
      <c r="C4557" s="39"/>
    </row>
    <row r="4558" spans="2:3" x14ac:dyDescent="0.3">
      <c r="B4558" s="39"/>
      <c r="C4558" s="39"/>
    </row>
    <row r="4559" spans="2:3" x14ac:dyDescent="0.3">
      <c r="B4559" s="39"/>
      <c r="C4559" s="39"/>
    </row>
    <row r="4560" spans="2:3" x14ac:dyDescent="0.3">
      <c r="B4560" s="39"/>
      <c r="C4560" s="39"/>
    </row>
    <row r="4561" spans="2:3" x14ac:dyDescent="0.3">
      <c r="B4561" s="39"/>
      <c r="C4561" s="39"/>
    </row>
    <row r="4562" spans="2:3" x14ac:dyDescent="0.3">
      <c r="B4562" s="39"/>
      <c r="C4562" s="39"/>
    </row>
    <row r="4563" spans="2:3" x14ac:dyDescent="0.3">
      <c r="B4563" s="39"/>
      <c r="C4563" s="39"/>
    </row>
    <row r="4564" spans="2:3" x14ac:dyDescent="0.3">
      <c r="B4564" s="39"/>
      <c r="C4564" s="39"/>
    </row>
    <row r="4565" spans="2:3" x14ac:dyDescent="0.3">
      <c r="B4565" s="39"/>
      <c r="C4565" s="39"/>
    </row>
    <row r="4566" spans="2:3" x14ac:dyDescent="0.3">
      <c r="B4566" s="39"/>
      <c r="C4566" s="39"/>
    </row>
    <row r="4567" spans="2:3" x14ac:dyDescent="0.3">
      <c r="B4567" s="39"/>
      <c r="C4567" s="39"/>
    </row>
    <row r="4568" spans="2:3" x14ac:dyDescent="0.3">
      <c r="B4568" s="39"/>
      <c r="C4568" s="39"/>
    </row>
    <row r="4569" spans="2:3" x14ac:dyDescent="0.3">
      <c r="B4569" s="39"/>
      <c r="C4569" s="39"/>
    </row>
    <row r="4570" spans="2:3" x14ac:dyDescent="0.3">
      <c r="B4570" s="39"/>
      <c r="C4570" s="39"/>
    </row>
    <row r="4571" spans="2:3" x14ac:dyDescent="0.3">
      <c r="B4571" s="39"/>
      <c r="C4571" s="39"/>
    </row>
    <row r="4572" spans="2:3" x14ac:dyDescent="0.3">
      <c r="B4572" s="39"/>
      <c r="C4572" s="39"/>
    </row>
    <row r="4573" spans="2:3" x14ac:dyDescent="0.3">
      <c r="B4573" s="39"/>
      <c r="C4573" s="39"/>
    </row>
    <row r="4574" spans="2:3" x14ac:dyDescent="0.3">
      <c r="B4574" s="39"/>
      <c r="C4574" s="39"/>
    </row>
    <row r="4575" spans="2:3" x14ac:dyDescent="0.3">
      <c r="B4575" s="39"/>
      <c r="C4575" s="39"/>
    </row>
    <row r="4576" spans="2:3" x14ac:dyDescent="0.3">
      <c r="B4576" s="39"/>
      <c r="C4576" s="39"/>
    </row>
    <row r="4577" spans="2:3" x14ac:dyDescent="0.3">
      <c r="B4577" s="39"/>
      <c r="C4577" s="39"/>
    </row>
    <row r="4578" spans="2:3" x14ac:dyDescent="0.3">
      <c r="B4578" s="39"/>
      <c r="C4578" s="39"/>
    </row>
    <row r="4579" spans="2:3" x14ac:dyDescent="0.3">
      <c r="B4579" s="39"/>
      <c r="C4579" s="39"/>
    </row>
    <row r="4580" spans="2:3" x14ac:dyDescent="0.3">
      <c r="B4580" s="39"/>
      <c r="C4580" s="39"/>
    </row>
    <row r="4581" spans="2:3" x14ac:dyDescent="0.3">
      <c r="B4581" s="39"/>
      <c r="C4581" s="39"/>
    </row>
    <row r="4582" spans="2:3" x14ac:dyDescent="0.3">
      <c r="B4582" s="39"/>
      <c r="C4582" s="39"/>
    </row>
    <row r="4583" spans="2:3" x14ac:dyDescent="0.3">
      <c r="B4583" s="39"/>
      <c r="C4583" s="39"/>
    </row>
    <row r="4584" spans="2:3" x14ac:dyDescent="0.3">
      <c r="B4584" s="39"/>
      <c r="C4584" s="39"/>
    </row>
    <row r="4585" spans="2:3" x14ac:dyDescent="0.3">
      <c r="B4585" s="39"/>
      <c r="C4585" s="39"/>
    </row>
    <row r="4586" spans="2:3" x14ac:dyDescent="0.3">
      <c r="B4586" s="39"/>
      <c r="C4586" s="39"/>
    </row>
    <row r="4587" spans="2:3" x14ac:dyDescent="0.3">
      <c r="B4587" s="39"/>
      <c r="C4587" s="39"/>
    </row>
    <row r="4588" spans="2:3" x14ac:dyDescent="0.3">
      <c r="B4588" s="39"/>
      <c r="C4588" s="39"/>
    </row>
    <row r="4589" spans="2:3" x14ac:dyDescent="0.3">
      <c r="B4589" s="39"/>
      <c r="C4589" s="39"/>
    </row>
    <row r="4590" spans="2:3" x14ac:dyDescent="0.3">
      <c r="B4590" s="39"/>
      <c r="C4590" s="39"/>
    </row>
    <row r="4591" spans="2:3" x14ac:dyDescent="0.3">
      <c r="B4591" s="39"/>
      <c r="C4591" s="39"/>
    </row>
    <row r="4592" spans="2:3" x14ac:dyDescent="0.3">
      <c r="B4592" s="39"/>
      <c r="C4592" s="39"/>
    </row>
    <row r="4593" spans="2:3" x14ac:dyDescent="0.3">
      <c r="B4593" s="39"/>
      <c r="C4593" s="39"/>
    </row>
    <row r="4594" spans="2:3" x14ac:dyDescent="0.3">
      <c r="B4594" s="39"/>
      <c r="C4594" s="39"/>
    </row>
    <row r="4595" spans="2:3" x14ac:dyDescent="0.3">
      <c r="B4595" s="39"/>
      <c r="C4595" s="39"/>
    </row>
    <row r="4596" spans="2:3" x14ac:dyDescent="0.3">
      <c r="B4596" s="39"/>
      <c r="C4596" s="39"/>
    </row>
    <row r="4597" spans="2:3" x14ac:dyDescent="0.3">
      <c r="B4597" s="39"/>
      <c r="C4597" s="39"/>
    </row>
    <row r="4598" spans="2:3" x14ac:dyDescent="0.3">
      <c r="B4598" s="39"/>
      <c r="C4598" s="39"/>
    </row>
    <row r="4599" spans="2:3" x14ac:dyDescent="0.3">
      <c r="B4599" s="39"/>
      <c r="C4599" s="39"/>
    </row>
    <row r="4600" spans="2:3" x14ac:dyDescent="0.3">
      <c r="B4600" s="39"/>
      <c r="C4600" s="39"/>
    </row>
    <row r="4601" spans="2:3" x14ac:dyDescent="0.3">
      <c r="B4601" s="39"/>
      <c r="C4601" s="39"/>
    </row>
    <row r="4602" spans="2:3" x14ac:dyDescent="0.3">
      <c r="B4602" s="39"/>
      <c r="C4602" s="39"/>
    </row>
    <row r="4603" spans="2:3" x14ac:dyDescent="0.3">
      <c r="B4603" s="39"/>
      <c r="C4603" s="39"/>
    </row>
    <row r="4604" spans="2:3" x14ac:dyDescent="0.3">
      <c r="B4604" s="39"/>
      <c r="C4604" s="39"/>
    </row>
    <row r="4605" spans="2:3" x14ac:dyDescent="0.3">
      <c r="B4605" s="39"/>
      <c r="C4605" s="39"/>
    </row>
    <row r="4606" spans="2:3" x14ac:dyDescent="0.3">
      <c r="B4606" s="39"/>
      <c r="C4606" s="39"/>
    </row>
    <row r="4607" spans="2:3" x14ac:dyDescent="0.3">
      <c r="B4607" s="39"/>
      <c r="C4607" s="39"/>
    </row>
    <row r="4608" spans="2:3" x14ac:dyDescent="0.3">
      <c r="B4608" s="39"/>
      <c r="C4608" s="39"/>
    </row>
    <row r="4609" spans="2:3" x14ac:dyDescent="0.3">
      <c r="B4609" s="39"/>
      <c r="C4609" s="39"/>
    </row>
    <row r="4610" spans="2:3" x14ac:dyDescent="0.3">
      <c r="B4610" s="39"/>
      <c r="C4610" s="39"/>
    </row>
    <row r="4611" spans="2:3" x14ac:dyDescent="0.3">
      <c r="B4611" s="39"/>
      <c r="C4611" s="39"/>
    </row>
    <row r="4612" spans="2:3" x14ac:dyDescent="0.3">
      <c r="B4612" s="39"/>
      <c r="C4612" s="39"/>
    </row>
    <row r="4613" spans="2:3" x14ac:dyDescent="0.3">
      <c r="B4613" s="39"/>
      <c r="C4613" s="39"/>
    </row>
    <row r="4614" spans="2:3" x14ac:dyDescent="0.3">
      <c r="B4614" s="39"/>
      <c r="C4614" s="39"/>
    </row>
    <row r="4615" spans="2:3" x14ac:dyDescent="0.3">
      <c r="B4615" s="39"/>
      <c r="C4615" s="39"/>
    </row>
    <row r="4616" spans="2:3" x14ac:dyDescent="0.3">
      <c r="B4616" s="39"/>
      <c r="C4616" s="39"/>
    </row>
    <row r="4617" spans="2:3" x14ac:dyDescent="0.3">
      <c r="B4617" s="39"/>
      <c r="C4617" s="39"/>
    </row>
    <row r="4618" spans="2:3" x14ac:dyDescent="0.3">
      <c r="B4618" s="39"/>
      <c r="C4618" s="39"/>
    </row>
    <row r="4619" spans="2:3" x14ac:dyDescent="0.3">
      <c r="B4619" s="39"/>
      <c r="C4619" s="39"/>
    </row>
    <row r="4620" spans="2:3" x14ac:dyDescent="0.3">
      <c r="B4620" s="39"/>
      <c r="C4620" s="39"/>
    </row>
    <row r="4621" spans="2:3" x14ac:dyDescent="0.3">
      <c r="B4621" s="39"/>
      <c r="C4621" s="39"/>
    </row>
    <row r="4622" spans="2:3" x14ac:dyDescent="0.3">
      <c r="B4622" s="39"/>
      <c r="C4622" s="39"/>
    </row>
    <row r="4623" spans="2:3" x14ac:dyDescent="0.3">
      <c r="B4623" s="39"/>
      <c r="C4623" s="39"/>
    </row>
    <row r="4624" spans="2:3" x14ac:dyDescent="0.3">
      <c r="B4624" s="39"/>
      <c r="C4624" s="39"/>
    </row>
    <row r="4625" spans="2:3" x14ac:dyDescent="0.3">
      <c r="B4625" s="39"/>
      <c r="C4625" s="39"/>
    </row>
    <row r="4626" spans="2:3" x14ac:dyDescent="0.3">
      <c r="B4626" s="39"/>
      <c r="C4626" s="39"/>
    </row>
    <row r="4627" spans="2:3" x14ac:dyDescent="0.3">
      <c r="B4627" s="39"/>
      <c r="C4627" s="39"/>
    </row>
    <row r="4628" spans="2:3" x14ac:dyDescent="0.3">
      <c r="B4628" s="39"/>
      <c r="C4628" s="39"/>
    </row>
    <row r="4629" spans="2:3" x14ac:dyDescent="0.3">
      <c r="B4629" s="39"/>
      <c r="C4629" s="39"/>
    </row>
    <row r="4630" spans="2:3" x14ac:dyDescent="0.3">
      <c r="B4630" s="39"/>
      <c r="C4630" s="39"/>
    </row>
    <row r="4631" spans="2:3" x14ac:dyDescent="0.3">
      <c r="B4631" s="39"/>
      <c r="C4631" s="39"/>
    </row>
    <row r="4632" spans="2:3" x14ac:dyDescent="0.3">
      <c r="B4632" s="39"/>
      <c r="C4632" s="39"/>
    </row>
    <row r="4633" spans="2:3" x14ac:dyDescent="0.3">
      <c r="B4633" s="39"/>
      <c r="C4633" s="39"/>
    </row>
    <row r="4634" spans="2:3" x14ac:dyDescent="0.3">
      <c r="B4634" s="39"/>
      <c r="C4634" s="39"/>
    </row>
    <row r="4635" spans="2:3" x14ac:dyDescent="0.3">
      <c r="B4635" s="39"/>
      <c r="C4635" s="39"/>
    </row>
    <row r="4636" spans="2:3" x14ac:dyDescent="0.3">
      <c r="B4636" s="39"/>
      <c r="C4636" s="39"/>
    </row>
    <row r="4637" spans="2:3" x14ac:dyDescent="0.3">
      <c r="B4637" s="39"/>
      <c r="C4637" s="39"/>
    </row>
    <row r="4638" spans="2:3" x14ac:dyDescent="0.3">
      <c r="B4638" s="39"/>
      <c r="C4638" s="39"/>
    </row>
    <row r="4639" spans="2:3" x14ac:dyDescent="0.3">
      <c r="B4639" s="39"/>
      <c r="C4639" s="39"/>
    </row>
    <row r="4640" spans="2:3" x14ac:dyDescent="0.3">
      <c r="B4640" s="39"/>
      <c r="C4640" s="39"/>
    </row>
    <row r="4641" spans="2:3" x14ac:dyDescent="0.3">
      <c r="B4641" s="39"/>
      <c r="C4641" s="39"/>
    </row>
    <row r="4642" spans="2:3" x14ac:dyDescent="0.3">
      <c r="B4642" s="39"/>
      <c r="C4642" s="39"/>
    </row>
    <row r="4643" spans="2:3" x14ac:dyDescent="0.3">
      <c r="B4643" s="39"/>
      <c r="C4643" s="39"/>
    </row>
    <row r="4644" spans="2:3" x14ac:dyDescent="0.3">
      <c r="B4644" s="39"/>
      <c r="C4644" s="39"/>
    </row>
    <row r="4645" spans="2:3" x14ac:dyDescent="0.3">
      <c r="B4645" s="39"/>
      <c r="C4645" s="39"/>
    </row>
    <row r="4646" spans="2:3" x14ac:dyDescent="0.3">
      <c r="B4646" s="39"/>
      <c r="C4646" s="39"/>
    </row>
    <row r="4647" spans="2:3" x14ac:dyDescent="0.3">
      <c r="B4647" s="39"/>
      <c r="C4647" s="39"/>
    </row>
    <row r="4648" spans="2:3" x14ac:dyDescent="0.3">
      <c r="B4648" s="39"/>
      <c r="C4648" s="39"/>
    </row>
    <row r="4649" spans="2:3" x14ac:dyDescent="0.3">
      <c r="B4649" s="39"/>
      <c r="C4649" s="39"/>
    </row>
    <row r="4650" spans="2:3" x14ac:dyDescent="0.3">
      <c r="B4650" s="39"/>
      <c r="C4650" s="39"/>
    </row>
    <row r="4651" spans="2:3" x14ac:dyDescent="0.3">
      <c r="B4651" s="39"/>
      <c r="C4651" s="39"/>
    </row>
    <row r="4652" spans="2:3" x14ac:dyDescent="0.3">
      <c r="B4652" s="39"/>
      <c r="C4652" s="39"/>
    </row>
    <row r="4653" spans="2:3" x14ac:dyDescent="0.3">
      <c r="B4653" s="39"/>
      <c r="C4653" s="39"/>
    </row>
    <row r="4654" spans="2:3" x14ac:dyDescent="0.3">
      <c r="B4654" s="39"/>
      <c r="C4654" s="39"/>
    </row>
    <row r="4655" spans="2:3" x14ac:dyDescent="0.3">
      <c r="B4655" s="39"/>
      <c r="C4655" s="39"/>
    </row>
    <row r="4656" spans="2:3" x14ac:dyDescent="0.3">
      <c r="B4656" s="39"/>
      <c r="C4656" s="39"/>
    </row>
    <row r="4657" spans="2:3" x14ac:dyDescent="0.3">
      <c r="B4657" s="39"/>
      <c r="C4657" s="39"/>
    </row>
    <row r="4658" spans="2:3" x14ac:dyDescent="0.3">
      <c r="B4658" s="39"/>
      <c r="C4658" s="39"/>
    </row>
    <row r="4659" spans="2:3" x14ac:dyDescent="0.3">
      <c r="B4659" s="39"/>
      <c r="C4659" s="39"/>
    </row>
    <row r="4660" spans="2:3" x14ac:dyDescent="0.3">
      <c r="B4660" s="39"/>
      <c r="C4660" s="39"/>
    </row>
    <row r="4661" spans="2:3" x14ac:dyDescent="0.3">
      <c r="B4661" s="39"/>
      <c r="C4661" s="39"/>
    </row>
    <row r="4662" spans="2:3" x14ac:dyDescent="0.3">
      <c r="B4662" s="39"/>
      <c r="C4662" s="39"/>
    </row>
    <row r="4663" spans="2:3" x14ac:dyDescent="0.3">
      <c r="B4663" s="39"/>
      <c r="C4663" s="39"/>
    </row>
    <row r="4664" spans="2:3" x14ac:dyDescent="0.3">
      <c r="B4664" s="39"/>
      <c r="C4664" s="39"/>
    </row>
    <row r="4665" spans="2:3" x14ac:dyDescent="0.3">
      <c r="B4665" s="39"/>
      <c r="C4665" s="39"/>
    </row>
    <row r="4666" spans="2:3" x14ac:dyDescent="0.3">
      <c r="B4666" s="39"/>
      <c r="C4666" s="39"/>
    </row>
    <row r="4667" spans="2:3" x14ac:dyDescent="0.3">
      <c r="B4667" s="39"/>
      <c r="C4667" s="39"/>
    </row>
    <row r="4668" spans="2:3" x14ac:dyDescent="0.3">
      <c r="B4668" s="39"/>
      <c r="C4668" s="39"/>
    </row>
    <row r="4669" spans="2:3" x14ac:dyDescent="0.3">
      <c r="B4669" s="39"/>
      <c r="C4669" s="39"/>
    </row>
    <row r="4670" spans="2:3" x14ac:dyDescent="0.3">
      <c r="B4670" s="39"/>
      <c r="C4670" s="39"/>
    </row>
    <row r="4671" spans="2:3" x14ac:dyDescent="0.3">
      <c r="B4671" s="39"/>
      <c r="C4671" s="39"/>
    </row>
    <row r="4672" spans="2:3" x14ac:dyDescent="0.3">
      <c r="B4672" s="39"/>
      <c r="C4672" s="39"/>
    </row>
    <row r="4673" spans="2:3" x14ac:dyDescent="0.3">
      <c r="B4673" s="39"/>
      <c r="C4673" s="39"/>
    </row>
    <row r="4674" spans="2:3" x14ac:dyDescent="0.3">
      <c r="B4674" s="39"/>
      <c r="C4674" s="39"/>
    </row>
    <row r="4675" spans="2:3" x14ac:dyDescent="0.3">
      <c r="B4675" s="39"/>
      <c r="C4675" s="39"/>
    </row>
    <row r="4676" spans="2:3" x14ac:dyDescent="0.3">
      <c r="B4676" s="39"/>
      <c r="C4676" s="39"/>
    </row>
    <row r="4677" spans="2:3" x14ac:dyDescent="0.3">
      <c r="B4677" s="39"/>
      <c r="C4677" s="39"/>
    </row>
    <row r="4678" spans="2:3" x14ac:dyDescent="0.3">
      <c r="B4678" s="39"/>
      <c r="C4678" s="39"/>
    </row>
    <row r="4679" spans="2:3" x14ac:dyDescent="0.3">
      <c r="B4679" s="39"/>
      <c r="C4679" s="39"/>
    </row>
    <row r="4680" spans="2:3" x14ac:dyDescent="0.3">
      <c r="B4680" s="39"/>
      <c r="C4680" s="39"/>
    </row>
    <row r="4681" spans="2:3" x14ac:dyDescent="0.3">
      <c r="B4681" s="39"/>
      <c r="C4681" s="39"/>
    </row>
    <row r="4682" spans="2:3" x14ac:dyDescent="0.3">
      <c r="B4682" s="39"/>
      <c r="C4682" s="39"/>
    </row>
    <row r="4683" spans="2:3" x14ac:dyDescent="0.3">
      <c r="B4683" s="39"/>
      <c r="C4683" s="39"/>
    </row>
    <row r="4684" spans="2:3" x14ac:dyDescent="0.3">
      <c r="B4684" s="39"/>
      <c r="C4684" s="39"/>
    </row>
    <row r="4685" spans="2:3" x14ac:dyDescent="0.3">
      <c r="B4685" s="39"/>
      <c r="C4685" s="39"/>
    </row>
    <row r="4686" spans="2:3" x14ac:dyDescent="0.3">
      <c r="B4686" s="39"/>
      <c r="C4686" s="39"/>
    </row>
    <row r="4687" spans="2:3" x14ac:dyDescent="0.3">
      <c r="B4687" s="39"/>
      <c r="C4687" s="39"/>
    </row>
    <row r="4688" spans="2:3" x14ac:dyDescent="0.3">
      <c r="B4688" s="39"/>
      <c r="C4688" s="39"/>
    </row>
    <row r="4689" spans="2:3" x14ac:dyDescent="0.3">
      <c r="B4689" s="39"/>
      <c r="C4689" s="39"/>
    </row>
    <row r="4690" spans="2:3" x14ac:dyDescent="0.3">
      <c r="B4690" s="39"/>
      <c r="C4690" s="39"/>
    </row>
    <row r="4691" spans="2:3" x14ac:dyDescent="0.3">
      <c r="B4691" s="39"/>
      <c r="C4691" s="39"/>
    </row>
    <row r="4692" spans="2:3" x14ac:dyDescent="0.3">
      <c r="B4692" s="39"/>
      <c r="C4692" s="39"/>
    </row>
    <row r="4693" spans="2:3" x14ac:dyDescent="0.3">
      <c r="B4693" s="39"/>
      <c r="C4693" s="39"/>
    </row>
    <row r="4694" spans="2:3" x14ac:dyDescent="0.3">
      <c r="B4694" s="39"/>
      <c r="C4694" s="39"/>
    </row>
    <row r="4695" spans="2:3" x14ac:dyDescent="0.3">
      <c r="B4695" s="39"/>
      <c r="C4695" s="39"/>
    </row>
    <row r="4696" spans="2:3" x14ac:dyDescent="0.3">
      <c r="B4696" s="39"/>
      <c r="C4696" s="39"/>
    </row>
    <row r="4697" spans="2:3" x14ac:dyDescent="0.3">
      <c r="B4697" s="39"/>
      <c r="C4697" s="39"/>
    </row>
    <row r="4698" spans="2:3" x14ac:dyDescent="0.3">
      <c r="B4698" s="39"/>
      <c r="C4698" s="39"/>
    </row>
    <row r="4699" spans="2:3" x14ac:dyDescent="0.3">
      <c r="B4699" s="39"/>
      <c r="C4699" s="39"/>
    </row>
    <row r="4700" spans="2:3" x14ac:dyDescent="0.3">
      <c r="B4700" s="39"/>
      <c r="C4700" s="39"/>
    </row>
    <row r="4701" spans="2:3" x14ac:dyDescent="0.3">
      <c r="B4701" s="39"/>
      <c r="C4701" s="39"/>
    </row>
    <row r="4702" spans="2:3" x14ac:dyDescent="0.3">
      <c r="B4702" s="39"/>
      <c r="C4702" s="39"/>
    </row>
    <row r="4703" spans="2:3" x14ac:dyDescent="0.3">
      <c r="B4703" s="39"/>
      <c r="C4703" s="39"/>
    </row>
    <row r="4704" spans="2:3" x14ac:dyDescent="0.3">
      <c r="B4704" s="39"/>
      <c r="C4704" s="39"/>
    </row>
    <row r="4705" spans="2:3" x14ac:dyDescent="0.3">
      <c r="B4705" s="39"/>
      <c r="C4705" s="39"/>
    </row>
    <row r="4706" spans="2:3" x14ac:dyDescent="0.3">
      <c r="B4706" s="39"/>
      <c r="C4706" s="39"/>
    </row>
    <row r="4707" spans="2:3" x14ac:dyDescent="0.3">
      <c r="B4707" s="39"/>
      <c r="C4707" s="39"/>
    </row>
    <row r="4708" spans="2:3" x14ac:dyDescent="0.3">
      <c r="B4708" s="39"/>
      <c r="C4708" s="39"/>
    </row>
    <row r="4709" spans="2:3" x14ac:dyDescent="0.3">
      <c r="B4709" s="39"/>
      <c r="C4709" s="39"/>
    </row>
    <row r="4710" spans="2:3" x14ac:dyDescent="0.3">
      <c r="B4710" s="39"/>
      <c r="C4710" s="39"/>
    </row>
    <row r="4711" spans="2:3" x14ac:dyDescent="0.3">
      <c r="B4711" s="39"/>
      <c r="C4711" s="39"/>
    </row>
    <row r="4712" spans="2:3" x14ac:dyDescent="0.3">
      <c r="B4712" s="39"/>
      <c r="C4712" s="39"/>
    </row>
    <row r="4713" spans="2:3" x14ac:dyDescent="0.3">
      <c r="B4713" s="39"/>
      <c r="C4713" s="39"/>
    </row>
    <row r="4714" spans="2:3" x14ac:dyDescent="0.3">
      <c r="B4714" s="39"/>
      <c r="C4714" s="39"/>
    </row>
    <row r="4715" spans="2:3" x14ac:dyDescent="0.3">
      <c r="B4715" s="39"/>
      <c r="C4715" s="39"/>
    </row>
    <row r="4716" spans="2:3" x14ac:dyDescent="0.3">
      <c r="B4716" s="39"/>
      <c r="C4716" s="39"/>
    </row>
    <row r="4717" spans="2:3" x14ac:dyDescent="0.3">
      <c r="B4717" s="39"/>
      <c r="C4717" s="39"/>
    </row>
    <row r="4718" spans="2:3" x14ac:dyDescent="0.3">
      <c r="B4718" s="39"/>
      <c r="C4718" s="39"/>
    </row>
    <row r="4719" spans="2:3" x14ac:dyDescent="0.3">
      <c r="B4719" s="39"/>
      <c r="C4719" s="39"/>
    </row>
    <row r="4720" spans="2:3" x14ac:dyDescent="0.3">
      <c r="B4720" s="39"/>
      <c r="C4720" s="39"/>
    </row>
    <row r="4721" spans="2:3" x14ac:dyDescent="0.3">
      <c r="B4721" s="39"/>
      <c r="C4721" s="39"/>
    </row>
    <row r="4722" spans="2:3" x14ac:dyDescent="0.3">
      <c r="B4722" s="39"/>
      <c r="C4722" s="39"/>
    </row>
    <row r="4723" spans="2:3" x14ac:dyDescent="0.3">
      <c r="B4723" s="39"/>
      <c r="C4723" s="39"/>
    </row>
    <row r="4724" spans="2:3" x14ac:dyDescent="0.3">
      <c r="B4724" s="39"/>
      <c r="C4724" s="39"/>
    </row>
    <row r="4725" spans="2:3" x14ac:dyDescent="0.3">
      <c r="B4725" s="39"/>
      <c r="C4725" s="39"/>
    </row>
    <row r="4726" spans="2:3" x14ac:dyDescent="0.3">
      <c r="B4726" s="39"/>
      <c r="C4726" s="39"/>
    </row>
    <row r="4727" spans="2:3" x14ac:dyDescent="0.3">
      <c r="B4727" s="39"/>
      <c r="C4727" s="39"/>
    </row>
    <row r="4728" spans="2:3" x14ac:dyDescent="0.3">
      <c r="B4728" s="39"/>
      <c r="C4728" s="39"/>
    </row>
    <row r="4729" spans="2:3" x14ac:dyDescent="0.3">
      <c r="B4729" s="39"/>
      <c r="C4729" s="39"/>
    </row>
    <row r="4730" spans="2:3" x14ac:dyDescent="0.3">
      <c r="B4730" s="39"/>
      <c r="C4730" s="39"/>
    </row>
    <row r="4731" spans="2:3" x14ac:dyDescent="0.3">
      <c r="B4731" s="39"/>
      <c r="C4731" s="39"/>
    </row>
    <row r="4732" spans="2:3" x14ac:dyDescent="0.3">
      <c r="B4732" s="39"/>
      <c r="C4732" s="39"/>
    </row>
    <row r="4733" spans="2:3" x14ac:dyDescent="0.3">
      <c r="B4733" s="39"/>
      <c r="C4733" s="39"/>
    </row>
    <row r="4734" spans="2:3" x14ac:dyDescent="0.3">
      <c r="B4734" s="39"/>
      <c r="C4734" s="39"/>
    </row>
    <row r="4735" spans="2:3" x14ac:dyDescent="0.3">
      <c r="B4735" s="39"/>
      <c r="C4735" s="39"/>
    </row>
    <row r="4736" spans="2:3" x14ac:dyDescent="0.3">
      <c r="B4736" s="39"/>
      <c r="C4736" s="39"/>
    </row>
    <row r="4737" spans="2:3" x14ac:dyDescent="0.3">
      <c r="B4737" s="39"/>
      <c r="C4737" s="39"/>
    </row>
    <row r="4738" spans="2:3" x14ac:dyDescent="0.3">
      <c r="B4738" s="39"/>
      <c r="C4738" s="39"/>
    </row>
    <row r="4739" spans="2:3" x14ac:dyDescent="0.3">
      <c r="B4739" s="39"/>
      <c r="C4739" s="39"/>
    </row>
    <row r="4740" spans="2:3" x14ac:dyDescent="0.3">
      <c r="B4740" s="39"/>
      <c r="C4740" s="39"/>
    </row>
    <row r="4741" spans="2:3" x14ac:dyDescent="0.3">
      <c r="B4741" s="39"/>
      <c r="C4741" s="39"/>
    </row>
    <row r="4742" spans="2:3" x14ac:dyDescent="0.3">
      <c r="B4742" s="39"/>
      <c r="C4742" s="39"/>
    </row>
    <row r="4743" spans="2:3" x14ac:dyDescent="0.3">
      <c r="B4743" s="39"/>
      <c r="C4743" s="39"/>
    </row>
    <row r="4744" spans="2:3" x14ac:dyDescent="0.3">
      <c r="B4744" s="39"/>
      <c r="C4744" s="39"/>
    </row>
    <row r="4745" spans="2:3" x14ac:dyDescent="0.3">
      <c r="B4745" s="39"/>
      <c r="C4745" s="39"/>
    </row>
    <row r="4746" spans="2:3" x14ac:dyDescent="0.3">
      <c r="B4746" s="39"/>
      <c r="C4746" s="39"/>
    </row>
    <row r="4747" spans="2:3" x14ac:dyDescent="0.3">
      <c r="B4747" s="39"/>
      <c r="C4747" s="39"/>
    </row>
    <row r="4748" spans="2:3" x14ac:dyDescent="0.3">
      <c r="B4748" s="39"/>
      <c r="C4748" s="39"/>
    </row>
    <row r="4749" spans="2:3" x14ac:dyDescent="0.3">
      <c r="B4749" s="39"/>
      <c r="C4749" s="39"/>
    </row>
    <row r="4750" spans="2:3" x14ac:dyDescent="0.3">
      <c r="B4750" s="39"/>
      <c r="C4750" s="39"/>
    </row>
    <row r="4751" spans="2:3" x14ac:dyDescent="0.3">
      <c r="B4751" s="39"/>
      <c r="C4751" s="39"/>
    </row>
    <row r="4752" spans="2:3" x14ac:dyDescent="0.3">
      <c r="B4752" s="39"/>
      <c r="C4752" s="39"/>
    </row>
    <row r="4753" spans="2:3" x14ac:dyDescent="0.3">
      <c r="B4753" s="39"/>
      <c r="C4753" s="39"/>
    </row>
    <row r="4754" spans="2:3" x14ac:dyDescent="0.3">
      <c r="B4754" s="39"/>
      <c r="C4754" s="39"/>
    </row>
    <row r="4755" spans="2:3" x14ac:dyDescent="0.3">
      <c r="B4755" s="39"/>
      <c r="C4755" s="39"/>
    </row>
    <row r="4756" spans="2:3" x14ac:dyDescent="0.3">
      <c r="B4756" s="39"/>
      <c r="C4756" s="39"/>
    </row>
    <row r="4757" spans="2:3" x14ac:dyDescent="0.3">
      <c r="B4757" s="39"/>
      <c r="C4757" s="39"/>
    </row>
    <row r="4758" spans="2:3" x14ac:dyDescent="0.3">
      <c r="B4758" s="39"/>
      <c r="C4758" s="39"/>
    </row>
    <row r="4759" spans="2:3" x14ac:dyDescent="0.3">
      <c r="B4759" s="39"/>
      <c r="C4759" s="39"/>
    </row>
    <row r="4760" spans="2:3" x14ac:dyDescent="0.3">
      <c r="B4760" s="39"/>
      <c r="C4760" s="39"/>
    </row>
    <row r="4761" spans="2:3" x14ac:dyDescent="0.3">
      <c r="B4761" s="39"/>
      <c r="C4761" s="39"/>
    </row>
    <row r="4762" spans="2:3" x14ac:dyDescent="0.3">
      <c r="B4762" s="39"/>
      <c r="C4762" s="39"/>
    </row>
    <row r="4763" spans="2:3" x14ac:dyDescent="0.3">
      <c r="B4763" s="39"/>
      <c r="C4763" s="39"/>
    </row>
    <row r="4764" spans="2:3" x14ac:dyDescent="0.3">
      <c r="B4764" s="39"/>
      <c r="C4764" s="39"/>
    </row>
    <row r="4765" spans="2:3" x14ac:dyDescent="0.3">
      <c r="B4765" s="39"/>
      <c r="C4765" s="39"/>
    </row>
    <row r="4766" spans="2:3" x14ac:dyDescent="0.3">
      <c r="B4766" s="39"/>
      <c r="C4766" s="39"/>
    </row>
    <row r="4767" spans="2:3" x14ac:dyDescent="0.3">
      <c r="B4767" s="39"/>
      <c r="C4767" s="39"/>
    </row>
    <row r="4768" spans="2:3" x14ac:dyDescent="0.3">
      <c r="B4768" s="39"/>
      <c r="C4768" s="39"/>
    </row>
    <row r="4769" spans="2:3" x14ac:dyDescent="0.3">
      <c r="B4769" s="39"/>
      <c r="C4769" s="39"/>
    </row>
    <row r="4770" spans="2:3" x14ac:dyDescent="0.3">
      <c r="B4770" s="39"/>
      <c r="C4770" s="39"/>
    </row>
    <row r="4771" spans="2:3" x14ac:dyDescent="0.3">
      <c r="B4771" s="39"/>
      <c r="C4771" s="39"/>
    </row>
    <row r="4772" spans="2:3" x14ac:dyDescent="0.3">
      <c r="B4772" s="39"/>
      <c r="C4772" s="39"/>
    </row>
    <row r="4773" spans="2:3" x14ac:dyDescent="0.3">
      <c r="B4773" s="39"/>
      <c r="C4773" s="39"/>
    </row>
    <row r="4774" spans="2:3" x14ac:dyDescent="0.3">
      <c r="B4774" s="39"/>
      <c r="C4774" s="39"/>
    </row>
    <row r="4775" spans="2:3" x14ac:dyDescent="0.3">
      <c r="B4775" s="39"/>
      <c r="C4775" s="39"/>
    </row>
    <row r="4776" spans="2:3" x14ac:dyDescent="0.3">
      <c r="B4776" s="39"/>
      <c r="C4776" s="39"/>
    </row>
    <row r="4777" spans="2:3" x14ac:dyDescent="0.3">
      <c r="B4777" s="39"/>
      <c r="C4777" s="39"/>
    </row>
    <row r="4778" spans="2:3" x14ac:dyDescent="0.3">
      <c r="B4778" s="39"/>
      <c r="C4778" s="39"/>
    </row>
    <row r="4779" spans="2:3" x14ac:dyDescent="0.3">
      <c r="B4779" s="39"/>
      <c r="C4779" s="39"/>
    </row>
    <row r="4780" spans="2:3" x14ac:dyDescent="0.3">
      <c r="B4780" s="39"/>
      <c r="C4780" s="39"/>
    </row>
    <row r="4781" spans="2:3" x14ac:dyDescent="0.3">
      <c r="B4781" s="39"/>
      <c r="C4781" s="39"/>
    </row>
    <row r="4782" spans="2:3" x14ac:dyDescent="0.3">
      <c r="B4782" s="39"/>
      <c r="C4782" s="39"/>
    </row>
    <row r="4783" spans="2:3" x14ac:dyDescent="0.3">
      <c r="B4783" s="39"/>
      <c r="C4783" s="39"/>
    </row>
    <row r="4784" spans="2:3" x14ac:dyDescent="0.3">
      <c r="B4784" s="39"/>
      <c r="C4784" s="39"/>
    </row>
    <row r="4785" spans="2:3" x14ac:dyDescent="0.3">
      <c r="B4785" s="39"/>
      <c r="C4785" s="39"/>
    </row>
    <row r="4786" spans="2:3" x14ac:dyDescent="0.3">
      <c r="B4786" s="39"/>
      <c r="C4786" s="39"/>
    </row>
    <row r="4787" spans="2:3" x14ac:dyDescent="0.3">
      <c r="B4787" s="39"/>
      <c r="C4787" s="39"/>
    </row>
    <row r="4788" spans="2:3" x14ac:dyDescent="0.3">
      <c r="B4788" s="39"/>
      <c r="C4788" s="39"/>
    </row>
    <row r="4789" spans="2:3" x14ac:dyDescent="0.3">
      <c r="B4789" s="39"/>
      <c r="C4789" s="39"/>
    </row>
    <row r="4790" spans="2:3" x14ac:dyDescent="0.3">
      <c r="B4790" s="39"/>
      <c r="C4790" s="39"/>
    </row>
    <row r="4791" spans="2:3" x14ac:dyDescent="0.3">
      <c r="B4791" s="39"/>
      <c r="C4791" s="39"/>
    </row>
    <row r="4792" spans="2:3" x14ac:dyDescent="0.3">
      <c r="B4792" s="39"/>
      <c r="C4792" s="39"/>
    </row>
    <row r="4793" spans="2:3" x14ac:dyDescent="0.3">
      <c r="B4793" s="39"/>
      <c r="C4793" s="39"/>
    </row>
    <row r="4794" spans="2:3" x14ac:dyDescent="0.3">
      <c r="B4794" s="39"/>
      <c r="C4794" s="39"/>
    </row>
    <row r="4795" spans="2:3" x14ac:dyDescent="0.3">
      <c r="B4795" s="39"/>
      <c r="C4795" s="39"/>
    </row>
    <row r="4796" spans="2:3" x14ac:dyDescent="0.3">
      <c r="B4796" s="39"/>
      <c r="C4796" s="39"/>
    </row>
    <row r="4797" spans="2:3" x14ac:dyDescent="0.3">
      <c r="B4797" s="39"/>
      <c r="C4797" s="39"/>
    </row>
    <row r="4798" spans="2:3" x14ac:dyDescent="0.3">
      <c r="B4798" s="39"/>
      <c r="C4798" s="39"/>
    </row>
    <row r="4799" spans="2:3" x14ac:dyDescent="0.3">
      <c r="B4799" s="39"/>
      <c r="C4799" s="39"/>
    </row>
    <row r="4800" spans="2:3" x14ac:dyDescent="0.3">
      <c r="B4800" s="39"/>
      <c r="C4800" s="39"/>
    </row>
    <row r="4801" spans="2:3" x14ac:dyDescent="0.3">
      <c r="B4801" s="39"/>
      <c r="C4801" s="39"/>
    </row>
    <row r="4802" spans="2:3" x14ac:dyDescent="0.3">
      <c r="B4802" s="39"/>
      <c r="C4802" s="39"/>
    </row>
    <row r="4803" spans="2:3" x14ac:dyDescent="0.3">
      <c r="B4803" s="39"/>
      <c r="C4803" s="39"/>
    </row>
    <row r="4804" spans="2:3" x14ac:dyDescent="0.3">
      <c r="B4804" s="39"/>
      <c r="C4804" s="39"/>
    </row>
    <row r="4805" spans="2:3" x14ac:dyDescent="0.3">
      <c r="B4805" s="39"/>
      <c r="C4805" s="39"/>
    </row>
    <row r="4806" spans="2:3" x14ac:dyDescent="0.3">
      <c r="B4806" s="39"/>
      <c r="C4806" s="39"/>
    </row>
    <row r="4807" spans="2:3" x14ac:dyDescent="0.3">
      <c r="B4807" s="39"/>
      <c r="C4807" s="39"/>
    </row>
    <row r="4808" spans="2:3" x14ac:dyDescent="0.3">
      <c r="B4808" s="39"/>
      <c r="C4808" s="39"/>
    </row>
    <row r="4809" spans="2:3" x14ac:dyDescent="0.3">
      <c r="B4809" s="39"/>
      <c r="C4809" s="39"/>
    </row>
    <row r="4810" spans="2:3" x14ac:dyDescent="0.3">
      <c r="B4810" s="39"/>
      <c r="C4810" s="39"/>
    </row>
    <row r="4811" spans="2:3" x14ac:dyDescent="0.3">
      <c r="B4811" s="39"/>
      <c r="C4811" s="39"/>
    </row>
    <row r="4812" spans="2:3" x14ac:dyDescent="0.3">
      <c r="B4812" s="39"/>
      <c r="C4812" s="39"/>
    </row>
    <row r="4813" spans="2:3" x14ac:dyDescent="0.3">
      <c r="B4813" s="39"/>
      <c r="C4813" s="39"/>
    </row>
    <row r="4814" spans="2:3" x14ac:dyDescent="0.3">
      <c r="B4814" s="39"/>
      <c r="C4814" s="39"/>
    </row>
    <row r="4815" spans="2:3" x14ac:dyDescent="0.3">
      <c r="B4815" s="39"/>
      <c r="C4815" s="39"/>
    </row>
    <row r="4816" spans="2:3" x14ac:dyDescent="0.3">
      <c r="B4816" s="39"/>
      <c r="C4816" s="39"/>
    </row>
    <row r="4817" spans="2:3" x14ac:dyDescent="0.3">
      <c r="B4817" s="39"/>
      <c r="C4817" s="39"/>
    </row>
    <row r="4818" spans="2:3" x14ac:dyDescent="0.3">
      <c r="B4818" s="39"/>
      <c r="C4818" s="39"/>
    </row>
    <row r="4819" spans="2:3" x14ac:dyDescent="0.3">
      <c r="B4819" s="39"/>
      <c r="C4819" s="39"/>
    </row>
    <row r="4820" spans="2:3" x14ac:dyDescent="0.3">
      <c r="B4820" s="39"/>
      <c r="C4820" s="39"/>
    </row>
    <row r="4821" spans="2:3" x14ac:dyDescent="0.3">
      <c r="B4821" s="39"/>
      <c r="C4821" s="39"/>
    </row>
    <row r="4822" spans="2:3" x14ac:dyDescent="0.3">
      <c r="B4822" s="39"/>
      <c r="C4822" s="39"/>
    </row>
    <row r="4823" spans="2:3" x14ac:dyDescent="0.3">
      <c r="B4823" s="39"/>
      <c r="C4823" s="39"/>
    </row>
    <row r="4824" spans="2:3" x14ac:dyDescent="0.3">
      <c r="B4824" s="39"/>
      <c r="C4824" s="39"/>
    </row>
    <row r="4825" spans="2:3" x14ac:dyDescent="0.3">
      <c r="B4825" s="39"/>
      <c r="C4825" s="39"/>
    </row>
    <row r="4826" spans="2:3" x14ac:dyDescent="0.3">
      <c r="B4826" s="39"/>
      <c r="C4826" s="39"/>
    </row>
    <row r="4827" spans="2:3" x14ac:dyDescent="0.3">
      <c r="B4827" s="39"/>
      <c r="C4827" s="39"/>
    </row>
    <row r="4828" spans="2:3" x14ac:dyDescent="0.3">
      <c r="B4828" s="39"/>
      <c r="C4828" s="39"/>
    </row>
    <row r="4829" spans="2:3" x14ac:dyDescent="0.3">
      <c r="B4829" s="39"/>
      <c r="C4829" s="39"/>
    </row>
    <row r="4830" spans="2:3" x14ac:dyDescent="0.3">
      <c r="B4830" s="39"/>
      <c r="C4830" s="39"/>
    </row>
    <row r="4831" spans="2:3" x14ac:dyDescent="0.3">
      <c r="B4831" s="39"/>
      <c r="C4831" s="39"/>
    </row>
    <row r="4832" spans="2:3" x14ac:dyDescent="0.3">
      <c r="B4832" s="39"/>
      <c r="C4832" s="39"/>
    </row>
    <row r="4833" spans="2:3" x14ac:dyDescent="0.3">
      <c r="B4833" s="39"/>
      <c r="C4833" s="39"/>
    </row>
    <row r="4834" spans="2:3" x14ac:dyDescent="0.3">
      <c r="B4834" s="39"/>
      <c r="C4834" s="39"/>
    </row>
    <row r="4835" spans="2:3" x14ac:dyDescent="0.3">
      <c r="B4835" s="39"/>
      <c r="C4835" s="39"/>
    </row>
    <row r="4836" spans="2:3" x14ac:dyDescent="0.3">
      <c r="B4836" s="39"/>
      <c r="C4836" s="39"/>
    </row>
    <row r="4837" spans="2:3" x14ac:dyDescent="0.3">
      <c r="B4837" s="39"/>
      <c r="C4837" s="39"/>
    </row>
    <row r="4838" spans="2:3" x14ac:dyDescent="0.3">
      <c r="B4838" s="39"/>
      <c r="C4838" s="39"/>
    </row>
    <row r="4839" spans="2:3" x14ac:dyDescent="0.3">
      <c r="B4839" s="39"/>
      <c r="C4839" s="39"/>
    </row>
    <row r="4840" spans="2:3" x14ac:dyDescent="0.3">
      <c r="B4840" s="39"/>
      <c r="C4840" s="39"/>
    </row>
    <row r="4841" spans="2:3" x14ac:dyDescent="0.3">
      <c r="B4841" s="39"/>
      <c r="C4841" s="39"/>
    </row>
    <row r="4842" spans="2:3" x14ac:dyDescent="0.3">
      <c r="B4842" s="39"/>
      <c r="C4842" s="39"/>
    </row>
    <row r="4843" spans="2:3" x14ac:dyDescent="0.3">
      <c r="B4843" s="39"/>
      <c r="C4843" s="39"/>
    </row>
    <row r="4844" spans="2:3" x14ac:dyDescent="0.3">
      <c r="B4844" s="39"/>
      <c r="C4844" s="39"/>
    </row>
    <row r="4845" spans="2:3" x14ac:dyDescent="0.3">
      <c r="B4845" s="39"/>
      <c r="C4845" s="39"/>
    </row>
    <row r="4846" spans="2:3" x14ac:dyDescent="0.3">
      <c r="B4846" s="39"/>
      <c r="C4846" s="39"/>
    </row>
    <row r="4847" spans="2:3" x14ac:dyDescent="0.3">
      <c r="B4847" s="39"/>
      <c r="C4847" s="39"/>
    </row>
    <row r="4848" spans="2:3" x14ac:dyDescent="0.3">
      <c r="B4848" s="39"/>
      <c r="C4848" s="39"/>
    </row>
    <row r="4849" spans="2:3" x14ac:dyDescent="0.3">
      <c r="B4849" s="39"/>
      <c r="C4849" s="39"/>
    </row>
    <row r="4850" spans="2:3" x14ac:dyDescent="0.3">
      <c r="B4850" s="39"/>
      <c r="C4850" s="39"/>
    </row>
    <row r="4851" spans="2:3" x14ac:dyDescent="0.3">
      <c r="B4851" s="39"/>
      <c r="C4851" s="39"/>
    </row>
    <row r="4852" spans="2:3" x14ac:dyDescent="0.3">
      <c r="B4852" s="39"/>
      <c r="C4852" s="39"/>
    </row>
    <row r="4853" spans="2:3" x14ac:dyDescent="0.3">
      <c r="B4853" s="39"/>
      <c r="C4853" s="39"/>
    </row>
    <row r="4854" spans="2:3" x14ac:dyDescent="0.3">
      <c r="B4854" s="39"/>
      <c r="C4854" s="39"/>
    </row>
    <row r="4855" spans="2:3" x14ac:dyDescent="0.3">
      <c r="B4855" s="39"/>
      <c r="C4855" s="39"/>
    </row>
    <row r="4856" spans="2:3" x14ac:dyDescent="0.3">
      <c r="B4856" s="39"/>
      <c r="C4856" s="39"/>
    </row>
    <row r="4857" spans="2:3" x14ac:dyDescent="0.3">
      <c r="B4857" s="39"/>
      <c r="C4857" s="39"/>
    </row>
    <row r="4858" spans="2:3" x14ac:dyDescent="0.3">
      <c r="B4858" s="39"/>
      <c r="C4858" s="39"/>
    </row>
    <row r="4859" spans="2:3" x14ac:dyDescent="0.3">
      <c r="B4859" s="39"/>
      <c r="C4859" s="39"/>
    </row>
    <row r="4860" spans="2:3" x14ac:dyDescent="0.3">
      <c r="B4860" s="39"/>
      <c r="C4860" s="39"/>
    </row>
    <row r="4861" spans="2:3" x14ac:dyDescent="0.3">
      <c r="B4861" s="39"/>
      <c r="C4861" s="39"/>
    </row>
    <row r="4862" spans="2:3" x14ac:dyDescent="0.3">
      <c r="B4862" s="39"/>
      <c r="C4862" s="39"/>
    </row>
    <row r="4863" spans="2:3" x14ac:dyDescent="0.3">
      <c r="B4863" s="39"/>
      <c r="C4863" s="39"/>
    </row>
    <row r="4864" spans="2:3" x14ac:dyDescent="0.3">
      <c r="B4864" s="39"/>
      <c r="C4864" s="39"/>
    </row>
    <row r="4865" spans="2:3" x14ac:dyDescent="0.3">
      <c r="B4865" s="39"/>
      <c r="C4865" s="39"/>
    </row>
    <row r="4866" spans="2:3" x14ac:dyDescent="0.3">
      <c r="B4866" s="39"/>
      <c r="C4866" s="39"/>
    </row>
    <row r="4867" spans="2:3" x14ac:dyDescent="0.3">
      <c r="B4867" s="39"/>
      <c r="C4867" s="39"/>
    </row>
    <row r="4868" spans="2:3" x14ac:dyDescent="0.3">
      <c r="B4868" s="39"/>
      <c r="C4868" s="39"/>
    </row>
    <row r="4869" spans="2:3" x14ac:dyDescent="0.3">
      <c r="B4869" s="39"/>
      <c r="C4869" s="39"/>
    </row>
    <row r="4870" spans="2:3" x14ac:dyDescent="0.3">
      <c r="B4870" s="39"/>
      <c r="C4870" s="39"/>
    </row>
    <row r="4871" spans="2:3" x14ac:dyDescent="0.3">
      <c r="B4871" s="39"/>
      <c r="C4871" s="39"/>
    </row>
    <row r="4872" spans="2:3" x14ac:dyDescent="0.3">
      <c r="B4872" s="39"/>
      <c r="C4872" s="39"/>
    </row>
    <row r="4873" spans="2:3" x14ac:dyDescent="0.3">
      <c r="B4873" s="39"/>
      <c r="C4873" s="39"/>
    </row>
    <row r="4874" spans="2:3" x14ac:dyDescent="0.3">
      <c r="B4874" s="39"/>
      <c r="C4874" s="39"/>
    </row>
    <row r="4875" spans="2:3" x14ac:dyDescent="0.3">
      <c r="B4875" s="39"/>
      <c r="C4875" s="39"/>
    </row>
    <row r="4876" spans="2:3" x14ac:dyDescent="0.3">
      <c r="B4876" s="39"/>
      <c r="C4876" s="39"/>
    </row>
    <row r="4877" spans="2:3" x14ac:dyDescent="0.3">
      <c r="B4877" s="39"/>
      <c r="C4877" s="39"/>
    </row>
    <row r="4878" spans="2:3" x14ac:dyDescent="0.3">
      <c r="B4878" s="39"/>
      <c r="C4878" s="39"/>
    </row>
    <row r="4879" spans="2:3" x14ac:dyDescent="0.3">
      <c r="B4879" s="39"/>
      <c r="C4879" s="39"/>
    </row>
    <row r="4880" spans="2:3" x14ac:dyDescent="0.3">
      <c r="B4880" s="39"/>
      <c r="C4880" s="39"/>
    </row>
    <row r="4881" spans="2:3" x14ac:dyDescent="0.3">
      <c r="B4881" s="39"/>
      <c r="C4881" s="39"/>
    </row>
    <row r="4882" spans="2:3" x14ac:dyDescent="0.3">
      <c r="B4882" s="39"/>
      <c r="C4882" s="39"/>
    </row>
    <row r="4883" spans="2:3" x14ac:dyDescent="0.3">
      <c r="B4883" s="39"/>
      <c r="C4883" s="39"/>
    </row>
    <row r="4884" spans="2:3" x14ac:dyDescent="0.3">
      <c r="B4884" s="39"/>
      <c r="C4884" s="39"/>
    </row>
    <row r="4885" spans="2:3" x14ac:dyDescent="0.3">
      <c r="B4885" s="39"/>
      <c r="C4885" s="39"/>
    </row>
    <row r="4886" spans="2:3" x14ac:dyDescent="0.3">
      <c r="B4886" s="39"/>
      <c r="C4886" s="39"/>
    </row>
    <row r="4887" spans="2:3" x14ac:dyDescent="0.3">
      <c r="B4887" s="39"/>
      <c r="C4887" s="39"/>
    </row>
    <row r="4888" spans="2:3" x14ac:dyDescent="0.3">
      <c r="B4888" s="39"/>
      <c r="C4888" s="39"/>
    </row>
    <row r="4889" spans="2:3" x14ac:dyDescent="0.3">
      <c r="B4889" s="39"/>
      <c r="C4889" s="39"/>
    </row>
    <row r="4890" spans="2:3" x14ac:dyDescent="0.3">
      <c r="B4890" s="39"/>
      <c r="C4890" s="39"/>
    </row>
    <row r="4891" spans="2:3" x14ac:dyDescent="0.3">
      <c r="B4891" s="39"/>
      <c r="C4891" s="39"/>
    </row>
    <row r="4892" spans="2:3" x14ac:dyDescent="0.3">
      <c r="B4892" s="39"/>
      <c r="C4892" s="39"/>
    </row>
    <row r="4893" spans="2:3" x14ac:dyDescent="0.3">
      <c r="B4893" s="39"/>
      <c r="C4893" s="39"/>
    </row>
    <row r="4894" spans="2:3" x14ac:dyDescent="0.3">
      <c r="B4894" s="39"/>
      <c r="C4894" s="39"/>
    </row>
    <row r="4895" spans="2:3" x14ac:dyDescent="0.3">
      <c r="B4895" s="39"/>
      <c r="C4895" s="39"/>
    </row>
    <row r="4896" spans="2:3" x14ac:dyDescent="0.3">
      <c r="B4896" s="39"/>
      <c r="C4896" s="39"/>
    </row>
    <row r="4897" spans="2:3" x14ac:dyDescent="0.3">
      <c r="B4897" s="39"/>
      <c r="C4897" s="39"/>
    </row>
    <row r="4898" spans="2:3" x14ac:dyDescent="0.3">
      <c r="B4898" s="39"/>
      <c r="C4898" s="39"/>
    </row>
    <row r="4899" spans="2:3" x14ac:dyDescent="0.3">
      <c r="B4899" s="39"/>
      <c r="C4899" s="39"/>
    </row>
    <row r="4900" spans="2:3" x14ac:dyDescent="0.3">
      <c r="B4900" s="39"/>
      <c r="C4900" s="39"/>
    </row>
    <row r="4901" spans="2:3" x14ac:dyDescent="0.3">
      <c r="B4901" s="39"/>
      <c r="C4901" s="39"/>
    </row>
    <row r="4902" spans="2:3" x14ac:dyDescent="0.3">
      <c r="B4902" s="39"/>
      <c r="C4902" s="39"/>
    </row>
    <row r="4903" spans="2:3" x14ac:dyDescent="0.3">
      <c r="B4903" s="39"/>
      <c r="C4903" s="39"/>
    </row>
    <row r="4904" spans="2:3" x14ac:dyDescent="0.3">
      <c r="B4904" s="39"/>
      <c r="C4904" s="39"/>
    </row>
    <row r="4905" spans="2:3" x14ac:dyDescent="0.3">
      <c r="B4905" s="39"/>
      <c r="C4905" s="39"/>
    </row>
    <row r="4906" spans="2:3" x14ac:dyDescent="0.3">
      <c r="B4906" s="39"/>
      <c r="C4906" s="39"/>
    </row>
    <row r="4907" spans="2:3" x14ac:dyDescent="0.3">
      <c r="B4907" s="39"/>
      <c r="C4907" s="39"/>
    </row>
    <row r="4908" spans="2:3" x14ac:dyDescent="0.3">
      <c r="B4908" s="39"/>
      <c r="C4908" s="39"/>
    </row>
    <row r="4909" spans="2:3" x14ac:dyDescent="0.3">
      <c r="B4909" s="39"/>
      <c r="C4909" s="39"/>
    </row>
    <row r="4910" spans="2:3" x14ac:dyDescent="0.3">
      <c r="B4910" s="39"/>
      <c r="C4910" s="39"/>
    </row>
    <row r="4911" spans="2:3" x14ac:dyDescent="0.3">
      <c r="B4911" s="39"/>
      <c r="C4911" s="39"/>
    </row>
    <row r="4912" spans="2:3" x14ac:dyDescent="0.3">
      <c r="B4912" s="39"/>
      <c r="C4912" s="39"/>
    </row>
    <row r="4913" spans="2:3" x14ac:dyDescent="0.3">
      <c r="B4913" s="39"/>
      <c r="C4913" s="39"/>
    </row>
    <row r="4914" spans="2:3" x14ac:dyDescent="0.3">
      <c r="B4914" s="39"/>
      <c r="C4914" s="39"/>
    </row>
    <row r="4915" spans="2:3" x14ac:dyDescent="0.3">
      <c r="B4915" s="39"/>
      <c r="C4915" s="39"/>
    </row>
    <row r="4916" spans="2:3" x14ac:dyDescent="0.3">
      <c r="B4916" s="39"/>
      <c r="C4916" s="39"/>
    </row>
    <row r="4917" spans="2:3" x14ac:dyDescent="0.3">
      <c r="B4917" s="39"/>
      <c r="C4917" s="39"/>
    </row>
    <row r="4918" spans="2:3" x14ac:dyDescent="0.3">
      <c r="B4918" s="39"/>
      <c r="C4918" s="39"/>
    </row>
    <row r="4919" spans="2:3" x14ac:dyDescent="0.3">
      <c r="B4919" s="39"/>
      <c r="C4919" s="39"/>
    </row>
    <row r="4920" spans="2:3" x14ac:dyDescent="0.3">
      <c r="B4920" s="39"/>
      <c r="C4920" s="39"/>
    </row>
    <row r="4921" spans="2:3" x14ac:dyDescent="0.3">
      <c r="B4921" s="39"/>
      <c r="C4921" s="39"/>
    </row>
    <row r="4922" spans="2:3" x14ac:dyDescent="0.3">
      <c r="B4922" s="39"/>
      <c r="C4922" s="39"/>
    </row>
    <row r="4923" spans="2:3" x14ac:dyDescent="0.3">
      <c r="B4923" s="39"/>
      <c r="C4923" s="39"/>
    </row>
    <row r="4924" spans="2:3" x14ac:dyDescent="0.3">
      <c r="B4924" s="39"/>
      <c r="C4924" s="39"/>
    </row>
    <row r="4925" spans="2:3" x14ac:dyDescent="0.3">
      <c r="B4925" s="39"/>
      <c r="C4925" s="39"/>
    </row>
    <row r="4926" spans="2:3" x14ac:dyDescent="0.3">
      <c r="B4926" s="39"/>
      <c r="C4926" s="39"/>
    </row>
    <row r="4927" spans="2:3" x14ac:dyDescent="0.3">
      <c r="B4927" s="39"/>
      <c r="C4927" s="39"/>
    </row>
    <row r="4928" spans="2:3" x14ac:dyDescent="0.3">
      <c r="B4928" s="39"/>
      <c r="C4928" s="39"/>
    </row>
    <row r="4929" spans="2:3" x14ac:dyDescent="0.3">
      <c r="B4929" s="39"/>
      <c r="C4929" s="39"/>
    </row>
    <row r="4930" spans="2:3" x14ac:dyDescent="0.3">
      <c r="B4930" s="39"/>
      <c r="C4930" s="39"/>
    </row>
    <row r="4931" spans="2:3" x14ac:dyDescent="0.3">
      <c r="B4931" s="39"/>
      <c r="C4931" s="39"/>
    </row>
    <row r="4932" spans="2:3" x14ac:dyDescent="0.3">
      <c r="B4932" s="39"/>
      <c r="C4932" s="39"/>
    </row>
    <row r="4933" spans="2:3" x14ac:dyDescent="0.3">
      <c r="B4933" s="39"/>
      <c r="C4933" s="39"/>
    </row>
    <row r="4934" spans="2:3" x14ac:dyDescent="0.3">
      <c r="B4934" s="39"/>
      <c r="C4934" s="39"/>
    </row>
    <row r="4935" spans="2:3" x14ac:dyDescent="0.3">
      <c r="B4935" s="39"/>
      <c r="C4935" s="39"/>
    </row>
    <row r="4936" spans="2:3" x14ac:dyDescent="0.3">
      <c r="B4936" s="39"/>
      <c r="C4936" s="39"/>
    </row>
    <row r="4937" spans="2:3" x14ac:dyDescent="0.3">
      <c r="B4937" s="39"/>
      <c r="C4937" s="39"/>
    </row>
    <row r="4938" spans="2:3" x14ac:dyDescent="0.3">
      <c r="B4938" s="39"/>
      <c r="C4938" s="39"/>
    </row>
    <row r="4939" spans="2:3" x14ac:dyDescent="0.3">
      <c r="B4939" s="39"/>
      <c r="C4939" s="39"/>
    </row>
    <row r="4940" spans="2:3" x14ac:dyDescent="0.3">
      <c r="B4940" s="39"/>
      <c r="C4940" s="39"/>
    </row>
    <row r="4941" spans="2:3" x14ac:dyDescent="0.3">
      <c r="B4941" s="39"/>
      <c r="C4941" s="39"/>
    </row>
    <row r="4942" spans="2:3" x14ac:dyDescent="0.3">
      <c r="B4942" s="39"/>
      <c r="C4942" s="39"/>
    </row>
    <row r="4943" spans="2:3" x14ac:dyDescent="0.3">
      <c r="B4943" s="39"/>
      <c r="C4943" s="39"/>
    </row>
    <row r="4944" spans="2:3" x14ac:dyDescent="0.3">
      <c r="B4944" s="39"/>
      <c r="C4944" s="39"/>
    </row>
    <row r="4945" spans="2:3" x14ac:dyDescent="0.3">
      <c r="B4945" s="39"/>
      <c r="C4945" s="39"/>
    </row>
    <row r="4946" spans="2:3" x14ac:dyDescent="0.3">
      <c r="B4946" s="39"/>
      <c r="C4946" s="39"/>
    </row>
    <row r="4947" spans="2:3" x14ac:dyDescent="0.3">
      <c r="B4947" s="39"/>
      <c r="C4947" s="39"/>
    </row>
    <row r="4948" spans="2:3" x14ac:dyDescent="0.3">
      <c r="B4948" s="39"/>
      <c r="C4948" s="39"/>
    </row>
    <row r="4949" spans="2:3" x14ac:dyDescent="0.3">
      <c r="B4949" s="39"/>
      <c r="C4949" s="39"/>
    </row>
    <row r="4950" spans="2:3" x14ac:dyDescent="0.3">
      <c r="B4950" s="39"/>
      <c r="C4950" s="39"/>
    </row>
    <row r="4951" spans="2:3" x14ac:dyDescent="0.3">
      <c r="B4951" s="39"/>
      <c r="C4951" s="39"/>
    </row>
    <row r="4952" spans="2:3" x14ac:dyDescent="0.3">
      <c r="B4952" s="39"/>
      <c r="C4952" s="39"/>
    </row>
    <row r="4953" spans="2:3" x14ac:dyDescent="0.3">
      <c r="B4953" s="39"/>
      <c r="C4953" s="39"/>
    </row>
    <row r="4954" spans="2:3" x14ac:dyDescent="0.3">
      <c r="B4954" s="39"/>
      <c r="C4954" s="39"/>
    </row>
    <row r="4955" spans="2:3" x14ac:dyDescent="0.3">
      <c r="B4955" s="39"/>
      <c r="C4955" s="39"/>
    </row>
    <row r="4956" spans="2:3" x14ac:dyDescent="0.3">
      <c r="B4956" s="39"/>
      <c r="C4956" s="39"/>
    </row>
    <row r="4957" spans="2:3" x14ac:dyDescent="0.3">
      <c r="B4957" s="39"/>
      <c r="C4957" s="39"/>
    </row>
    <row r="4958" spans="2:3" x14ac:dyDescent="0.3">
      <c r="B4958" s="39"/>
      <c r="C4958" s="39"/>
    </row>
    <row r="4959" spans="2:3" x14ac:dyDescent="0.3">
      <c r="B4959" s="39"/>
      <c r="C4959" s="39"/>
    </row>
    <row r="4960" spans="2:3" x14ac:dyDescent="0.3">
      <c r="B4960" s="39"/>
      <c r="C4960" s="39"/>
    </row>
    <row r="4961" spans="2:3" x14ac:dyDescent="0.3">
      <c r="B4961" s="39"/>
      <c r="C4961" s="39"/>
    </row>
    <row r="4962" spans="2:3" x14ac:dyDescent="0.3">
      <c r="B4962" s="39"/>
      <c r="C4962" s="39"/>
    </row>
    <row r="4963" spans="2:3" x14ac:dyDescent="0.3">
      <c r="B4963" s="39"/>
      <c r="C4963" s="39"/>
    </row>
    <row r="4964" spans="2:3" x14ac:dyDescent="0.3">
      <c r="B4964" s="39"/>
      <c r="C4964" s="39"/>
    </row>
    <row r="4965" spans="2:3" x14ac:dyDescent="0.3">
      <c r="B4965" s="39"/>
      <c r="C4965" s="39"/>
    </row>
    <row r="4966" spans="2:3" x14ac:dyDescent="0.3">
      <c r="B4966" s="39"/>
      <c r="C4966" s="39"/>
    </row>
    <row r="4967" spans="2:3" x14ac:dyDescent="0.3">
      <c r="B4967" s="39"/>
      <c r="C4967" s="39"/>
    </row>
    <row r="4968" spans="2:3" x14ac:dyDescent="0.3">
      <c r="B4968" s="39"/>
      <c r="C4968" s="39"/>
    </row>
    <row r="4969" spans="2:3" x14ac:dyDescent="0.3">
      <c r="B4969" s="39"/>
      <c r="C4969" s="39"/>
    </row>
    <row r="4970" spans="2:3" x14ac:dyDescent="0.3">
      <c r="B4970" s="39"/>
      <c r="C4970" s="39"/>
    </row>
    <row r="4971" spans="2:3" x14ac:dyDescent="0.3">
      <c r="B4971" s="39"/>
      <c r="C4971" s="39"/>
    </row>
    <row r="4972" spans="2:3" x14ac:dyDescent="0.3">
      <c r="B4972" s="39"/>
      <c r="C4972" s="39"/>
    </row>
    <row r="4973" spans="2:3" x14ac:dyDescent="0.3">
      <c r="B4973" s="39"/>
      <c r="C4973" s="39"/>
    </row>
    <row r="4974" spans="2:3" x14ac:dyDescent="0.3">
      <c r="B4974" s="39"/>
      <c r="C4974" s="39"/>
    </row>
    <row r="4975" spans="2:3" x14ac:dyDescent="0.3">
      <c r="B4975" s="39"/>
      <c r="C4975" s="39"/>
    </row>
    <row r="4976" spans="2:3" x14ac:dyDescent="0.3">
      <c r="B4976" s="39"/>
      <c r="C4976" s="39"/>
    </row>
    <row r="4977" spans="2:3" x14ac:dyDescent="0.3">
      <c r="B4977" s="39"/>
      <c r="C4977" s="39"/>
    </row>
    <row r="4978" spans="2:3" x14ac:dyDescent="0.3">
      <c r="B4978" s="39"/>
      <c r="C4978" s="39"/>
    </row>
    <row r="4979" spans="2:3" x14ac:dyDescent="0.3">
      <c r="B4979" s="39"/>
      <c r="C4979" s="39"/>
    </row>
    <row r="4980" spans="2:3" x14ac:dyDescent="0.3">
      <c r="B4980" s="39"/>
      <c r="C4980" s="39"/>
    </row>
    <row r="4981" spans="2:3" x14ac:dyDescent="0.3">
      <c r="B4981" s="39"/>
      <c r="C4981" s="39"/>
    </row>
    <row r="4982" spans="2:3" x14ac:dyDescent="0.3">
      <c r="B4982" s="39"/>
      <c r="C4982" s="39"/>
    </row>
    <row r="4983" spans="2:3" x14ac:dyDescent="0.3">
      <c r="B4983" s="39"/>
      <c r="C4983" s="39"/>
    </row>
    <row r="4984" spans="2:3" x14ac:dyDescent="0.3">
      <c r="B4984" s="39"/>
      <c r="C4984" s="39"/>
    </row>
    <row r="4985" spans="2:3" x14ac:dyDescent="0.3">
      <c r="B4985" s="39"/>
      <c r="C4985" s="39"/>
    </row>
    <row r="4986" spans="2:3" x14ac:dyDescent="0.3">
      <c r="B4986" s="39"/>
      <c r="C4986" s="39"/>
    </row>
    <row r="4987" spans="2:3" x14ac:dyDescent="0.3">
      <c r="B4987" s="39"/>
      <c r="C4987" s="39"/>
    </row>
    <row r="4988" spans="2:3" x14ac:dyDescent="0.3">
      <c r="B4988" s="39"/>
      <c r="C4988" s="39"/>
    </row>
    <row r="4989" spans="2:3" x14ac:dyDescent="0.3">
      <c r="B4989" s="39"/>
      <c r="C4989" s="39"/>
    </row>
    <row r="4990" spans="2:3" x14ac:dyDescent="0.3">
      <c r="B4990" s="39"/>
      <c r="C4990" s="39"/>
    </row>
    <row r="4991" spans="2:3" x14ac:dyDescent="0.3">
      <c r="B4991" s="39"/>
      <c r="C4991" s="39"/>
    </row>
    <row r="4992" spans="2:3" x14ac:dyDescent="0.3">
      <c r="B4992" s="39"/>
      <c r="C4992" s="39"/>
    </row>
    <row r="4993" spans="2:3" x14ac:dyDescent="0.3">
      <c r="B4993" s="39"/>
      <c r="C4993" s="39"/>
    </row>
    <row r="4994" spans="2:3" x14ac:dyDescent="0.3">
      <c r="B4994" s="39"/>
      <c r="C4994" s="39"/>
    </row>
    <row r="4995" spans="2:3" x14ac:dyDescent="0.3">
      <c r="B4995" s="39"/>
      <c r="C4995" s="39"/>
    </row>
    <row r="4996" spans="2:3" x14ac:dyDescent="0.3">
      <c r="B4996" s="39"/>
      <c r="C4996" s="39"/>
    </row>
    <row r="4997" spans="2:3" x14ac:dyDescent="0.3">
      <c r="B4997" s="39"/>
      <c r="C4997" s="39"/>
    </row>
    <row r="4998" spans="2:3" x14ac:dyDescent="0.3">
      <c r="B4998" s="39"/>
      <c r="C4998" s="39"/>
    </row>
    <row r="4999" spans="2:3" x14ac:dyDescent="0.3">
      <c r="B4999" s="39"/>
      <c r="C4999" s="39"/>
    </row>
    <row r="5000" spans="2:3" x14ac:dyDescent="0.3">
      <c r="B5000" s="39"/>
      <c r="C5000" s="39"/>
    </row>
    <row r="5001" spans="2:3" x14ac:dyDescent="0.3">
      <c r="B5001" s="39"/>
      <c r="C5001" s="39"/>
    </row>
    <row r="5002" spans="2:3" x14ac:dyDescent="0.3">
      <c r="B5002" s="39"/>
      <c r="C5002" s="39"/>
    </row>
    <row r="5003" spans="2:3" x14ac:dyDescent="0.3">
      <c r="B5003" s="39"/>
      <c r="C5003" s="39"/>
    </row>
    <row r="5004" spans="2:3" x14ac:dyDescent="0.3">
      <c r="B5004" s="39"/>
      <c r="C5004" s="39"/>
    </row>
    <row r="5005" spans="2:3" x14ac:dyDescent="0.3">
      <c r="B5005" s="39"/>
      <c r="C5005" s="39"/>
    </row>
    <row r="5006" spans="2:3" x14ac:dyDescent="0.3">
      <c r="B5006" s="39"/>
      <c r="C5006" s="39"/>
    </row>
    <row r="5007" spans="2:3" x14ac:dyDescent="0.3">
      <c r="B5007" s="39"/>
      <c r="C5007" s="39"/>
    </row>
    <row r="5008" spans="2:3" x14ac:dyDescent="0.3">
      <c r="B5008" s="39"/>
      <c r="C5008" s="39"/>
    </row>
    <row r="5009" spans="2:3" x14ac:dyDescent="0.3">
      <c r="B5009" s="39"/>
      <c r="C5009" s="39"/>
    </row>
    <row r="5010" spans="2:3" x14ac:dyDescent="0.3">
      <c r="B5010" s="39"/>
      <c r="C5010" s="39"/>
    </row>
    <row r="5011" spans="2:3" x14ac:dyDescent="0.3">
      <c r="B5011" s="39"/>
      <c r="C5011" s="39"/>
    </row>
    <row r="5012" spans="2:3" x14ac:dyDescent="0.3">
      <c r="B5012" s="39"/>
      <c r="C5012" s="39"/>
    </row>
    <row r="5013" spans="2:3" x14ac:dyDescent="0.3">
      <c r="B5013" s="39"/>
      <c r="C5013" s="39"/>
    </row>
    <row r="5014" spans="2:3" x14ac:dyDescent="0.3">
      <c r="B5014" s="39"/>
      <c r="C5014" s="39"/>
    </row>
    <row r="5015" spans="2:3" x14ac:dyDescent="0.3">
      <c r="B5015" s="39"/>
      <c r="C5015" s="39"/>
    </row>
    <row r="5016" spans="2:3" x14ac:dyDescent="0.3">
      <c r="B5016" s="39"/>
      <c r="C5016" s="39"/>
    </row>
    <row r="5017" spans="2:3" x14ac:dyDescent="0.3">
      <c r="B5017" s="39"/>
      <c r="C5017" s="39"/>
    </row>
    <row r="5018" spans="2:3" x14ac:dyDescent="0.3">
      <c r="B5018" s="39"/>
      <c r="C5018" s="39"/>
    </row>
    <row r="5019" spans="2:3" x14ac:dyDescent="0.3">
      <c r="B5019" s="39"/>
      <c r="C5019" s="39"/>
    </row>
    <row r="5020" spans="2:3" x14ac:dyDescent="0.3">
      <c r="B5020" s="39"/>
      <c r="C5020" s="39"/>
    </row>
    <row r="5021" spans="2:3" x14ac:dyDescent="0.3">
      <c r="B5021" s="39"/>
      <c r="C5021" s="39"/>
    </row>
    <row r="5022" spans="2:3" x14ac:dyDescent="0.3">
      <c r="B5022" s="39"/>
      <c r="C5022" s="39"/>
    </row>
    <row r="5023" spans="2:3" x14ac:dyDescent="0.3">
      <c r="B5023" s="39"/>
      <c r="C5023" s="39"/>
    </row>
    <row r="5024" spans="2:3" x14ac:dyDescent="0.3">
      <c r="B5024" s="39"/>
      <c r="C5024" s="39"/>
    </row>
    <row r="5025" spans="2:3" x14ac:dyDescent="0.3">
      <c r="B5025" s="39"/>
      <c r="C5025" s="39"/>
    </row>
    <row r="5026" spans="2:3" x14ac:dyDescent="0.3">
      <c r="B5026" s="39"/>
      <c r="C5026" s="39"/>
    </row>
    <row r="5027" spans="2:3" x14ac:dyDescent="0.3">
      <c r="B5027" s="39"/>
      <c r="C5027" s="39"/>
    </row>
    <row r="5028" spans="2:3" x14ac:dyDescent="0.3">
      <c r="B5028" s="39"/>
      <c r="C5028" s="39"/>
    </row>
    <row r="5029" spans="2:3" x14ac:dyDescent="0.3">
      <c r="B5029" s="39"/>
      <c r="C5029" s="39"/>
    </row>
    <row r="5030" spans="2:3" x14ac:dyDescent="0.3">
      <c r="B5030" s="39"/>
      <c r="C5030" s="39"/>
    </row>
    <row r="5031" spans="2:3" x14ac:dyDescent="0.3">
      <c r="B5031" s="39"/>
      <c r="C5031" s="39"/>
    </row>
    <row r="5032" spans="2:3" x14ac:dyDescent="0.3">
      <c r="B5032" s="39"/>
      <c r="C5032" s="39"/>
    </row>
    <row r="5033" spans="2:3" x14ac:dyDescent="0.3">
      <c r="B5033" s="39"/>
      <c r="C5033" s="39"/>
    </row>
    <row r="5034" spans="2:3" x14ac:dyDescent="0.3">
      <c r="B5034" s="39"/>
      <c r="C5034" s="39"/>
    </row>
    <row r="5035" spans="2:3" x14ac:dyDescent="0.3">
      <c r="B5035" s="39"/>
      <c r="C5035" s="39"/>
    </row>
    <row r="5036" spans="2:3" x14ac:dyDescent="0.3">
      <c r="B5036" s="39"/>
      <c r="C5036" s="39"/>
    </row>
    <row r="5037" spans="2:3" x14ac:dyDescent="0.3">
      <c r="B5037" s="39"/>
      <c r="C5037" s="39"/>
    </row>
    <row r="5038" spans="2:3" x14ac:dyDescent="0.3">
      <c r="B5038" s="39"/>
      <c r="C5038" s="39"/>
    </row>
    <row r="5039" spans="2:3" x14ac:dyDescent="0.3">
      <c r="B5039" s="39"/>
      <c r="C5039" s="39"/>
    </row>
    <row r="5040" spans="2:3" x14ac:dyDescent="0.3">
      <c r="B5040" s="39"/>
      <c r="C5040" s="39"/>
    </row>
    <row r="5041" spans="2:3" x14ac:dyDescent="0.3">
      <c r="B5041" s="39"/>
      <c r="C5041" s="39"/>
    </row>
    <row r="5042" spans="2:3" x14ac:dyDescent="0.3">
      <c r="B5042" s="39"/>
      <c r="C5042" s="39"/>
    </row>
    <row r="5043" spans="2:3" x14ac:dyDescent="0.3">
      <c r="B5043" s="39"/>
      <c r="C5043" s="39"/>
    </row>
    <row r="5044" spans="2:3" x14ac:dyDescent="0.3">
      <c r="B5044" s="39"/>
      <c r="C5044" s="39"/>
    </row>
    <row r="5045" spans="2:3" x14ac:dyDescent="0.3">
      <c r="B5045" s="39"/>
      <c r="C5045" s="39"/>
    </row>
    <row r="5046" spans="2:3" x14ac:dyDescent="0.3">
      <c r="B5046" s="39"/>
      <c r="C5046" s="39"/>
    </row>
    <row r="5047" spans="2:3" x14ac:dyDescent="0.3">
      <c r="B5047" s="39"/>
      <c r="C5047" s="39"/>
    </row>
    <row r="5048" spans="2:3" x14ac:dyDescent="0.3">
      <c r="B5048" s="39"/>
      <c r="C5048" s="39"/>
    </row>
    <row r="5049" spans="2:3" x14ac:dyDescent="0.3">
      <c r="B5049" s="39"/>
      <c r="C5049" s="39"/>
    </row>
    <row r="5050" spans="2:3" x14ac:dyDescent="0.3">
      <c r="B5050" s="39"/>
      <c r="C5050" s="39"/>
    </row>
    <row r="5051" spans="2:3" x14ac:dyDescent="0.3">
      <c r="B5051" s="39"/>
      <c r="C5051" s="39"/>
    </row>
    <row r="5052" spans="2:3" x14ac:dyDescent="0.3">
      <c r="B5052" s="39"/>
      <c r="C5052" s="39"/>
    </row>
    <row r="5053" spans="2:3" x14ac:dyDescent="0.3">
      <c r="B5053" s="39"/>
      <c r="C5053" s="39"/>
    </row>
    <row r="5054" spans="2:3" x14ac:dyDescent="0.3">
      <c r="B5054" s="39"/>
      <c r="C5054" s="39"/>
    </row>
    <row r="5055" spans="2:3" x14ac:dyDescent="0.3">
      <c r="B5055" s="39"/>
      <c r="C5055" s="39"/>
    </row>
    <row r="5056" spans="2:3" x14ac:dyDescent="0.3">
      <c r="B5056" s="39"/>
      <c r="C5056" s="39"/>
    </row>
    <row r="5057" spans="2:3" x14ac:dyDescent="0.3">
      <c r="B5057" s="39"/>
      <c r="C5057" s="39"/>
    </row>
    <row r="5058" spans="2:3" x14ac:dyDescent="0.3">
      <c r="B5058" s="39"/>
      <c r="C5058" s="39"/>
    </row>
    <row r="5059" spans="2:3" x14ac:dyDescent="0.3">
      <c r="B5059" s="39"/>
      <c r="C5059" s="39"/>
    </row>
    <row r="5060" spans="2:3" x14ac:dyDescent="0.3">
      <c r="B5060" s="39"/>
      <c r="C5060" s="39"/>
    </row>
    <row r="5061" spans="2:3" x14ac:dyDescent="0.3">
      <c r="B5061" s="39"/>
      <c r="C5061" s="39"/>
    </row>
    <row r="5062" spans="2:3" x14ac:dyDescent="0.3">
      <c r="B5062" s="39"/>
      <c r="C5062" s="39"/>
    </row>
    <row r="5063" spans="2:3" x14ac:dyDescent="0.3">
      <c r="B5063" s="39"/>
      <c r="C5063" s="39"/>
    </row>
    <row r="5064" spans="2:3" x14ac:dyDescent="0.3">
      <c r="B5064" s="39"/>
      <c r="C5064" s="39"/>
    </row>
    <row r="5065" spans="2:3" x14ac:dyDescent="0.3">
      <c r="B5065" s="39"/>
      <c r="C5065" s="39"/>
    </row>
    <row r="5066" spans="2:3" x14ac:dyDescent="0.3">
      <c r="B5066" s="39"/>
      <c r="C5066" s="39"/>
    </row>
    <row r="5067" spans="2:3" x14ac:dyDescent="0.3">
      <c r="B5067" s="39"/>
      <c r="C5067" s="39"/>
    </row>
    <row r="5068" spans="2:3" x14ac:dyDescent="0.3">
      <c r="B5068" s="39"/>
      <c r="C5068" s="39"/>
    </row>
    <row r="5069" spans="2:3" x14ac:dyDescent="0.3">
      <c r="B5069" s="39"/>
      <c r="C5069" s="39"/>
    </row>
    <row r="5070" spans="2:3" x14ac:dyDescent="0.3">
      <c r="B5070" s="39"/>
      <c r="C5070" s="39"/>
    </row>
    <row r="5071" spans="2:3" x14ac:dyDescent="0.3">
      <c r="B5071" s="39"/>
      <c r="C5071" s="39"/>
    </row>
    <row r="5072" spans="2:3" x14ac:dyDescent="0.3">
      <c r="B5072" s="39"/>
      <c r="C5072" s="39"/>
    </row>
    <row r="5073" spans="2:3" x14ac:dyDescent="0.3">
      <c r="B5073" s="39"/>
      <c r="C5073" s="39"/>
    </row>
    <row r="5074" spans="2:3" x14ac:dyDescent="0.3">
      <c r="B5074" s="39"/>
      <c r="C5074" s="39"/>
    </row>
    <row r="5075" spans="2:3" x14ac:dyDescent="0.3">
      <c r="B5075" s="39"/>
      <c r="C5075" s="39"/>
    </row>
    <row r="5076" spans="2:3" x14ac:dyDescent="0.3">
      <c r="B5076" s="39"/>
      <c r="C5076" s="39"/>
    </row>
    <row r="5077" spans="2:3" x14ac:dyDescent="0.3">
      <c r="B5077" s="39"/>
      <c r="C5077" s="39"/>
    </row>
    <row r="5078" spans="2:3" x14ac:dyDescent="0.3">
      <c r="B5078" s="39"/>
      <c r="C5078" s="39"/>
    </row>
    <row r="5079" spans="2:3" x14ac:dyDescent="0.3">
      <c r="B5079" s="39"/>
      <c r="C5079" s="39"/>
    </row>
    <row r="5080" spans="2:3" x14ac:dyDescent="0.3">
      <c r="B5080" s="39"/>
      <c r="C5080" s="39"/>
    </row>
    <row r="5081" spans="2:3" x14ac:dyDescent="0.3">
      <c r="B5081" s="39"/>
      <c r="C5081" s="39"/>
    </row>
    <row r="5082" spans="2:3" x14ac:dyDescent="0.3">
      <c r="B5082" s="39"/>
      <c r="C5082" s="39"/>
    </row>
    <row r="5083" spans="2:3" x14ac:dyDescent="0.3">
      <c r="B5083" s="39"/>
      <c r="C5083" s="39"/>
    </row>
    <row r="5084" spans="2:3" x14ac:dyDescent="0.3">
      <c r="B5084" s="39"/>
      <c r="C5084" s="39"/>
    </row>
    <row r="5085" spans="2:3" x14ac:dyDescent="0.3">
      <c r="B5085" s="39"/>
      <c r="C5085" s="39"/>
    </row>
    <row r="5086" spans="2:3" x14ac:dyDescent="0.3">
      <c r="B5086" s="39"/>
      <c r="C5086" s="39"/>
    </row>
    <row r="5087" spans="2:3" x14ac:dyDescent="0.3">
      <c r="B5087" s="39"/>
      <c r="C5087" s="39"/>
    </row>
    <row r="5088" spans="2:3" x14ac:dyDescent="0.3">
      <c r="B5088" s="39"/>
      <c r="C5088" s="39"/>
    </row>
    <row r="5089" spans="2:3" x14ac:dyDescent="0.3">
      <c r="B5089" s="39"/>
      <c r="C5089" s="39"/>
    </row>
    <row r="5090" spans="2:3" x14ac:dyDescent="0.3">
      <c r="B5090" s="39"/>
      <c r="C5090" s="39"/>
    </row>
    <row r="5091" spans="2:3" x14ac:dyDescent="0.3">
      <c r="B5091" s="39"/>
      <c r="C5091" s="39"/>
    </row>
    <row r="5092" spans="2:3" x14ac:dyDescent="0.3">
      <c r="B5092" s="39"/>
      <c r="C5092" s="39"/>
    </row>
    <row r="5093" spans="2:3" x14ac:dyDescent="0.3">
      <c r="B5093" s="39"/>
      <c r="C5093" s="39"/>
    </row>
    <row r="5094" spans="2:3" x14ac:dyDescent="0.3">
      <c r="B5094" s="39"/>
      <c r="C5094" s="39"/>
    </row>
    <row r="5095" spans="2:3" x14ac:dyDescent="0.3">
      <c r="B5095" s="39"/>
      <c r="C5095" s="39"/>
    </row>
    <row r="5096" spans="2:3" x14ac:dyDescent="0.3">
      <c r="B5096" s="39"/>
      <c r="C5096" s="39"/>
    </row>
    <row r="5097" spans="2:3" x14ac:dyDescent="0.3">
      <c r="B5097" s="39"/>
      <c r="C5097" s="39"/>
    </row>
    <row r="5098" spans="2:3" x14ac:dyDescent="0.3">
      <c r="B5098" s="39"/>
      <c r="C5098" s="39"/>
    </row>
    <row r="5099" spans="2:3" x14ac:dyDescent="0.3">
      <c r="B5099" s="39"/>
      <c r="C5099" s="39"/>
    </row>
    <row r="5100" spans="2:3" x14ac:dyDescent="0.3">
      <c r="B5100" s="39"/>
      <c r="C5100" s="39"/>
    </row>
    <row r="5101" spans="2:3" x14ac:dyDescent="0.3">
      <c r="B5101" s="39"/>
      <c r="C5101" s="39"/>
    </row>
    <row r="5102" spans="2:3" x14ac:dyDescent="0.3">
      <c r="B5102" s="39"/>
      <c r="C5102" s="39"/>
    </row>
    <row r="5103" spans="2:3" x14ac:dyDescent="0.3">
      <c r="B5103" s="39"/>
      <c r="C5103" s="39"/>
    </row>
    <row r="5104" spans="2:3" x14ac:dyDescent="0.3">
      <c r="B5104" s="39"/>
      <c r="C5104" s="39"/>
    </row>
    <row r="5105" spans="2:3" x14ac:dyDescent="0.3">
      <c r="B5105" s="39"/>
      <c r="C5105" s="39"/>
    </row>
    <row r="5106" spans="2:3" x14ac:dyDescent="0.3">
      <c r="B5106" s="39"/>
      <c r="C5106" s="39"/>
    </row>
    <row r="5107" spans="2:3" x14ac:dyDescent="0.3">
      <c r="B5107" s="39"/>
      <c r="C5107" s="39"/>
    </row>
    <row r="5108" spans="2:3" x14ac:dyDescent="0.3">
      <c r="B5108" s="39"/>
      <c r="C5108" s="39"/>
    </row>
    <row r="5109" spans="2:3" x14ac:dyDescent="0.3">
      <c r="B5109" s="39"/>
      <c r="C5109" s="39"/>
    </row>
    <row r="5110" spans="2:3" x14ac:dyDescent="0.3">
      <c r="B5110" s="39"/>
      <c r="C5110" s="39"/>
    </row>
    <row r="5111" spans="2:3" x14ac:dyDescent="0.3">
      <c r="B5111" s="39"/>
      <c r="C5111" s="39"/>
    </row>
    <row r="5112" spans="2:3" x14ac:dyDescent="0.3">
      <c r="B5112" s="39"/>
      <c r="C5112" s="39"/>
    </row>
    <row r="5113" spans="2:3" x14ac:dyDescent="0.3">
      <c r="B5113" s="39"/>
      <c r="C5113" s="39"/>
    </row>
    <row r="5114" spans="2:3" x14ac:dyDescent="0.3">
      <c r="B5114" s="39"/>
      <c r="C5114" s="39"/>
    </row>
    <row r="5115" spans="2:3" x14ac:dyDescent="0.3">
      <c r="B5115" s="39"/>
      <c r="C5115" s="39"/>
    </row>
    <row r="5116" spans="2:3" x14ac:dyDescent="0.3">
      <c r="B5116" s="39"/>
      <c r="C5116" s="39"/>
    </row>
    <row r="5117" spans="2:3" x14ac:dyDescent="0.3">
      <c r="B5117" s="39"/>
      <c r="C5117" s="39"/>
    </row>
    <row r="5118" spans="2:3" x14ac:dyDescent="0.3">
      <c r="B5118" s="39"/>
      <c r="C5118" s="39"/>
    </row>
    <row r="5119" spans="2:3" x14ac:dyDescent="0.3">
      <c r="B5119" s="39"/>
      <c r="C5119" s="39"/>
    </row>
    <row r="5120" spans="2:3" x14ac:dyDescent="0.3">
      <c r="B5120" s="39"/>
      <c r="C5120" s="39"/>
    </row>
    <row r="5121" spans="2:3" x14ac:dyDescent="0.3">
      <c r="B5121" s="39"/>
      <c r="C5121" s="39"/>
    </row>
    <row r="5122" spans="2:3" x14ac:dyDescent="0.3">
      <c r="B5122" s="39"/>
      <c r="C5122" s="39"/>
    </row>
    <row r="5123" spans="2:3" x14ac:dyDescent="0.3">
      <c r="B5123" s="39"/>
      <c r="C5123" s="39"/>
    </row>
    <row r="5124" spans="2:3" x14ac:dyDescent="0.3">
      <c r="B5124" s="39"/>
      <c r="C5124" s="39"/>
    </row>
    <row r="5125" spans="2:3" x14ac:dyDescent="0.3">
      <c r="B5125" s="39"/>
      <c r="C5125" s="39"/>
    </row>
    <row r="5126" spans="2:3" x14ac:dyDescent="0.3">
      <c r="B5126" s="39"/>
      <c r="C5126" s="39"/>
    </row>
    <row r="5127" spans="2:3" x14ac:dyDescent="0.3">
      <c r="B5127" s="39"/>
      <c r="C5127" s="39"/>
    </row>
    <row r="5128" spans="2:3" x14ac:dyDescent="0.3">
      <c r="B5128" s="39"/>
      <c r="C5128" s="39"/>
    </row>
    <row r="5129" spans="2:3" x14ac:dyDescent="0.3">
      <c r="B5129" s="39"/>
      <c r="C5129" s="39"/>
    </row>
    <row r="5130" spans="2:3" x14ac:dyDescent="0.3">
      <c r="B5130" s="39"/>
      <c r="C5130" s="39"/>
    </row>
    <row r="5131" spans="2:3" x14ac:dyDescent="0.3">
      <c r="B5131" s="39"/>
      <c r="C5131" s="39"/>
    </row>
    <row r="5132" spans="2:3" x14ac:dyDescent="0.3">
      <c r="B5132" s="39"/>
      <c r="C5132" s="39"/>
    </row>
    <row r="5133" spans="2:3" x14ac:dyDescent="0.3">
      <c r="B5133" s="39"/>
      <c r="C5133" s="39"/>
    </row>
    <row r="5134" spans="2:3" x14ac:dyDescent="0.3">
      <c r="B5134" s="39"/>
      <c r="C5134" s="39"/>
    </row>
    <row r="5135" spans="2:3" x14ac:dyDescent="0.3">
      <c r="B5135" s="39"/>
      <c r="C5135" s="39"/>
    </row>
    <row r="5136" spans="2:3" x14ac:dyDescent="0.3">
      <c r="B5136" s="39"/>
      <c r="C5136" s="39"/>
    </row>
    <row r="5137" spans="2:3" x14ac:dyDescent="0.3">
      <c r="B5137" s="39"/>
      <c r="C5137" s="39"/>
    </row>
    <row r="5138" spans="2:3" x14ac:dyDescent="0.3">
      <c r="B5138" s="39"/>
      <c r="C5138" s="39"/>
    </row>
    <row r="5139" spans="2:3" x14ac:dyDescent="0.3">
      <c r="B5139" s="39"/>
      <c r="C5139" s="39"/>
    </row>
    <row r="5140" spans="2:3" x14ac:dyDescent="0.3">
      <c r="B5140" s="39"/>
      <c r="C5140" s="39"/>
    </row>
    <row r="5141" spans="2:3" x14ac:dyDescent="0.3">
      <c r="B5141" s="39"/>
      <c r="C5141" s="39"/>
    </row>
    <row r="5142" spans="2:3" x14ac:dyDescent="0.3">
      <c r="B5142" s="39"/>
      <c r="C5142" s="39"/>
    </row>
    <row r="5143" spans="2:3" x14ac:dyDescent="0.3">
      <c r="B5143" s="39"/>
      <c r="C5143" s="39"/>
    </row>
    <row r="5144" spans="2:3" x14ac:dyDescent="0.3">
      <c r="B5144" s="39"/>
      <c r="C5144" s="39"/>
    </row>
    <row r="5145" spans="2:3" x14ac:dyDescent="0.3">
      <c r="B5145" s="39"/>
      <c r="C5145" s="39"/>
    </row>
    <row r="5146" spans="2:3" x14ac:dyDescent="0.3">
      <c r="B5146" s="39"/>
      <c r="C5146" s="39"/>
    </row>
    <row r="5147" spans="2:3" x14ac:dyDescent="0.3">
      <c r="B5147" s="39"/>
      <c r="C5147" s="39"/>
    </row>
    <row r="5148" spans="2:3" x14ac:dyDescent="0.3">
      <c r="B5148" s="39"/>
      <c r="C5148" s="39"/>
    </row>
    <row r="5149" spans="2:3" x14ac:dyDescent="0.3">
      <c r="B5149" s="39"/>
      <c r="C5149" s="39"/>
    </row>
    <row r="5150" spans="2:3" x14ac:dyDescent="0.3">
      <c r="B5150" s="39"/>
      <c r="C5150" s="39"/>
    </row>
    <row r="5151" spans="2:3" x14ac:dyDescent="0.3">
      <c r="B5151" s="39"/>
      <c r="C5151" s="39"/>
    </row>
    <row r="5152" spans="2:3" x14ac:dyDescent="0.3">
      <c r="B5152" s="39"/>
      <c r="C5152" s="39"/>
    </row>
    <row r="5153" spans="2:3" x14ac:dyDescent="0.3">
      <c r="B5153" s="39"/>
      <c r="C5153" s="39"/>
    </row>
    <row r="5154" spans="2:3" x14ac:dyDescent="0.3">
      <c r="B5154" s="39"/>
      <c r="C5154" s="39"/>
    </row>
    <row r="5155" spans="2:3" x14ac:dyDescent="0.3">
      <c r="B5155" s="39"/>
      <c r="C5155" s="39"/>
    </row>
    <row r="5156" spans="2:3" x14ac:dyDescent="0.3">
      <c r="B5156" s="39"/>
      <c r="C5156" s="39"/>
    </row>
    <row r="5157" spans="2:3" x14ac:dyDescent="0.3">
      <c r="B5157" s="39"/>
      <c r="C5157" s="39"/>
    </row>
    <row r="5158" spans="2:3" x14ac:dyDescent="0.3">
      <c r="B5158" s="39"/>
      <c r="C5158" s="39"/>
    </row>
    <row r="5159" spans="2:3" x14ac:dyDescent="0.3">
      <c r="B5159" s="39"/>
      <c r="C5159" s="39"/>
    </row>
    <row r="5160" spans="2:3" x14ac:dyDescent="0.3">
      <c r="B5160" s="39"/>
      <c r="C5160" s="39"/>
    </row>
    <row r="5161" spans="2:3" x14ac:dyDescent="0.3">
      <c r="B5161" s="39"/>
      <c r="C5161" s="39"/>
    </row>
    <row r="5162" spans="2:3" x14ac:dyDescent="0.3">
      <c r="B5162" s="39"/>
      <c r="C5162" s="39"/>
    </row>
    <row r="5163" spans="2:3" x14ac:dyDescent="0.3">
      <c r="B5163" s="39"/>
      <c r="C5163" s="39"/>
    </row>
    <row r="5164" spans="2:3" x14ac:dyDescent="0.3">
      <c r="B5164" s="39"/>
      <c r="C5164" s="39"/>
    </row>
    <row r="5165" spans="2:3" x14ac:dyDescent="0.3">
      <c r="B5165" s="39"/>
      <c r="C5165" s="39"/>
    </row>
    <row r="5166" spans="2:3" x14ac:dyDescent="0.3">
      <c r="B5166" s="39"/>
      <c r="C5166" s="39"/>
    </row>
    <row r="5167" spans="2:3" x14ac:dyDescent="0.3">
      <c r="B5167" s="39"/>
      <c r="C5167" s="39"/>
    </row>
    <row r="5168" spans="2:3" x14ac:dyDescent="0.3">
      <c r="B5168" s="39"/>
      <c r="C5168" s="39"/>
    </row>
    <row r="5169" spans="2:3" x14ac:dyDescent="0.3">
      <c r="B5169" s="39"/>
      <c r="C5169" s="39"/>
    </row>
    <row r="5170" spans="2:3" x14ac:dyDescent="0.3">
      <c r="B5170" s="39"/>
      <c r="C5170" s="39"/>
    </row>
    <row r="5171" spans="2:3" x14ac:dyDescent="0.3">
      <c r="B5171" s="39"/>
      <c r="C5171" s="39"/>
    </row>
    <row r="5172" spans="2:3" x14ac:dyDescent="0.3">
      <c r="B5172" s="39"/>
      <c r="C5172" s="39"/>
    </row>
    <row r="5173" spans="2:3" x14ac:dyDescent="0.3">
      <c r="B5173" s="39"/>
      <c r="C5173" s="39"/>
    </row>
    <row r="5174" spans="2:3" x14ac:dyDescent="0.3">
      <c r="B5174" s="39"/>
      <c r="C5174" s="39"/>
    </row>
    <row r="5175" spans="2:3" x14ac:dyDescent="0.3">
      <c r="B5175" s="39"/>
      <c r="C5175" s="39"/>
    </row>
    <row r="5176" spans="2:3" x14ac:dyDescent="0.3">
      <c r="B5176" s="39"/>
      <c r="C5176" s="39"/>
    </row>
    <row r="5177" spans="2:3" x14ac:dyDescent="0.3">
      <c r="B5177" s="39"/>
      <c r="C5177" s="39"/>
    </row>
    <row r="5178" spans="2:3" x14ac:dyDescent="0.3">
      <c r="B5178" s="39"/>
      <c r="C5178" s="39"/>
    </row>
    <row r="5179" spans="2:3" x14ac:dyDescent="0.3">
      <c r="B5179" s="39"/>
      <c r="C5179" s="39"/>
    </row>
    <row r="5180" spans="2:3" x14ac:dyDescent="0.3">
      <c r="B5180" s="39"/>
      <c r="C5180" s="39"/>
    </row>
    <row r="5181" spans="2:3" x14ac:dyDescent="0.3">
      <c r="B5181" s="39"/>
      <c r="C5181" s="39"/>
    </row>
    <row r="5182" spans="2:3" x14ac:dyDescent="0.3">
      <c r="B5182" s="39"/>
      <c r="C5182" s="39"/>
    </row>
    <row r="5183" spans="2:3" x14ac:dyDescent="0.3">
      <c r="B5183" s="39"/>
      <c r="C5183" s="39"/>
    </row>
    <row r="5184" spans="2:3" x14ac:dyDescent="0.3">
      <c r="B5184" s="39"/>
      <c r="C5184" s="39"/>
    </row>
    <row r="5185" spans="2:3" x14ac:dyDescent="0.3">
      <c r="B5185" s="39"/>
      <c r="C5185" s="39"/>
    </row>
    <row r="5186" spans="2:3" x14ac:dyDescent="0.3">
      <c r="B5186" s="39"/>
      <c r="C5186" s="39"/>
    </row>
    <row r="5187" spans="2:3" x14ac:dyDescent="0.3">
      <c r="B5187" s="39"/>
      <c r="C5187" s="39"/>
    </row>
    <row r="5188" spans="2:3" x14ac:dyDescent="0.3">
      <c r="B5188" s="39"/>
      <c r="C5188" s="39"/>
    </row>
    <row r="5189" spans="2:3" x14ac:dyDescent="0.3">
      <c r="B5189" s="39"/>
      <c r="C5189" s="39"/>
    </row>
    <row r="5190" spans="2:3" x14ac:dyDescent="0.3">
      <c r="B5190" s="39"/>
      <c r="C5190" s="39"/>
    </row>
    <row r="5191" spans="2:3" x14ac:dyDescent="0.3">
      <c r="B5191" s="39"/>
      <c r="C5191" s="39"/>
    </row>
    <row r="5192" spans="2:3" x14ac:dyDescent="0.3">
      <c r="B5192" s="39"/>
      <c r="C5192" s="39"/>
    </row>
    <row r="5193" spans="2:3" x14ac:dyDescent="0.3">
      <c r="B5193" s="39"/>
      <c r="C5193" s="39"/>
    </row>
    <row r="5194" spans="2:3" x14ac:dyDescent="0.3">
      <c r="B5194" s="39"/>
      <c r="C5194" s="39"/>
    </row>
    <row r="5195" spans="2:3" x14ac:dyDescent="0.3">
      <c r="B5195" s="39"/>
      <c r="C5195" s="39"/>
    </row>
    <row r="5196" spans="2:3" x14ac:dyDescent="0.3">
      <c r="B5196" s="39"/>
      <c r="C5196" s="39"/>
    </row>
    <row r="5197" spans="2:3" x14ac:dyDescent="0.3">
      <c r="B5197" s="39"/>
      <c r="C5197" s="39"/>
    </row>
    <row r="5198" spans="2:3" x14ac:dyDescent="0.3">
      <c r="B5198" s="39"/>
      <c r="C5198" s="39"/>
    </row>
    <row r="5199" spans="2:3" x14ac:dyDescent="0.3">
      <c r="B5199" s="39"/>
      <c r="C5199" s="39"/>
    </row>
    <row r="5200" spans="2:3" x14ac:dyDescent="0.3">
      <c r="B5200" s="39"/>
      <c r="C5200" s="39"/>
    </row>
    <row r="5201" spans="2:3" x14ac:dyDescent="0.3">
      <c r="B5201" s="39"/>
      <c r="C5201" s="39"/>
    </row>
    <row r="5202" spans="2:3" x14ac:dyDescent="0.3">
      <c r="B5202" s="39"/>
      <c r="C5202" s="39"/>
    </row>
    <row r="5203" spans="2:3" x14ac:dyDescent="0.3">
      <c r="B5203" s="39"/>
      <c r="C5203" s="39"/>
    </row>
    <row r="5204" spans="2:3" x14ac:dyDescent="0.3">
      <c r="B5204" s="39"/>
      <c r="C5204" s="39"/>
    </row>
    <row r="5205" spans="2:3" x14ac:dyDescent="0.3">
      <c r="B5205" s="39"/>
      <c r="C5205" s="39"/>
    </row>
    <row r="5206" spans="2:3" x14ac:dyDescent="0.3">
      <c r="B5206" s="39"/>
      <c r="C5206" s="39"/>
    </row>
    <row r="5207" spans="2:3" x14ac:dyDescent="0.3">
      <c r="B5207" s="39"/>
      <c r="C5207" s="39"/>
    </row>
    <row r="5208" spans="2:3" x14ac:dyDescent="0.3">
      <c r="B5208" s="39"/>
      <c r="C5208" s="39"/>
    </row>
    <row r="5209" spans="2:3" x14ac:dyDescent="0.3">
      <c r="B5209" s="39"/>
      <c r="C5209" s="39"/>
    </row>
    <row r="5210" spans="2:3" x14ac:dyDescent="0.3">
      <c r="B5210" s="39"/>
      <c r="C5210" s="39"/>
    </row>
    <row r="5211" spans="2:3" x14ac:dyDescent="0.3">
      <c r="B5211" s="39"/>
      <c r="C5211" s="39"/>
    </row>
    <row r="5212" spans="2:3" x14ac:dyDescent="0.3">
      <c r="B5212" s="39"/>
      <c r="C5212" s="39"/>
    </row>
    <row r="5213" spans="2:3" x14ac:dyDescent="0.3">
      <c r="B5213" s="39"/>
      <c r="C5213" s="39"/>
    </row>
    <row r="5214" spans="2:3" x14ac:dyDescent="0.3">
      <c r="B5214" s="39"/>
      <c r="C5214" s="39"/>
    </row>
    <row r="5215" spans="2:3" x14ac:dyDescent="0.3">
      <c r="B5215" s="39"/>
      <c r="C5215" s="39"/>
    </row>
    <row r="5216" spans="2:3" x14ac:dyDescent="0.3">
      <c r="B5216" s="39"/>
      <c r="C5216" s="39"/>
    </row>
    <row r="5217" spans="2:3" x14ac:dyDescent="0.3">
      <c r="B5217" s="39"/>
      <c r="C5217" s="39"/>
    </row>
    <row r="5218" spans="2:3" x14ac:dyDescent="0.3">
      <c r="B5218" s="39"/>
      <c r="C5218" s="39"/>
    </row>
    <row r="5219" spans="2:3" x14ac:dyDescent="0.3">
      <c r="B5219" s="39"/>
      <c r="C5219" s="39"/>
    </row>
    <row r="5220" spans="2:3" x14ac:dyDescent="0.3">
      <c r="B5220" s="39"/>
      <c r="C5220" s="39"/>
    </row>
    <row r="5221" spans="2:3" x14ac:dyDescent="0.3">
      <c r="B5221" s="39"/>
      <c r="C5221" s="39"/>
    </row>
    <row r="5222" spans="2:3" x14ac:dyDescent="0.3">
      <c r="B5222" s="39"/>
      <c r="C5222" s="39"/>
    </row>
    <row r="5223" spans="2:3" x14ac:dyDescent="0.3">
      <c r="B5223" s="39"/>
      <c r="C5223" s="39"/>
    </row>
    <row r="5224" spans="2:3" x14ac:dyDescent="0.3">
      <c r="B5224" s="39"/>
      <c r="C5224" s="39"/>
    </row>
    <row r="5225" spans="2:3" x14ac:dyDescent="0.3">
      <c r="B5225" s="39"/>
      <c r="C5225" s="39"/>
    </row>
    <row r="5226" spans="2:3" x14ac:dyDescent="0.3">
      <c r="B5226" s="39"/>
      <c r="C5226" s="39"/>
    </row>
    <row r="5227" spans="2:3" x14ac:dyDescent="0.3">
      <c r="B5227" s="39"/>
      <c r="C5227" s="39"/>
    </row>
    <row r="5228" spans="2:3" x14ac:dyDescent="0.3">
      <c r="B5228" s="39"/>
      <c r="C5228" s="39"/>
    </row>
    <row r="5229" spans="2:3" x14ac:dyDescent="0.3">
      <c r="B5229" s="39"/>
      <c r="C5229" s="39"/>
    </row>
    <row r="5230" spans="2:3" x14ac:dyDescent="0.3">
      <c r="B5230" s="39"/>
      <c r="C5230" s="39"/>
    </row>
    <row r="5231" spans="2:3" x14ac:dyDescent="0.3">
      <c r="B5231" s="39"/>
      <c r="C5231" s="39"/>
    </row>
    <row r="5232" spans="2:3" x14ac:dyDescent="0.3">
      <c r="B5232" s="39"/>
      <c r="C5232" s="39"/>
    </row>
    <row r="5233" spans="2:3" x14ac:dyDescent="0.3">
      <c r="B5233" s="39"/>
      <c r="C5233" s="39"/>
    </row>
    <row r="5234" spans="2:3" x14ac:dyDescent="0.3">
      <c r="B5234" s="39"/>
      <c r="C5234" s="39"/>
    </row>
    <row r="5235" spans="2:3" x14ac:dyDescent="0.3">
      <c r="B5235" s="39"/>
      <c r="C5235" s="39"/>
    </row>
    <row r="5236" spans="2:3" x14ac:dyDescent="0.3">
      <c r="B5236" s="39"/>
      <c r="C5236" s="39"/>
    </row>
    <row r="5237" spans="2:3" x14ac:dyDescent="0.3">
      <c r="B5237" s="39"/>
      <c r="C5237" s="39"/>
    </row>
    <row r="5238" spans="2:3" x14ac:dyDescent="0.3">
      <c r="B5238" s="39"/>
      <c r="C5238" s="39"/>
    </row>
    <row r="5239" spans="2:3" x14ac:dyDescent="0.3">
      <c r="B5239" s="39"/>
      <c r="C5239" s="39"/>
    </row>
    <row r="5240" spans="2:3" x14ac:dyDescent="0.3">
      <c r="B5240" s="39"/>
      <c r="C5240" s="39"/>
    </row>
    <row r="5241" spans="2:3" x14ac:dyDescent="0.3">
      <c r="B5241" s="39"/>
      <c r="C5241" s="39"/>
    </row>
    <row r="5242" spans="2:3" x14ac:dyDescent="0.3">
      <c r="B5242" s="39"/>
      <c r="C5242" s="39"/>
    </row>
    <row r="5243" spans="2:3" x14ac:dyDescent="0.3">
      <c r="B5243" s="39"/>
      <c r="C5243" s="39"/>
    </row>
    <row r="5244" spans="2:3" x14ac:dyDescent="0.3">
      <c r="B5244" s="39"/>
      <c r="C5244" s="39"/>
    </row>
    <row r="5245" spans="2:3" x14ac:dyDescent="0.3">
      <c r="B5245" s="39"/>
      <c r="C5245" s="39"/>
    </row>
    <row r="5246" spans="2:3" x14ac:dyDescent="0.3">
      <c r="B5246" s="39"/>
      <c r="C5246" s="39"/>
    </row>
    <row r="5247" spans="2:3" x14ac:dyDescent="0.3">
      <c r="B5247" s="39"/>
      <c r="C5247" s="39"/>
    </row>
    <row r="5248" spans="2:3" x14ac:dyDescent="0.3">
      <c r="B5248" s="39"/>
      <c r="C5248" s="39"/>
    </row>
    <row r="5249" spans="2:3" x14ac:dyDescent="0.3">
      <c r="B5249" s="39"/>
      <c r="C5249" s="39"/>
    </row>
    <row r="5250" spans="2:3" x14ac:dyDescent="0.3">
      <c r="B5250" s="39"/>
      <c r="C5250" s="39"/>
    </row>
    <row r="5251" spans="2:3" x14ac:dyDescent="0.3">
      <c r="B5251" s="39"/>
      <c r="C5251" s="39"/>
    </row>
    <row r="5252" spans="2:3" x14ac:dyDescent="0.3">
      <c r="B5252" s="39"/>
      <c r="C5252" s="39"/>
    </row>
    <row r="5253" spans="2:3" x14ac:dyDescent="0.3">
      <c r="B5253" s="39"/>
      <c r="C5253" s="39"/>
    </row>
    <row r="5254" spans="2:3" x14ac:dyDescent="0.3">
      <c r="B5254" s="39"/>
      <c r="C5254" s="39"/>
    </row>
    <row r="5255" spans="2:3" x14ac:dyDescent="0.3">
      <c r="B5255" s="39"/>
      <c r="C5255" s="39"/>
    </row>
    <row r="5256" spans="2:3" x14ac:dyDescent="0.3">
      <c r="B5256" s="39"/>
      <c r="C5256" s="39"/>
    </row>
    <row r="5257" spans="2:3" x14ac:dyDescent="0.3">
      <c r="B5257" s="39"/>
      <c r="C5257" s="39"/>
    </row>
    <row r="5258" spans="2:3" x14ac:dyDescent="0.3">
      <c r="B5258" s="39"/>
      <c r="C5258" s="39"/>
    </row>
    <row r="5259" spans="2:3" x14ac:dyDescent="0.3">
      <c r="B5259" s="39"/>
      <c r="C5259" s="39"/>
    </row>
    <row r="5260" spans="2:3" x14ac:dyDescent="0.3">
      <c r="B5260" s="39"/>
      <c r="C5260" s="39"/>
    </row>
    <row r="5261" spans="2:3" x14ac:dyDescent="0.3">
      <c r="B5261" s="39"/>
      <c r="C5261" s="39"/>
    </row>
    <row r="5262" spans="2:3" x14ac:dyDescent="0.3">
      <c r="B5262" s="39"/>
      <c r="C5262" s="39"/>
    </row>
    <row r="5263" spans="2:3" x14ac:dyDescent="0.3">
      <c r="B5263" s="39"/>
      <c r="C5263" s="39"/>
    </row>
    <row r="5264" spans="2:3" x14ac:dyDescent="0.3">
      <c r="B5264" s="39"/>
      <c r="C5264" s="39"/>
    </row>
    <row r="5265" spans="2:3" x14ac:dyDescent="0.3">
      <c r="B5265" s="39"/>
      <c r="C5265" s="39"/>
    </row>
    <row r="5266" spans="2:3" x14ac:dyDescent="0.3">
      <c r="B5266" s="39"/>
      <c r="C5266" s="39"/>
    </row>
    <row r="5267" spans="2:3" x14ac:dyDescent="0.3">
      <c r="B5267" s="39"/>
      <c r="C5267" s="39"/>
    </row>
    <row r="5268" spans="2:3" x14ac:dyDescent="0.3">
      <c r="B5268" s="39"/>
      <c r="C5268" s="39"/>
    </row>
    <row r="5269" spans="2:3" x14ac:dyDescent="0.3">
      <c r="B5269" s="39"/>
      <c r="C5269" s="39"/>
    </row>
    <row r="5270" spans="2:3" x14ac:dyDescent="0.3">
      <c r="B5270" s="39"/>
      <c r="C5270" s="39"/>
    </row>
    <row r="5271" spans="2:3" x14ac:dyDescent="0.3">
      <c r="B5271" s="39"/>
      <c r="C5271" s="39"/>
    </row>
    <row r="5272" spans="2:3" x14ac:dyDescent="0.3">
      <c r="B5272" s="39"/>
      <c r="C5272" s="39"/>
    </row>
    <row r="5273" spans="2:3" x14ac:dyDescent="0.3">
      <c r="B5273" s="39"/>
      <c r="C5273" s="39"/>
    </row>
    <row r="5274" spans="2:3" x14ac:dyDescent="0.3">
      <c r="B5274" s="39"/>
      <c r="C5274" s="39"/>
    </row>
    <row r="5275" spans="2:3" x14ac:dyDescent="0.3">
      <c r="B5275" s="39"/>
      <c r="C5275" s="39"/>
    </row>
    <row r="5276" spans="2:3" x14ac:dyDescent="0.3">
      <c r="B5276" s="39"/>
      <c r="C5276" s="39"/>
    </row>
    <row r="5277" spans="2:3" x14ac:dyDescent="0.3">
      <c r="B5277" s="39"/>
      <c r="C5277" s="39"/>
    </row>
    <row r="5278" spans="2:3" x14ac:dyDescent="0.3">
      <c r="B5278" s="39"/>
      <c r="C5278" s="39"/>
    </row>
    <row r="5279" spans="2:3" x14ac:dyDescent="0.3">
      <c r="B5279" s="39"/>
      <c r="C5279" s="39"/>
    </row>
    <row r="5280" spans="2:3" x14ac:dyDescent="0.3">
      <c r="B5280" s="39"/>
      <c r="C5280" s="39"/>
    </row>
    <row r="5281" spans="2:3" x14ac:dyDescent="0.3">
      <c r="B5281" s="39"/>
      <c r="C5281" s="39"/>
    </row>
    <row r="5282" spans="2:3" x14ac:dyDescent="0.3">
      <c r="B5282" s="39"/>
      <c r="C5282" s="39"/>
    </row>
    <row r="5283" spans="2:3" x14ac:dyDescent="0.3">
      <c r="B5283" s="39"/>
      <c r="C5283" s="39"/>
    </row>
    <row r="5284" spans="2:3" x14ac:dyDescent="0.3">
      <c r="B5284" s="39"/>
      <c r="C5284" s="39"/>
    </row>
    <row r="5285" spans="2:3" x14ac:dyDescent="0.3">
      <c r="B5285" s="39"/>
      <c r="C5285" s="39"/>
    </row>
    <row r="5286" spans="2:3" x14ac:dyDescent="0.3">
      <c r="B5286" s="39"/>
      <c r="C5286" s="39"/>
    </row>
    <row r="5287" spans="2:3" x14ac:dyDescent="0.3">
      <c r="B5287" s="39"/>
      <c r="C5287" s="39"/>
    </row>
    <row r="5288" spans="2:3" x14ac:dyDescent="0.3">
      <c r="B5288" s="39"/>
      <c r="C5288" s="39"/>
    </row>
    <row r="5289" spans="2:3" x14ac:dyDescent="0.3">
      <c r="B5289" s="39"/>
      <c r="C5289" s="39"/>
    </row>
    <row r="5290" spans="2:3" x14ac:dyDescent="0.3">
      <c r="B5290" s="39"/>
      <c r="C5290" s="39"/>
    </row>
    <row r="5291" spans="2:3" x14ac:dyDescent="0.3">
      <c r="B5291" s="39"/>
      <c r="C5291" s="39"/>
    </row>
    <row r="5292" spans="2:3" x14ac:dyDescent="0.3">
      <c r="B5292" s="39"/>
      <c r="C5292" s="39"/>
    </row>
    <row r="5293" spans="2:3" x14ac:dyDescent="0.3">
      <c r="B5293" s="39"/>
      <c r="C5293" s="39"/>
    </row>
    <row r="5294" spans="2:3" x14ac:dyDescent="0.3">
      <c r="B5294" s="39"/>
      <c r="C5294" s="39"/>
    </row>
    <row r="5295" spans="2:3" x14ac:dyDescent="0.3">
      <c r="B5295" s="39"/>
      <c r="C5295" s="39"/>
    </row>
    <row r="5296" spans="2:3" x14ac:dyDescent="0.3">
      <c r="B5296" s="39"/>
      <c r="C5296" s="39"/>
    </row>
    <row r="5297" spans="2:3" x14ac:dyDescent="0.3">
      <c r="B5297" s="39"/>
      <c r="C5297" s="39"/>
    </row>
    <row r="5298" spans="2:3" x14ac:dyDescent="0.3">
      <c r="B5298" s="39"/>
      <c r="C5298" s="39"/>
    </row>
    <row r="5299" spans="2:3" x14ac:dyDescent="0.3">
      <c r="B5299" s="39"/>
      <c r="C5299" s="39"/>
    </row>
    <row r="5300" spans="2:3" x14ac:dyDescent="0.3">
      <c r="B5300" s="39"/>
      <c r="C5300" s="39"/>
    </row>
    <row r="5301" spans="2:3" x14ac:dyDescent="0.3">
      <c r="B5301" s="39"/>
      <c r="C5301" s="39"/>
    </row>
    <row r="5302" spans="2:3" x14ac:dyDescent="0.3">
      <c r="B5302" s="39"/>
      <c r="C5302" s="39"/>
    </row>
    <row r="5303" spans="2:3" x14ac:dyDescent="0.3">
      <c r="B5303" s="39"/>
      <c r="C5303" s="39"/>
    </row>
    <row r="5304" spans="2:3" x14ac:dyDescent="0.3">
      <c r="B5304" s="39"/>
      <c r="C5304" s="39"/>
    </row>
    <row r="5305" spans="2:3" x14ac:dyDescent="0.3">
      <c r="B5305" s="39"/>
      <c r="C5305" s="39"/>
    </row>
    <row r="5306" spans="2:3" x14ac:dyDescent="0.3">
      <c r="B5306" s="39"/>
      <c r="C5306" s="39"/>
    </row>
    <row r="5307" spans="2:3" x14ac:dyDescent="0.3">
      <c r="B5307" s="39"/>
      <c r="C5307" s="39"/>
    </row>
    <row r="5308" spans="2:3" x14ac:dyDescent="0.3">
      <c r="B5308" s="39"/>
      <c r="C5308" s="39"/>
    </row>
    <row r="5309" spans="2:3" x14ac:dyDescent="0.3">
      <c r="B5309" s="39"/>
      <c r="C5309" s="39"/>
    </row>
    <row r="5310" spans="2:3" x14ac:dyDescent="0.3">
      <c r="B5310" s="39"/>
      <c r="C5310" s="39"/>
    </row>
    <row r="5311" spans="2:3" x14ac:dyDescent="0.3">
      <c r="B5311" s="39"/>
      <c r="C5311" s="39"/>
    </row>
    <row r="5312" spans="2:3" x14ac:dyDescent="0.3">
      <c r="B5312" s="39"/>
      <c r="C5312" s="39"/>
    </row>
    <row r="5313" spans="2:3" x14ac:dyDescent="0.3">
      <c r="B5313" s="39"/>
      <c r="C5313" s="39"/>
    </row>
    <row r="5314" spans="2:3" x14ac:dyDescent="0.3">
      <c r="B5314" s="39"/>
      <c r="C5314" s="39"/>
    </row>
    <row r="5315" spans="2:3" x14ac:dyDescent="0.3">
      <c r="B5315" s="39"/>
      <c r="C5315" s="39"/>
    </row>
    <row r="5316" spans="2:3" x14ac:dyDescent="0.3">
      <c r="B5316" s="39"/>
      <c r="C5316" s="39"/>
    </row>
    <row r="5317" spans="2:3" x14ac:dyDescent="0.3">
      <c r="B5317" s="39"/>
      <c r="C5317" s="39"/>
    </row>
    <row r="5318" spans="2:3" x14ac:dyDescent="0.3">
      <c r="B5318" s="39"/>
      <c r="C5318" s="39"/>
    </row>
    <row r="5319" spans="2:3" x14ac:dyDescent="0.3">
      <c r="B5319" s="39"/>
      <c r="C5319" s="39"/>
    </row>
    <row r="5320" spans="2:3" x14ac:dyDescent="0.3">
      <c r="B5320" s="39"/>
      <c r="C5320" s="39"/>
    </row>
    <row r="5321" spans="2:3" x14ac:dyDescent="0.3">
      <c r="B5321" s="39"/>
      <c r="C5321" s="39"/>
    </row>
    <row r="5322" spans="2:3" x14ac:dyDescent="0.3">
      <c r="B5322" s="39"/>
      <c r="C5322" s="39"/>
    </row>
    <row r="5323" spans="2:3" x14ac:dyDescent="0.3">
      <c r="B5323" s="39"/>
      <c r="C5323" s="39"/>
    </row>
    <row r="5324" spans="2:3" x14ac:dyDescent="0.3">
      <c r="B5324" s="39"/>
      <c r="C5324" s="39"/>
    </row>
    <row r="5325" spans="2:3" x14ac:dyDescent="0.3">
      <c r="B5325" s="39"/>
      <c r="C5325" s="39"/>
    </row>
    <row r="5326" spans="2:3" x14ac:dyDescent="0.3">
      <c r="B5326" s="39"/>
      <c r="C5326" s="39"/>
    </row>
    <row r="5327" spans="2:3" x14ac:dyDescent="0.3">
      <c r="B5327" s="39"/>
      <c r="C5327" s="39"/>
    </row>
    <row r="5328" spans="2:3" x14ac:dyDescent="0.3">
      <c r="B5328" s="39"/>
      <c r="C5328" s="39"/>
    </row>
    <row r="5329" spans="2:3" x14ac:dyDescent="0.3">
      <c r="B5329" s="39"/>
      <c r="C5329" s="39"/>
    </row>
    <row r="5330" spans="2:3" x14ac:dyDescent="0.3">
      <c r="B5330" s="39"/>
      <c r="C5330" s="39"/>
    </row>
    <row r="5331" spans="2:3" x14ac:dyDescent="0.3">
      <c r="B5331" s="39"/>
      <c r="C5331" s="39"/>
    </row>
    <row r="5332" spans="2:3" x14ac:dyDescent="0.3">
      <c r="B5332" s="39"/>
      <c r="C5332" s="39"/>
    </row>
    <row r="5333" spans="2:3" x14ac:dyDescent="0.3">
      <c r="B5333" s="39"/>
      <c r="C5333" s="39"/>
    </row>
    <row r="5334" spans="2:3" x14ac:dyDescent="0.3">
      <c r="B5334" s="39"/>
      <c r="C5334" s="39"/>
    </row>
    <row r="5335" spans="2:3" x14ac:dyDescent="0.3">
      <c r="B5335" s="39"/>
      <c r="C5335" s="39"/>
    </row>
    <row r="5336" spans="2:3" x14ac:dyDescent="0.3">
      <c r="B5336" s="39"/>
      <c r="C5336" s="39"/>
    </row>
    <row r="5337" spans="2:3" x14ac:dyDescent="0.3">
      <c r="B5337" s="39"/>
      <c r="C5337" s="39"/>
    </row>
    <row r="5338" spans="2:3" x14ac:dyDescent="0.3">
      <c r="B5338" s="39"/>
      <c r="C5338" s="39"/>
    </row>
    <row r="5339" spans="2:3" x14ac:dyDescent="0.3">
      <c r="B5339" s="39"/>
      <c r="C5339" s="39"/>
    </row>
    <row r="5340" spans="2:3" x14ac:dyDescent="0.3">
      <c r="B5340" s="39"/>
      <c r="C5340" s="39"/>
    </row>
    <row r="5341" spans="2:3" x14ac:dyDescent="0.3">
      <c r="B5341" s="39"/>
      <c r="C5341" s="39"/>
    </row>
    <row r="5342" spans="2:3" x14ac:dyDescent="0.3">
      <c r="B5342" s="39"/>
      <c r="C5342" s="39"/>
    </row>
    <row r="5343" spans="2:3" x14ac:dyDescent="0.3">
      <c r="B5343" s="39"/>
      <c r="C5343" s="39"/>
    </row>
    <row r="5344" spans="2:3" x14ac:dyDescent="0.3">
      <c r="B5344" s="39"/>
      <c r="C5344" s="39"/>
    </row>
    <row r="5345" spans="2:3" x14ac:dyDescent="0.3">
      <c r="B5345" s="39"/>
      <c r="C5345" s="39"/>
    </row>
    <row r="5346" spans="2:3" x14ac:dyDescent="0.3">
      <c r="B5346" s="39"/>
      <c r="C5346" s="39"/>
    </row>
    <row r="5347" spans="2:3" x14ac:dyDescent="0.3">
      <c r="B5347" s="39"/>
      <c r="C5347" s="39"/>
    </row>
    <row r="5348" spans="2:3" x14ac:dyDescent="0.3">
      <c r="B5348" s="39"/>
      <c r="C5348" s="39"/>
    </row>
    <row r="5349" spans="2:3" x14ac:dyDescent="0.3">
      <c r="B5349" s="39"/>
      <c r="C5349" s="39"/>
    </row>
    <row r="5350" spans="2:3" x14ac:dyDescent="0.3">
      <c r="B5350" s="39"/>
      <c r="C5350" s="39"/>
    </row>
    <row r="5351" spans="2:3" x14ac:dyDescent="0.3">
      <c r="B5351" s="39"/>
      <c r="C5351" s="39"/>
    </row>
    <row r="5352" spans="2:3" x14ac:dyDescent="0.3">
      <c r="B5352" s="39"/>
      <c r="C5352" s="39"/>
    </row>
    <row r="5353" spans="2:3" x14ac:dyDescent="0.3">
      <c r="B5353" s="39"/>
      <c r="C5353" s="39"/>
    </row>
    <row r="5354" spans="2:3" x14ac:dyDescent="0.3">
      <c r="B5354" s="39"/>
      <c r="C5354" s="39"/>
    </row>
    <row r="5355" spans="2:3" x14ac:dyDescent="0.3">
      <c r="B5355" s="39"/>
      <c r="C5355" s="39"/>
    </row>
    <row r="5356" spans="2:3" x14ac:dyDescent="0.3">
      <c r="B5356" s="39"/>
      <c r="C5356" s="39"/>
    </row>
    <row r="5357" spans="2:3" x14ac:dyDescent="0.3">
      <c r="B5357" s="39"/>
      <c r="C5357" s="39"/>
    </row>
    <row r="5358" spans="2:3" x14ac:dyDescent="0.3">
      <c r="B5358" s="39"/>
      <c r="C5358" s="39"/>
    </row>
    <row r="5359" spans="2:3" x14ac:dyDescent="0.3">
      <c r="B5359" s="39"/>
      <c r="C5359" s="39"/>
    </row>
    <row r="5360" spans="2:3" x14ac:dyDescent="0.3">
      <c r="B5360" s="39"/>
      <c r="C5360" s="39"/>
    </row>
    <row r="5361" spans="2:3" x14ac:dyDescent="0.3">
      <c r="B5361" s="39"/>
      <c r="C5361" s="39"/>
    </row>
    <row r="5362" spans="2:3" x14ac:dyDescent="0.3">
      <c r="B5362" s="39"/>
      <c r="C5362" s="39"/>
    </row>
    <row r="5363" spans="2:3" x14ac:dyDescent="0.3">
      <c r="B5363" s="39"/>
      <c r="C5363" s="39"/>
    </row>
    <row r="5364" spans="2:3" x14ac:dyDescent="0.3">
      <c r="B5364" s="39"/>
      <c r="C5364" s="39"/>
    </row>
    <row r="5365" spans="2:3" x14ac:dyDescent="0.3">
      <c r="B5365" s="39"/>
      <c r="C5365" s="39"/>
    </row>
    <row r="5366" spans="2:3" x14ac:dyDescent="0.3">
      <c r="B5366" s="39"/>
      <c r="C5366" s="39"/>
    </row>
    <row r="5367" spans="2:3" x14ac:dyDescent="0.3">
      <c r="B5367" s="39"/>
      <c r="C5367" s="39"/>
    </row>
    <row r="5368" spans="2:3" x14ac:dyDescent="0.3">
      <c r="B5368" s="39"/>
      <c r="C5368" s="39"/>
    </row>
    <row r="5369" spans="2:3" x14ac:dyDescent="0.3">
      <c r="B5369" s="39"/>
      <c r="C5369" s="39"/>
    </row>
    <row r="5370" spans="2:3" x14ac:dyDescent="0.3">
      <c r="B5370" s="39"/>
      <c r="C5370" s="39"/>
    </row>
    <row r="5371" spans="2:3" x14ac:dyDescent="0.3">
      <c r="B5371" s="39"/>
      <c r="C5371" s="39"/>
    </row>
    <row r="5372" spans="2:3" x14ac:dyDescent="0.3">
      <c r="B5372" s="39"/>
      <c r="C5372" s="39"/>
    </row>
    <row r="5373" spans="2:3" x14ac:dyDescent="0.3">
      <c r="B5373" s="39"/>
      <c r="C5373" s="39"/>
    </row>
    <row r="5374" spans="2:3" x14ac:dyDescent="0.3">
      <c r="B5374" s="39"/>
      <c r="C5374" s="39"/>
    </row>
    <row r="5375" spans="2:3" x14ac:dyDescent="0.3">
      <c r="B5375" s="39"/>
      <c r="C5375" s="39"/>
    </row>
    <row r="5376" spans="2:3" x14ac:dyDescent="0.3">
      <c r="B5376" s="39"/>
      <c r="C5376" s="39"/>
    </row>
    <row r="5377" spans="2:3" x14ac:dyDescent="0.3">
      <c r="B5377" s="39"/>
      <c r="C5377" s="39"/>
    </row>
    <row r="5378" spans="2:3" x14ac:dyDescent="0.3">
      <c r="B5378" s="39"/>
      <c r="C5378" s="39"/>
    </row>
    <row r="5379" spans="2:3" x14ac:dyDescent="0.3">
      <c r="B5379" s="39"/>
      <c r="C5379" s="39"/>
    </row>
    <row r="5380" spans="2:3" x14ac:dyDescent="0.3">
      <c r="B5380" s="39"/>
      <c r="C5380" s="39"/>
    </row>
    <row r="5381" spans="2:3" x14ac:dyDescent="0.3">
      <c r="B5381" s="39"/>
      <c r="C5381" s="39"/>
    </row>
    <row r="5382" spans="2:3" x14ac:dyDescent="0.3">
      <c r="B5382" s="39"/>
      <c r="C5382" s="39"/>
    </row>
    <row r="5383" spans="2:3" x14ac:dyDescent="0.3">
      <c r="B5383" s="39"/>
      <c r="C5383" s="39"/>
    </row>
    <row r="5384" spans="2:3" x14ac:dyDescent="0.3">
      <c r="B5384" s="39"/>
      <c r="C5384" s="39"/>
    </row>
    <row r="5385" spans="2:3" x14ac:dyDescent="0.3">
      <c r="B5385" s="39"/>
      <c r="C5385" s="39"/>
    </row>
    <row r="5386" spans="2:3" x14ac:dyDescent="0.3">
      <c r="B5386" s="39"/>
      <c r="C5386" s="39"/>
    </row>
    <row r="5387" spans="2:3" x14ac:dyDescent="0.3">
      <c r="B5387" s="39"/>
      <c r="C5387" s="39"/>
    </row>
    <row r="5388" spans="2:3" x14ac:dyDescent="0.3">
      <c r="B5388" s="39"/>
      <c r="C5388" s="39"/>
    </row>
    <row r="5389" spans="2:3" x14ac:dyDescent="0.3">
      <c r="B5389" s="39"/>
      <c r="C5389" s="39"/>
    </row>
    <row r="5390" spans="2:3" x14ac:dyDescent="0.3">
      <c r="B5390" s="39"/>
      <c r="C5390" s="39"/>
    </row>
    <row r="5391" spans="2:3" x14ac:dyDescent="0.3">
      <c r="B5391" s="39"/>
      <c r="C5391" s="39"/>
    </row>
    <row r="5392" spans="2:3" x14ac:dyDescent="0.3">
      <c r="B5392" s="39"/>
      <c r="C5392" s="39"/>
    </row>
    <row r="5393" spans="2:3" x14ac:dyDescent="0.3">
      <c r="B5393" s="39"/>
      <c r="C5393" s="39"/>
    </row>
    <row r="5394" spans="2:3" x14ac:dyDescent="0.3">
      <c r="B5394" s="39"/>
      <c r="C5394" s="39"/>
    </row>
    <row r="5395" spans="2:3" x14ac:dyDescent="0.3">
      <c r="B5395" s="39"/>
      <c r="C5395" s="39"/>
    </row>
    <row r="5396" spans="2:3" x14ac:dyDescent="0.3">
      <c r="B5396" s="39"/>
      <c r="C5396" s="39"/>
    </row>
    <row r="5397" spans="2:3" x14ac:dyDescent="0.3">
      <c r="B5397" s="39"/>
      <c r="C5397" s="39"/>
    </row>
    <row r="5398" spans="2:3" x14ac:dyDescent="0.3">
      <c r="B5398" s="39"/>
      <c r="C5398" s="39"/>
    </row>
    <row r="5399" spans="2:3" x14ac:dyDescent="0.3">
      <c r="B5399" s="39"/>
      <c r="C5399" s="39"/>
    </row>
    <row r="5400" spans="2:3" x14ac:dyDescent="0.3">
      <c r="B5400" s="39"/>
      <c r="C5400" s="39"/>
    </row>
    <row r="5401" spans="2:3" x14ac:dyDescent="0.3">
      <c r="B5401" s="39"/>
      <c r="C5401" s="39"/>
    </row>
    <row r="5402" spans="2:3" x14ac:dyDescent="0.3">
      <c r="B5402" s="39"/>
      <c r="C5402" s="39"/>
    </row>
    <row r="5403" spans="2:3" x14ac:dyDescent="0.3">
      <c r="B5403" s="39"/>
      <c r="C5403" s="39"/>
    </row>
    <row r="5404" spans="2:3" x14ac:dyDescent="0.3">
      <c r="B5404" s="39"/>
      <c r="C5404" s="39"/>
    </row>
    <row r="5405" spans="2:3" x14ac:dyDescent="0.3">
      <c r="B5405" s="39"/>
      <c r="C5405" s="39"/>
    </row>
    <row r="5406" spans="2:3" x14ac:dyDescent="0.3">
      <c r="B5406" s="39"/>
      <c r="C5406" s="39"/>
    </row>
    <row r="5407" spans="2:3" x14ac:dyDescent="0.3">
      <c r="B5407" s="39"/>
      <c r="C5407" s="39"/>
    </row>
    <row r="5408" spans="2:3" x14ac:dyDescent="0.3">
      <c r="B5408" s="39"/>
      <c r="C5408" s="39"/>
    </row>
    <row r="5409" spans="2:3" x14ac:dyDescent="0.3">
      <c r="B5409" s="39"/>
      <c r="C5409" s="39"/>
    </row>
    <row r="5410" spans="2:3" x14ac:dyDescent="0.3">
      <c r="B5410" s="39"/>
      <c r="C5410" s="39"/>
    </row>
    <row r="5411" spans="2:3" x14ac:dyDescent="0.3">
      <c r="B5411" s="39"/>
      <c r="C5411" s="39"/>
    </row>
    <row r="5412" spans="2:3" x14ac:dyDescent="0.3">
      <c r="B5412" s="39"/>
      <c r="C5412" s="39"/>
    </row>
    <row r="5413" spans="2:3" x14ac:dyDescent="0.3">
      <c r="B5413" s="39"/>
      <c r="C5413" s="39"/>
    </row>
    <row r="5414" spans="2:3" x14ac:dyDescent="0.3">
      <c r="B5414" s="39"/>
      <c r="C5414" s="39"/>
    </row>
    <row r="5415" spans="2:3" x14ac:dyDescent="0.3">
      <c r="B5415" s="39"/>
      <c r="C5415" s="39"/>
    </row>
    <row r="5416" spans="2:3" x14ac:dyDescent="0.3">
      <c r="B5416" s="39"/>
      <c r="C5416" s="39"/>
    </row>
    <row r="5417" spans="2:3" x14ac:dyDescent="0.3">
      <c r="B5417" s="39"/>
      <c r="C5417" s="39"/>
    </row>
    <row r="5418" spans="2:3" x14ac:dyDescent="0.3">
      <c r="B5418" s="39"/>
      <c r="C5418" s="39"/>
    </row>
    <row r="5419" spans="2:3" x14ac:dyDescent="0.3">
      <c r="B5419" s="39"/>
      <c r="C5419" s="39"/>
    </row>
    <row r="5420" spans="2:3" x14ac:dyDescent="0.3">
      <c r="B5420" s="39"/>
      <c r="C5420" s="39"/>
    </row>
    <row r="5421" spans="2:3" x14ac:dyDescent="0.3">
      <c r="B5421" s="39"/>
      <c r="C5421" s="39"/>
    </row>
    <row r="5422" spans="2:3" x14ac:dyDescent="0.3">
      <c r="B5422" s="39"/>
      <c r="C5422" s="39"/>
    </row>
    <row r="5423" spans="2:3" x14ac:dyDescent="0.3">
      <c r="B5423" s="39"/>
      <c r="C5423" s="39"/>
    </row>
    <row r="5424" spans="2:3" x14ac:dyDescent="0.3">
      <c r="B5424" s="39"/>
      <c r="C5424" s="39"/>
    </row>
    <row r="5425" spans="2:3" x14ac:dyDescent="0.3">
      <c r="B5425" s="39"/>
      <c r="C5425" s="39"/>
    </row>
    <row r="5426" spans="2:3" x14ac:dyDescent="0.3">
      <c r="B5426" s="39"/>
      <c r="C5426" s="39"/>
    </row>
    <row r="5427" spans="2:3" x14ac:dyDescent="0.3">
      <c r="B5427" s="39"/>
      <c r="C5427" s="39"/>
    </row>
    <row r="5428" spans="2:3" x14ac:dyDescent="0.3">
      <c r="B5428" s="39"/>
      <c r="C5428" s="39"/>
    </row>
    <row r="5429" spans="2:3" x14ac:dyDescent="0.3">
      <c r="B5429" s="39"/>
      <c r="C5429" s="39"/>
    </row>
    <row r="5430" spans="2:3" x14ac:dyDescent="0.3">
      <c r="B5430" s="39"/>
      <c r="C5430" s="39"/>
    </row>
    <row r="5431" spans="2:3" x14ac:dyDescent="0.3">
      <c r="B5431" s="39"/>
      <c r="C5431" s="39"/>
    </row>
    <row r="5432" spans="2:3" x14ac:dyDescent="0.3">
      <c r="B5432" s="39"/>
      <c r="C5432" s="39"/>
    </row>
    <row r="5433" spans="2:3" x14ac:dyDescent="0.3">
      <c r="B5433" s="39"/>
      <c r="C5433" s="39"/>
    </row>
    <row r="5434" spans="2:3" x14ac:dyDescent="0.3">
      <c r="B5434" s="39"/>
      <c r="C5434" s="39"/>
    </row>
    <row r="5435" spans="2:3" x14ac:dyDescent="0.3">
      <c r="B5435" s="39"/>
      <c r="C5435" s="39"/>
    </row>
    <row r="5436" spans="2:3" x14ac:dyDescent="0.3">
      <c r="B5436" s="39"/>
      <c r="C5436" s="39"/>
    </row>
    <row r="5437" spans="2:3" x14ac:dyDescent="0.3">
      <c r="B5437" s="39"/>
      <c r="C5437" s="39"/>
    </row>
    <row r="5438" spans="2:3" x14ac:dyDescent="0.3">
      <c r="B5438" s="39"/>
      <c r="C5438" s="39"/>
    </row>
    <row r="5439" spans="2:3" x14ac:dyDescent="0.3">
      <c r="B5439" s="39"/>
      <c r="C5439" s="39"/>
    </row>
    <row r="5440" spans="2:3" x14ac:dyDescent="0.3">
      <c r="B5440" s="39"/>
      <c r="C5440" s="39"/>
    </row>
    <row r="5441" spans="2:3" x14ac:dyDescent="0.3">
      <c r="B5441" s="39"/>
      <c r="C5441" s="39"/>
    </row>
    <row r="5442" spans="2:3" x14ac:dyDescent="0.3">
      <c r="B5442" s="39"/>
      <c r="C5442" s="39"/>
    </row>
    <row r="5443" spans="2:3" x14ac:dyDescent="0.3">
      <c r="B5443" s="39"/>
      <c r="C5443" s="39"/>
    </row>
    <row r="5444" spans="2:3" x14ac:dyDescent="0.3">
      <c r="B5444" s="39"/>
      <c r="C5444" s="39"/>
    </row>
    <row r="5445" spans="2:3" x14ac:dyDescent="0.3">
      <c r="B5445" s="39"/>
      <c r="C5445" s="39"/>
    </row>
    <row r="5446" spans="2:3" x14ac:dyDescent="0.3">
      <c r="B5446" s="39"/>
      <c r="C5446" s="39"/>
    </row>
    <row r="5447" spans="2:3" x14ac:dyDescent="0.3">
      <c r="B5447" s="39"/>
      <c r="C5447" s="39"/>
    </row>
    <row r="5448" spans="2:3" x14ac:dyDescent="0.3">
      <c r="B5448" s="39"/>
      <c r="C5448" s="39"/>
    </row>
    <row r="5449" spans="2:3" x14ac:dyDescent="0.3">
      <c r="B5449" s="39"/>
      <c r="C5449" s="39"/>
    </row>
    <row r="5450" spans="2:3" x14ac:dyDescent="0.3">
      <c r="B5450" s="39"/>
      <c r="C5450" s="39"/>
    </row>
    <row r="5451" spans="2:3" x14ac:dyDescent="0.3">
      <c r="B5451" s="39"/>
      <c r="C5451" s="39"/>
    </row>
    <row r="5452" spans="2:3" x14ac:dyDescent="0.3">
      <c r="B5452" s="39"/>
      <c r="C5452" s="39"/>
    </row>
    <row r="5453" spans="2:3" x14ac:dyDescent="0.3">
      <c r="B5453" s="39"/>
      <c r="C5453" s="39"/>
    </row>
    <row r="5454" spans="2:3" x14ac:dyDescent="0.3">
      <c r="B5454" s="39"/>
      <c r="C5454" s="39"/>
    </row>
    <row r="5455" spans="2:3" x14ac:dyDescent="0.3">
      <c r="B5455" s="39"/>
      <c r="C5455" s="39"/>
    </row>
    <row r="5456" spans="2:3" x14ac:dyDescent="0.3">
      <c r="B5456" s="39"/>
      <c r="C5456" s="39"/>
    </row>
    <row r="5457" spans="2:3" x14ac:dyDescent="0.3">
      <c r="B5457" s="39"/>
      <c r="C5457" s="39"/>
    </row>
    <row r="5458" spans="2:3" x14ac:dyDescent="0.3">
      <c r="B5458" s="39"/>
      <c r="C5458" s="39"/>
    </row>
    <row r="5459" spans="2:3" x14ac:dyDescent="0.3">
      <c r="B5459" s="39"/>
      <c r="C5459" s="39"/>
    </row>
    <row r="5460" spans="2:3" x14ac:dyDescent="0.3">
      <c r="B5460" s="39"/>
      <c r="C5460" s="39"/>
    </row>
    <row r="5461" spans="2:3" x14ac:dyDescent="0.3">
      <c r="B5461" s="39"/>
      <c r="C5461" s="39"/>
    </row>
    <row r="5462" spans="2:3" x14ac:dyDescent="0.3">
      <c r="B5462" s="39"/>
      <c r="C5462" s="39"/>
    </row>
    <row r="5463" spans="2:3" x14ac:dyDescent="0.3">
      <c r="B5463" s="39"/>
      <c r="C5463" s="39"/>
    </row>
    <row r="5464" spans="2:3" x14ac:dyDescent="0.3">
      <c r="B5464" s="39"/>
      <c r="C5464" s="39"/>
    </row>
    <row r="5465" spans="2:3" x14ac:dyDescent="0.3">
      <c r="B5465" s="39"/>
      <c r="C5465" s="39"/>
    </row>
    <row r="5466" spans="2:3" x14ac:dyDescent="0.3">
      <c r="B5466" s="39"/>
      <c r="C5466" s="39"/>
    </row>
    <row r="5467" spans="2:3" x14ac:dyDescent="0.3">
      <c r="B5467" s="39"/>
      <c r="C5467" s="39"/>
    </row>
    <row r="5468" spans="2:3" x14ac:dyDescent="0.3">
      <c r="B5468" s="39"/>
      <c r="C5468" s="39"/>
    </row>
    <row r="5469" spans="2:3" x14ac:dyDescent="0.3">
      <c r="B5469" s="39"/>
      <c r="C5469" s="39"/>
    </row>
    <row r="5470" spans="2:3" x14ac:dyDescent="0.3">
      <c r="B5470" s="39"/>
      <c r="C5470" s="39"/>
    </row>
    <row r="5471" spans="2:3" x14ac:dyDescent="0.3">
      <c r="B5471" s="39"/>
      <c r="C5471" s="39"/>
    </row>
    <row r="5472" spans="2:3" x14ac:dyDescent="0.3">
      <c r="B5472" s="39"/>
      <c r="C5472" s="39"/>
    </row>
    <row r="5473" spans="2:3" x14ac:dyDescent="0.3">
      <c r="B5473" s="39"/>
      <c r="C5473" s="39"/>
    </row>
    <row r="5474" spans="2:3" x14ac:dyDescent="0.3">
      <c r="B5474" s="39"/>
      <c r="C5474" s="39"/>
    </row>
    <row r="5475" spans="2:3" x14ac:dyDescent="0.3">
      <c r="B5475" s="39"/>
      <c r="C5475" s="39"/>
    </row>
    <row r="5476" spans="2:3" x14ac:dyDescent="0.3">
      <c r="B5476" s="39"/>
      <c r="C5476" s="39"/>
    </row>
    <row r="5477" spans="2:3" x14ac:dyDescent="0.3">
      <c r="B5477" s="39"/>
      <c r="C5477" s="39"/>
    </row>
    <row r="5478" spans="2:3" x14ac:dyDescent="0.3">
      <c r="B5478" s="39"/>
      <c r="C5478" s="39"/>
    </row>
    <row r="5479" spans="2:3" x14ac:dyDescent="0.3">
      <c r="B5479" s="39"/>
      <c r="C5479" s="39"/>
    </row>
    <row r="5480" spans="2:3" x14ac:dyDescent="0.3">
      <c r="B5480" s="39"/>
      <c r="C5480" s="39"/>
    </row>
    <row r="5481" spans="2:3" x14ac:dyDescent="0.3">
      <c r="B5481" s="39"/>
      <c r="C5481" s="39"/>
    </row>
    <row r="5482" spans="2:3" x14ac:dyDescent="0.3">
      <c r="B5482" s="39"/>
      <c r="C5482" s="39"/>
    </row>
    <row r="5483" spans="2:3" x14ac:dyDescent="0.3">
      <c r="B5483" s="39"/>
      <c r="C5483" s="39"/>
    </row>
    <row r="5484" spans="2:3" x14ac:dyDescent="0.3">
      <c r="B5484" s="39"/>
      <c r="C5484" s="39"/>
    </row>
    <row r="5485" spans="2:3" x14ac:dyDescent="0.3">
      <c r="B5485" s="39"/>
      <c r="C5485" s="39"/>
    </row>
    <row r="5486" spans="2:3" x14ac:dyDescent="0.3">
      <c r="B5486" s="39"/>
      <c r="C5486" s="39"/>
    </row>
    <row r="5487" spans="2:3" x14ac:dyDescent="0.3">
      <c r="B5487" s="39"/>
      <c r="C5487" s="39"/>
    </row>
    <row r="5488" spans="2:3" x14ac:dyDescent="0.3">
      <c r="B5488" s="39"/>
      <c r="C5488" s="39"/>
    </row>
    <row r="5489" spans="2:3" x14ac:dyDescent="0.3">
      <c r="B5489" s="39"/>
      <c r="C5489" s="39"/>
    </row>
    <row r="5490" spans="2:3" x14ac:dyDescent="0.3">
      <c r="B5490" s="39"/>
      <c r="C5490" s="39"/>
    </row>
    <row r="5491" spans="2:3" x14ac:dyDescent="0.3">
      <c r="B5491" s="39"/>
      <c r="C5491" s="39"/>
    </row>
    <row r="5492" spans="2:3" x14ac:dyDescent="0.3">
      <c r="B5492" s="39"/>
      <c r="C5492" s="39"/>
    </row>
    <row r="5493" spans="2:3" x14ac:dyDescent="0.3">
      <c r="B5493" s="39"/>
      <c r="C5493" s="39"/>
    </row>
    <row r="5494" spans="2:3" x14ac:dyDescent="0.3">
      <c r="B5494" s="39"/>
      <c r="C5494" s="39"/>
    </row>
    <row r="5495" spans="2:3" x14ac:dyDescent="0.3">
      <c r="B5495" s="39"/>
      <c r="C5495" s="39"/>
    </row>
    <row r="5496" spans="2:3" x14ac:dyDescent="0.3">
      <c r="B5496" s="39"/>
      <c r="C5496" s="39"/>
    </row>
    <row r="5497" spans="2:3" x14ac:dyDescent="0.3">
      <c r="B5497" s="39"/>
      <c r="C5497" s="39"/>
    </row>
    <row r="5498" spans="2:3" x14ac:dyDescent="0.3">
      <c r="B5498" s="39"/>
      <c r="C5498" s="39"/>
    </row>
    <row r="5499" spans="2:3" x14ac:dyDescent="0.3">
      <c r="B5499" s="39"/>
      <c r="C5499" s="39"/>
    </row>
    <row r="5500" spans="2:3" x14ac:dyDescent="0.3">
      <c r="B5500" s="39"/>
      <c r="C5500" s="39"/>
    </row>
    <row r="5501" spans="2:3" x14ac:dyDescent="0.3">
      <c r="B5501" s="39"/>
      <c r="C5501" s="39"/>
    </row>
    <row r="5502" spans="2:3" x14ac:dyDescent="0.3">
      <c r="B5502" s="39"/>
      <c r="C5502" s="39"/>
    </row>
    <row r="5503" spans="2:3" x14ac:dyDescent="0.3">
      <c r="B5503" s="39"/>
      <c r="C5503" s="39"/>
    </row>
    <row r="5504" spans="2:3" x14ac:dyDescent="0.3">
      <c r="B5504" s="39"/>
      <c r="C5504" s="39"/>
    </row>
    <row r="5505" spans="2:3" x14ac:dyDescent="0.3">
      <c r="B5505" s="39"/>
      <c r="C5505" s="39"/>
    </row>
    <row r="5506" spans="2:3" x14ac:dyDescent="0.3">
      <c r="B5506" s="39"/>
      <c r="C5506" s="39"/>
    </row>
    <row r="5507" spans="2:3" x14ac:dyDescent="0.3">
      <c r="B5507" s="39"/>
      <c r="C5507" s="39"/>
    </row>
    <row r="5508" spans="2:3" x14ac:dyDescent="0.3">
      <c r="B5508" s="39"/>
      <c r="C5508" s="39"/>
    </row>
    <row r="5509" spans="2:3" x14ac:dyDescent="0.3">
      <c r="B5509" s="39"/>
      <c r="C5509" s="39"/>
    </row>
    <row r="5510" spans="2:3" x14ac:dyDescent="0.3">
      <c r="B5510" s="39"/>
      <c r="C5510" s="39"/>
    </row>
    <row r="5511" spans="2:3" x14ac:dyDescent="0.3">
      <c r="B5511" s="39"/>
      <c r="C5511" s="39"/>
    </row>
    <row r="5512" spans="2:3" x14ac:dyDescent="0.3">
      <c r="B5512" s="39"/>
      <c r="C5512" s="39"/>
    </row>
    <row r="5513" spans="2:3" x14ac:dyDescent="0.3">
      <c r="B5513" s="39"/>
      <c r="C5513" s="39"/>
    </row>
    <row r="5514" spans="2:3" x14ac:dyDescent="0.3">
      <c r="B5514" s="39"/>
      <c r="C5514" s="39"/>
    </row>
    <row r="5515" spans="2:3" x14ac:dyDescent="0.3">
      <c r="B5515" s="39"/>
      <c r="C5515" s="39"/>
    </row>
    <row r="5516" spans="2:3" x14ac:dyDescent="0.3">
      <c r="B5516" s="39"/>
      <c r="C5516" s="39"/>
    </row>
    <row r="5517" spans="2:3" x14ac:dyDescent="0.3">
      <c r="B5517" s="39"/>
      <c r="C5517" s="39"/>
    </row>
    <row r="5518" spans="2:3" x14ac:dyDescent="0.3">
      <c r="B5518" s="39"/>
      <c r="C5518" s="39"/>
    </row>
    <row r="5519" spans="2:3" x14ac:dyDescent="0.3">
      <c r="B5519" s="39"/>
      <c r="C5519" s="39"/>
    </row>
    <row r="5520" spans="2:3" x14ac:dyDescent="0.3">
      <c r="B5520" s="39"/>
      <c r="C5520" s="39"/>
    </row>
    <row r="5521" spans="2:3" x14ac:dyDescent="0.3">
      <c r="B5521" s="39"/>
      <c r="C5521" s="39"/>
    </row>
    <row r="5522" spans="2:3" x14ac:dyDescent="0.3">
      <c r="B5522" s="39"/>
      <c r="C5522" s="39"/>
    </row>
    <row r="5523" spans="2:3" x14ac:dyDescent="0.3">
      <c r="B5523" s="39"/>
      <c r="C5523" s="39"/>
    </row>
    <row r="5524" spans="2:3" x14ac:dyDescent="0.3">
      <c r="B5524" s="39"/>
      <c r="C5524" s="39"/>
    </row>
    <row r="5525" spans="2:3" x14ac:dyDescent="0.3">
      <c r="B5525" s="39"/>
      <c r="C5525" s="39"/>
    </row>
    <row r="5526" spans="2:3" x14ac:dyDescent="0.3">
      <c r="B5526" s="39"/>
      <c r="C5526" s="39"/>
    </row>
    <row r="5527" spans="2:3" x14ac:dyDescent="0.3">
      <c r="B5527" s="39"/>
      <c r="C5527" s="39"/>
    </row>
    <row r="5528" spans="2:3" x14ac:dyDescent="0.3">
      <c r="B5528" s="39"/>
      <c r="C5528" s="39"/>
    </row>
    <row r="5529" spans="2:3" x14ac:dyDescent="0.3">
      <c r="B5529" s="39"/>
      <c r="C5529" s="39"/>
    </row>
    <row r="5530" spans="2:3" x14ac:dyDescent="0.3">
      <c r="B5530" s="39"/>
      <c r="C5530" s="39"/>
    </row>
    <row r="5531" spans="2:3" x14ac:dyDescent="0.3">
      <c r="B5531" s="39"/>
      <c r="C5531" s="39"/>
    </row>
    <row r="5532" spans="2:3" x14ac:dyDescent="0.3">
      <c r="B5532" s="39"/>
      <c r="C5532" s="39"/>
    </row>
    <row r="5533" spans="2:3" x14ac:dyDescent="0.3">
      <c r="B5533" s="39"/>
      <c r="C5533" s="39"/>
    </row>
    <row r="5534" spans="2:3" x14ac:dyDescent="0.3">
      <c r="B5534" s="39"/>
      <c r="C5534" s="39"/>
    </row>
    <row r="5535" spans="2:3" x14ac:dyDescent="0.3">
      <c r="B5535" s="39"/>
      <c r="C5535" s="39"/>
    </row>
    <row r="5536" spans="2:3" x14ac:dyDescent="0.3">
      <c r="B5536" s="39"/>
      <c r="C5536" s="39"/>
    </row>
    <row r="5537" spans="2:3" x14ac:dyDescent="0.3">
      <c r="B5537" s="39"/>
      <c r="C5537" s="39"/>
    </row>
    <row r="5538" spans="2:3" x14ac:dyDescent="0.3">
      <c r="B5538" s="39"/>
      <c r="C5538" s="39"/>
    </row>
    <row r="5539" spans="2:3" x14ac:dyDescent="0.3">
      <c r="B5539" s="39"/>
      <c r="C5539" s="39"/>
    </row>
    <row r="5540" spans="2:3" x14ac:dyDescent="0.3">
      <c r="B5540" s="39"/>
      <c r="C5540" s="39"/>
    </row>
    <row r="5541" spans="2:3" x14ac:dyDescent="0.3">
      <c r="B5541" s="39"/>
      <c r="C5541" s="39"/>
    </row>
    <row r="5542" spans="2:3" x14ac:dyDescent="0.3">
      <c r="B5542" s="39"/>
      <c r="C5542" s="39"/>
    </row>
    <row r="5543" spans="2:3" x14ac:dyDescent="0.3">
      <c r="B5543" s="39"/>
      <c r="C5543" s="39"/>
    </row>
    <row r="5544" spans="2:3" x14ac:dyDescent="0.3">
      <c r="B5544" s="39"/>
      <c r="C5544" s="39"/>
    </row>
    <row r="5545" spans="2:3" x14ac:dyDescent="0.3">
      <c r="B5545" s="39"/>
      <c r="C5545" s="39"/>
    </row>
    <row r="5546" spans="2:3" x14ac:dyDescent="0.3">
      <c r="B5546" s="39"/>
      <c r="C5546" s="39"/>
    </row>
    <row r="5547" spans="2:3" x14ac:dyDescent="0.3">
      <c r="B5547" s="39"/>
      <c r="C5547" s="39"/>
    </row>
    <row r="5548" spans="2:3" x14ac:dyDescent="0.3">
      <c r="B5548" s="39"/>
      <c r="C5548" s="39"/>
    </row>
    <row r="5549" spans="2:3" x14ac:dyDescent="0.3">
      <c r="B5549" s="39"/>
      <c r="C5549" s="39"/>
    </row>
    <row r="5550" spans="2:3" x14ac:dyDescent="0.3">
      <c r="B5550" s="39"/>
      <c r="C5550" s="39"/>
    </row>
    <row r="5551" spans="2:3" x14ac:dyDescent="0.3">
      <c r="B5551" s="39"/>
      <c r="C5551" s="39"/>
    </row>
    <row r="5552" spans="2:3" x14ac:dyDescent="0.3">
      <c r="B5552" s="39"/>
      <c r="C5552" s="39"/>
    </row>
    <row r="5553" spans="2:3" x14ac:dyDescent="0.3">
      <c r="B5553" s="39"/>
      <c r="C5553" s="39"/>
    </row>
    <row r="5554" spans="2:3" x14ac:dyDescent="0.3">
      <c r="B5554" s="39"/>
      <c r="C5554" s="39"/>
    </row>
    <row r="5555" spans="2:3" x14ac:dyDescent="0.3">
      <c r="B5555" s="39"/>
      <c r="C5555" s="39"/>
    </row>
    <row r="5556" spans="2:3" x14ac:dyDescent="0.3">
      <c r="B5556" s="39"/>
      <c r="C5556" s="39"/>
    </row>
    <row r="5557" spans="2:3" x14ac:dyDescent="0.3">
      <c r="B5557" s="39"/>
      <c r="C5557" s="39"/>
    </row>
    <row r="5558" spans="2:3" x14ac:dyDescent="0.3">
      <c r="B5558" s="39"/>
      <c r="C5558" s="39"/>
    </row>
    <row r="5559" spans="2:3" x14ac:dyDescent="0.3">
      <c r="B5559" s="39"/>
      <c r="C5559" s="39"/>
    </row>
    <row r="5560" spans="2:3" x14ac:dyDescent="0.3">
      <c r="B5560" s="39"/>
      <c r="C5560" s="39"/>
    </row>
    <row r="5561" spans="2:3" x14ac:dyDescent="0.3">
      <c r="B5561" s="39"/>
      <c r="C5561" s="39"/>
    </row>
    <row r="5562" spans="2:3" x14ac:dyDescent="0.3">
      <c r="B5562" s="39"/>
      <c r="C5562" s="39"/>
    </row>
    <row r="5563" spans="2:3" x14ac:dyDescent="0.3">
      <c r="B5563" s="39"/>
      <c r="C5563" s="39"/>
    </row>
    <row r="5564" spans="2:3" x14ac:dyDescent="0.3">
      <c r="B5564" s="39"/>
      <c r="C5564" s="39"/>
    </row>
    <row r="5565" spans="2:3" x14ac:dyDescent="0.3">
      <c r="B5565" s="39"/>
      <c r="C5565" s="39"/>
    </row>
    <row r="5566" spans="2:3" x14ac:dyDescent="0.3">
      <c r="B5566" s="39"/>
      <c r="C5566" s="39"/>
    </row>
    <row r="5567" spans="2:3" x14ac:dyDescent="0.3">
      <c r="B5567" s="39"/>
      <c r="C5567" s="39"/>
    </row>
    <row r="5568" spans="2:3" x14ac:dyDescent="0.3">
      <c r="B5568" s="39"/>
      <c r="C5568" s="39"/>
    </row>
    <row r="5569" spans="2:3" x14ac:dyDescent="0.3">
      <c r="B5569" s="39"/>
      <c r="C5569" s="39"/>
    </row>
    <row r="5570" spans="2:3" x14ac:dyDescent="0.3">
      <c r="B5570" s="39"/>
      <c r="C5570" s="39"/>
    </row>
    <row r="5571" spans="2:3" x14ac:dyDescent="0.3">
      <c r="B5571" s="39"/>
      <c r="C5571" s="39"/>
    </row>
    <row r="5572" spans="2:3" x14ac:dyDescent="0.3">
      <c r="B5572" s="39"/>
      <c r="C5572" s="39"/>
    </row>
    <row r="5573" spans="2:3" x14ac:dyDescent="0.3">
      <c r="B5573" s="39"/>
      <c r="C5573" s="39"/>
    </row>
    <row r="5574" spans="2:3" x14ac:dyDescent="0.3">
      <c r="B5574" s="39"/>
      <c r="C5574" s="39"/>
    </row>
    <row r="5575" spans="2:3" x14ac:dyDescent="0.3">
      <c r="B5575" s="39"/>
      <c r="C5575" s="39"/>
    </row>
    <row r="5576" spans="2:3" x14ac:dyDescent="0.3">
      <c r="B5576" s="39"/>
      <c r="C5576" s="39"/>
    </row>
    <row r="5577" spans="2:3" x14ac:dyDescent="0.3">
      <c r="B5577" s="39"/>
      <c r="C5577" s="39"/>
    </row>
    <row r="5578" spans="2:3" x14ac:dyDescent="0.3">
      <c r="B5578" s="39"/>
      <c r="C5578" s="39"/>
    </row>
    <row r="5579" spans="2:3" x14ac:dyDescent="0.3">
      <c r="B5579" s="39"/>
      <c r="C5579" s="39"/>
    </row>
    <row r="5580" spans="2:3" x14ac:dyDescent="0.3">
      <c r="B5580" s="39"/>
      <c r="C5580" s="39"/>
    </row>
    <row r="5581" spans="2:3" x14ac:dyDescent="0.3">
      <c r="B5581" s="39"/>
      <c r="C5581" s="39"/>
    </row>
    <row r="5582" spans="2:3" x14ac:dyDescent="0.3">
      <c r="B5582" s="39"/>
      <c r="C5582" s="39"/>
    </row>
    <row r="5583" spans="2:3" x14ac:dyDescent="0.3">
      <c r="B5583" s="39"/>
      <c r="C5583" s="39"/>
    </row>
    <row r="5584" spans="2:3" x14ac:dyDescent="0.3">
      <c r="B5584" s="39"/>
      <c r="C5584" s="39"/>
    </row>
    <row r="5585" spans="2:3" x14ac:dyDescent="0.3">
      <c r="B5585" s="39"/>
      <c r="C5585" s="39"/>
    </row>
    <row r="5586" spans="2:3" x14ac:dyDescent="0.3">
      <c r="B5586" s="39"/>
      <c r="C5586" s="39"/>
    </row>
    <row r="5587" spans="2:3" x14ac:dyDescent="0.3">
      <c r="B5587" s="39"/>
      <c r="C5587" s="39"/>
    </row>
    <row r="5588" spans="2:3" x14ac:dyDescent="0.3">
      <c r="B5588" s="39"/>
      <c r="C5588" s="39"/>
    </row>
    <row r="5589" spans="2:3" x14ac:dyDescent="0.3">
      <c r="B5589" s="39"/>
      <c r="C5589" s="39"/>
    </row>
    <row r="5590" spans="2:3" x14ac:dyDescent="0.3">
      <c r="B5590" s="39"/>
      <c r="C5590" s="39"/>
    </row>
    <row r="5591" spans="2:3" x14ac:dyDescent="0.3">
      <c r="B5591" s="39"/>
      <c r="C5591" s="39"/>
    </row>
    <row r="5592" spans="2:3" x14ac:dyDescent="0.3">
      <c r="B5592" s="39"/>
      <c r="C5592" s="39"/>
    </row>
    <row r="5593" spans="2:3" x14ac:dyDescent="0.3">
      <c r="B5593" s="39"/>
      <c r="C5593" s="39"/>
    </row>
    <row r="5594" spans="2:3" x14ac:dyDescent="0.3">
      <c r="B5594" s="39"/>
      <c r="C5594" s="39"/>
    </row>
    <row r="5595" spans="2:3" x14ac:dyDescent="0.3">
      <c r="B5595" s="39"/>
      <c r="C5595" s="39"/>
    </row>
    <row r="5596" spans="2:3" x14ac:dyDescent="0.3">
      <c r="B5596" s="39"/>
      <c r="C5596" s="39"/>
    </row>
    <row r="5597" spans="2:3" x14ac:dyDescent="0.3">
      <c r="B5597" s="39"/>
      <c r="C5597" s="39"/>
    </row>
    <row r="5598" spans="2:3" x14ac:dyDescent="0.3">
      <c r="B5598" s="39"/>
      <c r="C5598" s="39"/>
    </row>
    <row r="5599" spans="2:3" x14ac:dyDescent="0.3">
      <c r="B5599" s="39"/>
      <c r="C5599" s="39"/>
    </row>
    <row r="5600" spans="2:3" x14ac:dyDescent="0.3">
      <c r="B5600" s="39"/>
      <c r="C5600" s="39"/>
    </row>
    <row r="5601" spans="2:3" x14ac:dyDescent="0.3">
      <c r="B5601" s="39"/>
      <c r="C5601" s="39"/>
    </row>
    <row r="5602" spans="2:3" x14ac:dyDescent="0.3">
      <c r="B5602" s="39"/>
      <c r="C5602" s="39"/>
    </row>
    <row r="5603" spans="2:3" x14ac:dyDescent="0.3">
      <c r="B5603" s="39"/>
      <c r="C5603" s="39"/>
    </row>
    <row r="5604" spans="2:3" x14ac:dyDescent="0.3">
      <c r="B5604" s="39"/>
      <c r="C5604" s="39"/>
    </row>
    <row r="5605" spans="2:3" x14ac:dyDescent="0.3">
      <c r="B5605" s="39"/>
      <c r="C5605" s="39"/>
    </row>
    <row r="5606" spans="2:3" x14ac:dyDescent="0.3">
      <c r="B5606" s="39"/>
      <c r="C5606" s="39"/>
    </row>
    <row r="5607" spans="2:3" x14ac:dyDescent="0.3">
      <c r="B5607" s="39"/>
      <c r="C5607" s="39"/>
    </row>
    <row r="5608" spans="2:3" x14ac:dyDescent="0.3">
      <c r="B5608" s="39"/>
      <c r="C5608" s="39"/>
    </row>
    <row r="5609" spans="2:3" x14ac:dyDescent="0.3">
      <c r="B5609" s="39"/>
      <c r="C5609" s="39"/>
    </row>
    <row r="5610" spans="2:3" x14ac:dyDescent="0.3">
      <c r="B5610" s="39"/>
      <c r="C5610" s="39"/>
    </row>
    <row r="5611" spans="2:3" x14ac:dyDescent="0.3">
      <c r="B5611" s="39"/>
      <c r="C5611" s="39"/>
    </row>
    <row r="5612" spans="2:3" x14ac:dyDescent="0.3">
      <c r="B5612" s="39"/>
      <c r="C5612" s="39"/>
    </row>
    <row r="5613" spans="2:3" x14ac:dyDescent="0.3">
      <c r="B5613" s="39"/>
      <c r="C5613" s="39"/>
    </row>
    <row r="5614" spans="2:3" x14ac:dyDescent="0.3">
      <c r="B5614" s="39"/>
      <c r="C5614" s="39"/>
    </row>
    <row r="5615" spans="2:3" x14ac:dyDescent="0.3">
      <c r="B5615" s="39"/>
      <c r="C5615" s="39"/>
    </row>
    <row r="5616" spans="2:3" x14ac:dyDescent="0.3">
      <c r="B5616" s="39"/>
      <c r="C5616" s="39"/>
    </row>
    <row r="5617" spans="2:3" x14ac:dyDescent="0.3">
      <c r="B5617" s="39"/>
      <c r="C5617" s="39"/>
    </row>
    <row r="5618" spans="2:3" x14ac:dyDescent="0.3">
      <c r="B5618" s="39"/>
      <c r="C5618" s="39"/>
    </row>
    <row r="5619" spans="2:3" x14ac:dyDescent="0.3">
      <c r="B5619" s="39"/>
      <c r="C5619" s="39"/>
    </row>
    <row r="5620" spans="2:3" x14ac:dyDescent="0.3">
      <c r="B5620" s="39"/>
      <c r="C5620" s="39"/>
    </row>
    <row r="5621" spans="2:3" x14ac:dyDescent="0.3">
      <c r="B5621" s="39"/>
      <c r="C5621" s="39"/>
    </row>
    <row r="5622" spans="2:3" x14ac:dyDescent="0.3">
      <c r="B5622" s="39"/>
      <c r="C5622" s="39"/>
    </row>
    <row r="5623" spans="2:3" x14ac:dyDescent="0.3">
      <c r="B5623" s="39"/>
      <c r="C5623" s="39"/>
    </row>
    <row r="5624" spans="2:3" x14ac:dyDescent="0.3">
      <c r="B5624" s="39"/>
      <c r="C5624" s="39"/>
    </row>
    <row r="5625" spans="2:3" x14ac:dyDescent="0.3">
      <c r="B5625" s="39"/>
      <c r="C5625" s="39"/>
    </row>
    <row r="5626" spans="2:3" x14ac:dyDescent="0.3">
      <c r="B5626" s="39"/>
      <c r="C5626" s="39"/>
    </row>
    <row r="5627" spans="2:3" x14ac:dyDescent="0.3">
      <c r="B5627" s="39"/>
      <c r="C5627" s="39"/>
    </row>
    <row r="5628" spans="2:3" x14ac:dyDescent="0.3">
      <c r="B5628" s="39"/>
      <c r="C5628" s="39"/>
    </row>
    <row r="5629" spans="2:3" x14ac:dyDescent="0.3">
      <c r="B5629" s="39"/>
      <c r="C5629" s="39"/>
    </row>
    <row r="5630" spans="2:3" x14ac:dyDescent="0.3">
      <c r="B5630" s="39"/>
      <c r="C5630" s="39"/>
    </row>
    <row r="5631" spans="2:3" x14ac:dyDescent="0.3">
      <c r="B5631" s="39"/>
      <c r="C5631" s="39"/>
    </row>
    <row r="5632" spans="2:3" x14ac:dyDescent="0.3">
      <c r="B5632" s="39"/>
      <c r="C5632" s="39"/>
    </row>
    <row r="5633" spans="2:3" x14ac:dyDescent="0.3">
      <c r="B5633" s="39"/>
      <c r="C5633" s="39"/>
    </row>
    <row r="5634" spans="2:3" x14ac:dyDescent="0.3">
      <c r="B5634" s="39"/>
      <c r="C5634" s="39"/>
    </row>
    <row r="5635" spans="2:3" x14ac:dyDescent="0.3">
      <c r="B5635" s="39"/>
      <c r="C5635" s="39"/>
    </row>
    <row r="5636" spans="2:3" x14ac:dyDescent="0.3">
      <c r="B5636" s="39"/>
      <c r="C5636" s="39"/>
    </row>
    <row r="5637" spans="2:3" x14ac:dyDescent="0.3">
      <c r="B5637" s="39"/>
      <c r="C5637" s="39"/>
    </row>
    <row r="5638" spans="2:3" x14ac:dyDescent="0.3">
      <c r="B5638" s="39"/>
      <c r="C5638" s="39"/>
    </row>
    <row r="5639" spans="2:3" x14ac:dyDescent="0.3">
      <c r="B5639" s="39"/>
      <c r="C5639" s="39"/>
    </row>
    <row r="5640" spans="2:3" x14ac:dyDescent="0.3">
      <c r="B5640" s="39"/>
      <c r="C5640" s="39"/>
    </row>
    <row r="5641" spans="2:3" x14ac:dyDescent="0.3">
      <c r="B5641" s="39"/>
      <c r="C5641" s="39"/>
    </row>
    <row r="5642" spans="2:3" x14ac:dyDescent="0.3">
      <c r="B5642" s="39"/>
      <c r="C5642" s="39"/>
    </row>
    <row r="5643" spans="2:3" x14ac:dyDescent="0.3">
      <c r="B5643" s="39"/>
      <c r="C5643" s="39"/>
    </row>
    <row r="5644" spans="2:3" x14ac:dyDescent="0.3">
      <c r="B5644" s="39"/>
      <c r="C5644" s="39"/>
    </row>
    <row r="5645" spans="2:3" x14ac:dyDescent="0.3">
      <c r="B5645" s="39"/>
      <c r="C5645" s="39"/>
    </row>
    <row r="5646" spans="2:3" x14ac:dyDescent="0.3">
      <c r="B5646" s="39"/>
      <c r="C5646" s="39"/>
    </row>
    <row r="5647" spans="2:3" x14ac:dyDescent="0.3">
      <c r="B5647" s="39"/>
      <c r="C5647" s="39"/>
    </row>
    <row r="5648" spans="2:3" x14ac:dyDescent="0.3">
      <c r="B5648" s="39"/>
      <c r="C5648" s="39"/>
    </row>
    <row r="5649" spans="2:3" x14ac:dyDescent="0.3">
      <c r="B5649" s="39"/>
      <c r="C5649" s="39"/>
    </row>
    <row r="5650" spans="2:3" x14ac:dyDescent="0.3">
      <c r="B5650" s="39"/>
      <c r="C5650" s="39"/>
    </row>
    <row r="5651" spans="2:3" x14ac:dyDescent="0.3">
      <c r="B5651" s="39"/>
      <c r="C5651" s="39"/>
    </row>
    <row r="5652" spans="2:3" x14ac:dyDescent="0.3">
      <c r="B5652" s="39"/>
      <c r="C5652" s="39"/>
    </row>
    <row r="5653" spans="2:3" x14ac:dyDescent="0.3">
      <c r="B5653" s="39"/>
      <c r="C5653" s="39"/>
    </row>
    <row r="5654" spans="2:3" x14ac:dyDescent="0.3">
      <c r="B5654" s="39"/>
      <c r="C5654" s="39"/>
    </row>
    <row r="5655" spans="2:3" x14ac:dyDescent="0.3">
      <c r="B5655" s="39"/>
      <c r="C5655" s="39"/>
    </row>
    <row r="5656" spans="2:3" x14ac:dyDescent="0.3">
      <c r="B5656" s="39"/>
      <c r="C5656" s="39"/>
    </row>
    <row r="5657" spans="2:3" x14ac:dyDescent="0.3">
      <c r="B5657" s="39"/>
      <c r="C5657" s="39"/>
    </row>
    <row r="5658" spans="2:3" x14ac:dyDescent="0.3">
      <c r="B5658" s="39"/>
      <c r="C5658" s="39"/>
    </row>
    <row r="5659" spans="2:3" x14ac:dyDescent="0.3">
      <c r="B5659" s="39"/>
      <c r="C5659" s="39"/>
    </row>
    <row r="5660" spans="2:3" x14ac:dyDescent="0.3">
      <c r="B5660" s="39"/>
      <c r="C5660" s="39"/>
    </row>
    <row r="5661" spans="2:3" x14ac:dyDescent="0.3">
      <c r="B5661" s="39"/>
      <c r="C5661" s="39"/>
    </row>
    <row r="5662" spans="2:3" x14ac:dyDescent="0.3">
      <c r="B5662" s="39"/>
      <c r="C5662" s="39"/>
    </row>
    <row r="5663" spans="2:3" x14ac:dyDescent="0.3">
      <c r="B5663" s="39"/>
      <c r="C5663" s="39"/>
    </row>
    <row r="5664" spans="2:3" x14ac:dyDescent="0.3">
      <c r="B5664" s="39"/>
      <c r="C5664" s="39"/>
    </row>
    <row r="5665" spans="2:3" x14ac:dyDescent="0.3">
      <c r="B5665" s="39"/>
      <c r="C5665" s="39"/>
    </row>
    <row r="5666" spans="2:3" x14ac:dyDescent="0.3">
      <c r="B5666" s="39"/>
      <c r="C5666" s="39"/>
    </row>
    <row r="5667" spans="2:3" x14ac:dyDescent="0.3">
      <c r="B5667" s="39"/>
      <c r="C5667" s="39"/>
    </row>
    <row r="5668" spans="2:3" x14ac:dyDescent="0.3">
      <c r="B5668" s="39"/>
      <c r="C5668" s="39"/>
    </row>
    <row r="5669" spans="2:3" x14ac:dyDescent="0.3">
      <c r="B5669" s="39"/>
      <c r="C5669" s="39"/>
    </row>
    <row r="5670" spans="2:3" x14ac:dyDescent="0.3">
      <c r="B5670" s="39"/>
      <c r="C5670" s="39"/>
    </row>
    <row r="5671" spans="2:3" x14ac:dyDescent="0.3">
      <c r="B5671" s="39"/>
      <c r="C5671" s="39"/>
    </row>
    <row r="5672" spans="2:3" x14ac:dyDescent="0.3">
      <c r="B5672" s="39"/>
      <c r="C5672" s="39"/>
    </row>
    <row r="5673" spans="2:3" x14ac:dyDescent="0.3">
      <c r="B5673" s="39"/>
      <c r="C5673" s="39"/>
    </row>
    <row r="5674" spans="2:3" x14ac:dyDescent="0.3">
      <c r="B5674" s="39"/>
      <c r="C5674" s="39"/>
    </row>
    <row r="5675" spans="2:3" x14ac:dyDescent="0.3">
      <c r="B5675" s="39"/>
      <c r="C5675" s="39"/>
    </row>
    <row r="5676" spans="2:3" x14ac:dyDescent="0.3">
      <c r="B5676" s="39"/>
      <c r="C5676" s="39"/>
    </row>
    <row r="5677" spans="2:3" x14ac:dyDescent="0.3">
      <c r="B5677" s="39"/>
      <c r="C5677" s="39"/>
    </row>
    <row r="5678" spans="2:3" x14ac:dyDescent="0.3">
      <c r="B5678" s="39"/>
      <c r="C5678" s="39"/>
    </row>
    <row r="5679" spans="2:3" x14ac:dyDescent="0.3">
      <c r="B5679" s="39"/>
      <c r="C5679" s="39"/>
    </row>
    <row r="5680" spans="2:3" x14ac:dyDescent="0.3">
      <c r="B5680" s="39"/>
      <c r="C5680" s="39"/>
    </row>
    <row r="5681" spans="2:3" x14ac:dyDescent="0.3">
      <c r="B5681" s="39"/>
      <c r="C5681" s="39"/>
    </row>
    <row r="5682" spans="2:3" x14ac:dyDescent="0.3">
      <c r="B5682" s="39"/>
      <c r="C5682" s="39"/>
    </row>
    <row r="5683" spans="2:3" x14ac:dyDescent="0.3">
      <c r="B5683" s="39"/>
      <c r="C5683" s="39"/>
    </row>
    <row r="5684" spans="2:3" x14ac:dyDescent="0.3">
      <c r="B5684" s="39"/>
      <c r="C5684" s="39"/>
    </row>
    <row r="5685" spans="2:3" x14ac:dyDescent="0.3">
      <c r="B5685" s="39"/>
      <c r="C5685" s="39"/>
    </row>
    <row r="5686" spans="2:3" x14ac:dyDescent="0.3">
      <c r="B5686" s="39"/>
      <c r="C5686" s="39"/>
    </row>
    <row r="5687" spans="2:3" x14ac:dyDescent="0.3">
      <c r="B5687" s="39"/>
      <c r="C5687" s="39"/>
    </row>
    <row r="5688" spans="2:3" x14ac:dyDescent="0.3">
      <c r="B5688" s="39"/>
      <c r="C5688" s="39"/>
    </row>
    <row r="5689" spans="2:3" x14ac:dyDescent="0.3">
      <c r="B5689" s="39"/>
      <c r="C5689" s="39"/>
    </row>
    <row r="5690" spans="2:3" x14ac:dyDescent="0.3">
      <c r="B5690" s="39"/>
      <c r="C5690" s="39"/>
    </row>
    <row r="5691" spans="2:3" x14ac:dyDescent="0.3">
      <c r="B5691" s="39"/>
      <c r="C5691" s="39"/>
    </row>
    <row r="5692" spans="2:3" x14ac:dyDescent="0.3">
      <c r="B5692" s="39"/>
      <c r="C5692" s="39"/>
    </row>
    <row r="5693" spans="2:3" x14ac:dyDescent="0.3">
      <c r="B5693" s="39"/>
      <c r="C5693" s="39"/>
    </row>
    <row r="5694" spans="2:3" x14ac:dyDescent="0.3">
      <c r="B5694" s="39"/>
      <c r="C5694" s="39"/>
    </row>
    <row r="5695" spans="2:3" x14ac:dyDescent="0.3">
      <c r="B5695" s="39"/>
      <c r="C5695" s="39"/>
    </row>
    <row r="5696" spans="2:3" x14ac:dyDescent="0.3">
      <c r="B5696" s="39"/>
      <c r="C5696" s="39"/>
    </row>
    <row r="5697" spans="2:3" x14ac:dyDescent="0.3">
      <c r="B5697" s="39"/>
      <c r="C5697" s="39"/>
    </row>
    <row r="5698" spans="2:3" x14ac:dyDescent="0.3">
      <c r="B5698" s="39"/>
      <c r="C5698" s="39"/>
    </row>
    <row r="5699" spans="2:3" x14ac:dyDescent="0.3">
      <c r="B5699" s="39"/>
      <c r="C5699" s="39"/>
    </row>
    <row r="5700" spans="2:3" x14ac:dyDescent="0.3">
      <c r="B5700" s="39"/>
      <c r="C5700" s="39"/>
    </row>
    <row r="5701" spans="2:3" x14ac:dyDescent="0.3">
      <c r="B5701" s="39"/>
      <c r="C5701" s="39"/>
    </row>
    <row r="5702" spans="2:3" x14ac:dyDescent="0.3">
      <c r="B5702" s="39"/>
      <c r="C5702" s="39"/>
    </row>
    <row r="5703" spans="2:3" x14ac:dyDescent="0.3">
      <c r="B5703" s="39"/>
      <c r="C5703" s="39"/>
    </row>
    <row r="5704" spans="2:3" x14ac:dyDescent="0.3">
      <c r="B5704" s="39"/>
      <c r="C5704" s="39"/>
    </row>
    <row r="5705" spans="2:3" x14ac:dyDescent="0.3">
      <c r="B5705" s="39"/>
      <c r="C5705" s="39"/>
    </row>
    <row r="5706" spans="2:3" x14ac:dyDescent="0.3">
      <c r="B5706" s="39"/>
      <c r="C5706" s="39"/>
    </row>
    <row r="5707" spans="2:3" x14ac:dyDescent="0.3">
      <c r="B5707" s="39"/>
      <c r="C5707" s="39"/>
    </row>
    <row r="5708" spans="2:3" x14ac:dyDescent="0.3">
      <c r="B5708" s="39"/>
      <c r="C5708" s="39"/>
    </row>
    <row r="5709" spans="2:3" x14ac:dyDescent="0.3">
      <c r="B5709" s="39"/>
      <c r="C5709" s="39"/>
    </row>
    <row r="5710" spans="2:3" x14ac:dyDescent="0.3">
      <c r="B5710" s="39"/>
      <c r="C5710" s="39"/>
    </row>
    <row r="5711" spans="2:3" x14ac:dyDescent="0.3">
      <c r="B5711" s="39"/>
      <c r="C5711" s="39"/>
    </row>
    <row r="5712" spans="2:3" x14ac:dyDescent="0.3">
      <c r="B5712" s="39"/>
      <c r="C5712" s="39"/>
    </row>
    <row r="5713" spans="2:3" x14ac:dyDescent="0.3">
      <c r="B5713" s="39"/>
      <c r="C5713" s="39"/>
    </row>
    <row r="5714" spans="2:3" x14ac:dyDescent="0.3">
      <c r="B5714" s="39"/>
      <c r="C5714" s="39"/>
    </row>
    <row r="5715" spans="2:3" x14ac:dyDescent="0.3">
      <c r="B5715" s="39"/>
      <c r="C5715" s="39"/>
    </row>
    <row r="5716" spans="2:3" x14ac:dyDescent="0.3">
      <c r="B5716" s="39"/>
      <c r="C5716" s="39"/>
    </row>
    <row r="5717" spans="2:3" x14ac:dyDescent="0.3">
      <c r="B5717" s="39"/>
      <c r="C5717" s="39"/>
    </row>
    <row r="5718" spans="2:3" x14ac:dyDescent="0.3">
      <c r="B5718" s="39"/>
      <c r="C5718" s="39"/>
    </row>
    <row r="5719" spans="2:3" x14ac:dyDescent="0.3">
      <c r="B5719" s="39"/>
      <c r="C5719" s="39"/>
    </row>
    <row r="5720" spans="2:3" x14ac:dyDescent="0.3">
      <c r="B5720" s="39"/>
      <c r="C5720" s="39"/>
    </row>
    <row r="5721" spans="2:3" x14ac:dyDescent="0.3">
      <c r="B5721" s="39"/>
      <c r="C5721" s="39"/>
    </row>
    <row r="5722" spans="2:3" x14ac:dyDescent="0.3">
      <c r="B5722" s="39"/>
      <c r="C5722" s="39"/>
    </row>
    <row r="5723" spans="2:3" x14ac:dyDescent="0.3">
      <c r="B5723" s="39"/>
      <c r="C5723" s="39"/>
    </row>
    <row r="5724" spans="2:3" x14ac:dyDescent="0.3">
      <c r="B5724" s="39"/>
      <c r="C5724" s="39"/>
    </row>
    <row r="5725" spans="2:3" x14ac:dyDescent="0.3">
      <c r="B5725" s="39"/>
      <c r="C5725" s="39"/>
    </row>
    <row r="5726" spans="2:3" x14ac:dyDescent="0.3">
      <c r="B5726" s="39"/>
      <c r="C5726" s="39"/>
    </row>
    <row r="5727" spans="2:3" x14ac:dyDescent="0.3">
      <c r="B5727" s="39"/>
      <c r="C5727" s="39"/>
    </row>
    <row r="5728" spans="2:3" x14ac:dyDescent="0.3">
      <c r="B5728" s="39"/>
      <c r="C5728" s="39"/>
    </row>
    <row r="5729" spans="2:3" x14ac:dyDescent="0.3">
      <c r="B5729" s="39"/>
      <c r="C5729" s="39"/>
    </row>
    <row r="5730" spans="2:3" x14ac:dyDescent="0.3">
      <c r="B5730" s="39"/>
      <c r="C5730" s="39"/>
    </row>
    <row r="5731" spans="2:3" x14ac:dyDescent="0.3">
      <c r="B5731" s="39"/>
      <c r="C5731" s="39"/>
    </row>
    <row r="5732" spans="2:3" x14ac:dyDescent="0.3">
      <c r="B5732" s="39"/>
      <c r="C5732" s="39"/>
    </row>
    <row r="5733" spans="2:3" x14ac:dyDescent="0.3">
      <c r="B5733" s="39"/>
      <c r="C5733" s="39"/>
    </row>
    <row r="5734" spans="2:3" x14ac:dyDescent="0.3">
      <c r="B5734" s="39"/>
      <c r="C5734" s="39"/>
    </row>
    <row r="5735" spans="2:3" x14ac:dyDescent="0.3">
      <c r="B5735" s="39"/>
      <c r="C5735" s="39"/>
    </row>
    <row r="5736" spans="2:3" x14ac:dyDescent="0.3">
      <c r="B5736" s="39"/>
      <c r="C5736" s="39"/>
    </row>
    <row r="5737" spans="2:3" x14ac:dyDescent="0.3">
      <c r="B5737" s="39"/>
      <c r="C5737" s="39"/>
    </row>
    <row r="5738" spans="2:3" x14ac:dyDescent="0.3">
      <c r="B5738" s="39"/>
      <c r="C5738" s="39"/>
    </row>
    <row r="5739" spans="2:3" x14ac:dyDescent="0.3">
      <c r="B5739" s="39"/>
      <c r="C5739" s="39"/>
    </row>
    <row r="5740" spans="2:3" x14ac:dyDescent="0.3">
      <c r="B5740" s="39"/>
      <c r="C5740" s="39"/>
    </row>
    <row r="5741" spans="2:3" x14ac:dyDescent="0.3">
      <c r="B5741" s="39"/>
      <c r="C5741" s="39"/>
    </row>
    <row r="5742" spans="2:3" x14ac:dyDescent="0.3">
      <c r="B5742" s="39"/>
      <c r="C5742" s="39"/>
    </row>
    <row r="5743" spans="2:3" x14ac:dyDescent="0.3">
      <c r="B5743" s="39"/>
      <c r="C5743" s="39"/>
    </row>
    <row r="5744" spans="2:3" x14ac:dyDescent="0.3">
      <c r="B5744" s="39"/>
      <c r="C5744" s="39"/>
    </row>
    <row r="5745" spans="2:3" x14ac:dyDescent="0.3">
      <c r="B5745" s="39"/>
      <c r="C5745" s="39"/>
    </row>
    <row r="5746" spans="2:3" x14ac:dyDescent="0.3">
      <c r="B5746" s="39"/>
      <c r="C5746" s="39"/>
    </row>
    <row r="5747" spans="2:3" x14ac:dyDescent="0.3">
      <c r="B5747" s="39"/>
      <c r="C5747" s="39"/>
    </row>
    <row r="5748" spans="2:3" x14ac:dyDescent="0.3">
      <c r="B5748" s="39"/>
      <c r="C5748" s="39"/>
    </row>
    <row r="5749" spans="2:3" x14ac:dyDescent="0.3">
      <c r="B5749" s="39"/>
      <c r="C5749" s="39"/>
    </row>
    <row r="5750" spans="2:3" x14ac:dyDescent="0.3">
      <c r="B5750" s="39"/>
      <c r="C5750" s="39"/>
    </row>
    <row r="5751" spans="2:3" x14ac:dyDescent="0.3">
      <c r="B5751" s="39"/>
      <c r="C5751" s="39"/>
    </row>
    <row r="5752" spans="2:3" x14ac:dyDescent="0.3">
      <c r="B5752" s="39"/>
      <c r="C5752" s="39"/>
    </row>
    <row r="5753" spans="2:3" x14ac:dyDescent="0.3">
      <c r="B5753" s="39"/>
      <c r="C5753" s="39"/>
    </row>
    <row r="5754" spans="2:3" x14ac:dyDescent="0.3">
      <c r="B5754" s="39"/>
      <c r="C5754" s="39"/>
    </row>
    <row r="5755" spans="2:3" x14ac:dyDescent="0.3">
      <c r="B5755" s="39"/>
      <c r="C5755" s="39"/>
    </row>
    <row r="5756" spans="2:3" x14ac:dyDescent="0.3">
      <c r="B5756" s="39"/>
      <c r="C5756" s="39"/>
    </row>
    <row r="5757" spans="2:3" x14ac:dyDescent="0.3">
      <c r="B5757" s="39"/>
      <c r="C5757" s="39"/>
    </row>
    <row r="5758" spans="2:3" x14ac:dyDescent="0.3">
      <c r="B5758" s="39"/>
      <c r="C5758" s="39"/>
    </row>
    <row r="5759" spans="2:3" x14ac:dyDescent="0.3">
      <c r="B5759" s="39"/>
      <c r="C5759" s="39"/>
    </row>
    <row r="5760" spans="2:3" x14ac:dyDescent="0.3">
      <c r="B5760" s="39"/>
      <c r="C5760" s="39"/>
    </row>
    <row r="5761" spans="2:3" x14ac:dyDescent="0.3">
      <c r="B5761" s="39"/>
      <c r="C5761" s="39"/>
    </row>
    <row r="5762" spans="2:3" x14ac:dyDescent="0.3">
      <c r="B5762" s="39"/>
      <c r="C5762" s="39"/>
    </row>
    <row r="5763" spans="2:3" x14ac:dyDescent="0.3">
      <c r="B5763" s="39"/>
      <c r="C5763" s="39"/>
    </row>
    <row r="5764" spans="2:3" x14ac:dyDescent="0.3">
      <c r="B5764" s="39"/>
      <c r="C5764" s="39"/>
    </row>
    <row r="5765" spans="2:3" x14ac:dyDescent="0.3">
      <c r="B5765" s="39"/>
      <c r="C5765" s="39"/>
    </row>
    <row r="5766" spans="2:3" x14ac:dyDescent="0.3">
      <c r="B5766" s="39"/>
      <c r="C5766" s="39"/>
    </row>
    <row r="5767" spans="2:3" x14ac:dyDescent="0.3">
      <c r="B5767" s="39"/>
      <c r="C5767" s="39"/>
    </row>
    <row r="5768" spans="2:3" x14ac:dyDescent="0.3">
      <c r="B5768" s="39"/>
      <c r="C5768" s="39"/>
    </row>
    <row r="5769" spans="2:3" x14ac:dyDescent="0.3">
      <c r="B5769" s="39"/>
      <c r="C5769" s="39"/>
    </row>
    <row r="5770" spans="2:3" x14ac:dyDescent="0.3">
      <c r="B5770" s="39"/>
      <c r="C5770" s="39"/>
    </row>
    <row r="5771" spans="2:3" x14ac:dyDescent="0.3">
      <c r="B5771" s="39"/>
      <c r="C5771" s="39"/>
    </row>
    <row r="5772" spans="2:3" x14ac:dyDescent="0.3">
      <c r="B5772" s="39"/>
      <c r="C5772" s="39"/>
    </row>
    <row r="5773" spans="2:3" x14ac:dyDescent="0.3">
      <c r="B5773" s="39"/>
      <c r="C5773" s="39"/>
    </row>
    <row r="5774" spans="2:3" x14ac:dyDescent="0.3">
      <c r="B5774" s="39"/>
      <c r="C5774" s="39"/>
    </row>
    <row r="5775" spans="2:3" x14ac:dyDescent="0.3">
      <c r="B5775" s="39"/>
      <c r="C5775" s="39"/>
    </row>
    <row r="5776" spans="2:3" x14ac:dyDescent="0.3">
      <c r="B5776" s="39"/>
      <c r="C5776" s="39"/>
    </row>
    <row r="5777" spans="2:3" x14ac:dyDescent="0.3">
      <c r="B5777" s="39"/>
      <c r="C5777" s="39"/>
    </row>
    <row r="5778" spans="2:3" x14ac:dyDescent="0.3">
      <c r="B5778" s="39"/>
      <c r="C5778" s="39"/>
    </row>
    <row r="5779" spans="2:3" x14ac:dyDescent="0.3">
      <c r="B5779" s="39"/>
      <c r="C5779" s="39"/>
    </row>
    <row r="5780" spans="2:3" x14ac:dyDescent="0.3">
      <c r="B5780" s="39"/>
      <c r="C5780" s="39"/>
    </row>
    <row r="5781" spans="2:3" x14ac:dyDescent="0.3">
      <c r="B5781" s="39"/>
      <c r="C5781" s="39"/>
    </row>
    <row r="5782" spans="2:3" x14ac:dyDescent="0.3">
      <c r="B5782" s="39"/>
      <c r="C5782" s="39"/>
    </row>
    <row r="5783" spans="2:3" x14ac:dyDescent="0.3">
      <c r="B5783" s="39"/>
      <c r="C5783" s="39"/>
    </row>
    <row r="5784" spans="2:3" x14ac:dyDescent="0.3">
      <c r="B5784" s="39"/>
      <c r="C5784" s="39"/>
    </row>
    <row r="5785" spans="2:3" x14ac:dyDescent="0.3">
      <c r="B5785" s="39"/>
      <c r="C5785" s="39"/>
    </row>
    <row r="5786" spans="2:3" x14ac:dyDescent="0.3">
      <c r="B5786" s="39"/>
      <c r="C5786" s="39"/>
    </row>
    <row r="5787" spans="2:3" x14ac:dyDescent="0.3">
      <c r="B5787" s="39"/>
      <c r="C5787" s="39"/>
    </row>
    <row r="5788" spans="2:3" x14ac:dyDescent="0.3">
      <c r="B5788" s="39"/>
      <c r="C5788" s="39"/>
    </row>
    <row r="5789" spans="2:3" x14ac:dyDescent="0.3">
      <c r="B5789" s="39"/>
      <c r="C5789" s="39"/>
    </row>
    <row r="5790" spans="2:3" x14ac:dyDescent="0.3">
      <c r="B5790" s="39"/>
      <c r="C5790" s="39"/>
    </row>
    <row r="5791" spans="2:3" x14ac:dyDescent="0.3">
      <c r="B5791" s="39"/>
      <c r="C5791" s="39"/>
    </row>
    <row r="5792" spans="2:3" x14ac:dyDescent="0.3">
      <c r="B5792" s="39"/>
      <c r="C5792" s="39"/>
    </row>
    <row r="5793" spans="2:3" x14ac:dyDescent="0.3">
      <c r="B5793" s="39"/>
      <c r="C5793" s="39"/>
    </row>
    <row r="5794" spans="2:3" x14ac:dyDescent="0.3">
      <c r="B5794" s="39"/>
      <c r="C5794" s="39"/>
    </row>
    <row r="5795" spans="2:3" x14ac:dyDescent="0.3">
      <c r="B5795" s="39"/>
      <c r="C5795" s="39"/>
    </row>
    <row r="5796" spans="2:3" x14ac:dyDescent="0.3">
      <c r="B5796" s="39"/>
      <c r="C5796" s="39"/>
    </row>
    <row r="5797" spans="2:3" x14ac:dyDescent="0.3">
      <c r="B5797" s="39"/>
      <c r="C5797" s="39"/>
    </row>
    <row r="5798" spans="2:3" x14ac:dyDescent="0.3">
      <c r="B5798" s="39"/>
      <c r="C5798" s="39"/>
    </row>
    <row r="5799" spans="2:3" x14ac:dyDescent="0.3">
      <c r="B5799" s="39"/>
      <c r="C5799" s="39"/>
    </row>
    <row r="5800" spans="2:3" x14ac:dyDescent="0.3">
      <c r="B5800" s="39"/>
      <c r="C5800" s="39"/>
    </row>
    <row r="5801" spans="2:3" x14ac:dyDescent="0.3">
      <c r="B5801" s="39"/>
      <c r="C5801" s="39"/>
    </row>
    <row r="5802" spans="2:3" x14ac:dyDescent="0.3">
      <c r="B5802" s="39"/>
      <c r="C5802" s="39"/>
    </row>
    <row r="5803" spans="2:3" x14ac:dyDescent="0.3">
      <c r="B5803" s="39"/>
      <c r="C5803" s="39"/>
    </row>
    <row r="5804" spans="2:3" x14ac:dyDescent="0.3">
      <c r="B5804" s="39"/>
      <c r="C5804" s="39"/>
    </row>
    <row r="5805" spans="2:3" x14ac:dyDescent="0.3">
      <c r="B5805" s="39"/>
      <c r="C5805" s="39"/>
    </row>
    <row r="5806" spans="2:3" x14ac:dyDescent="0.3">
      <c r="B5806" s="39"/>
      <c r="C5806" s="39"/>
    </row>
    <row r="5807" spans="2:3" x14ac:dyDescent="0.3">
      <c r="B5807" s="39"/>
      <c r="C5807" s="39"/>
    </row>
    <row r="5808" spans="2:3" x14ac:dyDescent="0.3">
      <c r="B5808" s="39"/>
      <c r="C5808" s="39"/>
    </row>
    <row r="5809" spans="2:3" x14ac:dyDescent="0.3">
      <c r="B5809" s="39"/>
      <c r="C5809" s="39"/>
    </row>
    <row r="5810" spans="2:3" x14ac:dyDescent="0.3">
      <c r="B5810" s="39"/>
      <c r="C5810" s="39"/>
    </row>
    <row r="5811" spans="2:3" x14ac:dyDescent="0.3">
      <c r="B5811" s="39"/>
      <c r="C5811" s="39"/>
    </row>
    <row r="5812" spans="2:3" x14ac:dyDescent="0.3">
      <c r="B5812" s="39"/>
      <c r="C5812" s="39"/>
    </row>
    <row r="5813" spans="2:3" x14ac:dyDescent="0.3">
      <c r="B5813" s="39"/>
      <c r="C5813" s="39"/>
    </row>
    <row r="5814" spans="2:3" x14ac:dyDescent="0.3">
      <c r="B5814" s="39"/>
      <c r="C5814" s="39"/>
    </row>
    <row r="5815" spans="2:3" x14ac:dyDescent="0.3">
      <c r="B5815" s="39"/>
      <c r="C5815" s="39"/>
    </row>
    <row r="5816" spans="2:3" x14ac:dyDescent="0.3">
      <c r="B5816" s="39"/>
      <c r="C5816" s="39"/>
    </row>
    <row r="5817" spans="2:3" x14ac:dyDescent="0.3">
      <c r="B5817" s="39"/>
      <c r="C5817" s="39"/>
    </row>
    <row r="5818" spans="2:3" x14ac:dyDescent="0.3">
      <c r="B5818" s="39"/>
      <c r="C5818" s="39"/>
    </row>
    <row r="5819" spans="2:3" x14ac:dyDescent="0.3">
      <c r="B5819" s="39"/>
      <c r="C5819" s="39"/>
    </row>
    <row r="5820" spans="2:3" x14ac:dyDescent="0.3">
      <c r="B5820" s="39"/>
      <c r="C5820" s="39"/>
    </row>
    <row r="5821" spans="2:3" x14ac:dyDescent="0.3">
      <c r="B5821" s="39"/>
      <c r="C5821" s="39"/>
    </row>
    <row r="5822" spans="2:3" x14ac:dyDescent="0.3">
      <c r="B5822" s="39"/>
      <c r="C5822" s="39"/>
    </row>
    <row r="5823" spans="2:3" x14ac:dyDescent="0.3">
      <c r="B5823" s="39"/>
      <c r="C5823" s="39"/>
    </row>
    <row r="5824" spans="2:3" x14ac:dyDescent="0.3">
      <c r="B5824" s="39"/>
      <c r="C5824" s="39"/>
    </row>
    <row r="5825" spans="2:3" x14ac:dyDescent="0.3">
      <c r="B5825" s="39"/>
      <c r="C5825" s="39"/>
    </row>
    <row r="5826" spans="2:3" x14ac:dyDescent="0.3">
      <c r="B5826" s="39"/>
      <c r="C5826" s="39"/>
    </row>
    <row r="5827" spans="2:3" x14ac:dyDescent="0.3">
      <c r="B5827" s="39"/>
      <c r="C5827" s="39"/>
    </row>
    <row r="5828" spans="2:3" x14ac:dyDescent="0.3">
      <c r="B5828" s="39"/>
      <c r="C5828" s="39"/>
    </row>
    <row r="5829" spans="2:3" x14ac:dyDescent="0.3">
      <c r="B5829" s="39"/>
      <c r="C5829" s="39"/>
    </row>
    <row r="5830" spans="2:3" x14ac:dyDescent="0.3">
      <c r="B5830" s="39"/>
      <c r="C5830" s="39"/>
    </row>
    <row r="5831" spans="2:3" x14ac:dyDescent="0.3">
      <c r="B5831" s="39"/>
      <c r="C5831" s="39"/>
    </row>
    <row r="5832" spans="2:3" x14ac:dyDescent="0.3">
      <c r="B5832" s="39"/>
      <c r="C5832" s="39"/>
    </row>
    <row r="5833" spans="2:3" x14ac:dyDescent="0.3">
      <c r="B5833" s="39"/>
      <c r="C5833" s="39"/>
    </row>
    <row r="5834" spans="2:3" x14ac:dyDescent="0.3">
      <c r="B5834" s="39"/>
      <c r="C5834" s="39"/>
    </row>
    <row r="5835" spans="2:3" x14ac:dyDescent="0.3">
      <c r="B5835" s="39"/>
      <c r="C5835" s="39"/>
    </row>
    <row r="5836" spans="2:3" x14ac:dyDescent="0.3">
      <c r="B5836" s="39"/>
      <c r="C5836" s="39"/>
    </row>
    <row r="5837" spans="2:3" x14ac:dyDescent="0.3">
      <c r="B5837" s="39"/>
      <c r="C5837" s="39"/>
    </row>
    <row r="5838" spans="2:3" x14ac:dyDescent="0.3">
      <c r="B5838" s="39"/>
      <c r="C5838" s="39"/>
    </row>
    <row r="5839" spans="2:3" x14ac:dyDescent="0.3">
      <c r="B5839" s="39"/>
      <c r="C5839" s="39"/>
    </row>
    <row r="5840" spans="2:3" x14ac:dyDescent="0.3">
      <c r="B5840" s="39"/>
      <c r="C5840" s="39"/>
    </row>
    <row r="5841" spans="2:3" x14ac:dyDescent="0.3">
      <c r="B5841" s="39"/>
      <c r="C5841" s="39"/>
    </row>
    <row r="5842" spans="2:3" x14ac:dyDescent="0.3">
      <c r="B5842" s="39"/>
      <c r="C5842" s="39"/>
    </row>
    <row r="5843" spans="2:3" x14ac:dyDescent="0.3">
      <c r="B5843" s="39"/>
      <c r="C5843" s="39"/>
    </row>
    <row r="5844" spans="2:3" x14ac:dyDescent="0.3">
      <c r="B5844" s="39"/>
      <c r="C5844" s="39"/>
    </row>
    <row r="5845" spans="2:3" x14ac:dyDescent="0.3">
      <c r="B5845" s="39"/>
      <c r="C5845" s="39"/>
    </row>
    <row r="5846" spans="2:3" x14ac:dyDescent="0.3">
      <c r="B5846" s="39"/>
      <c r="C5846" s="39"/>
    </row>
    <row r="5847" spans="2:3" x14ac:dyDescent="0.3">
      <c r="B5847" s="39"/>
      <c r="C5847" s="39"/>
    </row>
    <row r="5848" spans="2:3" x14ac:dyDescent="0.3">
      <c r="B5848" s="39"/>
      <c r="C5848" s="39"/>
    </row>
    <row r="5849" spans="2:3" x14ac:dyDescent="0.3">
      <c r="B5849" s="39"/>
      <c r="C5849" s="39"/>
    </row>
    <row r="5850" spans="2:3" x14ac:dyDescent="0.3">
      <c r="B5850" s="39"/>
      <c r="C5850" s="39"/>
    </row>
    <row r="5851" spans="2:3" x14ac:dyDescent="0.3">
      <c r="B5851" s="39"/>
      <c r="C5851" s="39"/>
    </row>
    <row r="5852" spans="2:3" x14ac:dyDescent="0.3">
      <c r="B5852" s="39"/>
      <c r="C5852" s="39"/>
    </row>
    <row r="5853" spans="2:3" x14ac:dyDescent="0.3">
      <c r="B5853" s="39"/>
      <c r="C5853" s="39"/>
    </row>
    <row r="5854" spans="2:3" x14ac:dyDescent="0.3">
      <c r="B5854" s="39"/>
      <c r="C5854" s="39"/>
    </row>
    <row r="5855" spans="2:3" x14ac:dyDescent="0.3">
      <c r="B5855" s="39"/>
      <c r="C5855" s="39"/>
    </row>
    <row r="5856" spans="2:3" x14ac:dyDescent="0.3">
      <c r="B5856" s="39"/>
      <c r="C5856" s="39"/>
    </row>
    <row r="5857" spans="2:3" x14ac:dyDescent="0.3">
      <c r="B5857" s="39"/>
      <c r="C5857" s="39"/>
    </row>
    <row r="5858" spans="2:3" x14ac:dyDescent="0.3">
      <c r="B5858" s="39"/>
      <c r="C5858" s="39"/>
    </row>
    <row r="5859" spans="2:3" x14ac:dyDescent="0.3">
      <c r="B5859" s="39"/>
      <c r="C5859" s="39"/>
    </row>
    <row r="5860" spans="2:3" x14ac:dyDescent="0.3">
      <c r="B5860" s="39"/>
      <c r="C5860" s="39"/>
    </row>
    <row r="5861" spans="2:3" x14ac:dyDescent="0.3">
      <c r="B5861" s="39"/>
      <c r="C5861" s="39"/>
    </row>
    <row r="5862" spans="2:3" x14ac:dyDescent="0.3">
      <c r="B5862" s="39"/>
      <c r="C5862" s="39"/>
    </row>
    <row r="5863" spans="2:3" x14ac:dyDescent="0.3">
      <c r="B5863" s="39"/>
      <c r="C5863" s="39"/>
    </row>
    <row r="5864" spans="2:3" x14ac:dyDescent="0.3">
      <c r="B5864" s="39"/>
      <c r="C5864" s="39"/>
    </row>
    <row r="5865" spans="2:3" x14ac:dyDescent="0.3">
      <c r="B5865" s="39"/>
      <c r="C5865" s="39"/>
    </row>
    <row r="5866" spans="2:3" x14ac:dyDescent="0.3">
      <c r="B5866" s="39"/>
      <c r="C5866" s="39"/>
    </row>
    <row r="5867" spans="2:3" x14ac:dyDescent="0.3">
      <c r="B5867" s="39"/>
      <c r="C5867" s="39"/>
    </row>
    <row r="5868" spans="2:3" x14ac:dyDescent="0.3">
      <c r="B5868" s="39"/>
      <c r="C5868" s="39"/>
    </row>
    <row r="5869" spans="2:3" x14ac:dyDescent="0.3">
      <c r="B5869" s="39"/>
      <c r="C5869" s="39"/>
    </row>
    <row r="5870" spans="2:3" x14ac:dyDescent="0.3">
      <c r="B5870" s="39"/>
      <c r="C5870" s="39"/>
    </row>
    <row r="5871" spans="2:3" x14ac:dyDescent="0.3">
      <c r="B5871" s="39"/>
      <c r="C5871" s="39"/>
    </row>
    <row r="5872" spans="2:3" x14ac:dyDescent="0.3">
      <c r="B5872" s="39"/>
      <c r="C5872" s="39"/>
    </row>
    <row r="5873" spans="2:3" x14ac:dyDescent="0.3">
      <c r="B5873" s="39"/>
      <c r="C5873" s="39"/>
    </row>
    <row r="5874" spans="2:3" x14ac:dyDescent="0.3">
      <c r="B5874" s="39"/>
      <c r="C5874" s="39"/>
    </row>
    <row r="5875" spans="2:3" x14ac:dyDescent="0.3">
      <c r="B5875" s="39"/>
      <c r="C5875" s="39"/>
    </row>
    <row r="5876" spans="2:3" x14ac:dyDescent="0.3">
      <c r="B5876" s="39"/>
      <c r="C5876" s="39"/>
    </row>
    <row r="5877" spans="2:3" x14ac:dyDescent="0.3">
      <c r="B5877" s="39"/>
      <c r="C5877" s="39"/>
    </row>
    <row r="5878" spans="2:3" x14ac:dyDescent="0.3">
      <c r="B5878" s="39"/>
      <c r="C5878" s="39"/>
    </row>
    <row r="5879" spans="2:3" x14ac:dyDescent="0.3">
      <c r="B5879" s="39"/>
      <c r="C5879" s="39"/>
    </row>
    <row r="5880" spans="2:3" x14ac:dyDescent="0.3">
      <c r="B5880" s="39"/>
      <c r="C5880" s="39"/>
    </row>
    <row r="5881" spans="2:3" x14ac:dyDescent="0.3">
      <c r="B5881" s="39"/>
      <c r="C5881" s="39"/>
    </row>
    <row r="5882" spans="2:3" x14ac:dyDescent="0.3">
      <c r="B5882" s="39"/>
      <c r="C5882" s="39"/>
    </row>
    <row r="5883" spans="2:3" x14ac:dyDescent="0.3">
      <c r="B5883" s="39"/>
      <c r="C5883" s="39"/>
    </row>
    <row r="5884" spans="2:3" x14ac:dyDescent="0.3">
      <c r="B5884" s="39"/>
      <c r="C5884" s="39"/>
    </row>
    <row r="5885" spans="2:3" x14ac:dyDescent="0.3">
      <c r="B5885" s="39"/>
      <c r="C5885" s="39"/>
    </row>
    <row r="5886" spans="2:3" x14ac:dyDescent="0.3">
      <c r="B5886" s="39"/>
      <c r="C5886" s="39"/>
    </row>
    <row r="5887" spans="2:3" x14ac:dyDescent="0.3">
      <c r="B5887" s="39"/>
      <c r="C5887" s="39"/>
    </row>
    <row r="5888" spans="2:3" x14ac:dyDescent="0.3">
      <c r="B5888" s="39"/>
      <c r="C5888" s="39"/>
    </row>
    <row r="5889" spans="2:3" x14ac:dyDescent="0.3">
      <c r="B5889" s="39"/>
      <c r="C5889" s="39"/>
    </row>
    <row r="5890" spans="2:3" x14ac:dyDescent="0.3">
      <c r="B5890" s="39"/>
      <c r="C5890" s="39"/>
    </row>
    <row r="5891" spans="2:3" x14ac:dyDescent="0.3">
      <c r="B5891" s="39"/>
      <c r="C5891" s="39"/>
    </row>
    <row r="5892" spans="2:3" x14ac:dyDescent="0.3">
      <c r="B5892" s="39"/>
      <c r="C5892" s="39"/>
    </row>
    <row r="5893" spans="2:3" x14ac:dyDescent="0.3">
      <c r="B5893" s="39"/>
      <c r="C5893" s="39"/>
    </row>
    <row r="5894" spans="2:3" x14ac:dyDescent="0.3">
      <c r="B5894" s="39"/>
      <c r="C5894" s="39"/>
    </row>
    <row r="5895" spans="2:3" x14ac:dyDescent="0.3">
      <c r="B5895" s="39"/>
      <c r="C5895" s="39"/>
    </row>
    <row r="5896" spans="2:3" x14ac:dyDescent="0.3">
      <c r="B5896" s="39"/>
      <c r="C5896" s="39"/>
    </row>
    <row r="5897" spans="2:3" x14ac:dyDescent="0.3">
      <c r="B5897" s="39"/>
      <c r="C5897" s="39"/>
    </row>
    <row r="5898" spans="2:3" x14ac:dyDescent="0.3">
      <c r="B5898" s="39"/>
      <c r="C5898" s="39"/>
    </row>
    <row r="5899" spans="2:3" x14ac:dyDescent="0.3">
      <c r="B5899" s="39"/>
      <c r="C5899" s="39"/>
    </row>
    <row r="5900" spans="2:3" x14ac:dyDescent="0.3">
      <c r="B5900" s="39"/>
      <c r="C5900" s="39"/>
    </row>
    <row r="5901" spans="2:3" x14ac:dyDescent="0.3">
      <c r="B5901" s="39"/>
      <c r="C5901" s="39"/>
    </row>
    <row r="5902" spans="2:3" x14ac:dyDescent="0.3">
      <c r="B5902" s="39"/>
      <c r="C5902" s="39"/>
    </row>
    <row r="5903" spans="2:3" x14ac:dyDescent="0.3">
      <c r="B5903" s="39"/>
      <c r="C5903" s="39"/>
    </row>
    <row r="5904" spans="2:3" x14ac:dyDescent="0.3">
      <c r="B5904" s="39"/>
      <c r="C5904" s="39"/>
    </row>
    <row r="5905" spans="2:3" x14ac:dyDescent="0.3">
      <c r="B5905" s="39"/>
      <c r="C5905" s="39"/>
    </row>
    <row r="5906" spans="2:3" x14ac:dyDescent="0.3">
      <c r="B5906" s="39"/>
      <c r="C5906" s="39"/>
    </row>
    <row r="5907" spans="2:3" x14ac:dyDescent="0.3">
      <c r="B5907" s="39"/>
      <c r="C5907" s="39"/>
    </row>
    <row r="5908" spans="2:3" x14ac:dyDescent="0.3">
      <c r="B5908" s="39"/>
      <c r="C5908" s="39"/>
    </row>
    <row r="5909" spans="2:3" x14ac:dyDescent="0.3">
      <c r="B5909" s="39"/>
      <c r="C5909" s="39"/>
    </row>
    <row r="5910" spans="2:3" x14ac:dyDescent="0.3">
      <c r="B5910" s="39"/>
      <c r="C5910" s="39"/>
    </row>
    <row r="5911" spans="2:3" x14ac:dyDescent="0.3">
      <c r="B5911" s="39"/>
      <c r="C5911" s="39"/>
    </row>
    <row r="5912" spans="2:3" x14ac:dyDescent="0.3">
      <c r="B5912" s="39"/>
      <c r="C5912" s="39"/>
    </row>
    <row r="5913" spans="2:3" x14ac:dyDescent="0.3">
      <c r="B5913" s="39"/>
      <c r="C5913" s="39"/>
    </row>
    <row r="5914" spans="2:3" x14ac:dyDescent="0.3">
      <c r="B5914" s="39"/>
      <c r="C5914" s="39"/>
    </row>
    <row r="5915" spans="2:3" x14ac:dyDescent="0.3">
      <c r="B5915" s="39"/>
      <c r="C5915" s="39"/>
    </row>
    <row r="5916" spans="2:3" x14ac:dyDescent="0.3">
      <c r="B5916" s="39"/>
      <c r="C5916" s="39"/>
    </row>
    <row r="5917" spans="2:3" x14ac:dyDescent="0.3">
      <c r="B5917" s="39"/>
      <c r="C5917" s="39"/>
    </row>
    <row r="5918" spans="2:3" x14ac:dyDescent="0.3">
      <c r="B5918" s="39"/>
      <c r="C5918" s="39"/>
    </row>
    <row r="5919" spans="2:3" x14ac:dyDescent="0.3">
      <c r="B5919" s="39"/>
      <c r="C5919" s="39"/>
    </row>
    <row r="5920" spans="2:3" x14ac:dyDescent="0.3">
      <c r="B5920" s="39"/>
      <c r="C5920" s="39"/>
    </row>
    <row r="5921" spans="2:3" x14ac:dyDescent="0.3">
      <c r="B5921" s="39"/>
      <c r="C5921" s="39"/>
    </row>
    <row r="5922" spans="2:3" x14ac:dyDescent="0.3">
      <c r="B5922" s="39"/>
      <c r="C5922" s="39"/>
    </row>
    <row r="5923" spans="2:3" x14ac:dyDescent="0.3">
      <c r="B5923" s="39"/>
      <c r="C5923" s="39"/>
    </row>
    <row r="5924" spans="2:3" x14ac:dyDescent="0.3">
      <c r="B5924" s="39"/>
      <c r="C5924" s="39"/>
    </row>
    <row r="5925" spans="2:3" x14ac:dyDescent="0.3">
      <c r="B5925" s="39"/>
      <c r="C5925" s="39"/>
    </row>
    <row r="5926" spans="2:3" x14ac:dyDescent="0.3">
      <c r="B5926" s="39"/>
      <c r="C5926" s="39"/>
    </row>
    <row r="5927" spans="2:3" x14ac:dyDescent="0.3">
      <c r="B5927" s="39"/>
      <c r="C5927" s="39"/>
    </row>
    <row r="5928" spans="2:3" x14ac:dyDescent="0.3">
      <c r="B5928" s="39"/>
      <c r="C5928" s="39"/>
    </row>
    <row r="5929" spans="2:3" x14ac:dyDescent="0.3">
      <c r="B5929" s="39"/>
      <c r="C5929" s="39"/>
    </row>
    <row r="5930" spans="2:3" x14ac:dyDescent="0.3">
      <c r="B5930" s="39"/>
      <c r="C5930" s="39"/>
    </row>
    <row r="5931" spans="2:3" x14ac:dyDescent="0.3">
      <c r="B5931" s="39"/>
      <c r="C5931" s="39"/>
    </row>
    <row r="5932" spans="2:3" x14ac:dyDescent="0.3">
      <c r="B5932" s="39"/>
      <c r="C5932" s="39"/>
    </row>
    <row r="5933" spans="2:3" x14ac:dyDescent="0.3">
      <c r="B5933" s="39"/>
      <c r="C5933" s="39"/>
    </row>
    <row r="5934" spans="2:3" x14ac:dyDescent="0.3">
      <c r="B5934" s="39"/>
      <c r="C5934" s="39"/>
    </row>
    <row r="5935" spans="2:3" x14ac:dyDescent="0.3">
      <c r="B5935" s="39"/>
      <c r="C5935" s="39"/>
    </row>
    <row r="5936" spans="2:3" x14ac:dyDescent="0.3">
      <c r="B5936" s="39"/>
      <c r="C5936" s="39"/>
    </row>
    <row r="5937" spans="2:3" x14ac:dyDescent="0.3">
      <c r="B5937" s="39"/>
      <c r="C5937" s="39"/>
    </row>
    <row r="5938" spans="2:3" x14ac:dyDescent="0.3">
      <c r="B5938" s="39"/>
      <c r="C5938" s="39"/>
    </row>
    <row r="5939" spans="2:3" x14ac:dyDescent="0.3">
      <c r="B5939" s="39"/>
      <c r="C5939" s="39"/>
    </row>
    <row r="5940" spans="2:3" x14ac:dyDescent="0.3">
      <c r="B5940" s="39"/>
      <c r="C5940" s="39"/>
    </row>
    <row r="5941" spans="2:3" x14ac:dyDescent="0.3">
      <c r="B5941" s="39"/>
      <c r="C5941" s="39"/>
    </row>
    <row r="5942" spans="2:3" x14ac:dyDescent="0.3">
      <c r="B5942" s="39"/>
      <c r="C5942" s="39"/>
    </row>
    <row r="5943" spans="2:3" x14ac:dyDescent="0.3">
      <c r="B5943" s="39"/>
      <c r="C5943" s="39"/>
    </row>
    <row r="5944" spans="2:3" x14ac:dyDescent="0.3">
      <c r="B5944" s="39"/>
      <c r="C5944" s="39"/>
    </row>
    <row r="5945" spans="2:3" x14ac:dyDescent="0.3">
      <c r="B5945" s="39"/>
      <c r="C5945" s="39"/>
    </row>
    <row r="5946" spans="2:3" x14ac:dyDescent="0.3">
      <c r="B5946" s="39"/>
      <c r="C5946" s="39"/>
    </row>
    <row r="5947" spans="2:3" x14ac:dyDescent="0.3">
      <c r="B5947" s="39"/>
      <c r="C5947" s="39"/>
    </row>
    <row r="5948" spans="2:3" x14ac:dyDescent="0.3">
      <c r="B5948" s="39"/>
      <c r="C5948" s="39"/>
    </row>
    <row r="5949" spans="2:3" x14ac:dyDescent="0.3">
      <c r="B5949" s="39"/>
      <c r="C5949" s="39"/>
    </row>
    <row r="5950" spans="2:3" x14ac:dyDescent="0.3">
      <c r="B5950" s="39"/>
      <c r="C5950" s="39"/>
    </row>
    <row r="5951" spans="2:3" x14ac:dyDescent="0.3">
      <c r="B5951" s="39"/>
      <c r="C5951" s="39"/>
    </row>
    <row r="5952" spans="2:3" x14ac:dyDescent="0.3">
      <c r="B5952" s="39"/>
      <c r="C5952" s="39"/>
    </row>
    <row r="5953" spans="2:3" x14ac:dyDescent="0.3">
      <c r="B5953" s="39"/>
      <c r="C5953" s="39"/>
    </row>
    <row r="5954" spans="2:3" x14ac:dyDescent="0.3">
      <c r="B5954" s="39"/>
      <c r="C5954" s="39"/>
    </row>
    <row r="5955" spans="2:3" x14ac:dyDescent="0.3">
      <c r="B5955" s="39"/>
      <c r="C5955" s="39"/>
    </row>
    <row r="5956" spans="2:3" x14ac:dyDescent="0.3">
      <c r="B5956" s="39"/>
      <c r="C5956" s="39"/>
    </row>
    <row r="5957" spans="2:3" x14ac:dyDescent="0.3">
      <c r="B5957" s="39"/>
      <c r="C5957" s="39"/>
    </row>
    <row r="5958" spans="2:3" x14ac:dyDescent="0.3">
      <c r="B5958" s="39"/>
      <c r="C5958" s="39"/>
    </row>
    <row r="5959" spans="2:3" x14ac:dyDescent="0.3">
      <c r="B5959" s="39"/>
      <c r="C5959" s="39"/>
    </row>
    <row r="5960" spans="2:3" x14ac:dyDescent="0.3">
      <c r="B5960" s="39"/>
      <c r="C5960" s="39"/>
    </row>
    <row r="5961" spans="2:3" x14ac:dyDescent="0.3">
      <c r="B5961" s="39"/>
      <c r="C5961" s="39"/>
    </row>
    <row r="5962" spans="2:3" x14ac:dyDescent="0.3">
      <c r="B5962" s="39"/>
      <c r="C5962" s="39"/>
    </row>
    <row r="5963" spans="2:3" x14ac:dyDescent="0.3">
      <c r="B5963" s="39"/>
      <c r="C5963" s="39"/>
    </row>
    <row r="5964" spans="2:3" x14ac:dyDescent="0.3">
      <c r="B5964" s="39"/>
      <c r="C5964" s="39"/>
    </row>
    <row r="5965" spans="2:3" x14ac:dyDescent="0.3">
      <c r="B5965" s="39"/>
      <c r="C5965" s="39"/>
    </row>
    <row r="5966" spans="2:3" x14ac:dyDescent="0.3">
      <c r="B5966" s="39"/>
      <c r="C5966" s="39"/>
    </row>
    <row r="5967" spans="2:3" x14ac:dyDescent="0.3">
      <c r="B5967" s="39"/>
      <c r="C5967" s="39"/>
    </row>
    <row r="5968" spans="2:3" x14ac:dyDescent="0.3">
      <c r="B5968" s="39"/>
      <c r="C5968" s="39"/>
    </row>
    <row r="5969" spans="2:3" x14ac:dyDescent="0.3">
      <c r="B5969" s="39"/>
      <c r="C5969" s="39"/>
    </row>
    <row r="5970" spans="2:3" x14ac:dyDescent="0.3">
      <c r="B5970" s="39"/>
      <c r="C5970" s="39"/>
    </row>
    <row r="5971" spans="2:3" x14ac:dyDescent="0.3">
      <c r="B5971" s="39"/>
      <c r="C5971" s="39"/>
    </row>
    <row r="5972" spans="2:3" x14ac:dyDescent="0.3">
      <c r="B5972" s="39"/>
      <c r="C5972" s="39"/>
    </row>
    <row r="5973" spans="2:3" x14ac:dyDescent="0.3">
      <c r="B5973" s="39"/>
      <c r="C5973" s="39"/>
    </row>
    <row r="5974" spans="2:3" x14ac:dyDescent="0.3">
      <c r="B5974" s="39"/>
      <c r="C5974" s="39"/>
    </row>
    <row r="5975" spans="2:3" x14ac:dyDescent="0.3">
      <c r="B5975" s="39"/>
      <c r="C5975" s="39"/>
    </row>
    <row r="5976" spans="2:3" x14ac:dyDescent="0.3">
      <c r="B5976" s="39"/>
      <c r="C5976" s="39"/>
    </row>
    <row r="5977" spans="2:3" x14ac:dyDescent="0.3">
      <c r="B5977" s="39"/>
      <c r="C5977" s="39"/>
    </row>
    <row r="5978" spans="2:3" x14ac:dyDescent="0.3">
      <c r="B5978" s="39"/>
      <c r="C5978" s="39"/>
    </row>
    <row r="5979" spans="2:3" x14ac:dyDescent="0.3">
      <c r="B5979" s="39"/>
      <c r="C5979" s="39"/>
    </row>
    <row r="5980" spans="2:3" x14ac:dyDescent="0.3">
      <c r="B5980" s="39"/>
      <c r="C5980" s="39"/>
    </row>
    <row r="5981" spans="2:3" x14ac:dyDescent="0.3">
      <c r="B5981" s="39"/>
      <c r="C5981" s="39"/>
    </row>
    <row r="5982" spans="2:3" x14ac:dyDescent="0.3">
      <c r="B5982" s="39"/>
      <c r="C5982" s="39"/>
    </row>
    <row r="5983" spans="2:3" x14ac:dyDescent="0.3">
      <c r="B5983" s="39"/>
      <c r="C5983" s="39"/>
    </row>
    <row r="5984" spans="2:3" x14ac:dyDescent="0.3">
      <c r="B5984" s="39"/>
      <c r="C5984" s="39"/>
    </row>
    <row r="5985" spans="2:3" x14ac:dyDescent="0.3">
      <c r="B5985" s="39"/>
      <c r="C5985" s="39"/>
    </row>
    <row r="5986" spans="2:3" x14ac:dyDescent="0.3">
      <c r="B5986" s="39"/>
      <c r="C5986" s="39"/>
    </row>
    <row r="5987" spans="2:3" x14ac:dyDescent="0.3">
      <c r="B5987" s="39"/>
      <c r="C5987" s="39"/>
    </row>
    <row r="5988" spans="2:3" x14ac:dyDescent="0.3">
      <c r="B5988" s="39"/>
      <c r="C5988" s="39"/>
    </row>
    <row r="5989" spans="2:3" x14ac:dyDescent="0.3">
      <c r="B5989" s="39"/>
      <c r="C5989" s="39"/>
    </row>
    <row r="5990" spans="2:3" x14ac:dyDescent="0.3">
      <c r="B5990" s="39"/>
      <c r="C5990" s="39"/>
    </row>
    <row r="5991" spans="2:3" x14ac:dyDescent="0.3">
      <c r="B5991" s="39"/>
      <c r="C5991" s="39"/>
    </row>
    <row r="5992" spans="2:3" x14ac:dyDescent="0.3">
      <c r="B5992" s="39"/>
      <c r="C5992" s="39"/>
    </row>
    <row r="5993" spans="2:3" x14ac:dyDescent="0.3">
      <c r="B5993" s="39"/>
      <c r="C5993" s="39"/>
    </row>
    <row r="5994" spans="2:3" x14ac:dyDescent="0.3">
      <c r="B5994" s="39"/>
      <c r="C5994" s="39"/>
    </row>
    <row r="5995" spans="2:3" x14ac:dyDescent="0.3">
      <c r="B5995" s="39"/>
      <c r="C5995" s="39"/>
    </row>
    <row r="5996" spans="2:3" x14ac:dyDescent="0.3">
      <c r="B5996" s="39"/>
      <c r="C5996" s="39"/>
    </row>
    <row r="5997" spans="2:3" x14ac:dyDescent="0.3">
      <c r="B5997" s="39"/>
      <c r="C5997" s="39"/>
    </row>
    <row r="5998" spans="2:3" x14ac:dyDescent="0.3">
      <c r="B5998" s="39"/>
      <c r="C5998" s="39"/>
    </row>
    <row r="5999" spans="2:3" x14ac:dyDescent="0.3">
      <c r="B5999" s="39"/>
      <c r="C5999" s="39"/>
    </row>
    <row r="6000" spans="2:3" x14ac:dyDescent="0.3">
      <c r="B6000" s="39"/>
      <c r="C6000" s="39"/>
    </row>
    <row r="6001" spans="2:3" x14ac:dyDescent="0.3">
      <c r="B6001" s="39"/>
      <c r="C6001" s="39"/>
    </row>
    <row r="6002" spans="2:3" x14ac:dyDescent="0.3">
      <c r="B6002" s="39"/>
      <c r="C6002" s="39"/>
    </row>
    <row r="6003" spans="2:3" x14ac:dyDescent="0.3">
      <c r="B6003" s="39"/>
      <c r="C6003" s="39"/>
    </row>
    <row r="6004" spans="2:3" x14ac:dyDescent="0.3">
      <c r="B6004" s="39"/>
      <c r="C6004" s="39"/>
    </row>
    <row r="6005" spans="2:3" x14ac:dyDescent="0.3">
      <c r="B6005" s="39"/>
      <c r="C6005" s="39"/>
    </row>
    <row r="6006" spans="2:3" x14ac:dyDescent="0.3">
      <c r="B6006" s="39"/>
      <c r="C6006" s="39"/>
    </row>
    <row r="6007" spans="2:3" x14ac:dyDescent="0.3">
      <c r="B6007" s="39"/>
      <c r="C6007" s="39"/>
    </row>
    <row r="6008" spans="2:3" x14ac:dyDescent="0.3">
      <c r="B6008" s="39"/>
      <c r="C6008" s="39"/>
    </row>
    <row r="6009" spans="2:3" x14ac:dyDescent="0.3">
      <c r="B6009" s="39"/>
      <c r="C6009" s="39"/>
    </row>
    <row r="6010" spans="2:3" x14ac:dyDescent="0.3">
      <c r="B6010" s="39"/>
      <c r="C6010" s="39"/>
    </row>
    <row r="6011" spans="2:3" x14ac:dyDescent="0.3">
      <c r="B6011" s="39"/>
      <c r="C6011" s="39"/>
    </row>
    <row r="6012" spans="2:3" x14ac:dyDescent="0.3">
      <c r="B6012" s="39"/>
      <c r="C6012" s="39"/>
    </row>
    <row r="6013" spans="2:3" x14ac:dyDescent="0.3">
      <c r="B6013" s="39"/>
      <c r="C6013" s="39"/>
    </row>
    <row r="6014" spans="2:3" x14ac:dyDescent="0.3">
      <c r="B6014" s="39"/>
      <c r="C6014" s="39"/>
    </row>
    <row r="6015" spans="2:3" x14ac:dyDescent="0.3">
      <c r="B6015" s="39"/>
      <c r="C6015" s="39"/>
    </row>
    <row r="6016" spans="2:3" x14ac:dyDescent="0.3">
      <c r="B6016" s="39"/>
      <c r="C6016" s="39"/>
    </row>
    <row r="6017" spans="2:3" x14ac:dyDescent="0.3">
      <c r="B6017" s="39"/>
      <c r="C6017" s="39"/>
    </row>
    <row r="6018" spans="2:3" x14ac:dyDescent="0.3">
      <c r="B6018" s="39"/>
      <c r="C6018" s="39"/>
    </row>
    <row r="6019" spans="2:3" x14ac:dyDescent="0.3">
      <c r="B6019" s="39"/>
      <c r="C6019" s="39"/>
    </row>
    <row r="6020" spans="2:3" x14ac:dyDescent="0.3">
      <c r="B6020" s="39"/>
      <c r="C6020" s="39"/>
    </row>
    <row r="6021" spans="2:3" x14ac:dyDescent="0.3">
      <c r="B6021" s="39"/>
      <c r="C6021" s="39"/>
    </row>
    <row r="6022" spans="2:3" x14ac:dyDescent="0.3">
      <c r="B6022" s="39"/>
      <c r="C6022" s="39"/>
    </row>
    <row r="6023" spans="2:3" x14ac:dyDescent="0.3">
      <c r="B6023" s="39"/>
      <c r="C6023" s="39"/>
    </row>
    <row r="6024" spans="2:3" x14ac:dyDescent="0.3">
      <c r="B6024" s="39"/>
      <c r="C6024" s="39"/>
    </row>
    <row r="6025" spans="2:3" x14ac:dyDescent="0.3">
      <c r="B6025" s="39"/>
      <c r="C6025" s="39"/>
    </row>
    <row r="6026" spans="2:3" x14ac:dyDescent="0.3">
      <c r="B6026" s="39"/>
      <c r="C6026" s="39"/>
    </row>
    <row r="6027" spans="2:3" x14ac:dyDescent="0.3">
      <c r="B6027" s="39"/>
      <c r="C6027" s="39"/>
    </row>
    <row r="6028" spans="2:3" x14ac:dyDescent="0.3">
      <c r="B6028" s="39"/>
      <c r="C6028" s="39"/>
    </row>
    <row r="6029" spans="2:3" x14ac:dyDescent="0.3">
      <c r="B6029" s="39"/>
      <c r="C6029" s="39"/>
    </row>
    <row r="6030" spans="2:3" x14ac:dyDescent="0.3">
      <c r="B6030" s="39"/>
      <c r="C6030" s="39"/>
    </row>
    <row r="6031" spans="2:3" x14ac:dyDescent="0.3">
      <c r="B6031" s="39"/>
      <c r="C6031" s="39"/>
    </row>
    <row r="6032" spans="2:3" x14ac:dyDescent="0.3">
      <c r="B6032" s="39"/>
      <c r="C6032" s="39"/>
    </row>
    <row r="6033" spans="2:3" x14ac:dyDescent="0.3">
      <c r="B6033" s="39"/>
      <c r="C6033" s="39"/>
    </row>
    <row r="6034" spans="2:3" x14ac:dyDescent="0.3">
      <c r="B6034" s="39"/>
      <c r="C6034" s="39"/>
    </row>
    <row r="6035" spans="2:3" x14ac:dyDescent="0.3">
      <c r="B6035" s="39"/>
      <c r="C6035" s="39"/>
    </row>
    <row r="6036" spans="2:3" x14ac:dyDescent="0.3">
      <c r="B6036" s="39"/>
      <c r="C6036" s="39"/>
    </row>
    <row r="6037" spans="2:3" x14ac:dyDescent="0.3">
      <c r="B6037" s="39"/>
      <c r="C6037" s="39"/>
    </row>
    <row r="6038" spans="2:3" x14ac:dyDescent="0.3">
      <c r="B6038" s="39"/>
      <c r="C6038" s="39"/>
    </row>
    <row r="6039" spans="2:3" x14ac:dyDescent="0.3">
      <c r="B6039" s="39"/>
      <c r="C6039" s="39"/>
    </row>
    <row r="6040" spans="2:3" x14ac:dyDescent="0.3">
      <c r="B6040" s="39"/>
      <c r="C6040" s="39"/>
    </row>
    <row r="6041" spans="2:3" x14ac:dyDescent="0.3">
      <c r="B6041" s="39"/>
      <c r="C6041" s="39"/>
    </row>
    <row r="6042" spans="2:3" x14ac:dyDescent="0.3">
      <c r="B6042" s="39"/>
      <c r="C6042" s="39"/>
    </row>
    <row r="6043" spans="2:3" x14ac:dyDescent="0.3">
      <c r="B6043" s="39"/>
      <c r="C6043" s="39"/>
    </row>
    <row r="6044" spans="2:3" x14ac:dyDescent="0.3">
      <c r="B6044" s="39"/>
      <c r="C6044" s="39"/>
    </row>
    <row r="6045" spans="2:3" x14ac:dyDescent="0.3">
      <c r="B6045" s="39"/>
      <c r="C6045" s="39"/>
    </row>
    <row r="6046" spans="2:3" x14ac:dyDescent="0.3">
      <c r="B6046" s="39"/>
      <c r="C6046" s="39"/>
    </row>
    <row r="6047" spans="2:3" x14ac:dyDescent="0.3">
      <c r="B6047" s="39"/>
      <c r="C6047" s="39"/>
    </row>
    <row r="6048" spans="2:3" x14ac:dyDescent="0.3">
      <c r="B6048" s="39"/>
      <c r="C6048" s="39"/>
    </row>
    <row r="6049" spans="2:3" x14ac:dyDescent="0.3">
      <c r="B6049" s="39"/>
      <c r="C6049" s="39"/>
    </row>
    <row r="6050" spans="2:3" x14ac:dyDescent="0.3">
      <c r="B6050" s="39"/>
      <c r="C6050" s="39"/>
    </row>
    <row r="6051" spans="2:3" x14ac:dyDescent="0.3">
      <c r="B6051" s="39"/>
      <c r="C6051" s="39"/>
    </row>
    <row r="6052" spans="2:3" x14ac:dyDescent="0.3">
      <c r="B6052" s="39"/>
      <c r="C6052" s="39"/>
    </row>
    <row r="6053" spans="2:3" x14ac:dyDescent="0.3">
      <c r="B6053" s="39"/>
      <c r="C6053" s="39"/>
    </row>
    <row r="6054" spans="2:3" x14ac:dyDescent="0.3">
      <c r="B6054" s="39"/>
      <c r="C6054" s="39"/>
    </row>
    <row r="6055" spans="2:3" x14ac:dyDescent="0.3">
      <c r="B6055" s="39"/>
      <c r="C6055" s="39"/>
    </row>
    <row r="6056" spans="2:3" x14ac:dyDescent="0.3">
      <c r="B6056" s="39"/>
      <c r="C6056" s="39"/>
    </row>
    <row r="6057" spans="2:3" x14ac:dyDescent="0.3">
      <c r="B6057" s="39"/>
      <c r="C6057" s="39"/>
    </row>
    <row r="6058" spans="2:3" x14ac:dyDescent="0.3">
      <c r="B6058" s="39"/>
      <c r="C6058" s="39"/>
    </row>
    <row r="6059" spans="2:3" x14ac:dyDescent="0.3">
      <c r="B6059" s="39"/>
      <c r="C6059" s="39"/>
    </row>
    <row r="6060" spans="2:3" x14ac:dyDescent="0.3">
      <c r="B6060" s="39"/>
      <c r="C6060" s="39"/>
    </row>
    <row r="6061" spans="2:3" x14ac:dyDescent="0.3">
      <c r="B6061" s="39"/>
      <c r="C6061" s="39"/>
    </row>
    <row r="6062" spans="2:3" x14ac:dyDescent="0.3">
      <c r="B6062" s="39"/>
      <c r="C6062" s="39"/>
    </row>
    <row r="6063" spans="2:3" x14ac:dyDescent="0.3">
      <c r="B6063" s="39"/>
      <c r="C6063" s="39"/>
    </row>
    <row r="6064" spans="2:3" x14ac:dyDescent="0.3">
      <c r="B6064" s="39"/>
      <c r="C6064" s="39"/>
    </row>
    <row r="6065" spans="2:3" x14ac:dyDescent="0.3">
      <c r="B6065" s="39"/>
      <c r="C6065" s="39"/>
    </row>
    <row r="6066" spans="2:3" x14ac:dyDescent="0.3">
      <c r="B6066" s="39"/>
      <c r="C6066" s="39"/>
    </row>
    <row r="6067" spans="2:3" x14ac:dyDescent="0.3">
      <c r="B6067" s="39"/>
      <c r="C6067" s="39"/>
    </row>
    <row r="6068" spans="2:3" x14ac:dyDescent="0.3">
      <c r="B6068" s="39"/>
      <c r="C6068" s="39"/>
    </row>
    <row r="6069" spans="2:3" x14ac:dyDescent="0.3">
      <c r="B6069" s="39"/>
      <c r="C6069" s="39"/>
    </row>
    <row r="6070" spans="2:3" x14ac:dyDescent="0.3">
      <c r="B6070" s="39"/>
      <c r="C6070" s="39"/>
    </row>
    <row r="6071" spans="2:3" x14ac:dyDescent="0.3">
      <c r="B6071" s="39"/>
      <c r="C6071" s="39"/>
    </row>
    <row r="6072" spans="2:3" x14ac:dyDescent="0.3">
      <c r="B6072" s="39"/>
      <c r="C6072" s="39"/>
    </row>
    <row r="6073" spans="2:3" x14ac:dyDescent="0.3">
      <c r="B6073" s="39"/>
      <c r="C6073" s="39"/>
    </row>
    <row r="6074" spans="2:3" x14ac:dyDescent="0.3">
      <c r="B6074" s="39"/>
      <c r="C6074" s="39"/>
    </row>
    <row r="6075" spans="2:3" x14ac:dyDescent="0.3">
      <c r="B6075" s="39"/>
      <c r="C6075" s="39"/>
    </row>
    <row r="6076" spans="2:3" x14ac:dyDescent="0.3">
      <c r="B6076" s="39"/>
      <c r="C6076" s="39"/>
    </row>
    <row r="6077" spans="2:3" x14ac:dyDescent="0.3">
      <c r="B6077" s="39"/>
      <c r="C6077" s="39"/>
    </row>
    <row r="6078" spans="2:3" x14ac:dyDescent="0.3">
      <c r="B6078" s="39"/>
      <c r="C6078" s="39"/>
    </row>
    <row r="6079" spans="2:3" x14ac:dyDescent="0.3">
      <c r="B6079" s="39"/>
      <c r="C6079" s="39"/>
    </row>
    <row r="6080" spans="2:3" x14ac:dyDescent="0.3">
      <c r="B6080" s="39"/>
      <c r="C6080" s="39"/>
    </row>
    <row r="6081" spans="2:3" x14ac:dyDescent="0.3">
      <c r="B6081" s="39"/>
      <c r="C6081" s="39"/>
    </row>
    <row r="6082" spans="2:3" x14ac:dyDescent="0.3">
      <c r="B6082" s="39"/>
      <c r="C6082" s="39"/>
    </row>
    <row r="6083" spans="2:3" x14ac:dyDescent="0.3">
      <c r="B6083" s="39"/>
      <c r="C6083" s="39"/>
    </row>
    <row r="6084" spans="2:3" x14ac:dyDescent="0.3">
      <c r="B6084" s="39"/>
      <c r="C6084" s="39"/>
    </row>
    <row r="6085" spans="2:3" x14ac:dyDescent="0.3">
      <c r="B6085" s="39"/>
      <c r="C6085" s="39"/>
    </row>
    <row r="6086" spans="2:3" x14ac:dyDescent="0.3">
      <c r="B6086" s="39"/>
      <c r="C6086" s="39"/>
    </row>
    <row r="6087" spans="2:3" x14ac:dyDescent="0.3">
      <c r="B6087" s="39"/>
      <c r="C6087" s="39"/>
    </row>
    <row r="6088" spans="2:3" x14ac:dyDescent="0.3">
      <c r="B6088" s="39"/>
      <c r="C6088" s="39"/>
    </row>
    <row r="6089" spans="2:3" x14ac:dyDescent="0.3">
      <c r="B6089" s="39"/>
      <c r="C6089" s="39"/>
    </row>
    <row r="6090" spans="2:3" x14ac:dyDescent="0.3">
      <c r="B6090" s="39"/>
      <c r="C6090" s="39"/>
    </row>
    <row r="6091" spans="2:3" x14ac:dyDescent="0.3">
      <c r="B6091" s="39"/>
      <c r="C6091" s="39"/>
    </row>
    <row r="6092" spans="2:3" x14ac:dyDescent="0.3">
      <c r="B6092" s="39"/>
      <c r="C6092" s="39"/>
    </row>
    <row r="6093" spans="2:3" x14ac:dyDescent="0.3">
      <c r="B6093" s="39"/>
      <c r="C6093" s="39"/>
    </row>
    <row r="6094" spans="2:3" x14ac:dyDescent="0.3">
      <c r="B6094" s="39"/>
      <c r="C6094" s="39"/>
    </row>
    <row r="6095" spans="2:3" x14ac:dyDescent="0.3">
      <c r="B6095" s="39"/>
      <c r="C6095" s="39"/>
    </row>
    <row r="6096" spans="2:3" x14ac:dyDescent="0.3">
      <c r="B6096" s="39"/>
      <c r="C6096" s="39"/>
    </row>
    <row r="6097" spans="2:3" x14ac:dyDescent="0.3">
      <c r="B6097" s="39"/>
      <c r="C6097" s="39"/>
    </row>
    <row r="6098" spans="2:3" x14ac:dyDescent="0.3">
      <c r="B6098" s="39"/>
      <c r="C6098" s="39"/>
    </row>
    <row r="6099" spans="2:3" x14ac:dyDescent="0.3">
      <c r="B6099" s="39"/>
      <c r="C6099" s="39"/>
    </row>
    <row r="6100" spans="2:3" x14ac:dyDescent="0.3">
      <c r="B6100" s="39"/>
      <c r="C6100" s="39"/>
    </row>
    <row r="6101" spans="2:3" x14ac:dyDescent="0.3">
      <c r="B6101" s="39"/>
      <c r="C6101" s="39"/>
    </row>
    <row r="6102" spans="2:3" x14ac:dyDescent="0.3">
      <c r="B6102" s="39"/>
      <c r="C6102" s="39"/>
    </row>
    <row r="6103" spans="2:3" x14ac:dyDescent="0.3">
      <c r="B6103" s="39"/>
      <c r="C6103" s="39"/>
    </row>
    <row r="6104" spans="2:3" x14ac:dyDescent="0.3">
      <c r="B6104" s="39"/>
      <c r="C6104" s="39"/>
    </row>
    <row r="6105" spans="2:3" x14ac:dyDescent="0.3">
      <c r="B6105" s="39"/>
      <c r="C6105" s="39"/>
    </row>
    <row r="6106" spans="2:3" x14ac:dyDescent="0.3">
      <c r="B6106" s="39"/>
      <c r="C6106" s="39"/>
    </row>
    <row r="6107" spans="2:3" x14ac:dyDescent="0.3">
      <c r="B6107" s="39"/>
      <c r="C6107" s="39"/>
    </row>
    <row r="6108" spans="2:3" x14ac:dyDescent="0.3">
      <c r="B6108" s="39"/>
      <c r="C6108" s="39"/>
    </row>
    <row r="6109" spans="2:3" x14ac:dyDescent="0.3">
      <c r="B6109" s="39"/>
      <c r="C6109" s="39"/>
    </row>
    <row r="6110" spans="2:3" x14ac:dyDescent="0.3">
      <c r="B6110" s="39"/>
      <c r="C6110" s="39"/>
    </row>
    <row r="6111" spans="2:3" x14ac:dyDescent="0.3">
      <c r="B6111" s="39"/>
      <c r="C6111" s="39"/>
    </row>
    <row r="6112" spans="2:3" x14ac:dyDescent="0.3">
      <c r="B6112" s="39"/>
      <c r="C6112" s="39"/>
    </row>
    <row r="6113" spans="2:3" x14ac:dyDescent="0.3">
      <c r="B6113" s="39"/>
      <c r="C6113" s="39"/>
    </row>
    <row r="6114" spans="2:3" x14ac:dyDescent="0.3">
      <c r="B6114" s="39"/>
      <c r="C6114" s="39"/>
    </row>
    <row r="6115" spans="2:3" x14ac:dyDescent="0.3">
      <c r="B6115" s="39"/>
      <c r="C6115" s="39"/>
    </row>
    <row r="6116" spans="2:3" x14ac:dyDescent="0.3">
      <c r="B6116" s="39"/>
      <c r="C6116" s="39"/>
    </row>
    <row r="6117" spans="2:3" x14ac:dyDescent="0.3">
      <c r="B6117" s="39"/>
      <c r="C6117" s="39"/>
    </row>
    <row r="6118" spans="2:3" x14ac:dyDescent="0.3">
      <c r="B6118" s="39"/>
      <c r="C6118" s="39"/>
    </row>
    <row r="6119" spans="2:3" x14ac:dyDescent="0.3">
      <c r="B6119" s="39"/>
      <c r="C6119" s="39"/>
    </row>
    <row r="6120" spans="2:3" x14ac:dyDescent="0.3">
      <c r="B6120" s="39"/>
      <c r="C6120" s="39"/>
    </row>
    <row r="6121" spans="2:3" x14ac:dyDescent="0.3">
      <c r="B6121" s="39"/>
      <c r="C6121" s="39"/>
    </row>
    <row r="6122" spans="2:3" x14ac:dyDescent="0.3">
      <c r="B6122" s="39"/>
      <c r="C6122" s="39"/>
    </row>
    <row r="6123" spans="2:3" x14ac:dyDescent="0.3">
      <c r="B6123" s="39"/>
      <c r="C6123" s="39"/>
    </row>
    <row r="6124" spans="2:3" x14ac:dyDescent="0.3">
      <c r="B6124" s="39"/>
      <c r="C6124" s="39"/>
    </row>
    <row r="6125" spans="2:3" x14ac:dyDescent="0.3">
      <c r="B6125" s="39"/>
      <c r="C6125" s="39"/>
    </row>
    <row r="6126" spans="2:3" x14ac:dyDescent="0.3">
      <c r="B6126" s="39"/>
      <c r="C6126" s="39"/>
    </row>
    <row r="6127" spans="2:3" x14ac:dyDescent="0.3">
      <c r="B6127" s="39"/>
      <c r="C6127" s="39"/>
    </row>
    <row r="6128" spans="2:3" x14ac:dyDescent="0.3">
      <c r="B6128" s="39"/>
      <c r="C6128" s="39"/>
    </row>
    <row r="6129" spans="2:3" x14ac:dyDescent="0.3">
      <c r="B6129" s="39"/>
      <c r="C6129" s="39"/>
    </row>
    <row r="6130" spans="2:3" x14ac:dyDescent="0.3">
      <c r="B6130" s="39"/>
      <c r="C6130" s="39"/>
    </row>
    <row r="6131" spans="2:3" x14ac:dyDescent="0.3">
      <c r="B6131" s="39"/>
      <c r="C6131" s="39"/>
    </row>
    <row r="6132" spans="2:3" x14ac:dyDescent="0.3">
      <c r="B6132" s="39"/>
      <c r="C6132" s="39"/>
    </row>
    <row r="6133" spans="2:3" x14ac:dyDescent="0.3">
      <c r="B6133" s="39"/>
      <c r="C6133" s="39"/>
    </row>
    <row r="6134" spans="2:3" x14ac:dyDescent="0.3">
      <c r="B6134" s="39"/>
      <c r="C6134" s="39"/>
    </row>
    <row r="6135" spans="2:3" x14ac:dyDescent="0.3">
      <c r="B6135" s="39"/>
      <c r="C6135" s="39"/>
    </row>
    <row r="6136" spans="2:3" x14ac:dyDescent="0.3">
      <c r="B6136" s="39"/>
      <c r="C6136" s="39"/>
    </row>
    <row r="6137" spans="2:3" x14ac:dyDescent="0.3">
      <c r="B6137" s="39"/>
      <c r="C6137" s="39"/>
    </row>
    <row r="6138" spans="2:3" x14ac:dyDescent="0.3">
      <c r="B6138" s="39"/>
      <c r="C6138" s="39"/>
    </row>
    <row r="6139" spans="2:3" x14ac:dyDescent="0.3">
      <c r="B6139" s="39"/>
      <c r="C6139" s="39"/>
    </row>
    <row r="6140" spans="2:3" x14ac:dyDescent="0.3">
      <c r="B6140" s="39"/>
      <c r="C6140" s="39"/>
    </row>
    <row r="6141" spans="2:3" x14ac:dyDescent="0.3">
      <c r="B6141" s="39"/>
      <c r="C6141" s="39"/>
    </row>
    <row r="6142" spans="2:3" x14ac:dyDescent="0.3">
      <c r="B6142" s="39"/>
      <c r="C6142" s="39"/>
    </row>
    <row r="6143" spans="2:3" x14ac:dyDescent="0.3">
      <c r="B6143" s="39"/>
      <c r="C6143" s="39"/>
    </row>
    <row r="6144" spans="2:3" x14ac:dyDescent="0.3">
      <c r="B6144" s="39"/>
      <c r="C6144" s="39"/>
    </row>
    <row r="6145" spans="2:3" x14ac:dyDescent="0.3">
      <c r="B6145" s="39"/>
      <c r="C6145" s="39"/>
    </row>
    <row r="6146" spans="2:3" x14ac:dyDescent="0.3">
      <c r="B6146" s="39"/>
      <c r="C6146" s="39"/>
    </row>
    <row r="6147" spans="2:3" x14ac:dyDescent="0.3">
      <c r="B6147" s="39"/>
      <c r="C6147" s="39"/>
    </row>
    <row r="6148" spans="2:3" x14ac:dyDescent="0.3">
      <c r="B6148" s="39"/>
      <c r="C6148" s="39"/>
    </row>
    <row r="6149" spans="2:3" x14ac:dyDescent="0.3">
      <c r="B6149" s="39"/>
      <c r="C6149" s="39"/>
    </row>
    <row r="6150" spans="2:3" x14ac:dyDescent="0.3">
      <c r="B6150" s="39"/>
      <c r="C6150" s="39"/>
    </row>
    <row r="6151" spans="2:3" x14ac:dyDescent="0.3">
      <c r="B6151" s="39"/>
      <c r="C6151" s="39"/>
    </row>
    <row r="6152" spans="2:3" x14ac:dyDescent="0.3">
      <c r="B6152" s="39"/>
      <c r="C6152" s="39"/>
    </row>
    <row r="6153" spans="2:3" x14ac:dyDescent="0.3">
      <c r="B6153" s="39"/>
      <c r="C6153" s="39"/>
    </row>
    <row r="6154" spans="2:3" x14ac:dyDescent="0.3">
      <c r="B6154" s="39"/>
      <c r="C6154" s="39"/>
    </row>
    <row r="6155" spans="2:3" x14ac:dyDescent="0.3">
      <c r="B6155" s="39"/>
      <c r="C6155" s="39"/>
    </row>
    <row r="6156" spans="2:3" x14ac:dyDescent="0.3">
      <c r="B6156" s="39"/>
      <c r="C6156" s="39"/>
    </row>
    <row r="6157" spans="2:3" x14ac:dyDescent="0.3">
      <c r="B6157" s="39"/>
      <c r="C6157" s="39"/>
    </row>
    <row r="6158" spans="2:3" x14ac:dyDescent="0.3">
      <c r="B6158" s="39"/>
      <c r="C6158" s="39"/>
    </row>
    <row r="6159" spans="2:3" x14ac:dyDescent="0.3">
      <c r="B6159" s="39"/>
      <c r="C6159" s="39"/>
    </row>
    <row r="6160" spans="2:3" x14ac:dyDescent="0.3">
      <c r="B6160" s="39"/>
      <c r="C6160" s="39"/>
    </row>
    <row r="6161" spans="2:3" x14ac:dyDescent="0.3">
      <c r="B6161" s="39"/>
      <c r="C6161" s="39"/>
    </row>
    <row r="6162" spans="2:3" x14ac:dyDescent="0.3">
      <c r="B6162" s="39"/>
      <c r="C6162" s="39"/>
    </row>
    <row r="6163" spans="2:3" x14ac:dyDescent="0.3">
      <c r="B6163" s="39"/>
      <c r="C6163" s="39"/>
    </row>
    <row r="6164" spans="2:3" x14ac:dyDescent="0.3">
      <c r="B6164" s="39"/>
      <c r="C6164" s="39"/>
    </row>
    <row r="6165" spans="2:3" x14ac:dyDescent="0.3">
      <c r="B6165" s="39"/>
      <c r="C6165" s="39"/>
    </row>
    <row r="6166" spans="2:3" x14ac:dyDescent="0.3">
      <c r="B6166" s="39"/>
      <c r="C6166" s="39"/>
    </row>
    <row r="6167" spans="2:3" x14ac:dyDescent="0.3">
      <c r="B6167" s="39"/>
      <c r="C6167" s="39"/>
    </row>
    <row r="6168" spans="2:3" x14ac:dyDescent="0.3">
      <c r="B6168" s="39"/>
      <c r="C6168" s="39"/>
    </row>
    <row r="6169" spans="2:3" x14ac:dyDescent="0.3">
      <c r="B6169" s="39"/>
      <c r="C6169" s="39"/>
    </row>
    <row r="6170" spans="2:3" x14ac:dyDescent="0.3">
      <c r="B6170" s="39"/>
      <c r="C6170" s="39"/>
    </row>
    <row r="6171" spans="2:3" x14ac:dyDescent="0.3">
      <c r="B6171" s="39"/>
      <c r="C6171" s="39"/>
    </row>
    <row r="6172" spans="2:3" x14ac:dyDescent="0.3">
      <c r="B6172" s="39"/>
      <c r="C6172" s="39"/>
    </row>
    <row r="6173" spans="2:3" x14ac:dyDescent="0.3">
      <c r="B6173" s="39"/>
      <c r="C6173" s="39"/>
    </row>
    <row r="6174" spans="2:3" x14ac:dyDescent="0.3">
      <c r="B6174" s="39"/>
      <c r="C6174" s="39"/>
    </row>
    <row r="6175" spans="2:3" x14ac:dyDescent="0.3">
      <c r="B6175" s="39"/>
      <c r="C6175" s="39"/>
    </row>
    <row r="6176" spans="2:3" x14ac:dyDescent="0.3">
      <c r="B6176" s="39"/>
      <c r="C6176" s="39"/>
    </row>
    <row r="6177" spans="2:3" x14ac:dyDescent="0.3">
      <c r="B6177" s="39"/>
      <c r="C6177" s="39"/>
    </row>
    <row r="6178" spans="2:3" x14ac:dyDescent="0.3">
      <c r="B6178" s="39"/>
      <c r="C6178" s="39"/>
    </row>
    <row r="6179" spans="2:3" x14ac:dyDescent="0.3">
      <c r="B6179" s="39"/>
      <c r="C6179" s="39"/>
    </row>
    <row r="6180" spans="2:3" x14ac:dyDescent="0.3">
      <c r="B6180" s="39"/>
      <c r="C6180" s="39"/>
    </row>
    <row r="6181" spans="2:3" x14ac:dyDescent="0.3">
      <c r="B6181" s="39"/>
      <c r="C6181" s="39"/>
    </row>
    <row r="6182" spans="2:3" x14ac:dyDescent="0.3">
      <c r="B6182" s="39"/>
      <c r="C6182" s="39"/>
    </row>
    <row r="6183" spans="2:3" x14ac:dyDescent="0.3">
      <c r="B6183" s="39"/>
      <c r="C6183" s="39"/>
    </row>
    <row r="6184" spans="2:3" x14ac:dyDescent="0.3">
      <c r="B6184" s="39"/>
      <c r="C6184" s="39"/>
    </row>
    <row r="6185" spans="2:3" x14ac:dyDescent="0.3">
      <c r="B6185" s="39"/>
      <c r="C6185" s="39"/>
    </row>
    <row r="6186" spans="2:3" x14ac:dyDescent="0.3">
      <c r="B6186" s="39"/>
      <c r="C6186" s="39"/>
    </row>
    <row r="6187" spans="2:3" x14ac:dyDescent="0.3">
      <c r="B6187" s="39"/>
      <c r="C6187" s="39"/>
    </row>
    <row r="6188" spans="2:3" x14ac:dyDescent="0.3">
      <c r="B6188" s="39"/>
      <c r="C6188" s="39"/>
    </row>
    <row r="6189" spans="2:3" x14ac:dyDescent="0.3">
      <c r="B6189" s="39"/>
      <c r="C6189" s="39"/>
    </row>
    <row r="6190" spans="2:3" x14ac:dyDescent="0.3">
      <c r="B6190" s="39"/>
      <c r="C6190" s="39"/>
    </row>
    <row r="6191" spans="2:3" x14ac:dyDescent="0.3">
      <c r="B6191" s="39"/>
      <c r="C6191" s="39"/>
    </row>
    <row r="6192" spans="2:3" x14ac:dyDescent="0.3">
      <c r="B6192" s="39"/>
      <c r="C6192" s="39"/>
    </row>
    <row r="6193" spans="2:3" x14ac:dyDescent="0.3">
      <c r="B6193" s="39"/>
      <c r="C6193" s="39"/>
    </row>
    <row r="6194" spans="2:3" x14ac:dyDescent="0.3">
      <c r="B6194" s="39"/>
      <c r="C6194" s="39"/>
    </row>
    <row r="6195" spans="2:3" x14ac:dyDescent="0.3">
      <c r="B6195" s="39"/>
      <c r="C6195" s="39"/>
    </row>
    <row r="6196" spans="2:3" x14ac:dyDescent="0.3">
      <c r="B6196" s="39"/>
      <c r="C6196" s="39"/>
    </row>
    <row r="6197" spans="2:3" x14ac:dyDescent="0.3">
      <c r="B6197" s="39"/>
      <c r="C6197" s="39"/>
    </row>
    <row r="6198" spans="2:3" x14ac:dyDescent="0.3">
      <c r="B6198" s="39"/>
      <c r="C6198" s="39"/>
    </row>
    <row r="6199" spans="2:3" x14ac:dyDescent="0.3">
      <c r="B6199" s="39"/>
      <c r="C6199" s="39"/>
    </row>
    <row r="6200" spans="2:3" x14ac:dyDescent="0.3">
      <c r="B6200" s="39"/>
      <c r="C6200" s="39"/>
    </row>
    <row r="6201" spans="2:3" x14ac:dyDescent="0.3">
      <c r="B6201" s="39"/>
      <c r="C6201" s="39"/>
    </row>
    <row r="6202" spans="2:3" x14ac:dyDescent="0.3">
      <c r="B6202" s="39"/>
      <c r="C6202" s="39"/>
    </row>
    <row r="6203" spans="2:3" x14ac:dyDescent="0.3">
      <c r="B6203" s="39"/>
      <c r="C6203" s="39"/>
    </row>
    <row r="6204" spans="2:3" x14ac:dyDescent="0.3">
      <c r="B6204" s="39"/>
      <c r="C6204" s="39"/>
    </row>
    <row r="6205" spans="2:3" x14ac:dyDescent="0.3">
      <c r="B6205" s="39"/>
      <c r="C6205" s="39"/>
    </row>
    <row r="6206" spans="2:3" x14ac:dyDescent="0.3">
      <c r="B6206" s="39"/>
      <c r="C6206" s="39"/>
    </row>
    <row r="6207" spans="2:3" x14ac:dyDescent="0.3">
      <c r="B6207" s="39"/>
      <c r="C6207" s="39"/>
    </row>
    <row r="6208" spans="2:3" x14ac:dyDescent="0.3">
      <c r="B6208" s="39"/>
      <c r="C6208" s="39"/>
    </row>
    <row r="6209" spans="2:3" x14ac:dyDescent="0.3">
      <c r="B6209" s="39"/>
      <c r="C6209" s="39"/>
    </row>
    <row r="6210" spans="2:3" x14ac:dyDescent="0.3">
      <c r="B6210" s="39"/>
      <c r="C6210" s="39"/>
    </row>
    <row r="6211" spans="2:3" x14ac:dyDescent="0.3">
      <c r="B6211" s="39"/>
      <c r="C6211" s="39"/>
    </row>
    <row r="6212" spans="2:3" x14ac:dyDescent="0.3">
      <c r="B6212" s="39"/>
      <c r="C6212" s="39"/>
    </row>
    <row r="6213" spans="2:3" x14ac:dyDescent="0.3">
      <c r="B6213" s="39"/>
      <c r="C6213" s="39"/>
    </row>
    <row r="6214" spans="2:3" x14ac:dyDescent="0.3">
      <c r="B6214" s="39"/>
      <c r="C6214" s="39"/>
    </row>
    <row r="6215" spans="2:3" x14ac:dyDescent="0.3">
      <c r="B6215" s="39"/>
      <c r="C6215" s="39"/>
    </row>
    <row r="6216" spans="2:3" x14ac:dyDescent="0.3">
      <c r="B6216" s="39"/>
      <c r="C6216" s="39"/>
    </row>
    <row r="6217" spans="2:3" x14ac:dyDescent="0.3">
      <c r="B6217" s="39"/>
      <c r="C6217" s="39"/>
    </row>
    <row r="6218" spans="2:3" x14ac:dyDescent="0.3">
      <c r="B6218" s="39"/>
      <c r="C6218" s="39"/>
    </row>
    <row r="6219" spans="2:3" x14ac:dyDescent="0.3">
      <c r="B6219" s="39"/>
      <c r="C6219" s="39"/>
    </row>
    <row r="6220" spans="2:3" x14ac:dyDescent="0.3">
      <c r="B6220" s="39"/>
      <c r="C6220" s="39"/>
    </row>
    <row r="6221" spans="2:3" x14ac:dyDescent="0.3">
      <c r="B6221" s="39"/>
      <c r="C6221" s="39"/>
    </row>
    <row r="6222" spans="2:3" x14ac:dyDescent="0.3">
      <c r="B6222" s="39"/>
      <c r="C6222" s="39"/>
    </row>
    <row r="6223" spans="2:3" x14ac:dyDescent="0.3">
      <c r="B6223" s="39"/>
      <c r="C6223" s="39"/>
    </row>
    <row r="6224" spans="2:3" x14ac:dyDescent="0.3">
      <c r="B6224" s="39"/>
      <c r="C6224" s="39"/>
    </row>
    <row r="6225" spans="2:3" x14ac:dyDescent="0.3">
      <c r="B6225" s="39"/>
      <c r="C6225" s="39"/>
    </row>
    <row r="6226" spans="2:3" x14ac:dyDescent="0.3">
      <c r="B6226" s="39"/>
      <c r="C6226" s="39"/>
    </row>
    <row r="6227" spans="2:3" x14ac:dyDescent="0.3">
      <c r="B6227" s="39"/>
      <c r="C6227" s="39"/>
    </row>
    <row r="6228" spans="2:3" x14ac:dyDescent="0.3">
      <c r="B6228" s="39"/>
      <c r="C6228" s="39"/>
    </row>
    <row r="6229" spans="2:3" x14ac:dyDescent="0.3">
      <c r="B6229" s="39"/>
      <c r="C6229" s="39"/>
    </row>
    <row r="6230" spans="2:3" x14ac:dyDescent="0.3">
      <c r="B6230" s="39"/>
      <c r="C6230" s="39"/>
    </row>
    <row r="6231" spans="2:3" x14ac:dyDescent="0.3">
      <c r="B6231" s="39"/>
      <c r="C6231" s="39"/>
    </row>
    <row r="6232" spans="2:3" x14ac:dyDescent="0.3">
      <c r="B6232" s="39"/>
      <c r="C6232" s="39"/>
    </row>
    <row r="6233" spans="2:3" x14ac:dyDescent="0.3">
      <c r="B6233" s="39"/>
      <c r="C6233" s="39"/>
    </row>
    <row r="6234" spans="2:3" x14ac:dyDescent="0.3">
      <c r="B6234" s="39"/>
      <c r="C6234" s="39"/>
    </row>
    <row r="6235" spans="2:3" x14ac:dyDescent="0.3">
      <c r="B6235" s="39"/>
      <c r="C6235" s="39"/>
    </row>
    <row r="6236" spans="2:3" x14ac:dyDescent="0.3">
      <c r="B6236" s="39"/>
      <c r="C6236" s="39"/>
    </row>
    <row r="6237" spans="2:3" x14ac:dyDescent="0.3">
      <c r="B6237" s="39"/>
      <c r="C6237" s="39"/>
    </row>
    <row r="6238" spans="2:3" x14ac:dyDescent="0.3">
      <c r="B6238" s="39"/>
      <c r="C6238" s="39"/>
    </row>
    <row r="6239" spans="2:3" x14ac:dyDescent="0.3">
      <c r="B6239" s="39"/>
      <c r="C6239" s="39"/>
    </row>
    <row r="6240" spans="2:3" x14ac:dyDescent="0.3">
      <c r="B6240" s="39"/>
      <c r="C6240" s="39"/>
    </row>
    <row r="6241" spans="2:3" x14ac:dyDescent="0.3">
      <c r="B6241" s="39"/>
      <c r="C6241" s="39"/>
    </row>
    <row r="6242" spans="2:3" x14ac:dyDescent="0.3">
      <c r="B6242" s="39"/>
      <c r="C6242" s="39"/>
    </row>
    <row r="6243" spans="2:3" x14ac:dyDescent="0.3">
      <c r="B6243" s="39"/>
      <c r="C6243" s="39"/>
    </row>
    <row r="6244" spans="2:3" x14ac:dyDescent="0.3">
      <c r="B6244" s="39"/>
      <c r="C6244" s="39"/>
    </row>
    <row r="6245" spans="2:3" x14ac:dyDescent="0.3">
      <c r="B6245" s="39"/>
      <c r="C6245" s="39"/>
    </row>
    <row r="6246" spans="2:3" x14ac:dyDescent="0.3">
      <c r="B6246" s="39"/>
      <c r="C6246" s="39"/>
    </row>
    <row r="6247" spans="2:3" x14ac:dyDescent="0.3">
      <c r="B6247" s="39"/>
      <c r="C6247" s="39"/>
    </row>
    <row r="6248" spans="2:3" x14ac:dyDescent="0.3">
      <c r="B6248" s="39"/>
      <c r="C6248" s="39"/>
    </row>
    <row r="6249" spans="2:3" x14ac:dyDescent="0.3">
      <c r="B6249" s="39"/>
      <c r="C6249" s="39"/>
    </row>
    <row r="6250" spans="2:3" x14ac:dyDescent="0.3">
      <c r="B6250" s="39"/>
      <c r="C6250" s="39"/>
    </row>
    <row r="6251" spans="2:3" x14ac:dyDescent="0.3">
      <c r="B6251" s="39"/>
      <c r="C6251" s="39"/>
    </row>
    <row r="6252" spans="2:3" x14ac:dyDescent="0.3">
      <c r="B6252" s="39"/>
      <c r="C6252" s="39"/>
    </row>
    <row r="6253" spans="2:3" x14ac:dyDescent="0.3">
      <c r="B6253" s="39"/>
      <c r="C6253" s="39"/>
    </row>
    <row r="6254" spans="2:3" x14ac:dyDescent="0.3">
      <c r="B6254" s="39"/>
      <c r="C6254" s="39"/>
    </row>
    <row r="6255" spans="2:3" x14ac:dyDescent="0.3">
      <c r="B6255" s="39"/>
      <c r="C6255" s="39"/>
    </row>
    <row r="6256" spans="2:3" x14ac:dyDescent="0.3">
      <c r="B6256" s="39"/>
      <c r="C6256" s="39"/>
    </row>
    <row r="6257" spans="2:3" x14ac:dyDescent="0.3">
      <c r="B6257" s="39"/>
      <c r="C6257" s="39"/>
    </row>
    <row r="6258" spans="2:3" x14ac:dyDescent="0.3">
      <c r="B6258" s="39"/>
      <c r="C6258" s="39"/>
    </row>
    <row r="6259" spans="2:3" x14ac:dyDescent="0.3">
      <c r="B6259" s="39"/>
      <c r="C6259" s="39"/>
    </row>
    <row r="6260" spans="2:3" x14ac:dyDescent="0.3">
      <c r="B6260" s="39"/>
      <c r="C6260" s="39"/>
    </row>
    <row r="6261" spans="2:3" x14ac:dyDescent="0.3">
      <c r="B6261" s="39"/>
      <c r="C6261" s="39"/>
    </row>
    <row r="6262" spans="2:3" x14ac:dyDescent="0.3">
      <c r="B6262" s="39"/>
      <c r="C6262" s="39"/>
    </row>
    <row r="6263" spans="2:3" x14ac:dyDescent="0.3">
      <c r="B6263" s="39"/>
      <c r="C6263" s="39"/>
    </row>
    <row r="6264" spans="2:3" x14ac:dyDescent="0.3">
      <c r="B6264" s="39"/>
      <c r="C6264" s="39"/>
    </row>
    <row r="6265" spans="2:3" x14ac:dyDescent="0.3">
      <c r="B6265" s="39"/>
      <c r="C6265" s="39"/>
    </row>
    <row r="6266" spans="2:3" x14ac:dyDescent="0.3">
      <c r="B6266" s="39"/>
      <c r="C6266" s="39"/>
    </row>
    <row r="6267" spans="2:3" x14ac:dyDescent="0.3">
      <c r="B6267" s="39"/>
      <c r="C6267" s="39"/>
    </row>
    <row r="6268" spans="2:3" x14ac:dyDescent="0.3">
      <c r="B6268" s="39"/>
      <c r="C6268" s="39"/>
    </row>
    <row r="6269" spans="2:3" x14ac:dyDescent="0.3">
      <c r="B6269" s="39"/>
      <c r="C6269" s="39"/>
    </row>
    <row r="6270" spans="2:3" x14ac:dyDescent="0.3">
      <c r="B6270" s="39"/>
      <c r="C6270" s="39"/>
    </row>
    <row r="6271" spans="2:3" x14ac:dyDescent="0.3">
      <c r="B6271" s="39"/>
      <c r="C6271" s="39"/>
    </row>
    <row r="6272" spans="2:3" x14ac:dyDescent="0.3">
      <c r="B6272" s="39"/>
      <c r="C6272" s="39"/>
    </row>
    <row r="6273" spans="2:3" x14ac:dyDescent="0.3">
      <c r="B6273" s="39"/>
      <c r="C6273" s="39"/>
    </row>
    <row r="6274" spans="2:3" x14ac:dyDescent="0.3">
      <c r="B6274" s="39"/>
      <c r="C6274" s="39"/>
    </row>
    <row r="6275" spans="2:3" x14ac:dyDescent="0.3">
      <c r="B6275" s="39"/>
      <c r="C6275" s="39"/>
    </row>
    <row r="6276" spans="2:3" x14ac:dyDescent="0.3">
      <c r="B6276" s="39"/>
      <c r="C6276" s="39"/>
    </row>
    <row r="6277" spans="2:3" x14ac:dyDescent="0.3">
      <c r="B6277" s="39"/>
      <c r="C6277" s="39"/>
    </row>
    <row r="6278" spans="2:3" x14ac:dyDescent="0.3">
      <c r="B6278" s="39"/>
      <c r="C6278" s="39"/>
    </row>
    <row r="6279" spans="2:3" x14ac:dyDescent="0.3">
      <c r="B6279" s="39"/>
      <c r="C6279" s="39"/>
    </row>
    <row r="6280" spans="2:3" x14ac:dyDescent="0.3">
      <c r="B6280" s="39"/>
      <c r="C6280" s="39"/>
    </row>
    <row r="6281" spans="2:3" x14ac:dyDescent="0.3">
      <c r="B6281" s="39"/>
      <c r="C6281" s="39"/>
    </row>
    <row r="6282" spans="2:3" x14ac:dyDescent="0.3">
      <c r="B6282" s="39"/>
      <c r="C6282" s="39"/>
    </row>
    <row r="6283" spans="2:3" x14ac:dyDescent="0.3">
      <c r="B6283" s="39"/>
      <c r="C6283" s="39"/>
    </row>
    <row r="6284" spans="2:3" x14ac:dyDescent="0.3">
      <c r="B6284" s="39"/>
      <c r="C6284" s="39"/>
    </row>
    <row r="6285" spans="2:3" x14ac:dyDescent="0.3">
      <c r="B6285" s="39"/>
      <c r="C6285" s="39"/>
    </row>
    <row r="6286" spans="2:3" x14ac:dyDescent="0.3">
      <c r="B6286" s="39"/>
      <c r="C6286" s="39"/>
    </row>
    <row r="6287" spans="2:3" x14ac:dyDescent="0.3">
      <c r="B6287" s="39"/>
      <c r="C6287" s="39"/>
    </row>
    <row r="6288" spans="2:3" x14ac:dyDescent="0.3">
      <c r="B6288" s="39"/>
      <c r="C6288" s="39"/>
    </row>
    <row r="6289" spans="2:3" x14ac:dyDescent="0.3">
      <c r="B6289" s="39"/>
      <c r="C6289" s="39"/>
    </row>
    <row r="6290" spans="2:3" x14ac:dyDescent="0.3">
      <c r="B6290" s="39"/>
      <c r="C6290" s="39"/>
    </row>
    <row r="6291" spans="2:3" x14ac:dyDescent="0.3">
      <c r="B6291" s="39"/>
      <c r="C6291" s="39"/>
    </row>
    <row r="6292" spans="2:3" x14ac:dyDescent="0.3">
      <c r="B6292" s="39"/>
      <c r="C6292" s="39"/>
    </row>
    <row r="6293" spans="2:3" x14ac:dyDescent="0.3">
      <c r="B6293" s="39"/>
      <c r="C6293" s="39"/>
    </row>
    <row r="6294" spans="2:3" x14ac:dyDescent="0.3">
      <c r="B6294" s="39"/>
      <c r="C6294" s="39"/>
    </row>
    <row r="6295" spans="2:3" x14ac:dyDescent="0.3">
      <c r="B6295" s="39"/>
      <c r="C6295" s="39"/>
    </row>
    <row r="6296" spans="2:3" x14ac:dyDescent="0.3">
      <c r="B6296" s="39"/>
      <c r="C6296" s="39"/>
    </row>
    <row r="6297" spans="2:3" x14ac:dyDescent="0.3">
      <c r="B6297" s="39"/>
      <c r="C6297" s="39"/>
    </row>
    <row r="6298" spans="2:3" x14ac:dyDescent="0.3">
      <c r="B6298" s="39"/>
      <c r="C6298" s="39"/>
    </row>
    <row r="6299" spans="2:3" x14ac:dyDescent="0.3">
      <c r="B6299" s="39"/>
      <c r="C6299" s="39"/>
    </row>
    <row r="6300" spans="2:3" x14ac:dyDescent="0.3">
      <c r="B6300" s="39"/>
      <c r="C6300" s="39"/>
    </row>
    <row r="6301" spans="2:3" x14ac:dyDescent="0.3">
      <c r="B6301" s="39"/>
      <c r="C6301" s="39"/>
    </row>
    <row r="6302" spans="2:3" x14ac:dyDescent="0.3">
      <c r="B6302" s="39"/>
      <c r="C6302" s="39"/>
    </row>
    <row r="6303" spans="2:3" x14ac:dyDescent="0.3">
      <c r="B6303" s="39"/>
      <c r="C6303" s="39"/>
    </row>
    <row r="6304" spans="2:3" x14ac:dyDescent="0.3">
      <c r="B6304" s="39"/>
      <c r="C6304" s="39"/>
    </row>
    <row r="6305" spans="2:3" x14ac:dyDescent="0.3">
      <c r="B6305" s="39"/>
      <c r="C6305" s="39"/>
    </row>
    <row r="6306" spans="2:3" x14ac:dyDescent="0.3">
      <c r="B6306" s="39"/>
      <c r="C6306" s="39"/>
    </row>
    <row r="6307" spans="2:3" x14ac:dyDescent="0.3">
      <c r="B6307" s="39"/>
      <c r="C6307" s="39"/>
    </row>
    <row r="6308" spans="2:3" x14ac:dyDescent="0.3">
      <c r="B6308" s="39"/>
      <c r="C6308" s="39"/>
    </row>
    <row r="6309" spans="2:3" x14ac:dyDescent="0.3">
      <c r="B6309" s="39"/>
      <c r="C6309" s="39"/>
    </row>
    <row r="6310" spans="2:3" x14ac:dyDescent="0.3">
      <c r="B6310" s="39"/>
      <c r="C6310" s="39"/>
    </row>
    <row r="6311" spans="2:3" x14ac:dyDescent="0.3">
      <c r="B6311" s="39"/>
      <c r="C6311" s="39"/>
    </row>
    <row r="6312" spans="2:3" x14ac:dyDescent="0.3">
      <c r="B6312" s="39"/>
      <c r="C6312" s="39"/>
    </row>
    <row r="6313" spans="2:3" x14ac:dyDescent="0.3">
      <c r="B6313" s="39"/>
      <c r="C6313" s="39"/>
    </row>
    <row r="6314" spans="2:3" x14ac:dyDescent="0.3">
      <c r="B6314" s="39"/>
      <c r="C6314" s="39"/>
    </row>
    <row r="6315" spans="2:3" x14ac:dyDescent="0.3">
      <c r="B6315" s="39"/>
      <c r="C6315" s="39"/>
    </row>
    <row r="6316" spans="2:3" x14ac:dyDescent="0.3">
      <c r="B6316" s="39"/>
      <c r="C6316" s="39"/>
    </row>
    <row r="6317" spans="2:3" x14ac:dyDescent="0.3">
      <c r="B6317" s="39"/>
      <c r="C6317" s="39"/>
    </row>
    <row r="6318" spans="2:3" x14ac:dyDescent="0.3">
      <c r="B6318" s="39"/>
      <c r="C6318" s="39"/>
    </row>
    <row r="6319" spans="2:3" x14ac:dyDescent="0.3">
      <c r="B6319" s="39"/>
      <c r="C6319" s="39"/>
    </row>
    <row r="6320" spans="2:3" x14ac:dyDescent="0.3">
      <c r="B6320" s="39"/>
      <c r="C6320" s="39"/>
    </row>
    <row r="6321" spans="2:3" x14ac:dyDescent="0.3">
      <c r="B6321" s="39"/>
      <c r="C6321" s="39"/>
    </row>
    <row r="6322" spans="2:3" x14ac:dyDescent="0.3">
      <c r="B6322" s="39"/>
      <c r="C6322" s="39"/>
    </row>
    <row r="6323" spans="2:3" x14ac:dyDescent="0.3">
      <c r="B6323" s="39"/>
      <c r="C6323" s="39"/>
    </row>
    <row r="6324" spans="2:3" x14ac:dyDescent="0.3">
      <c r="B6324" s="39"/>
      <c r="C6324" s="39"/>
    </row>
    <row r="6325" spans="2:3" x14ac:dyDescent="0.3">
      <c r="B6325" s="39"/>
      <c r="C6325" s="39"/>
    </row>
    <row r="6326" spans="2:3" x14ac:dyDescent="0.3">
      <c r="B6326" s="39"/>
      <c r="C6326" s="39"/>
    </row>
    <row r="6327" spans="2:3" x14ac:dyDescent="0.3">
      <c r="B6327" s="39"/>
      <c r="C6327" s="39"/>
    </row>
    <row r="6328" spans="2:3" x14ac:dyDescent="0.3">
      <c r="B6328" s="39"/>
      <c r="C6328" s="39"/>
    </row>
    <row r="6329" spans="2:3" x14ac:dyDescent="0.3">
      <c r="B6329" s="39"/>
      <c r="C6329" s="39"/>
    </row>
    <row r="6330" spans="2:3" x14ac:dyDescent="0.3">
      <c r="B6330" s="39"/>
      <c r="C6330" s="39"/>
    </row>
    <row r="6331" spans="2:3" x14ac:dyDescent="0.3">
      <c r="B6331" s="39"/>
      <c r="C6331" s="39"/>
    </row>
    <row r="6332" spans="2:3" x14ac:dyDescent="0.3">
      <c r="B6332" s="39"/>
      <c r="C6332" s="39"/>
    </row>
    <row r="6333" spans="2:3" x14ac:dyDescent="0.3">
      <c r="B6333" s="39"/>
      <c r="C6333" s="39"/>
    </row>
    <row r="6334" spans="2:3" x14ac:dyDescent="0.3">
      <c r="B6334" s="39"/>
      <c r="C6334" s="39"/>
    </row>
    <row r="6335" spans="2:3" x14ac:dyDescent="0.3">
      <c r="B6335" s="39"/>
      <c r="C6335" s="39"/>
    </row>
    <row r="6336" spans="2:3" x14ac:dyDescent="0.3">
      <c r="B6336" s="39"/>
      <c r="C6336" s="39"/>
    </row>
    <row r="6337" spans="2:3" x14ac:dyDescent="0.3">
      <c r="B6337" s="39"/>
      <c r="C6337" s="39"/>
    </row>
    <row r="6338" spans="2:3" x14ac:dyDescent="0.3">
      <c r="B6338" s="39"/>
      <c r="C6338" s="39"/>
    </row>
    <row r="6339" spans="2:3" x14ac:dyDescent="0.3">
      <c r="B6339" s="39"/>
      <c r="C6339" s="39"/>
    </row>
    <row r="6340" spans="2:3" x14ac:dyDescent="0.3">
      <c r="B6340" s="39"/>
      <c r="C6340" s="39"/>
    </row>
    <row r="6341" spans="2:3" x14ac:dyDescent="0.3">
      <c r="B6341" s="39"/>
      <c r="C6341" s="39"/>
    </row>
    <row r="6342" spans="2:3" x14ac:dyDescent="0.3">
      <c r="B6342" s="39"/>
      <c r="C6342" s="39"/>
    </row>
    <row r="6343" spans="2:3" x14ac:dyDescent="0.3">
      <c r="B6343" s="39"/>
      <c r="C6343" s="39"/>
    </row>
    <row r="6344" spans="2:3" x14ac:dyDescent="0.3">
      <c r="B6344" s="39"/>
      <c r="C6344" s="39"/>
    </row>
    <row r="6345" spans="2:3" x14ac:dyDescent="0.3">
      <c r="B6345" s="39"/>
      <c r="C6345" s="39"/>
    </row>
    <row r="6346" spans="2:3" x14ac:dyDescent="0.3">
      <c r="B6346" s="39"/>
      <c r="C6346" s="39"/>
    </row>
    <row r="6347" spans="2:3" x14ac:dyDescent="0.3">
      <c r="B6347" s="39"/>
      <c r="C6347" s="39"/>
    </row>
    <row r="6348" spans="2:3" x14ac:dyDescent="0.3">
      <c r="B6348" s="39"/>
      <c r="C6348" s="39"/>
    </row>
    <row r="6349" spans="2:3" x14ac:dyDescent="0.3">
      <c r="B6349" s="39"/>
      <c r="C6349" s="39"/>
    </row>
    <row r="6350" spans="2:3" x14ac:dyDescent="0.3">
      <c r="B6350" s="39"/>
      <c r="C6350" s="39"/>
    </row>
    <row r="6351" spans="2:3" x14ac:dyDescent="0.3">
      <c r="B6351" s="39"/>
      <c r="C6351" s="39"/>
    </row>
    <row r="6352" spans="2:3" x14ac:dyDescent="0.3">
      <c r="B6352" s="39"/>
      <c r="C6352" s="39"/>
    </row>
    <row r="6353" spans="2:3" x14ac:dyDescent="0.3">
      <c r="B6353" s="39"/>
      <c r="C6353" s="39"/>
    </row>
    <row r="6354" spans="2:3" x14ac:dyDescent="0.3">
      <c r="B6354" s="39"/>
      <c r="C6354" s="39"/>
    </row>
    <row r="6355" spans="2:3" x14ac:dyDescent="0.3">
      <c r="B6355" s="39"/>
      <c r="C6355" s="39"/>
    </row>
    <row r="6356" spans="2:3" x14ac:dyDescent="0.3">
      <c r="B6356" s="39"/>
      <c r="C6356" s="39"/>
    </row>
    <row r="6357" spans="2:3" x14ac:dyDescent="0.3">
      <c r="B6357" s="39"/>
      <c r="C6357" s="39"/>
    </row>
    <row r="6358" spans="2:3" x14ac:dyDescent="0.3">
      <c r="B6358" s="39"/>
      <c r="C6358" s="39"/>
    </row>
    <row r="6359" spans="2:3" x14ac:dyDescent="0.3">
      <c r="B6359" s="39"/>
      <c r="C6359" s="39"/>
    </row>
    <row r="6360" spans="2:3" x14ac:dyDescent="0.3">
      <c r="B6360" s="39"/>
      <c r="C6360" s="39"/>
    </row>
    <row r="6361" spans="2:3" x14ac:dyDescent="0.3">
      <c r="B6361" s="39"/>
      <c r="C6361" s="39"/>
    </row>
    <row r="6362" spans="2:3" x14ac:dyDescent="0.3">
      <c r="B6362" s="39"/>
      <c r="C6362" s="39"/>
    </row>
    <row r="6363" spans="2:3" x14ac:dyDescent="0.3">
      <c r="B6363" s="39"/>
      <c r="C6363" s="39"/>
    </row>
    <row r="6364" spans="2:3" x14ac:dyDescent="0.3">
      <c r="B6364" s="39"/>
      <c r="C6364" s="39"/>
    </row>
    <row r="6365" spans="2:3" x14ac:dyDescent="0.3">
      <c r="B6365" s="39"/>
      <c r="C6365" s="39"/>
    </row>
    <row r="6366" spans="2:3" x14ac:dyDescent="0.3">
      <c r="B6366" s="39"/>
      <c r="C6366" s="39"/>
    </row>
    <row r="6367" spans="2:3" x14ac:dyDescent="0.3">
      <c r="B6367" s="39"/>
      <c r="C6367" s="39"/>
    </row>
    <row r="6368" spans="2:3" x14ac:dyDescent="0.3">
      <c r="B6368" s="39"/>
      <c r="C6368" s="39"/>
    </row>
    <row r="6369" spans="2:3" x14ac:dyDescent="0.3">
      <c r="B6369" s="39"/>
      <c r="C6369" s="39"/>
    </row>
    <row r="6370" spans="2:3" x14ac:dyDescent="0.3">
      <c r="B6370" s="39"/>
      <c r="C6370" s="39"/>
    </row>
    <row r="6371" spans="2:3" x14ac:dyDescent="0.3">
      <c r="B6371" s="39"/>
      <c r="C6371" s="39"/>
    </row>
    <row r="6372" spans="2:3" x14ac:dyDescent="0.3">
      <c r="B6372" s="39"/>
      <c r="C6372" s="39"/>
    </row>
    <row r="6373" spans="2:3" x14ac:dyDescent="0.3">
      <c r="B6373" s="39"/>
      <c r="C6373" s="39"/>
    </row>
    <row r="6374" spans="2:3" x14ac:dyDescent="0.3">
      <c r="B6374" s="39"/>
      <c r="C6374" s="39"/>
    </row>
    <row r="6375" spans="2:3" x14ac:dyDescent="0.3">
      <c r="B6375" s="39"/>
      <c r="C6375" s="39"/>
    </row>
    <row r="6376" spans="2:3" x14ac:dyDescent="0.3">
      <c r="B6376" s="39"/>
      <c r="C6376" s="39"/>
    </row>
    <row r="6377" spans="2:3" x14ac:dyDescent="0.3">
      <c r="B6377" s="39"/>
      <c r="C6377" s="39"/>
    </row>
    <row r="6378" spans="2:3" x14ac:dyDescent="0.3">
      <c r="B6378" s="39"/>
      <c r="C6378" s="39"/>
    </row>
    <row r="6379" spans="2:3" x14ac:dyDescent="0.3">
      <c r="B6379" s="39"/>
      <c r="C6379" s="39"/>
    </row>
    <row r="6380" spans="2:3" x14ac:dyDescent="0.3">
      <c r="B6380" s="39"/>
      <c r="C6380" s="39"/>
    </row>
    <row r="6381" spans="2:3" x14ac:dyDescent="0.3">
      <c r="B6381" s="39"/>
      <c r="C6381" s="39"/>
    </row>
    <row r="6382" spans="2:3" x14ac:dyDescent="0.3">
      <c r="B6382" s="39"/>
      <c r="C6382" s="39"/>
    </row>
    <row r="6383" spans="2:3" x14ac:dyDescent="0.3">
      <c r="B6383" s="39"/>
      <c r="C6383" s="39"/>
    </row>
    <row r="6384" spans="2:3" x14ac:dyDescent="0.3">
      <c r="B6384" s="39"/>
      <c r="C6384" s="39"/>
    </row>
    <row r="6385" spans="2:3" x14ac:dyDescent="0.3">
      <c r="B6385" s="39"/>
      <c r="C6385" s="39"/>
    </row>
    <row r="6386" spans="2:3" x14ac:dyDescent="0.3">
      <c r="B6386" s="39"/>
      <c r="C6386" s="39"/>
    </row>
    <row r="6387" spans="2:3" x14ac:dyDescent="0.3">
      <c r="B6387" s="39"/>
      <c r="C6387" s="39"/>
    </row>
    <row r="6388" spans="2:3" x14ac:dyDescent="0.3">
      <c r="B6388" s="39"/>
      <c r="C6388" s="39"/>
    </row>
    <row r="6389" spans="2:3" x14ac:dyDescent="0.3">
      <c r="B6389" s="39"/>
      <c r="C6389" s="39"/>
    </row>
    <row r="6390" spans="2:3" x14ac:dyDescent="0.3">
      <c r="B6390" s="39"/>
      <c r="C6390" s="39"/>
    </row>
    <row r="6391" spans="2:3" x14ac:dyDescent="0.3">
      <c r="B6391" s="39"/>
      <c r="C6391" s="39"/>
    </row>
    <row r="6392" spans="2:3" x14ac:dyDescent="0.3">
      <c r="B6392" s="39"/>
      <c r="C6392" s="39"/>
    </row>
    <row r="6393" spans="2:3" x14ac:dyDescent="0.3">
      <c r="B6393" s="39"/>
      <c r="C6393" s="39"/>
    </row>
    <row r="6394" spans="2:3" x14ac:dyDescent="0.3">
      <c r="B6394" s="39"/>
      <c r="C6394" s="39"/>
    </row>
    <row r="6395" spans="2:3" x14ac:dyDescent="0.3">
      <c r="B6395" s="39"/>
      <c r="C6395" s="39"/>
    </row>
    <row r="6396" spans="2:3" x14ac:dyDescent="0.3">
      <c r="B6396" s="39"/>
      <c r="C6396" s="39"/>
    </row>
    <row r="6397" spans="2:3" x14ac:dyDescent="0.3">
      <c r="B6397" s="39"/>
      <c r="C6397" s="39"/>
    </row>
    <row r="6398" spans="2:3" x14ac:dyDescent="0.3">
      <c r="B6398" s="39"/>
      <c r="C6398" s="39"/>
    </row>
    <row r="6399" spans="2:3" x14ac:dyDescent="0.3">
      <c r="B6399" s="39"/>
      <c r="C6399" s="39"/>
    </row>
    <row r="6400" spans="2:3" x14ac:dyDescent="0.3">
      <c r="B6400" s="39"/>
      <c r="C6400" s="39"/>
    </row>
    <row r="6401" spans="2:3" x14ac:dyDescent="0.3">
      <c r="B6401" s="39"/>
      <c r="C6401" s="39"/>
    </row>
    <row r="6402" spans="2:3" x14ac:dyDescent="0.3">
      <c r="B6402" s="39"/>
      <c r="C6402" s="39"/>
    </row>
    <row r="6403" spans="2:3" x14ac:dyDescent="0.3">
      <c r="B6403" s="39"/>
      <c r="C6403" s="39"/>
    </row>
    <row r="6404" spans="2:3" x14ac:dyDescent="0.3">
      <c r="B6404" s="39"/>
      <c r="C6404" s="39"/>
    </row>
    <row r="6405" spans="2:3" x14ac:dyDescent="0.3">
      <c r="B6405" s="39"/>
      <c r="C6405" s="39"/>
    </row>
    <row r="6406" spans="2:3" x14ac:dyDescent="0.3">
      <c r="B6406" s="39"/>
      <c r="C6406" s="39"/>
    </row>
    <row r="6407" spans="2:3" x14ac:dyDescent="0.3">
      <c r="B6407" s="39"/>
      <c r="C6407" s="39"/>
    </row>
    <row r="6408" spans="2:3" x14ac:dyDescent="0.3">
      <c r="B6408" s="39"/>
      <c r="C6408" s="39"/>
    </row>
    <row r="6409" spans="2:3" x14ac:dyDescent="0.3">
      <c r="B6409" s="39"/>
      <c r="C6409" s="39"/>
    </row>
    <row r="6410" spans="2:3" x14ac:dyDescent="0.3">
      <c r="B6410" s="39"/>
      <c r="C6410" s="39"/>
    </row>
    <row r="6411" spans="2:3" x14ac:dyDescent="0.3">
      <c r="B6411" s="39"/>
      <c r="C6411" s="39"/>
    </row>
    <row r="6412" spans="2:3" x14ac:dyDescent="0.3">
      <c r="B6412" s="39"/>
      <c r="C6412" s="39"/>
    </row>
    <row r="6413" spans="2:3" x14ac:dyDescent="0.3">
      <c r="B6413" s="39"/>
      <c r="C6413" s="39"/>
    </row>
    <row r="6414" spans="2:3" x14ac:dyDescent="0.3">
      <c r="B6414" s="39"/>
      <c r="C6414" s="39"/>
    </row>
    <row r="6415" spans="2:3" x14ac:dyDescent="0.3">
      <c r="B6415" s="39"/>
      <c r="C6415" s="39"/>
    </row>
    <row r="6416" spans="2:3" x14ac:dyDescent="0.3">
      <c r="B6416" s="39"/>
      <c r="C6416" s="39"/>
    </row>
    <row r="6417" spans="2:3" x14ac:dyDescent="0.3">
      <c r="B6417" s="39"/>
      <c r="C6417" s="39"/>
    </row>
    <row r="6418" spans="2:3" x14ac:dyDescent="0.3">
      <c r="B6418" s="39"/>
      <c r="C6418" s="39"/>
    </row>
    <row r="6419" spans="2:3" x14ac:dyDescent="0.3">
      <c r="B6419" s="39"/>
      <c r="C6419" s="39"/>
    </row>
    <row r="6420" spans="2:3" x14ac:dyDescent="0.3">
      <c r="B6420" s="39"/>
      <c r="C6420" s="39"/>
    </row>
    <row r="6421" spans="2:3" x14ac:dyDescent="0.3">
      <c r="B6421" s="39"/>
      <c r="C6421" s="39"/>
    </row>
    <row r="6422" spans="2:3" x14ac:dyDescent="0.3">
      <c r="B6422" s="39"/>
      <c r="C6422" s="39"/>
    </row>
    <row r="6423" spans="2:3" x14ac:dyDescent="0.3">
      <c r="B6423" s="39"/>
      <c r="C6423" s="39"/>
    </row>
    <row r="6424" spans="2:3" x14ac:dyDescent="0.3">
      <c r="B6424" s="39"/>
      <c r="C6424" s="39"/>
    </row>
    <row r="6425" spans="2:3" x14ac:dyDescent="0.3">
      <c r="B6425" s="39"/>
      <c r="C6425" s="39"/>
    </row>
    <row r="6426" spans="2:3" x14ac:dyDescent="0.3">
      <c r="B6426" s="39"/>
      <c r="C6426" s="39"/>
    </row>
    <row r="6427" spans="2:3" x14ac:dyDescent="0.3">
      <c r="B6427" s="39"/>
      <c r="C6427" s="39"/>
    </row>
    <row r="6428" spans="2:3" x14ac:dyDescent="0.3">
      <c r="B6428" s="39"/>
      <c r="C6428" s="39"/>
    </row>
    <row r="6429" spans="2:3" x14ac:dyDescent="0.3">
      <c r="B6429" s="39"/>
      <c r="C6429" s="39"/>
    </row>
    <row r="6430" spans="2:3" x14ac:dyDescent="0.3">
      <c r="B6430" s="39"/>
      <c r="C6430" s="39"/>
    </row>
    <row r="6431" spans="2:3" x14ac:dyDescent="0.3">
      <c r="B6431" s="39"/>
      <c r="C6431" s="39"/>
    </row>
    <row r="6432" spans="2:3" x14ac:dyDescent="0.3">
      <c r="B6432" s="39"/>
      <c r="C6432" s="39"/>
    </row>
    <row r="6433" spans="2:3" x14ac:dyDescent="0.3">
      <c r="B6433" s="39"/>
      <c r="C6433" s="39"/>
    </row>
    <row r="6434" spans="2:3" x14ac:dyDescent="0.3">
      <c r="B6434" s="39"/>
      <c r="C6434" s="39"/>
    </row>
    <row r="6435" spans="2:3" x14ac:dyDescent="0.3">
      <c r="B6435" s="39"/>
      <c r="C6435" s="39"/>
    </row>
    <row r="6436" spans="2:3" x14ac:dyDescent="0.3">
      <c r="B6436" s="39"/>
      <c r="C6436" s="39"/>
    </row>
    <row r="6437" spans="2:3" x14ac:dyDescent="0.3">
      <c r="B6437" s="39"/>
      <c r="C6437" s="39"/>
    </row>
    <row r="6438" spans="2:3" x14ac:dyDescent="0.3">
      <c r="B6438" s="39"/>
      <c r="C6438" s="39"/>
    </row>
    <row r="6439" spans="2:3" x14ac:dyDescent="0.3">
      <c r="B6439" s="39"/>
      <c r="C6439" s="39"/>
    </row>
    <row r="6440" spans="2:3" x14ac:dyDescent="0.3">
      <c r="B6440" s="39"/>
      <c r="C6440" s="39"/>
    </row>
    <row r="6441" spans="2:3" x14ac:dyDescent="0.3">
      <c r="B6441" s="39"/>
      <c r="C6441" s="39"/>
    </row>
    <row r="6442" spans="2:3" x14ac:dyDescent="0.3">
      <c r="B6442" s="39"/>
      <c r="C6442" s="39"/>
    </row>
    <row r="6443" spans="2:3" x14ac:dyDescent="0.3">
      <c r="B6443" s="39"/>
      <c r="C6443" s="39"/>
    </row>
    <row r="6444" spans="2:3" x14ac:dyDescent="0.3">
      <c r="B6444" s="39"/>
      <c r="C6444" s="39"/>
    </row>
    <row r="6445" spans="2:3" x14ac:dyDescent="0.3">
      <c r="B6445" s="39"/>
      <c r="C6445" s="39"/>
    </row>
    <row r="6446" spans="2:3" x14ac:dyDescent="0.3">
      <c r="B6446" s="39"/>
      <c r="C6446" s="39"/>
    </row>
    <row r="6447" spans="2:3" x14ac:dyDescent="0.3">
      <c r="B6447" s="39"/>
      <c r="C6447" s="39"/>
    </row>
    <row r="6448" spans="2:3" x14ac:dyDescent="0.3">
      <c r="B6448" s="39"/>
      <c r="C6448" s="39"/>
    </row>
    <row r="6449" spans="2:3" x14ac:dyDescent="0.3">
      <c r="B6449" s="39"/>
      <c r="C6449" s="39"/>
    </row>
    <row r="6450" spans="2:3" x14ac:dyDescent="0.3">
      <c r="B6450" s="39"/>
      <c r="C6450" s="39"/>
    </row>
    <row r="6451" spans="2:3" x14ac:dyDescent="0.3">
      <c r="B6451" s="39"/>
      <c r="C6451" s="39"/>
    </row>
    <row r="6452" spans="2:3" x14ac:dyDescent="0.3">
      <c r="B6452" s="39"/>
      <c r="C6452" s="39"/>
    </row>
    <row r="6453" spans="2:3" x14ac:dyDescent="0.3">
      <c r="B6453" s="39"/>
      <c r="C6453" s="39"/>
    </row>
    <row r="6454" spans="2:3" x14ac:dyDescent="0.3">
      <c r="B6454" s="39"/>
      <c r="C6454" s="39"/>
    </row>
    <row r="6455" spans="2:3" x14ac:dyDescent="0.3">
      <c r="B6455" s="39"/>
      <c r="C6455" s="39"/>
    </row>
    <row r="6456" spans="2:3" x14ac:dyDescent="0.3">
      <c r="B6456" s="39"/>
      <c r="C6456" s="39"/>
    </row>
    <row r="6457" spans="2:3" x14ac:dyDescent="0.3">
      <c r="B6457" s="39"/>
      <c r="C6457" s="39"/>
    </row>
    <row r="6458" spans="2:3" x14ac:dyDescent="0.3">
      <c r="B6458" s="39"/>
      <c r="C6458" s="39"/>
    </row>
    <row r="6459" spans="2:3" x14ac:dyDescent="0.3">
      <c r="B6459" s="39"/>
      <c r="C6459" s="39"/>
    </row>
    <row r="6460" spans="2:3" x14ac:dyDescent="0.3">
      <c r="B6460" s="39"/>
      <c r="C6460" s="39"/>
    </row>
    <row r="6461" spans="2:3" x14ac:dyDescent="0.3">
      <c r="B6461" s="39"/>
      <c r="C6461" s="39"/>
    </row>
    <row r="6462" spans="2:3" x14ac:dyDescent="0.3">
      <c r="B6462" s="39"/>
      <c r="C6462" s="39"/>
    </row>
    <row r="6463" spans="2:3" x14ac:dyDescent="0.3">
      <c r="B6463" s="39"/>
      <c r="C6463" s="39"/>
    </row>
    <row r="6464" spans="2:3" x14ac:dyDescent="0.3">
      <c r="B6464" s="39"/>
      <c r="C6464" s="39"/>
    </row>
    <row r="6465" spans="2:3" x14ac:dyDescent="0.3">
      <c r="B6465" s="39"/>
      <c r="C6465" s="39"/>
    </row>
    <row r="6466" spans="2:3" x14ac:dyDescent="0.3">
      <c r="B6466" s="39"/>
      <c r="C6466" s="39"/>
    </row>
    <row r="6467" spans="2:3" x14ac:dyDescent="0.3">
      <c r="B6467" s="39"/>
      <c r="C6467" s="39"/>
    </row>
    <row r="6468" spans="2:3" x14ac:dyDescent="0.3">
      <c r="B6468" s="39"/>
      <c r="C6468" s="39"/>
    </row>
    <row r="6469" spans="2:3" x14ac:dyDescent="0.3">
      <c r="B6469" s="39"/>
      <c r="C6469" s="39"/>
    </row>
    <row r="6470" spans="2:3" x14ac:dyDescent="0.3">
      <c r="B6470" s="39"/>
      <c r="C6470" s="39"/>
    </row>
    <row r="6471" spans="2:3" x14ac:dyDescent="0.3">
      <c r="B6471" s="39"/>
      <c r="C6471" s="39"/>
    </row>
    <row r="6472" spans="2:3" x14ac:dyDescent="0.3">
      <c r="B6472" s="39"/>
      <c r="C6472" s="39"/>
    </row>
    <row r="6473" spans="2:3" x14ac:dyDescent="0.3">
      <c r="B6473" s="39"/>
      <c r="C6473" s="39"/>
    </row>
    <row r="6474" spans="2:3" x14ac:dyDescent="0.3">
      <c r="B6474" s="39"/>
      <c r="C6474" s="39"/>
    </row>
    <row r="6475" spans="2:3" x14ac:dyDescent="0.3">
      <c r="B6475" s="39"/>
      <c r="C6475" s="39"/>
    </row>
    <row r="6476" spans="2:3" x14ac:dyDescent="0.3">
      <c r="B6476" s="39"/>
      <c r="C6476" s="39"/>
    </row>
    <row r="6477" spans="2:3" x14ac:dyDescent="0.3">
      <c r="B6477" s="39"/>
      <c r="C6477" s="39"/>
    </row>
    <row r="6478" spans="2:3" x14ac:dyDescent="0.3">
      <c r="B6478" s="39"/>
      <c r="C6478" s="39"/>
    </row>
    <row r="6479" spans="2:3" x14ac:dyDescent="0.3">
      <c r="B6479" s="39"/>
      <c r="C6479" s="39"/>
    </row>
    <row r="6480" spans="2:3" x14ac:dyDescent="0.3">
      <c r="B6480" s="39"/>
      <c r="C6480" s="39"/>
    </row>
    <row r="6481" spans="2:3" x14ac:dyDescent="0.3">
      <c r="B6481" s="39"/>
      <c r="C6481" s="39"/>
    </row>
    <row r="6482" spans="2:3" x14ac:dyDescent="0.3">
      <c r="B6482" s="39"/>
      <c r="C6482" s="39"/>
    </row>
    <row r="6483" spans="2:3" x14ac:dyDescent="0.3">
      <c r="B6483" s="39"/>
      <c r="C6483" s="39"/>
    </row>
    <row r="6484" spans="2:3" x14ac:dyDescent="0.3">
      <c r="B6484" s="39"/>
      <c r="C6484" s="39"/>
    </row>
    <row r="6485" spans="2:3" x14ac:dyDescent="0.3">
      <c r="B6485" s="39"/>
      <c r="C6485" s="39"/>
    </row>
    <row r="6486" spans="2:3" x14ac:dyDescent="0.3">
      <c r="B6486" s="39"/>
      <c r="C6486" s="39"/>
    </row>
    <row r="6487" spans="2:3" x14ac:dyDescent="0.3">
      <c r="B6487" s="39"/>
      <c r="C6487" s="39"/>
    </row>
    <row r="6488" spans="2:3" x14ac:dyDescent="0.3">
      <c r="B6488" s="39"/>
      <c r="C6488" s="39"/>
    </row>
    <row r="6489" spans="2:3" x14ac:dyDescent="0.3">
      <c r="B6489" s="39"/>
      <c r="C6489" s="39"/>
    </row>
    <row r="6490" spans="2:3" x14ac:dyDescent="0.3">
      <c r="B6490" s="39"/>
      <c r="C6490" s="39"/>
    </row>
    <row r="6491" spans="2:3" x14ac:dyDescent="0.3">
      <c r="B6491" s="39"/>
      <c r="C6491" s="39"/>
    </row>
    <row r="6492" spans="2:3" x14ac:dyDescent="0.3">
      <c r="B6492" s="39"/>
      <c r="C6492" s="39"/>
    </row>
    <row r="6493" spans="2:3" x14ac:dyDescent="0.3">
      <c r="B6493" s="39"/>
      <c r="C6493" s="39"/>
    </row>
    <row r="6494" spans="2:3" x14ac:dyDescent="0.3">
      <c r="B6494" s="39"/>
      <c r="C6494" s="39"/>
    </row>
    <row r="6495" spans="2:3" x14ac:dyDescent="0.3">
      <c r="B6495" s="39"/>
      <c r="C6495" s="39"/>
    </row>
    <row r="6496" spans="2:3" x14ac:dyDescent="0.3">
      <c r="B6496" s="39"/>
      <c r="C6496" s="39"/>
    </row>
    <row r="6497" spans="2:3" x14ac:dyDescent="0.3">
      <c r="B6497" s="39"/>
      <c r="C6497" s="39"/>
    </row>
    <row r="6498" spans="2:3" x14ac:dyDescent="0.3">
      <c r="B6498" s="39"/>
      <c r="C6498" s="39"/>
    </row>
    <row r="6499" spans="2:3" x14ac:dyDescent="0.3">
      <c r="B6499" s="39"/>
      <c r="C6499" s="39"/>
    </row>
    <row r="6500" spans="2:3" x14ac:dyDescent="0.3">
      <c r="B6500" s="39"/>
      <c r="C6500" s="39"/>
    </row>
    <row r="6501" spans="2:3" x14ac:dyDescent="0.3">
      <c r="B6501" s="39"/>
      <c r="C6501" s="39"/>
    </row>
    <row r="6502" spans="2:3" x14ac:dyDescent="0.3">
      <c r="B6502" s="39"/>
      <c r="C6502" s="39"/>
    </row>
    <row r="6503" spans="2:3" x14ac:dyDescent="0.3">
      <c r="B6503" s="39"/>
      <c r="C6503" s="39"/>
    </row>
    <row r="6504" spans="2:3" x14ac:dyDescent="0.3">
      <c r="B6504" s="39"/>
      <c r="C6504" s="39"/>
    </row>
    <row r="6505" spans="2:3" x14ac:dyDescent="0.3">
      <c r="B6505" s="39"/>
      <c r="C6505" s="39"/>
    </row>
    <row r="6506" spans="2:3" x14ac:dyDescent="0.3">
      <c r="B6506" s="39"/>
      <c r="C6506" s="39"/>
    </row>
    <row r="6507" spans="2:3" x14ac:dyDescent="0.3">
      <c r="B6507" s="39"/>
      <c r="C6507" s="39"/>
    </row>
    <row r="6508" spans="2:3" x14ac:dyDescent="0.3">
      <c r="B6508" s="39"/>
      <c r="C6508" s="39"/>
    </row>
    <row r="6509" spans="2:3" x14ac:dyDescent="0.3">
      <c r="B6509" s="39"/>
      <c r="C6509" s="39"/>
    </row>
    <row r="6510" spans="2:3" x14ac:dyDescent="0.3">
      <c r="B6510" s="39"/>
      <c r="C6510" s="39"/>
    </row>
    <row r="6511" spans="2:3" x14ac:dyDescent="0.3">
      <c r="B6511" s="39"/>
      <c r="C6511" s="39"/>
    </row>
    <row r="6512" spans="2:3" x14ac:dyDescent="0.3">
      <c r="B6512" s="39"/>
      <c r="C6512" s="39"/>
    </row>
    <row r="6513" spans="2:3" x14ac:dyDescent="0.3">
      <c r="B6513" s="39"/>
      <c r="C6513" s="39"/>
    </row>
    <row r="6514" spans="2:3" x14ac:dyDescent="0.3">
      <c r="B6514" s="39"/>
      <c r="C6514" s="39"/>
    </row>
    <row r="6515" spans="2:3" x14ac:dyDescent="0.3">
      <c r="B6515" s="39"/>
      <c r="C6515" s="39"/>
    </row>
    <row r="6516" spans="2:3" x14ac:dyDescent="0.3">
      <c r="B6516" s="39"/>
      <c r="C6516" s="39"/>
    </row>
    <row r="6517" spans="2:3" x14ac:dyDescent="0.3">
      <c r="B6517" s="39"/>
      <c r="C6517" s="39"/>
    </row>
    <row r="6518" spans="2:3" x14ac:dyDescent="0.3">
      <c r="B6518" s="39"/>
      <c r="C6518" s="39"/>
    </row>
    <row r="6519" spans="2:3" x14ac:dyDescent="0.3">
      <c r="B6519" s="39"/>
      <c r="C6519" s="39"/>
    </row>
    <row r="6520" spans="2:3" x14ac:dyDescent="0.3">
      <c r="B6520" s="39"/>
      <c r="C6520" s="39"/>
    </row>
    <row r="6521" spans="2:3" x14ac:dyDescent="0.3">
      <c r="B6521" s="39"/>
      <c r="C6521" s="39"/>
    </row>
    <row r="6522" spans="2:3" x14ac:dyDescent="0.3">
      <c r="B6522" s="39"/>
      <c r="C6522" s="39"/>
    </row>
    <row r="6523" spans="2:3" x14ac:dyDescent="0.3">
      <c r="B6523" s="39"/>
      <c r="C6523" s="39"/>
    </row>
    <row r="6524" spans="2:3" x14ac:dyDescent="0.3">
      <c r="B6524" s="39"/>
      <c r="C6524" s="39"/>
    </row>
    <row r="6525" spans="2:3" x14ac:dyDescent="0.3">
      <c r="B6525" s="39"/>
      <c r="C6525" s="39"/>
    </row>
    <row r="6526" spans="2:3" x14ac:dyDescent="0.3">
      <c r="B6526" s="39"/>
      <c r="C6526" s="39"/>
    </row>
    <row r="6527" spans="2:3" x14ac:dyDescent="0.3">
      <c r="B6527" s="39"/>
      <c r="C6527" s="39"/>
    </row>
    <row r="6528" spans="2:3" x14ac:dyDescent="0.3">
      <c r="B6528" s="39"/>
      <c r="C6528" s="39"/>
    </row>
    <row r="6529" spans="2:3" x14ac:dyDescent="0.3">
      <c r="B6529" s="39"/>
      <c r="C6529" s="39"/>
    </row>
    <row r="6530" spans="2:3" x14ac:dyDescent="0.3">
      <c r="B6530" s="39"/>
      <c r="C6530" s="39"/>
    </row>
    <row r="6531" spans="2:3" x14ac:dyDescent="0.3">
      <c r="B6531" s="39"/>
      <c r="C6531" s="39"/>
    </row>
    <row r="6532" spans="2:3" x14ac:dyDescent="0.3">
      <c r="B6532" s="39"/>
      <c r="C6532" s="39"/>
    </row>
    <row r="6533" spans="2:3" x14ac:dyDescent="0.3">
      <c r="B6533" s="39"/>
      <c r="C6533" s="39"/>
    </row>
    <row r="6534" spans="2:3" x14ac:dyDescent="0.3">
      <c r="B6534" s="39"/>
      <c r="C6534" s="39"/>
    </row>
    <row r="6535" spans="2:3" x14ac:dyDescent="0.3">
      <c r="B6535" s="39"/>
      <c r="C6535" s="39"/>
    </row>
    <row r="6536" spans="2:3" x14ac:dyDescent="0.3">
      <c r="B6536" s="39"/>
      <c r="C6536" s="39"/>
    </row>
    <row r="6537" spans="2:3" x14ac:dyDescent="0.3">
      <c r="B6537" s="39"/>
      <c r="C6537" s="39"/>
    </row>
    <row r="6538" spans="2:3" x14ac:dyDescent="0.3">
      <c r="B6538" s="39"/>
      <c r="C6538" s="39"/>
    </row>
    <row r="6539" spans="2:3" x14ac:dyDescent="0.3">
      <c r="B6539" s="39"/>
      <c r="C6539" s="39"/>
    </row>
    <row r="6540" spans="2:3" x14ac:dyDescent="0.3">
      <c r="B6540" s="39"/>
      <c r="C6540" s="39"/>
    </row>
    <row r="6541" spans="2:3" x14ac:dyDescent="0.3">
      <c r="B6541" s="39"/>
      <c r="C6541" s="39"/>
    </row>
    <row r="6542" spans="2:3" x14ac:dyDescent="0.3">
      <c r="B6542" s="39"/>
      <c r="C6542" s="39"/>
    </row>
    <row r="6543" spans="2:3" x14ac:dyDescent="0.3">
      <c r="B6543" s="39"/>
      <c r="C6543" s="39"/>
    </row>
    <row r="6544" spans="2:3" x14ac:dyDescent="0.3">
      <c r="B6544" s="39"/>
      <c r="C6544" s="39"/>
    </row>
    <row r="6545" spans="2:3" x14ac:dyDescent="0.3">
      <c r="B6545" s="39"/>
      <c r="C6545" s="39"/>
    </row>
    <row r="6546" spans="2:3" x14ac:dyDescent="0.3">
      <c r="B6546" s="39"/>
      <c r="C6546" s="39"/>
    </row>
    <row r="6547" spans="2:3" x14ac:dyDescent="0.3">
      <c r="B6547" s="39"/>
      <c r="C6547" s="39"/>
    </row>
    <row r="6548" spans="2:3" x14ac:dyDescent="0.3">
      <c r="B6548" s="39"/>
      <c r="C6548" s="39"/>
    </row>
    <row r="6549" spans="2:3" x14ac:dyDescent="0.3">
      <c r="B6549" s="39"/>
      <c r="C6549" s="39"/>
    </row>
    <row r="6550" spans="2:3" x14ac:dyDescent="0.3">
      <c r="B6550" s="39"/>
      <c r="C6550" s="39"/>
    </row>
    <row r="6551" spans="2:3" x14ac:dyDescent="0.3">
      <c r="B6551" s="39"/>
      <c r="C6551" s="39"/>
    </row>
    <row r="6552" spans="2:3" x14ac:dyDescent="0.3">
      <c r="B6552" s="39"/>
      <c r="C6552" s="39"/>
    </row>
    <row r="6553" spans="2:3" x14ac:dyDescent="0.3">
      <c r="B6553" s="39"/>
      <c r="C6553" s="39"/>
    </row>
    <row r="6554" spans="2:3" x14ac:dyDescent="0.3">
      <c r="B6554" s="39"/>
      <c r="C6554" s="39"/>
    </row>
    <row r="6555" spans="2:3" x14ac:dyDescent="0.3">
      <c r="B6555" s="39"/>
      <c r="C6555" s="39"/>
    </row>
    <row r="6556" spans="2:3" x14ac:dyDescent="0.3">
      <c r="B6556" s="39"/>
      <c r="C6556" s="39"/>
    </row>
    <row r="6557" spans="2:3" x14ac:dyDescent="0.3">
      <c r="B6557" s="39"/>
      <c r="C6557" s="39"/>
    </row>
    <row r="6558" spans="2:3" x14ac:dyDescent="0.3">
      <c r="B6558" s="39"/>
      <c r="C6558" s="39"/>
    </row>
    <row r="6559" spans="2:3" x14ac:dyDescent="0.3">
      <c r="B6559" s="39"/>
      <c r="C6559" s="39"/>
    </row>
    <row r="6560" spans="2:3" x14ac:dyDescent="0.3">
      <c r="B6560" s="39"/>
      <c r="C6560" s="39"/>
    </row>
    <row r="6561" spans="2:3" x14ac:dyDescent="0.3">
      <c r="B6561" s="39"/>
      <c r="C6561" s="39"/>
    </row>
    <row r="6562" spans="2:3" x14ac:dyDescent="0.3">
      <c r="B6562" s="39"/>
      <c r="C6562" s="39"/>
    </row>
    <row r="6563" spans="2:3" x14ac:dyDescent="0.3">
      <c r="B6563" s="39"/>
      <c r="C6563" s="39"/>
    </row>
    <row r="6564" spans="2:3" x14ac:dyDescent="0.3">
      <c r="B6564" s="39"/>
      <c r="C6564" s="39"/>
    </row>
    <row r="6565" spans="2:3" x14ac:dyDescent="0.3">
      <c r="B6565" s="39"/>
      <c r="C6565" s="39"/>
    </row>
    <row r="6566" spans="2:3" x14ac:dyDescent="0.3">
      <c r="B6566" s="39"/>
      <c r="C6566" s="39"/>
    </row>
    <row r="6567" spans="2:3" x14ac:dyDescent="0.3">
      <c r="B6567" s="39"/>
      <c r="C6567" s="39"/>
    </row>
    <row r="6568" spans="2:3" x14ac:dyDescent="0.3">
      <c r="B6568" s="39"/>
      <c r="C6568" s="39"/>
    </row>
    <row r="6569" spans="2:3" x14ac:dyDescent="0.3">
      <c r="B6569" s="39"/>
      <c r="C6569" s="39"/>
    </row>
    <row r="6570" spans="2:3" x14ac:dyDescent="0.3">
      <c r="B6570" s="39"/>
      <c r="C6570" s="39"/>
    </row>
    <row r="6571" spans="2:3" x14ac:dyDescent="0.3">
      <c r="B6571" s="39"/>
      <c r="C6571" s="39"/>
    </row>
    <row r="6572" spans="2:3" x14ac:dyDescent="0.3">
      <c r="B6572" s="39"/>
      <c r="C6572" s="39"/>
    </row>
    <row r="6573" spans="2:3" x14ac:dyDescent="0.3">
      <c r="B6573" s="39"/>
      <c r="C6573" s="39"/>
    </row>
    <row r="6574" spans="2:3" x14ac:dyDescent="0.3">
      <c r="B6574" s="39"/>
      <c r="C6574" s="39"/>
    </row>
    <row r="6575" spans="2:3" x14ac:dyDescent="0.3">
      <c r="B6575" s="39"/>
      <c r="C6575" s="39"/>
    </row>
    <row r="6576" spans="2:3" x14ac:dyDescent="0.3">
      <c r="B6576" s="39"/>
      <c r="C6576" s="39"/>
    </row>
    <row r="6577" spans="2:3" x14ac:dyDescent="0.3">
      <c r="B6577" s="39"/>
      <c r="C6577" s="39"/>
    </row>
    <row r="6578" spans="2:3" x14ac:dyDescent="0.3">
      <c r="B6578" s="39"/>
      <c r="C6578" s="39"/>
    </row>
    <row r="6579" spans="2:3" x14ac:dyDescent="0.3">
      <c r="B6579" s="39"/>
      <c r="C6579" s="39"/>
    </row>
    <row r="6580" spans="2:3" x14ac:dyDescent="0.3">
      <c r="B6580" s="39"/>
      <c r="C6580" s="39"/>
    </row>
    <row r="6581" spans="2:3" x14ac:dyDescent="0.3">
      <c r="B6581" s="39"/>
      <c r="C6581" s="39"/>
    </row>
    <row r="6582" spans="2:3" x14ac:dyDescent="0.3">
      <c r="B6582" s="39"/>
      <c r="C6582" s="39"/>
    </row>
    <row r="6583" spans="2:3" x14ac:dyDescent="0.3">
      <c r="B6583" s="39"/>
      <c r="C6583" s="39"/>
    </row>
    <row r="6584" spans="2:3" x14ac:dyDescent="0.3">
      <c r="B6584" s="39"/>
      <c r="C6584" s="39"/>
    </row>
    <row r="6585" spans="2:3" x14ac:dyDescent="0.3">
      <c r="B6585" s="39"/>
      <c r="C6585" s="39"/>
    </row>
    <row r="6586" spans="2:3" x14ac:dyDescent="0.3">
      <c r="B6586" s="39"/>
      <c r="C6586" s="39"/>
    </row>
    <row r="6587" spans="2:3" x14ac:dyDescent="0.3">
      <c r="B6587" s="39"/>
      <c r="C6587" s="39"/>
    </row>
    <row r="6588" spans="2:3" x14ac:dyDescent="0.3">
      <c r="B6588" s="39"/>
      <c r="C6588" s="39"/>
    </row>
    <row r="6589" spans="2:3" x14ac:dyDescent="0.3">
      <c r="B6589" s="39"/>
      <c r="C6589" s="39"/>
    </row>
    <row r="6590" spans="2:3" x14ac:dyDescent="0.3">
      <c r="B6590" s="39"/>
      <c r="C6590" s="39"/>
    </row>
    <row r="6591" spans="2:3" x14ac:dyDescent="0.3">
      <c r="B6591" s="39"/>
      <c r="C6591" s="39"/>
    </row>
    <row r="6592" spans="2:3" x14ac:dyDescent="0.3">
      <c r="B6592" s="39"/>
      <c r="C6592" s="39"/>
    </row>
    <row r="6593" spans="2:3" x14ac:dyDescent="0.3">
      <c r="B6593" s="39"/>
      <c r="C6593" s="39"/>
    </row>
    <row r="6594" spans="2:3" x14ac:dyDescent="0.3">
      <c r="B6594" s="39"/>
      <c r="C6594" s="39"/>
    </row>
    <row r="6595" spans="2:3" x14ac:dyDescent="0.3">
      <c r="B6595" s="39"/>
      <c r="C6595" s="39"/>
    </row>
    <row r="6596" spans="2:3" x14ac:dyDescent="0.3">
      <c r="B6596" s="39"/>
      <c r="C6596" s="39"/>
    </row>
    <row r="6597" spans="2:3" x14ac:dyDescent="0.3">
      <c r="B6597" s="39"/>
      <c r="C6597" s="39"/>
    </row>
    <row r="6598" spans="2:3" x14ac:dyDescent="0.3">
      <c r="B6598" s="39"/>
      <c r="C6598" s="39"/>
    </row>
    <row r="6599" spans="2:3" x14ac:dyDescent="0.3">
      <c r="B6599" s="39"/>
      <c r="C6599" s="39"/>
    </row>
    <row r="6600" spans="2:3" x14ac:dyDescent="0.3">
      <c r="B6600" s="39"/>
      <c r="C6600" s="39"/>
    </row>
    <row r="6601" spans="2:3" x14ac:dyDescent="0.3">
      <c r="B6601" s="39"/>
      <c r="C6601" s="39"/>
    </row>
    <row r="6602" spans="2:3" x14ac:dyDescent="0.3">
      <c r="B6602" s="39"/>
      <c r="C6602" s="39"/>
    </row>
    <row r="6603" spans="2:3" x14ac:dyDescent="0.3">
      <c r="B6603" s="39"/>
      <c r="C6603" s="39"/>
    </row>
    <row r="6604" spans="2:3" x14ac:dyDescent="0.3">
      <c r="B6604" s="39"/>
      <c r="C6604" s="39"/>
    </row>
    <row r="6605" spans="2:3" x14ac:dyDescent="0.3">
      <c r="B6605" s="39"/>
      <c r="C6605" s="39"/>
    </row>
    <row r="6606" spans="2:3" x14ac:dyDescent="0.3">
      <c r="B6606" s="39"/>
      <c r="C6606" s="39"/>
    </row>
    <row r="6607" spans="2:3" x14ac:dyDescent="0.3">
      <c r="B6607" s="39"/>
      <c r="C6607" s="39"/>
    </row>
    <row r="6608" spans="2:3" x14ac:dyDescent="0.3">
      <c r="B6608" s="39"/>
      <c r="C6608" s="39"/>
    </row>
    <row r="6609" spans="2:3" x14ac:dyDescent="0.3">
      <c r="B6609" s="39"/>
      <c r="C6609" s="39"/>
    </row>
    <row r="6610" spans="2:3" x14ac:dyDescent="0.3">
      <c r="B6610" s="39"/>
      <c r="C6610" s="39"/>
    </row>
    <row r="6611" spans="2:3" x14ac:dyDescent="0.3">
      <c r="B6611" s="39"/>
      <c r="C6611" s="39"/>
    </row>
    <row r="6612" spans="2:3" x14ac:dyDescent="0.3">
      <c r="B6612" s="39"/>
      <c r="C6612" s="39"/>
    </row>
    <row r="6613" spans="2:3" x14ac:dyDescent="0.3">
      <c r="B6613" s="39"/>
      <c r="C6613" s="39"/>
    </row>
    <row r="6614" spans="2:3" x14ac:dyDescent="0.3">
      <c r="B6614" s="39"/>
      <c r="C6614" s="39"/>
    </row>
    <row r="6615" spans="2:3" x14ac:dyDescent="0.3">
      <c r="B6615" s="39"/>
      <c r="C6615" s="39"/>
    </row>
    <row r="6616" spans="2:3" x14ac:dyDescent="0.3">
      <c r="B6616" s="39"/>
      <c r="C6616" s="39"/>
    </row>
    <row r="6617" spans="2:3" x14ac:dyDescent="0.3">
      <c r="B6617" s="39"/>
      <c r="C6617" s="39"/>
    </row>
    <row r="6618" spans="2:3" x14ac:dyDescent="0.3">
      <c r="B6618" s="39"/>
      <c r="C6618" s="39"/>
    </row>
    <row r="6619" spans="2:3" x14ac:dyDescent="0.3">
      <c r="B6619" s="39"/>
      <c r="C6619" s="39"/>
    </row>
    <row r="6620" spans="2:3" x14ac:dyDescent="0.3">
      <c r="B6620" s="39"/>
      <c r="C6620" s="39"/>
    </row>
    <row r="6621" spans="2:3" x14ac:dyDescent="0.3">
      <c r="B6621" s="39"/>
      <c r="C6621" s="39"/>
    </row>
    <row r="6622" spans="2:3" x14ac:dyDescent="0.3">
      <c r="B6622" s="39"/>
      <c r="C6622" s="39"/>
    </row>
    <row r="6623" spans="2:3" x14ac:dyDescent="0.3">
      <c r="B6623" s="39"/>
      <c r="C6623" s="39"/>
    </row>
    <row r="6624" spans="2:3" x14ac:dyDescent="0.3">
      <c r="B6624" s="39"/>
      <c r="C6624" s="39"/>
    </row>
    <row r="6625" spans="2:3" x14ac:dyDescent="0.3">
      <c r="B6625" s="39"/>
      <c r="C6625" s="39"/>
    </row>
    <row r="6626" spans="2:3" x14ac:dyDescent="0.3">
      <c r="B6626" s="39"/>
      <c r="C6626" s="39"/>
    </row>
    <row r="6627" spans="2:3" x14ac:dyDescent="0.3">
      <c r="B6627" s="39"/>
      <c r="C6627" s="39"/>
    </row>
    <row r="6628" spans="2:3" x14ac:dyDescent="0.3">
      <c r="B6628" s="39"/>
      <c r="C6628" s="39"/>
    </row>
    <row r="6629" spans="2:3" x14ac:dyDescent="0.3">
      <c r="B6629" s="39"/>
      <c r="C6629" s="39"/>
    </row>
    <row r="6630" spans="2:3" x14ac:dyDescent="0.3">
      <c r="B6630" s="39"/>
      <c r="C6630" s="39"/>
    </row>
    <row r="6631" spans="2:3" x14ac:dyDescent="0.3">
      <c r="B6631" s="39"/>
      <c r="C6631" s="39"/>
    </row>
    <row r="6632" spans="2:3" x14ac:dyDescent="0.3">
      <c r="B6632" s="39"/>
      <c r="C6632" s="39"/>
    </row>
    <row r="6633" spans="2:3" x14ac:dyDescent="0.3">
      <c r="B6633" s="39"/>
      <c r="C6633" s="39"/>
    </row>
    <row r="6634" spans="2:3" x14ac:dyDescent="0.3">
      <c r="B6634" s="39"/>
      <c r="C6634" s="39"/>
    </row>
    <row r="6635" spans="2:3" x14ac:dyDescent="0.3">
      <c r="B6635" s="39"/>
      <c r="C6635" s="39"/>
    </row>
    <row r="6636" spans="2:3" x14ac:dyDescent="0.3">
      <c r="B6636" s="39"/>
      <c r="C6636" s="39"/>
    </row>
    <row r="6637" spans="2:3" x14ac:dyDescent="0.3">
      <c r="B6637" s="39"/>
      <c r="C6637" s="39"/>
    </row>
    <row r="6638" spans="2:3" x14ac:dyDescent="0.3">
      <c r="B6638" s="39"/>
      <c r="C6638" s="39"/>
    </row>
    <row r="6639" spans="2:3" x14ac:dyDescent="0.3">
      <c r="B6639" s="39"/>
      <c r="C6639" s="39"/>
    </row>
    <row r="6640" spans="2:3" x14ac:dyDescent="0.3">
      <c r="B6640" s="39"/>
      <c r="C6640" s="39"/>
    </row>
    <row r="6641" spans="2:3" x14ac:dyDescent="0.3">
      <c r="B6641" s="39"/>
      <c r="C6641" s="39"/>
    </row>
    <row r="6642" spans="2:3" x14ac:dyDescent="0.3">
      <c r="B6642" s="39"/>
      <c r="C6642" s="39"/>
    </row>
    <row r="6643" spans="2:3" x14ac:dyDescent="0.3">
      <c r="B6643" s="39"/>
      <c r="C6643" s="39"/>
    </row>
    <row r="6644" spans="2:3" x14ac:dyDescent="0.3">
      <c r="B6644" s="39"/>
      <c r="C6644" s="39"/>
    </row>
    <row r="6645" spans="2:3" x14ac:dyDescent="0.3">
      <c r="B6645" s="39"/>
      <c r="C6645" s="39"/>
    </row>
    <row r="6646" spans="2:3" x14ac:dyDescent="0.3">
      <c r="B6646" s="39"/>
      <c r="C6646" s="39"/>
    </row>
    <row r="6647" spans="2:3" x14ac:dyDescent="0.3">
      <c r="B6647" s="39"/>
      <c r="C6647" s="39"/>
    </row>
    <row r="6648" spans="2:3" x14ac:dyDescent="0.3">
      <c r="B6648" s="39"/>
      <c r="C6648" s="39"/>
    </row>
    <row r="6649" spans="2:3" x14ac:dyDescent="0.3">
      <c r="B6649" s="39"/>
      <c r="C6649" s="39"/>
    </row>
    <row r="6650" spans="2:3" x14ac:dyDescent="0.3">
      <c r="B6650" s="39"/>
      <c r="C6650" s="39"/>
    </row>
    <row r="6651" spans="2:3" x14ac:dyDescent="0.3">
      <c r="B6651" s="39"/>
      <c r="C6651" s="39"/>
    </row>
    <row r="6652" spans="2:3" x14ac:dyDescent="0.3">
      <c r="B6652" s="39"/>
      <c r="C6652" s="39"/>
    </row>
    <row r="6653" spans="2:3" x14ac:dyDescent="0.3">
      <c r="B6653" s="39"/>
      <c r="C6653" s="39"/>
    </row>
    <row r="6654" spans="2:3" x14ac:dyDescent="0.3">
      <c r="B6654" s="39"/>
      <c r="C6654" s="39"/>
    </row>
    <row r="6655" spans="2:3" x14ac:dyDescent="0.3">
      <c r="B6655" s="39"/>
      <c r="C6655" s="39"/>
    </row>
    <row r="6656" spans="2:3" x14ac:dyDescent="0.3">
      <c r="B6656" s="39"/>
      <c r="C6656" s="39"/>
    </row>
    <row r="6657" spans="2:3" x14ac:dyDescent="0.3">
      <c r="B6657" s="39"/>
      <c r="C6657" s="39"/>
    </row>
    <row r="6658" spans="2:3" x14ac:dyDescent="0.3">
      <c r="B6658" s="39"/>
      <c r="C6658" s="39"/>
    </row>
    <row r="6659" spans="2:3" x14ac:dyDescent="0.3">
      <c r="B6659" s="39"/>
      <c r="C6659" s="39"/>
    </row>
    <row r="6660" spans="2:3" x14ac:dyDescent="0.3">
      <c r="B6660" s="39"/>
      <c r="C6660" s="39"/>
    </row>
    <row r="6661" spans="2:3" x14ac:dyDescent="0.3">
      <c r="B6661" s="39"/>
      <c r="C6661" s="39"/>
    </row>
    <row r="6662" spans="2:3" x14ac:dyDescent="0.3">
      <c r="B6662" s="39"/>
      <c r="C6662" s="39"/>
    </row>
    <row r="6663" spans="2:3" x14ac:dyDescent="0.3">
      <c r="B6663" s="39"/>
      <c r="C6663" s="39"/>
    </row>
    <row r="6664" spans="2:3" x14ac:dyDescent="0.3">
      <c r="B6664" s="39"/>
      <c r="C6664" s="39"/>
    </row>
    <row r="6665" spans="2:3" x14ac:dyDescent="0.3">
      <c r="B6665" s="39"/>
      <c r="C6665" s="39"/>
    </row>
    <row r="6666" spans="2:3" x14ac:dyDescent="0.3">
      <c r="B6666" s="39"/>
      <c r="C6666" s="39"/>
    </row>
    <row r="6667" spans="2:3" x14ac:dyDescent="0.3">
      <c r="B6667" s="39"/>
      <c r="C6667" s="39"/>
    </row>
    <row r="6668" spans="2:3" x14ac:dyDescent="0.3">
      <c r="B6668" s="39"/>
      <c r="C6668" s="39"/>
    </row>
    <row r="6669" spans="2:3" x14ac:dyDescent="0.3">
      <c r="B6669" s="39"/>
      <c r="C6669" s="39"/>
    </row>
    <row r="6670" spans="2:3" x14ac:dyDescent="0.3">
      <c r="B6670" s="39"/>
      <c r="C6670" s="39"/>
    </row>
    <row r="6671" spans="2:3" x14ac:dyDescent="0.3">
      <c r="B6671" s="39"/>
      <c r="C6671" s="39"/>
    </row>
    <row r="6672" spans="2:3" x14ac:dyDescent="0.3">
      <c r="B6672" s="39"/>
      <c r="C6672" s="39"/>
    </row>
    <row r="6673" spans="2:3" x14ac:dyDescent="0.3">
      <c r="B6673" s="39"/>
      <c r="C6673" s="39"/>
    </row>
    <row r="6674" spans="2:3" x14ac:dyDescent="0.3">
      <c r="B6674" s="39"/>
      <c r="C6674" s="39"/>
    </row>
    <row r="6675" spans="2:3" x14ac:dyDescent="0.3">
      <c r="B6675" s="39"/>
      <c r="C6675" s="39"/>
    </row>
    <row r="6676" spans="2:3" x14ac:dyDescent="0.3">
      <c r="B6676" s="39"/>
      <c r="C6676" s="39"/>
    </row>
    <row r="6677" spans="2:3" x14ac:dyDescent="0.3">
      <c r="B6677" s="39"/>
      <c r="C6677" s="39"/>
    </row>
    <row r="6678" spans="2:3" x14ac:dyDescent="0.3">
      <c r="B6678" s="39"/>
      <c r="C6678" s="39"/>
    </row>
    <row r="6679" spans="2:3" x14ac:dyDescent="0.3">
      <c r="B6679" s="39"/>
      <c r="C6679" s="39"/>
    </row>
    <row r="6680" spans="2:3" x14ac:dyDescent="0.3">
      <c r="B6680" s="39"/>
      <c r="C6680" s="39"/>
    </row>
    <row r="6681" spans="2:3" x14ac:dyDescent="0.3">
      <c r="B6681" s="39"/>
      <c r="C6681" s="39"/>
    </row>
    <row r="6682" spans="2:3" x14ac:dyDescent="0.3">
      <c r="B6682" s="39"/>
      <c r="C6682" s="39"/>
    </row>
    <row r="6683" spans="2:3" x14ac:dyDescent="0.3">
      <c r="B6683" s="39"/>
      <c r="C6683" s="39"/>
    </row>
    <row r="6684" spans="2:3" x14ac:dyDescent="0.3">
      <c r="B6684" s="39"/>
      <c r="C6684" s="39"/>
    </row>
    <row r="6685" spans="2:3" x14ac:dyDescent="0.3">
      <c r="B6685" s="39"/>
      <c r="C6685" s="39"/>
    </row>
    <row r="6686" spans="2:3" x14ac:dyDescent="0.3">
      <c r="B6686" s="39"/>
      <c r="C6686" s="39"/>
    </row>
    <row r="6687" spans="2:3" x14ac:dyDescent="0.3">
      <c r="B6687" s="39"/>
      <c r="C6687" s="39"/>
    </row>
    <row r="6688" spans="2:3" x14ac:dyDescent="0.3">
      <c r="B6688" s="39"/>
      <c r="C6688" s="39"/>
    </row>
    <row r="6689" spans="2:3" x14ac:dyDescent="0.3">
      <c r="B6689" s="39"/>
      <c r="C6689" s="39"/>
    </row>
    <row r="6690" spans="2:3" x14ac:dyDescent="0.3">
      <c r="B6690" s="39"/>
      <c r="C6690" s="39"/>
    </row>
    <row r="6691" spans="2:3" x14ac:dyDescent="0.3">
      <c r="B6691" s="39"/>
      <c r="C6691" s="39"/>
    </row>
    <row r="6692" spans="2:3" x14ac:dyDescent="0.3">
      <c r="B6692" s="39"/>
      <c r="C6692" s="39"/>
    </row>
    <row r="6693" spans="2:3" x14ac:dyDescent="0.3">
      <c r="B6693" s="39"/>
      <c r="C6693" s="39"/>
    </row>
    <row r="6694" spans="2:3" x14ac:dyDescent="0.3">
      <c r="B6694" s="39"/>
      <c r="C6694" s="39"/>
    </row>
    <row r="6695" spans="2:3" x14ac:dyDescent="0.3">
      <c r="B6695" s="39"/>
      <c r="C6695" s="39"/>
    </row>
    <row r="6696" spans="2:3" x14ac:dyDescent="0.3">
      <c r="B6696" s="39"/>
      <c r="C6696" s="39"/>
    </row>
    <row r="6697" spans="2:3" x14ac:dyDescent="0.3">
      <c r="B6697" s="39"/>
      <c r="C6697" s="39"/>
    </row>
    <row r="6698" spans="2:3" x14ac:dyDescent="0.3">
      <c r="B6698" s="39"/>
      <c r="C6698" s="39"/>
    </row>
    <row r="6699" spans="2:3" x14ac:dyDescent="0.3">
      <c r="B6699" s="39"/>
      <c r="C6699" s="39"/>
    </row>
    <row r="6700" spans="2:3" x14ac:dyDescent="0.3">
      <c r="B6700" s="39"/>
      <c r="C6700" s="39"/>
    </row>
    <row r="6701" spans="2:3" x14ac:dyDescent="0.3">
      <c r="B6701" s="39"/>
      <c r="C6701" s="39"/>
    </row>
    <row r="6702" spans="2:3" x14ac:dyDescent="0.3">
      <c r="B6702" s="39"/>
      <c r="C6702" s="39"/>
    </row>
    <row r="6703" spans="2:3" x14ac:dyDescent="0.3">
      <c r="B6703" s="39"/>
      <c r="C6703" s="39"/>
    </row>
    <row r="6704" spans="2:3" x14ac:dyDescent="0.3">
      <c r="B6704" s="39"/>
      <c r="C6704" s="39"/>
    </row>
    <row r="6705" spans="2:3" x14ac:dyDescent="0.3">
      <c r="B6705" s="39"/>
      <c r="C6705" s="39"/>
    </row>
    <row r="6706" spans="2:3" x14ac:dyDescent="0.3">
      <c r="B6706" s="39"/>
      <c r="C6706" s="39"/>
    </row>
    <row r="6707" spans="2:3" x14ac:dyDescent="0.3">
      <c r="B6707" s="39"/>
      <c r="C6707" s="39"/>
    </row>
    <row r="6708" spans="2:3" x14ac:dyDescent="0.3">
      <c r="B6708" s="39"/>
      <c r="C6708" s="39"/>
    </row>
    <row r="6709" spans="2:3" x14ac:dyDescent="0.3">
      <c r="B6709" s="39"/>
      <c r="C6709" s="39"/>
    </row>
    <row r="6710" spans="2:3" x14ac:dyDescent="0.3">
      <c r="B6710" s="39"/>
      <c r="C6710" s="39"/>
    </row>
    <row r="6711" spans="2:3" x14ac:dyDescent="0.3">
      <c r="B6711" s="39"/>
      <c r="C6711" s="39"/>
    </row>
    <row r="6712" spans="2:3" x14ac:dyDescent="0.3">
      <c r="B6712" s="39"/>
      <c r="C6712" s="39"/>
    </row>
    <row r="6713" spans="2:3" x14ac:dyDescent="0.3">
      <c r="B6713" s="39"/>
      <c r="C6713" s="39"/>
    </row>
    <row r="6714" spans="2:3" x14ac:dyDescent="0.3">
      <c r="B6714" s="39"/>
      <c r="C6714" s="39"/>
    </row>
    <row r="6715" spans="2:3" x14ac:dyDescent="0.3">
      <c r="B6715" s="39"/>
      <c r="C6715" s="39"/>
    </row>
    <row r="6716" spans="2:3" x14ac:dyDescent="0.3">
      <c r="B6716" s="39"/>
      <c r="C6716" s="39"/>
    </row>
    <row r="6717" spans="2:3" x14ac:dyDescent="0.3">
      <c r="B6717" s="39"/>
      <c r="C6717" s="39"/>
    </row>
    <row r="6718" spans="2:3" x14ac:dyDescent="0.3">
      <c r="B6718" s="39"/>
      <c r="C6718" s="39"/>
    </row>
    <row r="6719" spans="2:3" x14ac:dyDescent="0.3">
      <c r="B6719" s="39"/>
      <c r="C6719" s="39"/>
    </row>
    <row r="6720" spans="2:3" x14ac:dyDescent="0.3">
      <c r="B6720" s="39"/>
      <c r="C6720" s="39"/>
    </row>
    <row r="6721" spans="2:3" x14ac:dyDescent="0.3">
      <c r="B6721" s="39"/>
      <c r="C6721" s="39"/>
    </row>
    <row r="6722" spans="2:3" x14ac:dyDescent="0.3">
      <c r="B6722" s="39"/>
      <c r="C6722" s="39"/>
    </row>
    <row r="6723" spans="2:3" x14ac:dyDescent="0.3">
      <c r="B6723" s="39"/>
      <c r="C6723" s="39"/>
    </row>
    <row r="6724" spans="2:3" x14ac:dyDescent="0.3">
      <c r="B6724" s="39"/>
      <c r="C6724" s="39"/>
    </row>
    <row r="6725" spans="2:3" x14ac:dyDescent="0.3">
      <c r="B6725" s="39"/>
      <c r="C6725" s="39"/>
    </row>
    <row r="6726" spans="2:3" x14ac:dyDescent="0.3">
      <c r="B6726" s="39"/>
      <c r="C6726" s="39"/>
    </row>
    <row r="6727" spans="2:3" x14ac:dyDescent="0.3">
      <c r="B6727" s="39"/>
      <c r="C6727" s="39"/>
    </row>
    <row r="6728" spans="2:3" x14ac:dyDescent="0.3">
      <c r="B6728" s="39"/>
      <c r="C6728" s="39"/>
    </row>
    <row r="6729" spans="2:3" x14ac:dyDescent="0.3">
      <c r="B6729" s="39"/>
      <c r="C6729" s="39"/>
    </row>
    <row r="6730" spans="2:3" x14ac:dyDescent="0.3">
      <c r="B6730" s="39"/>
      <c r="C6730" s="39"/>
    </row>
    <row r="6731" spans="2:3" x14ac:dyDescent="0.3">
      <c r="B6731" s="39"/>
      <c r="C6731" s="39"/>
    </row>
    <row r="6732" spans="2:3" x14ac:dyDescent="0.3">
      <c r="B6732" s="39"/>
      <c r="C6732" s="39"/>
    </row>
    <row r="6733" spans="2:3" x14ac:dyDescent="0.3">
      <c r="B6733" s="39"/>
      <c r="C6733" s="39"/>
    </row>
    <row r="6734" spans="2:3" x14ac:dyDescent="0.3">
      <c r="B6734" s="39"/>
      <c r="C6734" s="39"/>
    </row>
    <row r="6735" spans="2:3" x14ac:dyDescent="0.3">
      <c r="B6735" s="39"/>
      <c r="C6735" s="39"/>
    </row>
    <row r="6736" spans="2:3" x14ac:dyDescent="0.3">
      <c r="B6736" s="39"/>
      <c r="C6736" s="39"/>
    </row>
    <row r="6737" spans="2:3" x14ac:dyDescent="0.3">
      <c r="B6737" s="39"/>
      <c r="C6737" s="39"/>
    </row>
    <row r="6738" spans="2:3" x14ac:dyDescent="0.3">
      <c r="B6738" s="39"/>
      <c r="C6738" s="39"/>
    </row>
    <row r="6739" spans="2:3" x14ac:dyDescent="0.3">
      <c r="B6739" s="39"/>
      <c r="C6739" s="39"/>
    </row>
    <row r="6740" spans="2:3" x14ac:dyDescent="0.3">
      <c r="B6740" s="39"/>
      <c r="C6740" s="39"/>
    </row>
    <row r="6741" spans="2:3" x14ac:dyDescent="0.3">
      <c r="B6741" s="39"/>
      <c r="C6741" s="39"/>
    </row>
    <row r="6742" spans="2:3" x14ac:dyDescent="0.3">
      <c r="B6742" s="39"/>
      <c r="C6742" s="39"/>
    </row>
    <row r="6743" spans="2:3" x14ac:dyDescent="0.3">
      <c r="B6743" s="39"/>
      <c r="C6743" s="39"/>
    </row>
    <row r="6744" spans="2:3" x14ac:dyDescent="0.3">
      <c r="B6744" s="39"/>
      <c r="C6744" s="39"/>
    </row>
    <row r="6745" spans="2:3" x14ac:dyDescent="0.3">
      <c r="B6745" s="39"/>
      <c r="C6745" s="39"/>
    </row>
    <row r="6746" spans="2:3" x14ac:dyDescent="0.3">
      <c r="B6746" s="39"/>
      <c r="C6746" s="39"/>
    </row>
    <row r="6747" spans="2:3" x14ac:dyDescent="0.3">
      <c r="B6747" s="39"/>
      <c r="C6747" s="39"/>
    </row>
    <row r="6748" spans="2:3" x14ac:dyDescent="0.3">
      <c r="B6748" s="39"/>
      <c r="C6748" s="39"/>
    </row>
    <row r="6749" spans="2:3" x14ac:dyDescent="0.3">
      <c r="B6749" s="39"/>
      <c r="C6749" s="39"/>
    </row>
    <row r="6750" spans="2:3" x14ac:dyDescent="0.3">
      <c r="B6750" s="39"/>
      <c r="C6750" s="39"/>
    </row>
    <row r="6751" spans="2:3" x14ac:dyDescent="0.3">
      <c r="B6751" s="39"/>
      <c r="C6751" s="39"/>
    </row>
    <row r="6752" spans="2:3" x14ac:dyDescent="0.3">
      <c r="B6752" s="39"/>
      <c r="C6752" s="39"/>
    </row>
    <row r="6753" spans="2:3" x14ac:dyDescent="0.3">
      <c r="B6753" s="39"/>
      <c r="C6753" s="39"/>
    </row>
    <row r="6754" spans="2:3" x14ac:dyDescent="0.3">
      <c r="B6754" s="39"/>
      <c r="C6754" s="39"/>
    </row>
    <row r="6755" spans="2:3" x14ac:dyDescent="0.3">
      <c r="B6755" s="39"/>
      <c r="C6755" s="39"/>
    </row>
    <row r="6756" spans="2:3" x14ac:dyDescent="0.3">
      <c r="B6756" s="39"/>
      <c r="C6756" s="39"/>
    </row>
    <row r="6757" spans="2:3" x14ac:dyDescent="0.3">
      <c r="B6757" s="39"/>
      <c r="C6757" s="39"/>
    </row>
    <row r="6758" spans="2:3" x14ac:dyDescent="0.3">
      <c r="B6758" s="39"/>
      <c r="C6758" s="39"/>
    </row>
    <row r="6759" spans="2:3" x14ac:dyDescent="0.3">
      <c r="B6759" s="39"/>
      <c r="C6759" s="39"/>
    </row>
    <row r="6760" spans="2:3" x14ac:dyDescent="0.3">
      <c r="B6760" s="39"/>
      <c r="C6760" s="39"/>
    </row>
    <row r="6761" spans="2:3" x14ac:dyDescent="0.3">
      <c r="B6761" s="39"/>
      <c r="C6761" s="39"/>
    </row>
    <row r="6762" spans="2:3" x14ac:dyDescent="0.3">
      <c r="B6762" s="39"/>
      <c r="C6762" s="39"/>
    </row>
    <row r="6763" spans="2:3" x14ac:dyDescent="0.3">
      <c r="B6763" s="39"/>
      <c r="C6763" s="39"/>
    </row>
    <row r="6764" spans="2:3" x14ac:dyDescent="0.3">
      <c r="B6764" s="39"/>
      <c r="C6764" s="39"/>
    </row>
    <row r="6765" spans="2:3" x14ac:dyDescent="0.3">
      <c r="B6765" s="39"/>
      <c r="C6765" s="39"/>
    </row>
    <row r="6766" spans="2:3" x14ac:dyDescent="0.3">
      <c r="B6766" s="39"/>
      <c r="C6766" s="39"/>
    </row>
    <row r="6767" spans="2:3" x14ac:dyDescent="0.3">
      <c r="B6767" s="39"/>
      <c r="C6767" s="39"/>
    </row>
    <row r="6768" spans="2:3" x14ac:dyDescent="0.3">
      <c r="B6768" s="39"/>
      <c r="C6768" s="39"/>
    </row>
    <row r="6769" spans="2:3" x14ac:dyDescent="0.3">
      <c r="B6769" s="39"/>
      <c r="C6769" s="39"/>
    </row>
    <row r="6770" spans="2:3" x14ac:dyDescent="0.3">
      <c r="B6770" s="39"/>
      <c r="C6770" s="39"/>
    </row>
    <row r="6771" spans="2:3" x14ac:dyDescent="0.3">
      <c r="B6771" s="39"/>
      <c r="C6771" s="39"/>
    </row>
    <row r="6772" spans="2:3" x14ac:dyDescent="0.3">
      <c r="B6772" s="39"/>
      <c r="C6772" s="39"/>
    </row>
    <row r="6773" spans="2:3" x14ac:dyDescent="0.3">
      <c r="B6773" s="39"/>
      <c r="C6773" s="39"/>
    </row>
    <row r="6774" spans="2:3" x14ac:dyDescent="0.3">
      <c r="B6774" s="39"/>
      <c r="C6774" s="39"/>
    </row>
    <row r="6775" spans="2:3" x14ac:dyDescent="0.3">
      <c r="B6775" s="39"/>
      <c r="C6775" s="39"/>
    </row>
    <row r="6776" spans="2:3" x14ac:dyDescent="0.3">
      <c r="B6776" s="39"/>
      <c r="C6776" s="39"/>
    </row>
    <row r="6777" spans="2:3" x14ac:dyDescent="0.3">
      <c r="B6777" s="39"/>
      <c r="C6777" s="39"/>
    </row>
    <row r="6778" spans="2:3" x14ac:dyDescent="0.3">
      <c r="B6778" s="39"/>
      <c r="C6778" s="39"/>
    </row>
    <row r="6779" spans="2:3" x14ac:dyDescent="0.3">
      <c r="B6779" s="39"/>
      <c r="C6779" s="39"/>
    </row>
    <row r="6780" spans="2:3" x14ac:dyDescent="0.3">
      <c r="B6780" s="39"/>
      <c r="C6780" s="39"/>
    </row>
    <row r="6781" spans="2:3" x14ac:dyDescent="0.3">
      <c r="B6781" s="39"/>
      <c r="C6781" s="39"/>
    </row>
    <row r="6782" spans="2:3" x14ac:dyDescent="0.3">
      <c r="B6782" s="39"/>
      <c r="C6782" s="39"/>
    </row>
    <row r="6783" spans="2:3" x14ac:dyDescent="0.3">
      <c r="B6783" s="39"/>
      <c r="C6783" s="39"/>
    </row>
    <row r="6784" spans="2:3" x14ac:dyDescent="0.3">
      <c r="B6784" s="39"/>
      <c r="C6784" s="39"/>
    </row>
    <row r="6785" spans="2:3" x14ac:dyDescent="0.3">
      <c r="B6785" s="39"/>
      <c r="C6785" s="39"/>
    </row>
    <row r="6786" spans="2:3" x14ac:dyDescent="0.3">
      <c r="B6786" s="39"/>
      <c r="C6786" s="39"/>
    </row>
    <row r="6787" spans="2:3" x14ac:dyDescent="0.3">
      <c r="B6787" s="39"/>
      <c r="C6787" s="39"/>
    </row>
    <row r="6788" spans="2:3" x14ac:dyDescent="0.3">
      <c r="B6788" s="39"/>
      <c r="C6788" s="39"/>
    </row>
    <row r="6789" spans="2:3" x14ac:dyDescent="0.3">
      <c r="B6789" s="39"/>
      <c r="C6789" s="39"/>
    </row>
    <row r="6790" spans="2:3" x14ac:dyDescent="0.3">
      <c r="B6790" s="39"/>
      <c r="C6790" s="39"/>
    </row>
    <row r="6791" spans="2:3" x14ac:dyDescent="0.3">
      <c r="B6791" s="39"/>
      <c r="C6791" s="39"/>
    </row>
    <row r="6792" spans="2:3" x14ac:dyDescent="0.3">
      <c r="B6792" s="39"/>
      <c r="C6792" s="39"/>
    </row>
    <row r="6793" spans="2:3" x14ac:dyDescent="0.3">
      <c r="B6793" s="39"/>
      <c r="C6793" s="39"/>
    </row>
    <row r="6794" spans="2:3" x14ac:dyDescent="0.3">
      <c r="B6794" s="39"/>
      <c r="C6794" s="39"/>
    </row>
    <row r="6795" spans="2:3" x14ac:dyDescent="0.3">
      <c r="B6795" s="39"/>
      <c r="C6795" s="39"/>
    </row>
    <row r="6796" spans="2:3" x14ac:dyDescent="0.3">
      <c r="B6796" s="39"/>
      <c r="C6796" s="39"/>
    </row>
    <row r="6797" spans="2:3" x14ac:dyDescent="0.3">
      <c r="B6797" s="39"/>
      <c r="C6797" s="39"/>
    </row>
    <row r="6798" spans="2:3" x14ac:dyDescent="0.3">
      <c r="B6798" s="39"/>
      <c r="C6798" s="39"/>
    </row>
    <row r="6799" spans="2:3" x14ac:dyDescent="0.3">
      <c r="B6799" s="39"/>
      <c r="C6799" s="39"/>
    </row>
    <row r="6800" spans="2:3" x14ac:dyDescent="0.3">
      <c r="B6800" s="39"/>
      <c r="C6800" s="39"/>
    </row>
    <row r="6801" spans="2:3" x14ac:dyDescent="0.3">
      <c r="B6801" s="39"/>
      <c r="C6801" s="39"/>
    </row>
    <row r="6802" spans="2:3" x14ac:dyDescent="0.3">
      <c r="B6802" s="39"/>
      <c r="C6802" s="39"/>
    </row>
    <row r="6803" spans="2:3" x14ac:dyDescent="0.3">
      <c r="B6803" s="39"/>
      <c r="C6803" s="39"/>
    </row>
    <row r="6804" spans="2:3" x14ac:dyDescent="0.3">
      <c r="B6804" s="39"/>
      <c r="C6804" s="39"/>
    </row>
    <row r="6805" spans="2:3" x14ac:dyDescent="0.3">
      <c r="B6805" s="39"/>
      <c r="C6805" s="39"/>
    </row>
    <row r="6806" spans="2:3" x14ac:dyDescent="0.3">
      <c r="B6806" s="39"/>
      <c r="C6806" s="39"/>
    </row>
    <row r="6807" spans="2:3" x14ac:dyDescent="0.3">
      <c r="B6807" s="39"/>
      <c r="C6807" s="39"/>
    </row>
    <row r="6808" spans="2:3" x14ac:dyDescent="0.3">
      <c r="B6808" s="39"/>
      <c r="C6808" s="39"/>
    </row>
    <row r="6809" spans="2:3" x14ac:dyDescent="0.3">
      <c r="B6809" s="39"/>
      <c r="C6809" s="39"/>
    </row>
    <row r="6810" spans="2:3" x14ac:dyDescent="0.3">
      <c r="B6810" s="39"/>
      <c r="C6810" s="39"/>
    </row>
    <row r="6811" spans="2:3" x14ac:dyDescent="0.3">
      <c r="B6811" s="39"/>
      <c r="C6811" s="39"/>
    </row>
    <row r="6812" spans="2:3" x14ac:dyDescent="0.3">
      <c r="B6812" s="39"/>
      <c r="C6812" s="39"/>
    </row>
    <row r="6813" spans="2:3" x14ac:dyDescent="0.3">
      <c r="B6813" s="39"/>
      <c r="C6813" s="39"/>
    </row>
    <row r="6814" spans="2:3" x14ac:dyDescent="0.3">
      <c r="B6814" s="39"/>
      <c r="C6814" s="39"/>
    </row>
    <row r="6815" spans="2:3" x14ac:dyDescent="0.3">
      <c r="B6815" s="39"/>
      <c r="C6815" s="39"/>
    </row>
    <row r="6816" spans="2:3" x14ac:dyDescent="0.3">
      <c r="B6816" s="39"/>
      <c r="C6816" s="39"/>
    </row>
    <row r="6817" spans="2:3" x14ac:dyDescent="0.3">
      <c r="B6817" s="39"/>
      <c r="C6817" s="39"/>
    </row>
    <row r="6818" spans="2:3" x14ac:dyDescent="0.3">
      <c r="B6818" s="39"/>
      <c r="C6818" s="39"/>
    </row>
    <row r="6819" spans="2:3" x14ac:dyDescent="0.3">
      <c r="B6819" s="39"/>
      <c r="C6819" s="39"/>
    </row>
    <row r="6820" spans="2:3" x14ac:dyDescent="0.3">
      <c r="B6820" s="39"/>
      <c r="C6820" s="39"/>
    </row>
    <row r="6821" spans="2:3" x14ac:dyDescent="0.3">
      <c r="B6821" s="39"/>
      <c r="C6821" s="39"/>
    </row>
    <row r="6822" spans="2:3" x14ac:dyDescent="0.3">
      <c r="B6822" s="39"/>
      <c r="C6822" s="39"/>
    </row>
    <row r="6823" spans="2:3" x14ac:dyDescent="0.3">
      <c r="B6823" s="39"/>
      <c r="C6823" s="39"/>
    </row>
    <row r="6824" spans="2:3" x14ac:dyDescent="0.3">
      <c r="B6824" s="39"/>
      <c r="C6824" s="39"/>
    </row>
    <row r="6825" spans="2:3" x14ac:dyDescent="0.3">
      <c r="B6825" s="39"/>
      <c r="C6825" s="39"/>
    </row>
    <row r="6826" spans="2:3" x14ac:dyDescent="0.3">
      <c r="B6826" s="39"/>
      <c r="C6826" s="39"/>
    </row>
    <row r="6827" spans="2:3" x14ac:dyDescent="0.3">
      <c r="B6827" s="39"/>
      <c r="C6827" s="39"/>
    </row>
    <row r="6828" spans="2:3" x14ac:dyDescent="0.3">
      <c r="B6828" s="39"/>
      <c r="C6828" s="39"/>
    </row>
    <row r="6829" spans="2:3" x14ac:dyDescent="0.3">
      <c r="B6829" s="39"/>
      <c r="C6829" s="39"/>
    </row>
    <row r="6830" spans="2:3" x14ac:dyDescent="0.3">
      <c r="B6830" s="39"/>
      <c r="C6830" s="39"/>
    </row>
    <row r="6831" spans="2:3" x14ac:dyDescent="0.3">
      <c r="B6831" s="39"/>
      <c r="C6831" s="39"/>
    </row>
    <row r="6832" spans="2:3" x14ac:dyDescent="0.3">
      <c r="B6832" s="39"/>
      <c r="C6832" s="39"/>
    </row>
    <row r="6833" spans="2:3" x14ac:dyDescent="0.3">
      <c r="B6833" s="39"/>
      <c r="C6833" s="39"/>
    </row>
    <row r="6834" spans="2:3" x14ac:dyDescent="0.3">
      <c r="B6834" s="39"/>
      <c r="C6834" s="39"/>
    </row>
    <row r="6835" spans="2:3" x14ac:dyDescent="0.3">
      <c r="B6835" s="39"/>
      <c r="C6835" s="39"/>
    </row>
    <row r="6836" spans="2:3" x14ac:dyDescent="0.3">
      <c r="B6836" s="39"/>
      <c r="C6836" s="39"/>
    </row>
    <row r="6837" spans="2:3" x14ac:dyDescent="0.3">
      <c r="B6837" s="39"/>
      <c r="C6837" s="39"/>
    </row>
    <row r="6838" spans="2:3" x14ac:dyDescent="0.3">
      <c r="B6838" s="39"/>
      <c r="C6838" s="39"/>
    </row>
    <row r="6839" spans="2:3" x14ac:dyDescent="0.3">
      <c r="B6839" s="39"/>
      <c r="C6839" s="39"/>
    </row>
    <row r="6840" spans="2:3" x14ac:dyDescent="0.3">
      <c r="B6840" s="39"/>
      <c r="C6840" s="39"/>
    </row>
    <row r="6841" spans="2:3" x14ac:dyDescent="0.3">
      <c r="B6841" s="39"/>
      <c r="C6841" s="39"/>
    </row>
    <row r="6842" spans="2:3" x14ac:dyDescent="0.3">
      <c r="B6842" s="39"/>
      <c r="C6842" s="39"/>
    </row>
    <row r="6843" spans="2:3" x14ac:dyDescent="0.3">
      <c r="B6843" s="39"/>
      <c r="C6843" s="39"/>
    </row>
    <row r="6844" spans="2:3" x14ac:dyDescent="0.3">
      <c r="B6844" s="39"/>
      <c r="C6844" s="39"/>
    </row>
    <row r="6845" spans="2:3" x14ac:dyDescent="0.3">
      <c r="B6845" s="39"/>
      <c r="C6845" s="39"/>
    </row>
    <row r="6846" spans="2:3" x14ac:dyDescent="0.3">
      <c r="B6846" s="39"/>
      <c r="C6846" s="39"/>
    </row>
    <row r="6847" spans="2:3" x14ac:dyDescent="0.3">
      <c r="B6847" s="39"/>
      <c r="C6847" s="39"/>
    </row>
    <row r="6848" spans="2:3" x14ac:dyDescent="0.3">
      <c r="B6848" s="39"/>
      <c r="C6848" s="39"/>
    </row>
    <row r="6849" spans="2:3" x14ac:dyDescent="0.3">
      <c r="B6849" s="39"/>
      <c r="C6849" s="39"/>
    </row>
    <row r="6850" spans="2:3" x14ac:dyDescent="0.3">
      <c r="B6850" s="39"/>
      <c r="C6850" s="39"/>
    </row>
    <row r="6851" spans="2:3" x14ac:dyDescent="0.3">
      <c r="B6851" s="39"/>
      <c r="C6851" s="39"/>
    </row>
    <row r="6852" spans="2:3" x14ac:dyDescent="0.3">
      <c r="B6852" s="39"/>
      <c r="C6852" s="39"/>
    </row>
    <row r="6853" spans="2:3" x14ac:dyDescent="0.3">
      <c r="B6853" s="39"/>
      <c r="C6853" s="39"/>
    </row>
    <row r="6854" spans="2:3" x14ac:dyDescent="0.3">
      <c r="B6854" s="39"/>
      <c r="C6854" s="39"/>
    </row>
    <row r="6855" spans="2:3" x14ac:dyDescent="0.3">
      <c r="B6855" s="39"/>
      <c r="C6855" s="39"/>
    </row>
    <row r="6856" spans="2:3" x14ac:dyDescent="0.3">
      <c r="B6856" s="39"/>
      <c r="C6856" s="39"/>
    </row>
    <row r="6857" spans="2:3" x14ac:dyDescent="0.3">
      <c r="B6857" s="39"/>
      <c r="C6857" s="39"/>
    </row>
    <row r="6858" spans="2:3" x14ac:dyDescent="0.3">
      <c r="B6858" s="39"/>
      <c r="C6858" s="39"/>
    </row>
    <row r="6859" spans="2:3" x14ac:dyDescent="0.3">
      <c r="B6859" s="39"/>
      <c r="C6859" s="39"/>
    </row>
    <row r="6860" spans="2:3" x14ac:dyDescent="0.3">
      <c r="B6860" s="39"/>
      <c r="C6860" s="39"/>
    </row>
    <row r="6861" spans="2:3" x14ac:dyDescent="0.3">
      <c r="B6861" s="39"/>
      <c r="C6861" s="39"/>
    </row>
    <row r="6862" spans="2:3" x14ac:dyDescent="0.3">
      <c r="B6862" s="39"/>
      <c r="C6862" s="39"/>
    </row>
    <row r="6863" spans="2:3" x14ac:dyDescent="0.3">
      <c r="B6863" s="39"/>
      <c r="C6863" s="39"/>
    </row>
    <row r="6864" spans="2:3" x14ac:dyDescent="0.3">
      <c r="B6864" s="39"/>
      <c r="C6864" s="39"/>
    </row>
    <row r="6865" spans="2:3" x14ac:dyDescent="0.3">
      <c r="B6865" s="39"/>
      <c r="C6865" s="39"/>
    </row>
    <row r="6866" spans="2:3" x14ac:dyDescent="0.3">
      <c r="B6866" s="39"/>
      <c r="C6866" s="39"/>
    </row>
    <row r="6867" spans="2:3" x14ac:dyDescent="0.3">
      <c r="B6867" s="39"/>
      <c r="C6867" s="39"/>
    </row>
    <row r="6868" spans="2:3" x14ac:dyDescent="0.3">
      <c r="B6868" s="39"/>
      <c r="C6868" s="39"/>
    </row>
    <row r="6869" spans="2:3" x14ac:dyDescent="0.3">
      <c r="B6869" s="39"/>
      <c r="C6869" s="39"/>
    </row>
    <row r="6870" spans="2:3" x14ac:dyDescent="0.3">
      <c r="B6870" s="39"/>
      <c r="C6870" s="39"/>
    </row>
    <row r="6871" spans="2:3" x14ac:dyDescent="0.3">
      <c r="B6871" s="39"/>
      <c r="C6871" s="39"/>
    </row>
    <row r="6872" spans="2:3" x14ac:dyDescent="0.3">
      <c r="B6872" s="39"/>
      <c r="C6872" s="39"/>
    </row>
    <row r="6873" spans="2:3" x14ac:dyDescent="0.3">
      <c r="B6873" s="39"/>
      <c r="C6873" s="39"/>
    </row>
    <row r="6874" spans="2:3" x14ac:dyDescent="0.3">
      <c r="B6874" s="39"/>
      <c r="C6874" s="39"/>
    </row>
    <row r="6875" spans="2:3" x14ac:dyDescent="0.3">
      <c r="B6875" s="39"/>
      <c r="C6875" s="39"/>
    </row>
    <row r="6876" spans="2:3" x14ac:dyDescent="0.3">
      <c r="B6876" s="39"/>
      <c r="C6876" s="39"/>
    </row>
    <row r="6877" spans="2:3" x14ac:dyDescent="0.3">
      <c r="B6877" s="39"/>
      <c r="C6877" s="39"/>
    </row>
    <row r="6878" spans="2:3" x14ac:dyDescent="0.3">
      <c r="B6878" s="39"/>
      <c r="C6878" s="39"/>
    </row>
    <row r="6879" spans="2:3" x14ac:dyDescent="0.3">
      <c r="B6879" s="39"/>
      <c r="C6879" s="39"/>
    </row>
    <row r="6880" spans="2:3" x14ac:dyDescent="0.3">
      <c r="B6880" s="39"/>
      <c r="C6880" s="39"/>
    </row>
    <row r="6881" spans="2:3" x14ac:dyDescent="0.3">
      <c r="B6881" s="39"/>
      <c r="C6881" s="39"/>
    </row>
    <row r="6882" spans="2:3" x14ac:dyDescent="0.3">
      <c r="B6882" s="39"/>
      <c r="C6882" s="39"/>
    </row>
    <row r="6883" spans="2:3" x14ac:dyDescent="0.3">
      <c r="B6883" s="39"/>
      <c r="C6883" s="39"/>
    </row>
    <row r="6884" spans="2:3" x14ac:dyDescent="0.3">
      <c r="B6884" s="39"/>
      <c r="C6884" s="39"/>
    </row>
    <row r="6885" spans="2:3" x14ac:dyDescent="0.3">
      <c r="B6885" s="39"/>
      <c r="C6885" s="39"/>
    </row>
    <row r="6886" spans="2:3" x14ac:dyDescent="0.3">
      <c r="B6886" s="39"/>
      <c r="C6886" s="39"/>
    </row>
    <row r="6887" spans="2:3" x14ac:dyDescent="0.3">
      <c r="B6887" s="39"/>
      <c r="C6887" s="39"/>
    </row>
    <row r="6888" spans="2:3" x14ac:dyDescent="0.3">
      <c r="B6888" s="39"/>
      <c r="C6888" s="39"/>
    </row>
    <row r="6889" spans="2:3" x14ac:dyDescent="0.3">
      <c r="B6889" s="39"/>
      <c r="C6889" s="39"/>
    </row>
    <row r="6890" spans="2:3" x14ac:dyDescent="0.3">
      <c r="B6890" s="39"/>
      <c r="C6890" s="39"/>
    </row>
    <row r="6891" spans="2:3" x14ac:dyDescent="0.3">
      <c r="B6891" s="39"/>
      <c r="C6891" s="39"/>
    </row>
    <row r="6892" spans="2:3" x14ac:dyDescent="0.3">
      <c r="B6892" s="39"/>
      <c r="C6892" s="39"/>
    </row>
    <row r="6893" spans="2:3" x14ac:dyDescent="0.3">
      <c r="B6893" s="39"/>
      <c r="C6893" s="39"/>
    </row>
    <row r="6894" spans="2:3" x14ac:dyDescent="0.3">
      <c r="B6894" s="39"/>
      <c r="C6894" s="39"/>
    </row>
    <row r="6895" spans="2:3" x14ac:dyDescent="0.3">
      <c r="B6895" s="39"/>
      <c r="C6895" s="39"/>
    </row>
    <row r="6896" spans="2:3" x14ac:dyDescent="0.3">
      <c r="B6896" s="39"/>
      <c r="C6896" s="39"/>
    </row>
    <row r="6897" spans="2:3" x14ac:dyDescent="0.3">
      <c r="B6897" s="39"/>
      <c r="C6897" s="39"/>
    </row>
    <row r="6898" spans="2:3" x14ac:dyDescent="0.3">
      <c r="B6898" s="39"/>
      <c r="C6898" s="39"/>
    </row>
    <row r="6899" spans="2:3" x14ac:dyDescent="0.3">
      <c r="B6899" s="39"/>
      <c r="C6899" s="39"/>
    </row>
    <row r="6900" spans="2:3" x14ac:dyDescent="0.3">
      <c r="B6900" s="39"/>
      <c r="C6900" s="39"/>
    </row>
    <row r="6901" spans="2:3" x14ac:dyDescent="0.3">
      <c r="B6901" s="39"/>
      <c r="C6901" s="39"/>
    </row>
    <row r="6902" spans="2:3" x14ac:dyDescent="0.3">
      <c r="B6902" s="39"/>
      <c r="C6902" s="39"/>
    </row>
    <row r="6903" spans="2:3" x14ac:dyDescent="0.3">
      <c r="B6903" s="39"/>
      <c r="C6903" s="39"/>
    </row>
    <row r="6904" spans="2:3" x14ac:dyDescent="0.3">
      <c r="B6904" s="39"/>
      <c r="C6904" s="39"/>
    </row>
    <row r="6905" spans="2:3" x14ac:dyDescent="0.3">
      <c r="B6905" s="39"/>
      <c r="C6905" s="39"/>
    </row>
    <row r="6906" spans="2:3" x14ac:dyDescent="0.3">
      <c r="B6906" s="39"/>
      <c r="C6906" s="39"/>
    </row>
    <row r="6907" spans="2:3" x14ac:dyDescent="0.3">
      <c r="B6907" s="39"/>
      <c r="C6907" s="39"/>
    </row>
    <row r="6908" spans="2:3" x14ac:dyDescent="0.3">
      <c r="B6908" s="39"/>
      <c r="C6908" s="39"/>
    </row>
    <row r="6909" spans="2:3" x14ac:dyDescent="0.3">
      <c r="B6909" s="39"/>
      <c r="C6909" s="39"/>
    </row>
    <row r="6910" spans="2:3" x14ac:dyDescent="0.3">
      <c r="B6910" s="39"/>
      <c r="C6910" s="39"/>
    </row>
    <row r="6911" spans="2:3" x14ac:dyDescent="0.3">
      <c r="B6911" s="39"/>
      <c r="C6911" s="39"/>
    </row>
    <row r="6912" spans="2:3" x14ac:dyDescent="0.3">
      <c r="B6912" s="39"/>
      <c r="C6912" s="39"/>
    </row>
    <row r="6913" spans="2:3" x14ac:dyDescent="0.3">
      <c r="B6913" s="39"/>
      <c r="C6913" s="39"/>
    </row>
    <row r="6914" spans="2:3" x14ac:dyDescent="0.3">
      <c r="B6914" s="39"/>
      <c r="C6914" s="39"/>
    </row>
    <row r="6915" spans="2:3" x14ac:dyDescent="0.3">
      <c r="B6915" s="39"/>
      <c r="C6915" s="39"/>
    </row>
    <row r="6916" spans="2:3" x14ac:dyDescent="0.3">
      <c r="B6916" s="39"/>
      <c r="C6916" s="39"/>
    </row>
    <row r="6917" spans="2:3" x14ac:dyDescent="0.3">
      <c r="B6917" s="39"/>
      <c r="C6917" s="39"/>
    </row>
    <row r="6918" spans="2:3" x14ac:dyDescent="0.3">
      <c r="B6918" s="39"/>
      <c r="C6918" s="39"/>
    </row>
    <row r="6919" spans="2:3" x14ac:dyDescent="0.3">
      <c r="B6919" s="39"/>
      <c r="C6919" s="39"/>
    </row>
    <row r="6920" spans="2:3" x14ac:dyDescent="0.3">
      <c r="B6920" s="39"/>
      <c r="C6920" s="39"/>
    </row>
    <row r="6921" spans="2:3" x14ac:dyDescent="0.3">
      <c r="B6921" s="39"/>
      <c r="C6921" s="39"/>
    </row>
    <row r="6922" spans="2:3" x14ac:dyDescent="0.3">
      <c r="B6922" s="39"/>
      <c r="C6922" s="39"/>
    </row>
    <row r="6923" spans="2:3" x14ac:dyDescent="0.3">
      <c r="B6923" s="39"/>
      <c r="C6923" s="39"/>
    </row>
    <row r="6924" spans="2:3" x14ac:dyDescent="0.3">
      <c r="B6924" s="39"/>
      <c r="C6924" s="39"/>
    </row>
    <row r="6925" spans="2:3" x14ac:dyDescent="0.3">
      <c r="B6925" s="39"/>
      <c r="C6925" s="39"/>
    </row>
    <row r="6926" spans="2:3" x14ac:dyDescent="0.3">
      <c r="B6926" s="39"/>
      <c r="C6926" s="39"/>
    </row>
    <row r="6927" spans="2:3" x14ac:dyDescent="0.3">
      <c r="B6927" s="39"/>
      <c r="C6927" s="39"/>
    </row>
    <row r="6928" spans="2:3" x14ac:dyDescent="0.3">
      <c r="B6928" s="39"/>
      <c r="C6928" s="39"/>
    </row>
    <row r="6929" spans="2:3" x14ac:dyDescent="0.3">
      <c r="B6929" s="39"/>
      <c r="C6929" s="39"/>
    </row>
    <row r="6930" spans="2:3" x14ac:dyDescent="0.3">
      <c r="B6930" s="39"/>
      <c r="C6930" s="39"/>
    </row>
    <row r="6931" spans="2:3" x14ac:dyDescent="0.3">
      <c r="B6931" s="39"/>
      <c r="C6931" s="39"/>
    </row>
    <row r="6932" spans="2:3" x14ac:dyDescent="0.3">
      <c r="B6932" s="39"/>
      <c r="C6932" s="39"/>
    </row>
    <row r="6933" spans="2:3" x14ac:dyDescent="0.3">
      <c r="B6933" s="39"/>
      <c r="C6933" s="39"/>
    </row>
    <row r="6934" spans="2:3" x14ac:dyDescent="0.3">
      <c r="B6934" s="39"/>
      <c r="C6934" s="39"/>
    </row>
    <row r="6935" spans="2:3" x14ac:dyDescent="0.3">
      <c r="B6935" s="39"/>
      <c r="C6935" s="39"/>
    </row>
    <row r="6936" spans="2:3" x14ac:dyDescent="0.3">
      <c r="B6936" s="39"/>
      <c r="C6936" s="39"/>
    </row>
    <row r="6937" spans="2:3" x14ac:dyDescent="0.3">
      <c r="B6937" s="39"/>
      <c r="C6937" s="39"/>
    </row>
    <row r="6938" spans="2:3" x14ac:dyDescent="0.3">
      <c r="B6938" s="39"/>
      <c r="C6938" s="39"/>
    </row>
    <row r="6939" spans="2:3" x14ac:dyDescent="0.3">
      <c r="B6939" s="39"/>
      <c r="C6939" s="39"/>
    </row>
    <row r="6940" spans="2:3" x14ac:dyDescent="0.3">
      <c r="B6940" s="39"/>
      <c r="C6940" s="39"/>
    </row>
    <row r="6941" spans="2:3" x14ac:dyDescent="0.3">
      <c r="B6941" s="39"/>
      <c r="C6941" s="39"/>
    </row>
    <row r="6942" spans="2:3" x14ac:dyDescent="0.3">
      <c r="B6942" s="39"/>
      <c r="C6942" s="39"/>
    </row>
    <row r="6943" spans="2:3" x14ac:dyDescent="0.3">
      <c r="B6943" s="39"/>
      <c r="C6943" s="39"/>
    </row>
    <row r="6944" spans="2:3" x14ac:dyDescent="0.3">
      <c r="B6944" s="39"/>
      <c r="C6944" s="39"/>
    </row>
    <row r="6945" spans="2:3" x14ac:dyDescent="0.3">
      <c r="B6945" s="39"/>
      <c r="C6945" s="39"/>
    </row>
    <row r="6946" spans="2:3" x14ac:dyDescent="0.3">
      <c r="B6946" s="39"/>
      <c r="C6946" s="39"/>
    </row>
    <row r="6947" spans="2:3" x14ac:dyDescent="0.3">
      <c r="B6947" s="39"/>
      <c r="C6947" s="39"/>
    </row>
    <row r="6948" spans="2:3" x14ac:dyDescent="0.3">
      <c r="B6948" s="39"/>
      <c r="C6948" s="39"/>
    </row>
    <row r="6949" spans="2:3" x14ac:dyDescent="0.3">
      <c r="B6949" s="39"/>
      <c r="C6949" s="39"/>
    </row>
    <row r="6950" spans="2:3" x14ac:dyDescent="0.3">
      <c r="B6950" s="39"/>
      <c r="C6950" s="39"/>
    </row>
    <row r="6951" spans="2:3" x14ac:dyDescent="0.3">
      <c r="B6951" s="39"/>
      <c r="C6951" s="39"/>
    </row>
    <row r="6952" spans="2:3" x14ac:dyDescent="0.3">
      <c r="B6952" s="39"/>
      <c r="C6952" s="39"/>
    </row>
    <row r="6953" spans="2:3" x14ac:dyDescent="0.3">
      <c r="B6953" s="39"/>
      <c r="C6953" s="39"/>
    </row>
    <row r="6954" spans="2:3" x14ac:dyDescent="0.3">
      <c r="B6954" s="39"/>
      <c r="C6954" s="39"/>
    </row>
    <row r="6955" spans="2:3" x14ac:dyDescent="0.3">
      <c r="B6955" s="39"/>
      <c r="C6955" s="39"/>
    </row>
    <row r="6956" spans="2:3" x14ac:dyDescent="0.3">
      <c r="B6956" s="39"/>
      <c r="C6956" s="39"/>
    </row>
    <row r="6957" spans="2:3" x14ac:dyDescent="0.3">
      <c r="B6957" s="39"/>
      <c r="C6957" s="39"/>
    </row>
    <row r="6958" spans="2:3" x14ac:dyDescent="0.3">
      <c r="B6958" s="39"/>
      <c r="C6958" s="39"/>
    </row>
    <row r="6959" spans="2:3" x14ac:dyDescent="0.3">
      <c r="B6959" s="39"/>
      <c r="C6959" s="39"/>
    </row>
    <row r="6960" spans="2:3" x14ac:dyDescent="0.3">
      <c r="B6960" s="39"/>
      <c r="C6960" s="39"/>
    </row>
    <row r="6961" spans="2:3" x14ac:dyDescent="0.3">
      <c r="B6961" s="39"/>
      <c r="C6961" s="39"/>
    </row>
    <row r="6962" spans="2:3" x14ac:dyDescent="0.3">
      <c r="B6962" s="39"/>
      <c r="C6962" s="39"/>
    </row>
    <row r="6963" spans="2:3" x14ac:dyDescent="0.3">
      <c r="B6963" s="39"/>
      <c r="C6963" s="39"/>
    </row>
    <row r="6964" spans="2:3" x14ac:dyDescent="0.3">
      <c r="B6964" s="39"/>
      <c r="C6964" s="39"/>
    </row>
    <row r="6965" spans="2:3" x14ac:dyDescent="0.3">
      <c r="B6965" s="39"/>
      <c r="C6965" s="39"/>
    </row>
    <row r="6966" spans="2:3" x14ac:dyDescent="0.3">
      <c r="B6966" s="39"/>
      <c r="C6966" s="39"/>
    </row>
    <row r="6967" spans="2:3" x14ac:dyDescent="0.3">
      <c r="B6967" s="39"/>
      <c r="C6967" s="39"/>
    </row>
    <row r="6968" spans="2:3" x14ac:dyDescent="0.3">
      <c r="B6968" s="39"/>
      <c r="C6968" s="39"/>
    </row>
    <row r="6969" spans="2:3" x14ac:dyDescent="0.3">
      <c r="B6969" s="39"/>
      <c r="C6969" s="39"/>
    </row>
    <row r="6970" spans="2:3" x14ac:dyDescent="0.3">
      <c r="B6970" s="39"/>
      <c r="C6970" s="39"/>
    </row>
    <row r="6971" spans="2:3" x14ac:dyDescent="0.3">
      <c r="B6971" s="39"/>
      <c r="C6971" s="39"/>
    </row>
    <row r="6972" spans="2:3" x14ac:dyDescent="0.3">
      <c r="B6972" s="39"/>
      <c r="C6972" s="39"/>
    </row>
    <row r="6973" spans="2:3" x14ac:dyDescent="0.3">
      <c r="B6973" s="39"/>
      <c r="C6973" s="39"/>
    </row>
    <row r="6974" spans="2:3" x14ac:dyDescent="0.3">
      <c r="B6974" s="39"/>
      <c r="C6974" s="39"/>
    </row>
    <row r="6975" spans="2:3" x14ac:dyDescent="0.3">
      <c r="B6975" s="39"/>
      <c r="C6975" s="39"/>
    </row>
    <row r="6976" spans="2:3" x14ac:dyDescent="0.3">
      <c r="B6976" s="39"/>
      <c r="C6976" s="39"/>
    </row>
    <row r="6977" spans="2:3" x14ac:dyDescent="0.3">
      <c r="B6977" s="39"/>
      <c r="C6977" s="39"/>
    </row>
    <row r="6978" spans="2:3" x14ac:dyDescent="0.3">
      <c r="B6978" s="39"/>
      <c r="C6978" s="39"/>
    </row>
    <row r="6979" spans="2:3" x14ac:dyDescent="0.3">
      <c r="B6979" s="39"/>
      <c r="C6979" s="39"/>
    </row>
    <row r="6980" spans="2:3" x14ac:dyDescent="0.3">
      <c r="B6980" s="39"/>
      <c r="C6980" s="39"/>
    </row>
    <row r="6981" spans="2:3" x14ac:dyDescent="0.3">
      <c r="B6981" s="39"/>
      <c r="C6981" s="39"/>
    </row>
    <row r="6982" spans="2:3" x14ac:dyDescent="0.3">
      <c r="B6982" s="39"/>
      <c r="C6982" s="39"/>
    </row>
    <row r="6983" spans="2:3" x14ac:dyDescent="0.3">
      <c r="B6983" s="39"/>
      <c r="C6983" s="39"/>
    </row>
    <row r="6984" spans="2:3" x14ac:dyDescent="0.3">
      <c r="B6984" s="39"/>
      <c r="C6984" s="39"/>
    </row>
    <row r="6985" spans="2:3" x14ac:dyDescent="0.3">
      <c r="B6985" s="39"/>
      <c r="C6985" s="39"/>
    </row>
    <row r="6986" spans="2:3" x14ac:dyDescent="0.3">
      <c r="B6986" s="39"/>
      <c r="C6986" s="39"/>
    </row>
    <row r="6987" spans="2:3" x14ac:dyDescent="0.3">
      <c r="B6987" s="39"/>
      <c r="C6987" s="39"/>
    </row>
    <row r="6988" spans="2:3" x14ac:dyDescent="0.3">
      <c r="B6988" s="39"/>
      <c r="C6988" s="39"/>
    </row>
    <row r="6989" spans="2:3" x14ac:dyDescent="0.3">
      <c r="B6989" s="39"/>
      <c r="C6989" s="39"/>
    </row>
    <row r="6990" spans="2:3" x14ac:dyDescent="0.3">
      <c r="B6990" s="39"/>
      <c r="C6990" s="39"/>
    </row>
    <row r="6991" spans="2:3" x14ac:dyDescent="0.3">
      <c r="B6991" s="39"/>
      <c r="C6991" s="39"/>
    </row>
    <row r="6992" spans="2:3" x14ac:dyDescent="0.3">
      <c r="B6992" s="39"/>
      <c r="C6992" s="39"/>
    </row>
    <row r="6993" spans="2:3" x14ac:dyDescent="0.3">
      <c r="B6993" s="39"/>
      <c r="C6993" s="39"/>
    </row>
    <row r="6994" spans="2:3" x14ac:dyDescent="0.3">
      <c r="B6994" s="39"/>
      <c r="C6994" s="39"/>
    </row>
    <row r="6995" spans="2:3" x14ac:dyDescent="0.3">
      <c r="B6995" s="39"/>
      <c r="C6995" s="39"/>
    </row>
    <row r="6996" spans="2:3" x14ac:dyDescent="0.3">
      <c r="B6996" s="39"/>
      <c r="C6996" s="39"/>
    </row>
    <row r="6997" spans="2:3" x14ac:dyDescent="0.3">
      <c r="B6997" s="39"/>
      <c r="C6997" s="39"/>
    </row>
    <row r="6998" spans="2:3" x14ac:dyDescent="0.3">
      <c r="B6998" s="39"/>
      <c r="C6998" s="39"/>
    </row>
    <row r="6999" spans="2:3" x14ac:dyDescent="0.3">
      <c r="B6999" s="39"/>
      <c r="C6999" s="39"/>
    </row>
    <row r="7000" spans="2:3" x14ac:dyDescent="0.3">
      <c r="B7000" s="39"/>
      <c r="C7000" s="39"/>
    </row>
    <row r="7001" spans="2:3" x14ac:dyDescent="0.3">
      <c r="B7001" s="39"/>
      <c r="C7001" s="39"/>
    </row>
    <row r="7002" spans="2:3" x14ac:dyDescent="0.3">
      <c r="B7002" s="39"/>
      <c r="C7002" s="39"/>
    </row>
    <row r="7003" spans="2:3" x14ac:dyDescent="0.3">
      <c r="B7003" s="39"/>
      <c r="C7003" s="39"/>
    </row>
    <row r="7004" spans="2:3" x14ac:dyDescent="0.3">
      <c r="B7004" s="39"/>
      <c r="C7004" s="39"/>
    </row>
    <row r="7005" spans="2:3" x14ac:dyDescent="0.3">
      <c r="B7005" s="39"/>
      <c r="C7005" s="39"/>
    </row>
    <row r="7006" spans="2:3" x14ac:dyDescent="0.3">
      <c r="B7006" s="39"/>
      <c r="C7006" s="39"/>
    </row>
    <row r="7007" spans="2:3" x14ac:dyDescent="0.3">
      <c r="B7007" s="39"/>
      <c r="C7007" s="39"/>
    </row>
    <row r="7008" spans="2:3" x14ac:dyDescent="0.3">
      <c r="B7008" s="39"/>
      <c r="C7008" s="39"/>
    </row>
    <row r="7009" spans="2:3" x14ac:dyDescent="0.3">
      <c r="B7009" s="39"/>
      <c r="C7009" s="39"/>
    </row>
    <row r="7010" spans="2:3" x14ac:dyDescent="0.3">
      <c r="B7010" s="39"/>
      <c r="C7010" s="39"/>
    </row>
    <row r="7011" spans="2:3" x14ac:dyDescent="0.3">
      <c r="B7011" s="39"/>
      <c r="C7011" s="39"/>
    </row>
    <row r="7012" spans="2:3" x14ac:dyDescent="0.3">
      <c r="B7012" s="39"/>
      <c r="C7012" s="39"/>
    </row>
    <row r="7013" spans="2:3" x14ac:dyDescent="0.3">
      <c r="B7013" s="39"/>
      <c r="C7013" s="39"/>
    </row>
    <row r="7014" spans="2:3" x14ac:dyDescent="0.3">
      <c r="B7014" s="39"/>
      <c r="C7014" s="39"/>
    </row>
    <row r="7015" spans="2:3" x14ac:dyDescent="0.3">
      <c r="B7015" s="39"/>
      <c r="C7015" s="39"/>
    </row>
    <row r="7016" spans="2:3" x14ac:dyDescent="0.3">
      <c r="B7016" s="39"/>
      <c r="C7016" s="39"/>
    </row>
    <row r="7017" spans="2:3" x14ac:dyDescent="0.3">
      <c r="B7017" s="39"/>
      <c r="C7017" s="39"/>
    </row>
    <row r="7018" spans="2:3" x14ac:dyDescent="0.3">
      <c r="B7018" s="39"/>
      <c r="C7018" s="39"/>
    </row>
    <row r="7019" spans="2:3" x14ac:dyDescent="0.3">
      <c r="B7019" s="39"/>
      <c r="C7019" s="39"/>
    </row>
    <row r="7020" spans="2:3" x14ac:dyDescent="0.3">
      <c r="B7020" s="39"/>
      <c r="C7020" s="39"/>
    </row>
    <row r="7021" spans="2:3" x14ac:dyDescent="0.3">
      <c r="B7021" s="39"/>
      <c r="C7021" s="39"/>
    </row>
    <row r="7022" spans="2:3" x14ac:dyDescent="0.3">
      <c r="B7022" s="39"/>
      <c r="C7022" s="39"/>
    </row>
    <row r="7023" spans="2:3" x14ac:dyDescent="0.3">
      <c r="B7023" s="39"/>
      <c r="C7023" s="39"/>
    </row>
    <row r="7024" spans="2:3" x14ac:dyDescent="0.3">
      <c r="B7024" s="39"/>
      <c r="C7024" s="39"/>
    </row>
    <row r="7025" spans="2:3" x14ac:dyDescent="0.3">
      <c r="B7025" s="39"/>
      <c r="C7025" s="39"/>
    </row>
    <row r="7026" spans="2:3" x14ac:dyDescent="0.3">
      <c r="B7026" s="39"/>
      <c r="C7026" s="39"/>
    </row>
    <row r="7027" spans="2:3" x14ac:dyDescent="0.3">
      <c r="B7027" s="39"/>
      <c r="C7027" s="39"/>
    </row>
    <row r="7028" spans="2:3" x14ac:dyDescent="0.3">
      <c r="B7028" s="39"/>
      <c r="C7028" s="39"/>
    </row>
    <row r="7029" spans="2:3" x14ac:dyDescent="0.3">
      <c r="B7029" s="39"/>
      <c r="C7029" s="39"/>
    </row>
    <row r="7030" spans="2:3" x14ac:dyDescent="0.3">
      <c r="B7030" s="39"/>
      <c r="C7030" s="39"/>
    </row>
    <row r="7031" spans="2:3" x14ac:dyDescent="0.3">
      <c r="B7031" s="39"/>
      <c r="C7031" s="39"/>
    </row>
    <row r="7032" spans="2:3" x14ac:dyDescent="0.3">
      <c r="B7032" s="39"/>
      <c r="C7032" s="39"/>
    </row>
    <row r="7033" spans="2:3" x14ac:dyDescent="0.3">
      <c r="B7033" s="39"/>
      <c r="C7033" s="39"/>
    </row>
    <row r="7034" spans="2:3" x14ac:dyDescent="0.3">
      <c r="B7034" s="39"/>
      <c r="C7034" s="39"/>
    </row>
    <row r="7035" spans="2:3" x14ac:dyDescent="0.3">
      <c r="B7035" s="39"/>
      <c r="C7035" s="39"/>
    </row>
    <row r="7036" spans="2:3" x14ac:dyDescent="0.3">
      <c r="B7036" s="39"/>
      <c r="C7036" s="39"/>
    </row>
    <row r="7037" spans="2:3" x14ac:dyDescent="0.3">
      <c r="B7037" s="39"/>
      <c r="C7037" s="39"/>
    </row>
    <row r="7038" spans="2:3" x14ac:dyDescent="0.3">
      <c r="B7038" s="39"/>
      <c r="C7038" s="39"/>
    </row>
    <row r="7039" spans="2:3" x14ac:dyDescent="0.3">
      <c r="B7039" s="39"/>
      <c r="C7039" s="39"/>
    </row>
    <row r="7040" spans="2:3" x14ac:dyDescent="0.3">
      <c r="B7040" s="39"/>
      <c r="C7040" s="39"/>
    </row>
    <row r="7041" spans="2:3" x14ac:dyDescent="0.3">
      <c r="B7041" s="39"/>
      <c r="C7041" s="39"/>
    </row>
    <row r="7042" spans="2:3" x14ac:dyDescent="0.3">
      <c r="B7042" s="39"/>
      <c r="C7042" s="39"/>
    </row>
    <row r="7043" spans="2:3" x14ac:dyDescent="0.3">
      <c r="B7043" s="39"/>
      <c r="C7043" s="39"/>
    </row>
    <row r="7044" spans="2:3" x14ac:dyDescent="0.3">
      <c r="B7044" s="39"/>
      <c r="C7044" s="39"/>
    </row>
    <row r="7045" spans="2:3" x14ac:dyDescent="0.3">
      <c r="B7045" s="39"/>
      <c r="C7045" s="39"/>
    </row>
    <row r="7046" spans="2:3" x14ac:dyDescent="0.3">
      <c r="B7046" s="39"/>
      <c r="C7046" s="39"/>
    </row>
    <row r="7047" spans="2:3" x14ac:dyDescent="0.3">
      <c r="B7047" s="39"/>
      <c r="C7047" s="39"/>
    </row>
    <row r="7048" spans="2:3" x14ac:dyDescent="0.3">
      <c r="B7048" s="39"/>
      <c r="C7048" s="39"/>
    </row>
    <row r="7049" spans="2:3" x14ac:dyDescent="0.3">
      <c r="B7049" s="39"/>
      <c r="C7049" s="39"/>
    </row>
    <row r="7050" spans="2:3" x14ac:dyDescent="0.3">
      <c r="B7050" s="39"/>
      <c r="C7050" s="39"/>
    </row>
    <row r="7051" spans="2:3" x14ac:dyDescent="0.3">
      <c r="B7051" s="39"/>
      <c r="C7051" s="39"/>
    </row>
    <row r="7052" spans="2:3" x14ac:dyDescent="0.3">
      <c r="B7052" s="39"/>
      <c r="C7052" s="39"/>
    </row>
    <row r="7053" spans="2:3" x14ac:dyDescent="0.3">
      <c r="B7053" s="39"/>
      <c r="C7053" s="39"/>
    </row>
    <row r="7054" spans="2:3" x14ac:dyDescent="0.3">
      <c r="B7054" s="39"/>
      <c r="C7054" s="39"/>
    </row>
    <row r="7055" spans="2:3" x14ac:dyDescent="0.3">
      <c r="B7055" s="39"/>
      <c r="C7055" s="39"/>
    </row>
    <row r="7056" spans="2:3" x14ac:dyDescent="0.3">
      <c r="B7056" s="39"/>
      <c r="C7056" s="39"/>
    </row>
    <row r="7057" spans="2:3" x14ac:dyDescent="0.3">
      <c r="B7057" s="39"/>
      <c r="C7057" s="39"/>
    </row>
    <row r="7058" spans="2:3" x14ac:dyDescent="0.3">
      <c r="B7058" s="39"/>
      <c r="C7058" s="39"/>
    </row>
    <row r="7059" spans="2:3" x14ac:dyDescent="0.3">
      <c r="B7059" s="39"/>
      <c r="C7059" s="39"/>
    </row>
    <row r="7060" spans="2:3" x14ac:dyDescent="0.3">
      <c r="B7060" s="39"/>
      <c r="C7060" s="39"/>
    </row>
    <row r="7061" spans="2:3" x14ac:dyDescent="0.3">
      <c r="B7061" s="39"/>
      <c r="C7061" s="39"/>
    </row>
    <row r="7062" spans="2:3" x14ac:dyDescent="0.3">
      <c r="B7062" s="39"/>
      <c r="C7062" s="39"/>
    </row>
    <row r="7063" spans="2:3" x14ac:dyDescent="0.3">
      <c r="B7063" s="39"/>
      <c r="C7063" s="39"/>
    </row>
    <row r="7064" spans="2:3" x14ac:dyDescent="0.3">
      <c r="B7064" s="39"/>
      <c r="C7064" s="39"/>
    </row>
    <row r="7065" spans="2:3" x14ac:dyDescent="0.3">
      <c r="B7065" s="39"/>
      <c r="C7065" s="39"/>
    </row>
    <row r="7066" spans="2:3" x14ac:dyDescent="0.3">
      <c r="B7066" s="39"/>
      <c r="C7066" s="39"/>
    </row>
    <row r="7067" spans="2:3" x14ac:dyDescent="0.3">
      <c r="B7067" s="39"/>
      <c r="C7067" s="39"/>
    </row>
    <row r="7068" spans="2:3" x14ac:dyDescent="0.3">
      <c r="B7068" s="39"/>
      <c r="C7068" s="39"/>
    </row>
    <row r="7069" spans="2:3" x14ac:dyDescent="0.3">
      <c r="B7069" s="39"/>
      <c r="C7069" s="39"/>
    </row>
    <row r="7070" spans="2:3" x14ac:dyDescent="0.3">
      <c r="B7070" s="39"/>
      <c r="C7070" s="39"/>
    </row>
    <row r="7071" spans="2:3" x14ac:dyDescent="0.3">
      <c r="B7071" s="39"/>
      <c r="C7071" s="39"/>
    </row>
    <row r="7072" spans="2:3" x14ac:dyDescent="0.3">
      <c r="B7072" s="39"/>
      <c r="C7072" s="39"/>
    </row>
    <row r="7073" spans="2:3" x14ac:dyDescent="0.3">
      <c r="B7073" s="39"/>
      <c r="C7073" s="39"/>
    </row>
    <row r="7074" spans="2:3" x14ac:dyDescent="0.3">
      <c r="B7074" s="39"/>
      <c r="C7074" s="39"/>
    </row>
    <row r="7075" spans="2:3" x14ac:dyDescent="0.3">
      <c r="B7075" s="39"/>
      <c r="C7075" s="39"/>
    </row>
    <row r="7076" spans="2:3" x14ac:dyDescent="0.3">
      <c r="B7076" s="39"/>
      <c r="C7076" s="39"/>
    </row>
    <row r="7077" spans="2:3" x14ac:dyDescent="0.3">
      <c r="B7077" s="39"/>
      <c r="C7077" s="39"/>
    </row>
    <row r="7078" spans="2:3" x14ac:dyDescent="0.3">
      <c r="B7078" s="39"/>
      <c r="C7078" s="39"/>
    </row>
    <row r="7079" spans="2:3" x14ac:dyDescent="0.3">
      <c r="B7079" s="39"/>
      <c r="C7079" s="39"/>
    </row>
    <row r="7080" spans="2:3" x14ac:dyDescent="0.3">
      <c r="B7080" s="39"/>
      <c r="C7080" s="39"/>
    </row>
    <row r="7081" spans="2:3" x14ac:dyDescent="0.3">
      <c r="B7081" s="39"/>
      <c r="C7081" s="39"/>
    </row>
    <row r="7082" spans="2:3" x14ac:dyDescent="0.3">
      <c r="B7082" s="39"/>
      <c r="C7082" s="39"/>
    </row>
    <row r="7083" spans="2:3" x14ac:dyDescent="0.3">
      <c r="B7083" s="39"/>
      <c r="C7083" s="39"/>
    </row>
    <row r="7084" spans="2:3" x14ac:dyDescent="0.3">
      <c r="B7084" s="39"/>
      <c r="C7084" s="39"/>
    </row>
    <row r="7085" spans="2:3" x14ac:dyDescent="0.3">
      <c r="B7085" s="39"/>
      <c r="C7085" s="39"/>
    </row>
    <row r="7086" spans="2:3" x14ac:dyDescent="0.3">
      <c r="B7086" s="39"/>
      <c r="C7086" s="39"/>
    </row>
    <row r="7087" spans="2:3" x14ac:dyDescent="0.3">
      <c r="B7087" s="39"/>
      <c r="C7087" s="39"/>
    </row>
    <row r="7088" spans="2:3" x14ac:dyDescent="0.3">
      <c r="B7088" s="39"/>
      <c r="C7088" s="39"/>
    </row>
    <row r="7089" spans="2:3" x14ac:dyDescent="0.3">
      <c r="B7089" s="39"/>
      <c r="C7089" s="39"/>
    </row>
    <row r="7090" spans="2:3" x14ac:dyDescent="0.3">
      <c r="B7090" s="39"/>
      <c r="C7090" s="39"/>
    </row>
    <row r="7091" spans="2:3" x14ac:dyDescent="0.3">
      <c r="B7091" s="39"/>
      <c r="C7091" s="39"/>
    </row>
    <row r="7092" spans="2:3" x14ac:dyDescent="0.3">
      <c r="B7092" s="39"/>
      <c r="C7092" s="39"/>
    </row>
    <row r="7093" spans="2:3" x14ac:dyDescent="0.3">
      <c r="B7093" s="39"/>
      <c r="C7093" s="39"/>
    </row>
    <row r="7094" spans="2:3" x14ac:dyDescent="0.3">
      <c r="B7094" s="39"/>
      <c r="C7094" s="39"/>
    </row>
    <row r="7095" spans="2:3" x14ac:dyDescent="0.3">
      <c r="B7095" s="39"/>
      <c r="C7095" s="39"/>
    </row>
    <row r="7096" spans="2:3" x14ac:dyDescent="0.3">
      <c r="B7096" s="39"/>
      <c r="C7096" s="39"/>
    </row>
    <row r="7097" spans="2:3" x14ac:dyDescent="0.3">
      <c r="B7097" s="39"/>
      <c r="C7097" s="39"/>
    </row>
    <row r="7098" spans="2:3" x14ac:dyDescent="0.3">
      <c r="B7098" s="39"/>
      <c r="C7098" s="39"/>
    </row>
    <row r="7099" spans="2:3" x14ac:dyDescent="0.3">
      <c r="B7099" s="39"/>
      <c r="C7099" s="39"/>
    </row>
    <row r="7100" spans="2:3" x14ac:dyDescent="0.3">
      <c r="B7100" s="39"/>
      <c r="C7100" s="39"/>
    </row>
    <row r="7101" spans="2:3" x14ac:dyDescent="0.3">
      <c r="B7101" s="39"/>
      <c r="C7101" s="39"/>
    </row>
    <row r="7102" spans="2:3" x14ac:dyDescent="0.3">
      <c r="B7102" s="39"/>
      <c r="C7102" s="39"/>
    </row>
    <row r="7103" spans="2:3" x14ac:dyDescent="0.3">
      <c r="B7103" s="39"/>
      <c r="C7103" s="39"/>
    </row>
    <row r="7104" spans="2:3" x14ac:dyDescent="0.3">
      <c r="B7104" s="39"/>
      <c r="C7104" s="39"/>
    </row>
    <row r="7105" spans="2:3" x14ac:dyDescent="0.3">
      <c r="B7105" s="39"/>
      <c r="C7105" s="39"/>
    </row>
    <row r="7106" spans="2:3" x14ac:dyDescent="0.3">
      <c r="B7106" s="39"/>
      <c r="C7106" s="39"/>
    </row>
    <row r="7107" spans="2:3" x14ac:dyDescent="0.3">
      <c r="B7107" s="39"/>
      <c r="C7107" s="39"/>
    </row>
    <row r="7108" spans="2:3" x14ac:dyDescent="0.3">
      <c r="B7108" s="39"/>
      <c r="C7108" s="39"/>
    </row>
    <row r="7109" spans="2:3" x14ac:dyDescent="0.3">
      <c r="B7109" s="39"/>
      <c r="C7109" s="39"/>
    </row>
    <row r="7110" spans="2:3" x14ac:dyDescent="0.3">
      <c r="B7110" s="39"/>
      <c r="C7110" s="39"/>
    </row>
    <row r="7111" spans="2:3" x14ac:dyDescent="0.3">
      <c r="B7111" s="39"/>
      <c r="C7111" s="39"/>
    </row>
    <row r="7112" spans="2:3" x14ac:dyDescent="0.3">
      <c r="B7112" s="39"/>
      <c r="C7112" s="39"/>
    </row>
    <row r="7113" spans="2:3" x14ac:dyDescent="0.3">
      <c r="B7113" s="39"/>
      <c r="C7113" s="39"/>
    </row>
    <row r="7114" spans="2:3" x14ac:dyDescent="0.3">
      <c r="B7114" s="39"/>
      <c r="C7114" s="39"/>
    </row>
    <row r="7115" spans="2:3" x14ac:dyDescent="0.3">
      <c r="B7115" s="39"/>
      <c r="C7115" s="39"/>
    </row>
    <row r="7116" spans="2:3" x14ac:dyDescent="0.3">
      <c r="B7116" s="39"/>
      <c r="C7116" s="39"/>
    </row>
    <row r="7117" spans="2:3" x14ac:dyDescent="0.3">
      <c r="B7117" s="39"/>
      <c r="C7117" s="39"/>
    </row>
    <row r="7118" spans="2:3" x14ac:dyDescent="0.3">
      <c r="B7118" s="39"/>
      <c r="C7118" s="39"/>
    </row>
    <row r="7119" spans="2:3" x14ac:dyDescent="0.3">
      <c r="B7119" s="39"/>
      <c r="C7119" s="39"/>
    </row>
    <row r="7120" spans="2:3" x14ac:dyDescent="0.3">
      <c r="B7120" s="39"/>
      <c r="C7120" s="39"/>
    </row>
    <row r="7121" spans="2:3" x14ac:dyDescent="0.3">
      <c r="B7121" s="39"/>
      <c r="C7121" s="39"/>
    </row>
    <row r="7122" spans="2:3" x14ac:dyDescent="0.3">
      <c r="B7122" s="39"/>
      <c r="C7122" s="39"/>
    </row>
    <row r="7123" spans="2:3" x14ac:dyDescent="0.3">
      <c r="B7123" s="39"/>
      <c r="C7123" s="39"/>
    </row>
    <row r="7124" spans="2:3" x14ac:dyDescent="0.3">
      <c r="B7124" s="39"/>
      <c r="C7124" s="39"/>
    </row>
    <row r="7125" spans="2:3" x14ac:dyDescent="0.3">
      <c r="B7125" s="39"/>
      <c r="C7125" s="39"/>
    </row>
    <row r="7126" spans="2:3" x14ac:dyDescent="0.3">
      <c r="B7126" s="39"/>
      <c r="C7126" s="39"/>
    </row>
    <row r="7127" spans="2:3" x14ac:dyDescent="0.3">
      <c r="B7127" s="39"/>
      <c r="C7127" s="39"/>
    </row>
    <row r="7128" spans="2:3" x14ac:dyDescent="0.3">
      <c r="B7128" s="39"/>
      <c r="C7128" s="39"/>
    </row>
    <row r="7129" spans="2:3" x14ac:dyDescent="0.3">
      <c r="B7129" s="39"/>
      <c r="C7129" s="39"/>
    </row>
    <row r="7130" spans="2:3" x14ac:dyDescent="0.3">
      <c r="B7130" s="39"/>
      <c r="C7130" s="39"/>
    </row>
    <row r="7131" spans="2:3" x14ac:dyDescent="0.3">
      <c r="B7131" s="39"/>
      <c r="C7131" s="39"/>
    </row>
    <row r="7132" spans="2:3" x14ac:dyDescent="0.3">
      <c r="B7132" s="39"/>
      <c r="C7132" s="39"/>
    </row>
    <row r="7133" spans="2:3" x14ac:dyDescent="0.3">
      <c r="B7133" s="39"/>
      <c r="C7133" s="39"/>
    </row>
    <row r="7134" spans="2:3" x14ac:dyDescent="0.3">
      <c r="B7134" s="39"/>
      <c r="C7134" s="39"/>
    </row>
    <row r="7135" spans="2:3" x14ac:dyDescent="0.3">
      <c r="B7135" s="39"/>
      <c r="C7135" s="39"/>
    </row>
    <row r="7136" spans="2:3" x14ac:dyDescent="0.3">
      <c r="B7136" s="39"/>
      <c r="C7136" s="39"/>
    </row>
    <row r="7137" spans="2:3" x14ac:dyDescent="0.3">
      <c r="B7137" s="39"/>
      <c r="C7137" s="39"/>
    </row>
    <row r="7138" spans="2:3" x14ac:dyDescent="0.3">
      <c r="B7138" s="39"/>
      <c r="C7138" s="39"/>
    </row>
    <row r="7139" spans="2:3" x14ac:dyDescent="0.3">
      <c r="B7139" s="39"/>
      <c r="C7139" s="39"/>
    </row>
    <row r="7140" spans="2:3" x14ac:dyDescent="0.3">
      <c r="B7140" s="39"/>
      <c r="C7140" s="39"/>
    </row>
    <row r="7141" spans="2:3" x14ac:dyDescent="0.3">
      <c r="B7141" s="39"/>
      <c r="C7141" s="39"/>
    </row>
    <row r="7142" spans="2:3" x14ac:dyDescent="0.3">
      <c r="B7142" s="39"/>
      <c r="C7142" s="39"/>
    </row>
    <row r="7143" spans="2:3" x14ac:dyDescent="0.3">
      <c r="B7143" s="39"/>
      <c r="C7143" s="39"/>
    </row>
    <row r="7144" spans="2:3" x14ac:dyDescent="0.3">
      <c r="B7144" s="39"/>
      <c r="C7144" s="39"/>
    </row>
    <row r="7145" spans="2:3" x14ac:dyDescent="0.3">
      <c r="B7145" s="39"/>
      <c r="C7145" s="39"/>
    </row>
    <row r="7146" spans="2:3" x14ac:dyDescent="0.3">
      <c r="B7146" s="39"/>
      <c r="C7146" s="39"/>
    </row>
    <row r="7147" spans="2:3" x14ac:dyDescent="0.3">
      <c r="B7147" s="39"/>
      <c r="C7147" s="39"/>
    </row>
    <row r="7148" spans="2:3" x14ac:dyDescent="0.3">
      <c r="B7148" s="39"/>
      <c r="C7148" s="39"/>
    </row>
    <row r="7149" spans="2:3" x14ac:dyDescent="0.3">
      <c r="B7149" s="39"/>
      <c r="C7149" s="39"/>
    </row>
    <row r="7150" spans="2:3" x14ac:dyDescent="0.3">
      <c r="B7150" s="39"/>
      <c r="C7150" s="39"/>
    </row>
    <row r="7151" spans="2:3" x14ac:dyDescent="0.3">
      <c r="B7151" s="39"/>
      <c r="C7151" s="39"/>
    </row>
    <row r="7152" spans="2:3" x14ac:dyDescent="0.3">
      <c r="B7152" s="39"/>
      <c r="C7152" s="39"/>
    </row>
    <row r="7153" spans="2:3" x14ac:dyDescent="0.3">
      <c r="B7153" s="39"/>
      <c r="C7153" s="39"/>
    </row>
    <row r="7154" spans="2:3" x14ac:dyDescent="0.3">
      <c r="B7154" s="39"/>
      <c r="C7154" s="39"/>
    </row>
    <row r="7155" spans="2:3" x14ac:dyDescent="0.3">
      <c r="B7155" s="39"/>
      <c r="C7155" s="39"/>
    </row>
    <row r="7156" spans="2:3" x14ac:dyDescent="0.3">
      <c r="B7156" s="39"/>
      <c r="C7156" s="39"/>
    </row>
    <row r="7157" spans="2:3" x14ac:dyDescent="0.3">
      <c r="B7157" s="39"/>
      <c r="C7157" s="39"/>
    </row>
    <row r="7158" spans="2:3" x14ac:dyDescent="0.3">
      <c r="B7158" s="39"/>
      <c r="C7158" s="39"/>
    </row>
    <row r="7159" spans="2:3" x14ac:dyDescent="0.3">
      <c r="B7159" s="39"/>
      <c r="C7159" s="39"/>
    </row>
    <row r="7160" spans="2:3" x14ac:dyDescent="0.3">
      <c r="B7160" s="39"/>
      <c r="C7160" s="39"/>
    </row>
    <row r="7161" spans="2:3" x14ac:dyDescent="0.3">
      <c r="B7161" s="39"/>
      <c r="C7161" s="39"/>
    </row>
    <row r="7162" spans="2:3" x14ac:dyDescent="0.3">
      <c r="B7162" s="39"/>
      <c r="C7162" s="39"/>
    </row>
    <row r="7163" spans="2:3" x14ac:dyDescent="0.3">
      <c r="B7163" s="39"/>
      <c r="C7163" s="39"/>
    </row>
    <row r="7164" spans="2:3" x14ac:dyDescent="0.3">
      <c r="B7164" s="39"/>
      <c r="C7164" s="39"/>
    </row>
    <row r="7165" spans="2:3" x14ac:dyDescent="0.3">
      <c r="B7165" s="39"/>
      <c r="C7165" s="39"/>
    </row>
    <row r="7166" spans="2:3" x14ac:dyDescent="0.3">
      <c r="B7166" s="39"/>
      <c r="C7166" s="39"/>
    </row>
    <row r="7167" spans="2:3" x14ac:dyDescent="0.3">
      <c r="B7167" s="39"/>
      <c r="C7167" s="39"/>
    </row>
    <row r="7168" spans="2:3" x14ac:dyDescent="0.3">
      <c r="B7168" s="39"/>
      <c r="C7168" s="39"/>
    </row>
    <row r="7169" spans="2:3" x14ac:dyDescent="0.3">
      <c r="B7169" s="39"/>
      <c r="C7169" s="39"/>
    </row>
    <row r="7170" spans="2:3" x14ac:dyDescent="0.3">
      <c r="B7170" s="39"/>
      <c r="C7170" s="39"/>
    </row>
    <row r="7171" spans="2:3" x14ac:dyDescent="0.3">
      <c r="B7171" s="39"/>
      <c r="C7171" s="39"/>
    </row>
    <row r="7172" spans="2:3" x14ac:dyDescent="0.3">
      <c r="B7172" s="39"/>
      <c r="C7172" s="39"/>
    </row>
    <row r="7173" spans="2:3" x14ac:dyDescent="0.3">
      <c r="B7173" s="39"/>
      <c r="C7173" s="39"/>
    </row>
    <row r="7174" spans="2:3" x14ac:dyDescent="0.3">
      <c r="B7174" s="39"/>
      <c r="C7174" s="39"/>
    </row>
    <row r="7175" spans="2:3" x14ac:dyDescent="0.3">
      <c r="B7175" s="39"/>
      <c r="C7175" s="39"/>
    </row>
    <row r="7176" spans="2:3" x14ac:dyDescent="0.3">
      <c r="B7176" s="39"/>
      <c r="C7176" s="39"/>
    </row>
    <row r="7177" spans="2:3" x14ac:dyDescent="0.3">
      <c r="B7177" s="39"/>
      <c r="C7177" s="39"/>
    </row>
    <row r="7178" spans="2:3" x14ac:dyDescent="0.3">
      <c r="B7178" s="39"/>
      <c r="C7178" s="39"/>
    </row>
    <row r="7179" spans="2:3" x14ac:dyDescent="0.3">
      <c r="B7179" s="39"/>
      <c r="C7179" s="39"/>
    </row>
    <row r="7180" spans="2:3" x14ac:dyDescent="0.3">
      <c r="B7180" s="39"/>
      <c r="C7180" s="39"/>
    </row>
    <row r="7181" spans="2:3" x14ac:dyDescent="0.3">
      <c r="B7181" s="39"/>
      <c r="C7181" s="39"/>
    </row>
    <row r="7182" spans="2:3" x14ac:dyDescent="0.3">
      <c r="B7182" s="39"/>
      <c r="C7182" s="39"/>
    </row>
    <row r="7183" spans="2:3" x14ac:dyDescent="0.3">
      <c r="B7183" s="39"/>
      <c r="C7183" s="39"/>
    </row>
    <row r="7184" spans="2:3" x14ac:dyDescent="0.3">
      <c r="B7184" s="39"/>
      <c r="C7184" s="39"/>
    </row>
    <row r="7185" spans="2:3" x14ac:dyDescent="0.3">
      <c r="B7185" s="39"/>
      <c r="C7185" s="39"/>
    </row>
    <row r="7186" spans="2:3" x14ac:dyDescent="0.3">
      <c r="B7186" s="39"/>
      <c r="C7186" s="39"/>
    </row>
    <row r="7187" spans="2:3" x14ac:dyDescent="0.3">
      <c r="B7187" s="39"/>
      <c r="C7187" s="39"/>
    </row>
    <row r="7188" spans="2:3" x14ac:dyDescent="0.3">
      <c r="B7188" s="39"/>
      <c r="C7188" s="39"/>
    </row>
    <row r="7189" spans="2:3" x14ac:dyDescent="0.3">
      <c r="B7189" s="39"/>
      <c r="C7189" s="39"/>
    </row>
    <row r="7190" spans="2:3" x14ac:dyDescent="0.3">
      <c r="B7190" s="39"/>
      <c r="C7190" s="39"/>
    </row>
    <row r="7191" spans="2:3" x14ac:dyDescent="0.3">
      <c r="B7191" s="39"/>
      <c r="C7191" s="39"/>
    </row>
    <row r="7192" spans="2:3" x14ac:dyDescent="0.3">
      <c r="B7192" s="39"/>
      <c r="C7192" s="39"/>
    </row>
    <row r="7193" spans="2:3" x14ac:dyDescent="0.3">
      <c r="B7193" s="39"/>
      <c r="C7193" s="39"/>
    </row>
    <row r="7194" spans="2:3" x14ac:dyDescent="0.3">
      <c r="B7194" s="39"/>
      <c r="C7194" s="39"/>
    </row>
    <row r="7195" spans="2:3" x14ac:dyDescent="0.3">
      <c r="B7195" s="39"/>
      <c r="C7195" s="39"/>
    </row>
    <row r="7196" spans="2:3" x14ac:dyDescent="0.3">
      <c r="B7196" s="39"/>
      <c r="C7196" s="39"/>
    </row>
    <row r="7197" spans="2:3" x14ac:dyDescent="0.3">
      <c r="B7197" s="39"/>
      <c r="C7197" s="39"/>
    </row>
    <row r="7198" spans="2:3" x14ac:dyDescent="0.3">
      <c r="B7198" s="39"/>
      <c r="C7198" s="39"/>
    </row>
    <row r="7199" spans="2:3" x14ac:dyDescent="0.3">
      <c r="B7199" s="39"/>
      <c r="C7199" s="39"/>
    </row>
    <row r="7200" spans="2:3" x14ac:dyDescent="0.3">
      <c r="B7200" s="39"/>
      <c r="C7200" s="39"/>
    </row>
    <row r="7201" spans="2:3" x14ac:dyDescent="0.3">
      <c r="B7201" s="39"/>
      <c r="C7201" s="39"/>
    </row>
    <row r="7202" spans="2:3" x14ac:dyDescent="0.3">
      <c r="B7202" s="39"/>
      <c r="C7202" s="39"/>
    </row>
    <row r="7203" spans="2:3" x14ac:dyDescent="0.3">
      <c r="B7203" s="39"/>
      <c r="C7203" s="39"/>
    </row>
    <row r="7204" spans="2:3" x14ac:dyDescent="0.3">
      <c r="B7204" s="39"/>
      <c r="C7204" s="39"/>
    </row>
    <row r="7205" spans="2:3" x14ac:dyDescent="0.3">
      <c r="B7205" s="39"/>
      <c r="C7205" s="39"/>
    </row>
    <row r="7206" spans="2:3" x14ac:dyDescent="0.3">
      <c r="B7206" s="39"/>
      <c r="C7206" s="39"/>
    </row>
    <row r="7207" spans="2:3" x14ac:dyDescent="0.3">
      <c r="B7207" s="39"/>
      <c r="C7207" s="39"/>
    </row>
    <row r="7208" spans="2:3" x14ac:dyDescent="0.3">
      <c r="B7208" s="39"/>
      <c r="C7208" s="39"/>
    </row>
    <row r="7209" spans="2:3" x14ac:dyDescent="0.3">
      <c r="B7209" s="39"/>
      <c r="C7209" s="39"/>
    </row>
    <row r="7210" spans="2:3" x14ac:dyDescent="0.3">
      <c r="B7210" s="39"/>
      <c r="C7210" s="39"/>
    </row>
    <row r="7211" spans="2:3" x14ac:dyDescent="0.3">
      <c r="B7211" s="39"/>
      <c r="C7211" s="39"/>
    </row>
    <row r="7212" spans="2:3" x14ac:dyDescent="0.3">
      <c r="B7212" s="39"/>
      <c r="C7212" s="39"/>
    </row>
    <row r="7213" spans="2:3" x14ac:dyDescent="0.3">
      <c r="B7213" s="39"/>
      <c r="C7213" s="39"/>
    </row>
    <row r="7214" spans="2:3" x14ac:dyDescent="0.3">
      <c r="B7214" s="39"/>
      <c r="C7214" s="39"/>
    </row>
    <row r="7215" spans="2:3" x14ac:dyDescent="0.3">
      <c r="B7215" s="39"/>
      <c r="C7215" s="39"/>
    </row>
    <row r="7216" spans="2:3" x14ac:dyDescent="0.3">
      <c r="B7216" s="39"/>
      <c r="C7216" s="39"/>
    </row>
    <row r="7217" spans="2:3" x14ac:dyDescent="0.3">
      <c r="B7217" s="39"/>
      <c r="C7217" s="39"/>
    </row>
    <row r="7218" spans="2:3" x14ac:dyDescent="0.3">
      <c r="B7218" s="39"/>
      <c r="C7218" s="39"/>
    </row>
    <row r="7219" spans="2:3" x14ac:dyDescent="0.3">
      <c r="B7219" s="39"/>
      <c r="C7219" s="39"/>
    </row>
    <row r="7220" spans="2:3" x14ac:dyDescent="0.3">
      <c r="B7220" s="39"/>
      <c r="C7220" s="39"/>
    </row>
    <row r="7221" spans="2:3" x14ac:dyDescent="0.3">
      <c r="B7221" s="39"/>
      <c r="C7221" s="39"/>
    </row>
    <row r="7222" spans="2:3" x14ac:dyDescent="0.3">
      <c r="B7222" s="39"/>
      <c r="C7222" s="39"/>
    </row>
    <row r="7223" spans="2:3" x14ac:dyDescent="0.3">
      <c r="B7223" s="39"/>
      <c r="C7223" s="39"/>
    </row>
    <row r="7224" spans="2:3" x14ac:dyDescent="0.3">
      <c r="B7224" s="39"/>
      <c r="C7224" s="39"/>
    </row>
    <row r="7225" spans="2:3" x14ac:dyDescent="0.3">
      <c r="B7225" s="39"/>
      <c r="C7225" s="39"/>
    </row>
    <row r="7226" spans="2:3" x14ac:dyDescent="0.3">
      <c r="B7226" s="39"/>
      <c r="C7226" s="39"/>
    </row>
    <row r="7227" spans="2:3" x14ac:dyDescent="0.3">
      <c r="B7227" s="39"/>
      <c r="C7227" s="39"/>
    </row>
    <row r="7228" spans="2:3" x14ac:dyDescent="0.3">
      <c r="B7228" s="39"/>
      <c r="C7228" s="39"/>
    </row>
    <row r="7229" spans="2:3" x14ac:dyDescent="0.3">
      <c r="B7229" s="39"/>
      <c r="C7229" s="39"/>
    </row>
    <row r="7230" spans="2:3" x14ac:dyDescent="0.3">
      <c r="B7230" s="39"/>
      <c r="C7230" s="39"/>
    </row>
    <row r="7231" spans="2:3" x14ac:dyDescent="0.3">
      <c r="B7231" s="39"/>
      <c r="C7231" s="39"/>
    </row>
    <row r="7232" spans="2:3" x14ac:dyDescent="0.3">
      <c r="B7232" s="39"/>
      <c r="C7232" s="39"/>
    </row>
    <row r="7233" spans="2:3" x14ac:dyDescent="0.3">
      <c r="B7233" s="39"/>
      <c r="C7233" s="39"/>
    </row>
    <row r="7234" spans="2:3" x14ac:dyDescent="0.3">
      <c r="B7234" s="39"/>
      <c r="C7234" s="39"/>
    </row>
    <row r="7235" spans="2:3" x14ac:dyDescent="0.3">
      <c r="B7235" s="39"/>
      <c r="C7235" s="39"/>
    </row>
    <row r="7236" spans="2:3" x14ac:dyDescent="0.3">
      <c r="B7236" s="39"/>
      <c r="C7236" s="39"/>
    </row>
    <row r="7237" spans="2:3" x14ac:dyDescent="0.3">
      <c r="B7237" s="39"/>
      <c r="C7237" s="39"/>
    </row>
    <row r="7238" spans="2:3" x14ac:dyDescent="0.3">
      <c r="B7238" s="39"/>
      <c r="C7238" s="39"/>
    </row>
    <row r="7239" spans="2:3" x14ac:dyDescent="0.3">
      <c r="B7239" s="39"/>
      <c r="C7239" s="39"/>
    </row>
    <row r="7240" spans="2:3" x14ac:dyDescent="0.3">
      <c r="B7240" s="39"/>
      <c r="C7240" s="39"/>
    </row>
    <row r="7241" spans="2:3" x14ac:dyDescent="0.3">
      <c r="B7241" s="39"/>
      <c r="C7241" s="39"/>
    </row>
    <row r="7242" spans="2:3" x14ac:dyDescent="0.3">
      <c r="B7242" s="39"/>
      <c r="C7242" s="39"/>
    </row>
    <row r="7243" spans="2:3" x14ac:dyDescent="0.3">
      <c r="B7243" s="39"/>
      <c r="C7243" s="39"/>
    </row>
    <row r="7244" spans="2:3" x14ac:dyDescent="0.3">
      <c r="B7244" s="39"/>
      <c r="C7244" s="39"/>
    </row>
    <row r="7245" spans="2:3" x14ac:dyDescent="0.3">
      <c r="B7245" s="39"/>
      <c r="C7245" s="39"/>
    </row>
    <row r="7246" spans="2:3" x14ac:dyDescent="0.3">
      <c r="B7246" s="39"/>
      <c r="C7246" s="39"/>
    </row>
    <row r="7247" spans="2:3" x14ac:dyDescent="0.3">
      <c r="B7247" s="39"/>
      <c r="C7247" s="39"/>
    </row>
    <row r="7248" spans="2:3" x14ac:dyDescent="0.3">
      <c r="B7248" s="39"/>
      <c r="C7248" s="39"/>
    </row>
    <row r="7249" spans="2:3" x14ac:dyDescent="0.3">
      <c r="B7249" s="39"/>
      <c r="C7249" s="39"/>
    </row>
    <row r="7250" spans="2:3" x14ac:dyDescent="0.3">
      <c r="B7250" s="39"/>
      <c r="C7250" s="39"/>
    </row>
    <row r="7251" spans="2:3" x14ac:dyDescent="0.3">
      <c r="B7251" s="39"/>
      <c r="C7251" s="39"/>
    </row>
    <row r="7252" spans="2:3" x14ac:dyDescent="0.3">
      <c r="B7252" s="39"/>
      <c r="C7252" s="39"/>
    </row>
    <row r="7253" spans="2:3" x14ac:dyDescent="0.3">
      <c r="B7253" s="39"/>
      <c r="C7253" s="39"/>
    </row>
    <row r="7254" spans="2:3" x14ac:dyDescent="0.3">
      <c r="B7254" s="39"/>
      <c r="C7254" s="39"/>
    </row>
    <row r="7255" spans="2:3" x14ac:dyDescent="0.3">
      <c r="B7255" s="39"/>
      <c r="C7255" s="39"/>
    </row>
    <row r="7256" spans="2:3" x14ac:dyDescent="0.3">
      <c r="B7256" s="39"/>
      <c r="C7256" s="39"/>
    </row>
    <row r="7257" spans="2:3" x14ac:dyDescent="0.3">
      <c r="B7257" s="39"/>
      <c r="C7257" s="39"/>
    </row>
    <row r="7258" spans="2:3" x14ac:dyDescent="0.3">
      <c r="B7258" s="39"/>
      <c r="C7258" s="39"/>
    </row>
    <row r="7259" spans="2:3" x14ac:dyDescent="0.3">
      <c r="B7259" s="39"/>
      <c r="C7259" s="39"/>
    </row>
    <row r="7260" spans="2:3" x14ac:dyDescent="0.3">
      <c r="B7260" s="39"/>
      <c r="C7260" s="39"/>
    </row>
    <row r="7261" spans="2:3" x14ac:dyDescent="0.3">
      <c r="B7261" s="39"/>
      <c r="C7261" s="39"/>
    </row>
    <row r="7262" spans="2:3" x14ac:dyDescent="0.3">
      <c r="B7262" s="39"/>
      <c r="C7262" s="39"/>
    </row>
    <row r="7263" spans="2:3" x14ac:dyDescent="0.3">
      <c r="B7263" s="39"/>
      <c r="C7263" s="39"/>
    </row>
    <row r="7264" spans="2:3" x14ac:dyDescent="0.3">
      <c r="B7264" s="39"/>
      <c r="C7264" s="39"/>
    </row>
    <row r="7265" spans="2:3" x14ac:dyDescent="0.3">
      <c r="B7265" s="39"/>
      <c r="C7265" s="39"/>
    </row>
    <row r="7266" spans="2:3" x14ac:dyDescent="0.3">
      <c r="B7266" s="39"/>
      <c r="C7266" s="39"/>
    </row>
    <row r="7267" spans="2:3" x14ac:dyDescent="0.3">
      <c r="B7267" s="39"/>
      <c r="C7267" s="39"/>
    </row>
    <row r="7268" spans="2:3" x14ac:dyDescent="0.3">
      <c r="B7268" s="39"/>
      <c r="C7268" s="39"/>
    </row>
    <row r="7269" spans="2:3" x14ac:dyDescent="0.3">
      <c r="B7269" s="39"/>
      <c r="C7269" s="39"/>
    </row>
    <row r="7270" spans="2:3" x14ac:dyDescent="0.3">
      <c r="B7270" s="39"/>
      <c r="C7270" s="39"/>
    </row>
    <row r="7271" spans="2:3" x14ac:dyDescent="0.3">
      <c r="B7271" s="39"/>
      <c r="C7271" s="39"/>
    </row>
    <row r="7272" spans="2:3" x14ac:dyDescent="0.3">
      <c r="B7272" s="39"/>
      <c r="C7272" s="39"/>
    </row>
    <row r="7273" spans="2:3" x14ac:dyDescent="0.3">
      <c r="B7273" s="39"/>
      <c r="C7273" s="39"/>
    </row>
    <row r="7274" spans="2:3" x14ac:dyDescent="0.3">
      <c r="B7274" s="39"/>
      <c r="C7274" s="39"/>
    </row>
    <row r="7275" spans="2:3" x14ac:dyDescent="0.3">
      <c r="B7275" s="39"/>
      <c r="C7275" s="39"/>
    </row>
    <row r="7276" spans="2:3" x14ac:dyDescent="0.3">
      <c r="B7276" s="39"/>
      <c r="C7276" s="39"/>
    </row>
    <row r="7277" spans="2:3" x14ac:dyDescent="0.3">
      <c r="B7277" s="39"/>
      <c r="C7277" s="39"/>
    </row>
    <row r="7278" spans="2:3" x14ac:dyDescent="0.3">
      <c r="B7278" s="39"/>
      <c r="C7278" s="39"/>
    </row>
    <row r="7279" spans="2:3" x14ac:dyDescent="0.3">
      <c r="B7279" s="39"/>
      <c r="C7279" s="39"/>
    </row>
    <row r="7280" spans="2:3" x14ac:dyDescent="0.3">
      <c r="B7280" s="39"/>
      <c r="C7280" s="39"/>
    </row>
    <row r="7281" spans="2:3" x14ac:dyDescent="0.3">
      <c r="B7281" s="39"/>
      <c r="C7281" s="39"/>
    </row>
    <row r="7282" spans="2:3" x14ac:dyDescent="0.3">
      <c r="B7282" s="39"/>
      <c r="C7282" s="39"/>
    </row>
    <row r="7283" spans="2:3" x14ac:dyDescent="0.3">
      <c r="B7283" s="39"/>
      <c r="C7283" s="39"/>
    </row>
    <row r="7284" spans="2:3" x14ac:dyDescent="0.3">
      <c r="B7284" s="39"/>
      <c r="C7284" s="39"/>
    </row>
    <row r="7285" spans="2:3" x14ac:dyDescent="0.3">
      <c r="B7285" s="39"/>
      <c r="C7285" s="39"/>
    </row>
    <row r="7286" spans="2:3" x14ac:dyDescent="0.3">
      <c r="B7286" s="39"/>
      <c r="C7286" s="39"/>
    </row>
    <row r="7287" spans="2:3" x14ac:dyDescent="0.3">
      <c r="B7287" s="39"/>
      <c r="C7287" s="39"/>
    </row>
    <row r="7288" spans="2:3" x14ac:dyDescent="0.3">
      <c r="B7288" s="39"/>
      <c r="C7288" s="39"/>
    </row>
    <row r="7289" spans="2:3" x14ac:dyDescent="0.3">
      <c r="B7289" s="39"/>
      <c r="C7289" s="39"/>
    </row>
    <row r="7290" spans="2:3" x14ac:dyDescent="0.3">
      <c r="B7290" s="39"/>
      <c r="C7290" s="39"/>
    </row>
    <row r="7291" spans="2:3" x14ac:dyDescent="0.3">
      <c r="B7291" s="39"/>
      <c r="C7291" s="39"/>
    </row>
    <row r="7292" spans="2:3" x14ac:dyDescent="0.3">
      <c r="B7292" s="39"/>
      <c r="C7292" s="39"/>
    </row>
    <row r="7293" spans="2:3" x14ac:dyDescent="0.3">
      <c r="B7293" s="39"/>
      <c r="C7293" s="39"/>
    </row>
    <row r="7294" spans="2:3" x14ac:dyDescent="0.3">
      <c r="B7294" s="39"/>
      <c r="C7294" s="39"/>
    </row>
    <row r="7295" spans="2:3" x14ac:dyDescent="0.3">
      <c r="B7295" s="39"/>
      <c r="C7295" s="39"/>
    </row>
    <row r="7296" spans="2:3" x14ac:dyDescent="0.3">
      <c r="B7296" s="39"/>
      <c r="C7296" s="39"/>
    </row>
    <row r="7297" spans="2:3" x14ac:dyDescent="0.3">
      <c r="B7297" s="39"/>
      <c r="C7297" s="39"/>
    </row>
    <row r="7298" spans="2:3" x14ac:dyDescent="0.3">
      <c r="B7298" s="39"/>
      <c r="C7298" s="39"/>
    </row>
    <row r="7299" spans="2:3" x14ac:dyDescent="0.3">
      <c r="B7299" s="39"/>
      <c r="C7299" s="39"/>
    </row>
    <row r="7300" spans="2:3" x14ac:dyDescent="0.3">
      <c r="B7300" s="39"/>
      <c r="C7300" s="39"/>
    </row>
    <row r="7301" spans="2:3" x14ac:dyDescent="0.3">
      <c r="B7301" s="39"/>
      <c r="C7301" s="39"/>
    </row>
    <row r="7302" spans="2:3" x14ac:dyDescent="0.3">
      <c r="B7302" s="39"/>
      <c r="C7302" s="39"/>
    </row>
    <row r="7303" spans="2:3" x14ac:dyDescent="0.3">
      <c r="B7303" s="39"/>
      <c r="C7303" s="39"/>
    </row>
    <row r="7304" spans="2:3" x14ac:dyDescent="0.3">
      <c r="B7304" s="39"/>
      <c r="C7304" s="39"/>
    </row>
    <row r="7305" spans="2:3" x14ac:dyDescent="0.3">
      <c r="B7305" s="39"/>
      <c r="C7305" s="39"/>
    </row>
    <row r="7306" spans="2:3" x14ac:dyDescent="0.3">
      <c r="B7306" s="39"/>
      <c r="C7306" s="39"/>
    </row>
    <row r="7307" spans="2:3" x14ac:dyDescent="0.3">
      <c r="B7307" s="39"/>
      <c r="C7307" s="39"/>
    </row>
    <row r="7308" spans="2:3" x14ac:dyDescent="0.3">
      <c r="B7308" s="39"/>
      <c r="C7308" s="39"/>
    </row>
    <row r="7309" spans="2:3" x14ac:dyDescent="0.3">
      <c r="B7309" s="39"/>
      <c r="C7309" s="39"/>
    </row>
    <row r="7310" spans="2:3" x14ac:dyDescent="0.3">
      <c r="B7310" s="39"/>
      <c r="C7310" s="39"/>
    </row>
    <row r="7311" spans="2:3" x14ac:dyDescent="0.3">
      <c r="B7311" s="39"/>
      <c r="C7311" s="39"/>
    </row>
    <row r="7312" spans="2:3" x14ac:dyDescent="0.3">
      <c r="B7312" s="39"/>
      <c r="C7312" s="39"/>
    </row>
    <row r="7313" spans="2:3" x14ac:dyDescent="0.3">
      <c r="B7313" s="39"/>
      <c r="C7313" s="39"/>
    </row>
    <row r="7314" spans="2:3" x14ac:dyDescent="0.3">
      <c r="B7314" s="39"/>
      <c r="C7314" s="39"/>
    </row>
    <row r="7315" spans="2:3" x14ac:dyDescent="0.3">
      <c r="B7315" s="39"/>
      <c r="C7315" s="39"/>
    </row>
    <row r="7316" spans="2:3" x14ac:dyDescent="0.3">
      <c r="B7316" s="39"/>
      <c r="C7316" s="39"/>
    </row>
    <row r="7317" spans="2:3" x14ac:dyDescent="0.3">
      <c r="B7317" s="39"/>
      <c r="C7317" s="39"/>
    </row>
    <row r="7318" spans="2:3" x14ac:dyDescent="0.3">
      <c r="B7318" s="39"/>
      <c r="C7318" s="39"/>
    </row>
    <row r="7319" spans="2:3" x14ac:dyDescent="0.3">
      <c r="B7319" s="39"/>
      <c r="C7319" s="39"/>
    </row>
    <row r="7320" spans="2:3" x14ac:dyDescent="0.3">
      <c r="B7320" s="39"/>
      <c r="C7320" s="39"/>
    </row>
    <row r="7321" spans="2:3" x14ac:dyDescent="0.3">
      <c r="B7321" s="39"/>
      <c r="C7321" s="39"/>
    </row>
    <row r="7322" spans="2:3" x14ac:dyDescent="0.3">
      <c r="B7322" s="39"/>
      <c r="C7322" s="39"/>
    </row>
    <row r="7323" spans="2:3" x14ac:dyDescent="0.3">
      <c r="B7323" s="39"/>
      <c r="C7323" s="39"/>
    </row>
    <row r="7324" spans="2:3" x14ac:dyDescent="0.3">
      <c r="B7324" s="39"/>
      <c r="C7324" s="39"/>
    </row>
    <row r="7325" spans="2:3" x14ac:dyDescent="0.3">
      <c r="B7325" s="39"/>
      <c r="C7325" s="39"/>
    </row>
    <row r="7326" spans="2:3" x14ac:dyDescent="0.3">
      <c r="B7326" s="39"/>
      <c r="C7326" s="39"/>
    </row>
    <row r="7327" spans="2:3" x14ac:dyDescent="0.3">
      <c r="B7327" s="39"/>
      <c r="C7327" s="39"/>
    </row>
    <row r="7328" spans="2:3" x14ac:dyDescent="0.3">
      <c r="B7328" s="39"/>
      <c r="C7328" s="39"/>
    </row>
    <row r="7329" spans="2:3" x14ac:dyDescent="0.3">
      <c r="B7329" s="39"/>
      <c r="C7329" s="39"/>
    </row>
    <row r="7330" spans="2:3" x14ac:dyDescent="0.3">
      <c r="B7330" s="39"/>
      <c r="C7330" s="39"/>
    </row>
    <row r="7331" spans="2:3" x14ac:dyDescent="0.3">
      <c r="B7331" s="39"/>
      <c r="C7331" s="39"/>
    </row>
    <row r="7332" spans="2:3" x14ac:dyDescent="0.3">
      <c r="B7332" s="39"/>
      <c r="C7332" s="39"/>
    </row>
    <row r="7333" spans="2:3" x14ac:dyDescent="0.3">
      <c r="B7333" s="39"/>
      <c r="C7333" s="39"/>
    </row>
    <row r="7334" spans="2:3" x14ac:dyDescent="0.3">
      <c r="B7334" s="39"/>
      <c r="C7334" s="39"/>
    </row>
    <row r="7335" spans="2:3" x14ac:dyDescent="0.3">
      <c r="B7335" s="39"/>
      <c r="C7335" s="39"/>
    </row>
    <row r="7336" spans="2:3" x14ac:dyDescent="0.3">
      <c r="B7336" s="39"/>
      <c r="C7336" s="39"/>
    </row>
    <row r="7337" spans="2:3" x14ac:dyDescent="0.3">
      <c r="B7337" s="39"/>
      <c r="C7337" s="39"/>
    </row>
    <row r="7338" spans="2:3" x14ac:dyDescent="0.3">
      <c r="B7338" s="39"/>
      <c r="C7338" s="39"/>
    </row>
    <row r="7339" spans="2:3" x14ac:dyDescent="0.3">
      <c r="B7339" s="39"/>
      <c r="C7339" s="39"/>
    </row>
    <row r="7340" spans="2:3" x14ac:dyDescent="0.3">
      <c r="B7340" s="39"/>
      <c r="C7340" s="39"/>
    </row>
    <row r="7341" spans="2:3" x14ac:dyDescent="0.3">
      <c r="B7341" s="39"/>
      <c r="C7341" s="39"/>
    </row>
    <row r="7342" spans="2:3" x14ac:dyDescent="0.3">
      <c r="B7342" s="39"/>
      <c r="C7342" s="39"/>
    </row>
    <row r="7343" spans="2:3" x14ac:dyDescent="0.3">
      <c r="B7343" s="39"/>
      <c r="C7343" s="39"/>
    </row>
    <row r="7344" spans="2:3" x14ac:dyDescent="0.3">
      <c r="B7344" s="39"/>
      <c r="C7344" s="39"/>
    </row>
    <row r="7345" spans="2:3" x14ac:dyDescent="0.3">
      <c r="B7345" s="39"/>
      <c r="C7345" s="39"/>
    </row>
    <row r="7346" spans="2:3" x14ac:dyDescent="0.3">
      <c r="B7346" s="39"/>
      <c r="C7346" s="39"/>
    </row>
    <row r="7347" spans="2:3" x14ac:dyDescent="0.3">
      <c r="B7347" s="39"/>
      <c r="C7347" s="39"/>
    </row>
    <row r="7348" spans="2:3" x14ac:dyDescent="0.3">
      <c r="B7348" s="39"/>
      <c r="C7348" s="39"/>
    </row>
    <row r="7349" spans="2:3" x14ac:dyDescent="0.3">
      <c r="B7349" s="39"/>
      <c r="C7349" s="39"/>
    </row>
    <row r="7350" spans="2:3" x14ac:dyDescent="0.3">
      <c r="B7350" s="39"/>
      <c r="C7350" s="39"/>
    </row>
    <row r="7351" spans="2:3" x14ac:dyDescent="0.3">
      <c r="B7351" s="39"/>
      <c r="C7351" s="39"/>
    </row>
    <row r="7352" spans="2:3" x14ac:dyDescent="0.3">
      <c r="B7352" s="39"/>
      <c r="C7352" s="39"/>
    </row>
    <row r="7353" spans="2:3" x14ac:dyDescent="0.3">
      <c r="B7353" s="39"/>
      <c r="C7353" s="39"/>
    </row>
    <row r="7354" spans="2:3" x14ac:dyDescent="0.3">
      <c r="B7354" s="39"/>
      <c r="C7354" s="39"/>
    </row>
    <row r="7355" spans="2:3" x14ac:dyDescent="0.3">
      <c r="B7355" s="39"/>
      <c r="C7355" s="39"/>
    </row>
    <row r="7356" spans="2:3" x14ac:dyDescent="0.3">
      <c r="B7356" s="39"/>
      <c r="C7356" s="39"/>
    </row>
    <row r="7357" spans="2:3" x14ac:dyDescent="0.3">
      <c r="B7357" s="39"/>
      <c r="C7357" s="39"/>
    </row>
    <row r="7358" spans="2:3" x14ac:dyDescent="0.3">
      <c r="B7358" s="39"/>
      <c r="C7358" s="39"/>
    </row>
    <row r="7359" spans="2:3" x14ac:dyDescent="0.3">
      <c r="B7359" s="39"/>
      <c r="C7359" s="39"/>
    </row>
    <row r="7360" spans="2:3" x14ac:dyDescent="0.3">
      <c r="B7360" s="39"/>
      <c r="C7360" s="39"/>
    </row>
    <row r="7361" spans="2:3" x14ac:dyDescent="0.3">
      <c r="B7361" s="39"/>
      <c r="C7361" s="39"/>
    </row>
    <row r="7362" spans="2:3" x14ac:dyDescent="0.3">
      <c r="B7362" s="39"/>
      <c r="C7362" s="39"/>
    </row>
    <row r="7363" spans="2:3" x14ac:dyDescent="0.3">
      <c r="B7363" s="39"/>
      <c r="C7363" s="39"/>
    </row>
    <row r="7364" spans="2:3" x14ac:dyDescent="0.3">
      <c r="B7364" s="39"/>
      <c r="C7364" s="39"/>
    </row>
    <row r="7365" spans="2:3" x14ac:dyDescent="0.3">
      <c r="B7365" s="39"/>
      <c r="C7365" s="39"/>
    </row>
    <row r="7366" spans="2:3" x14ac:dyDescent="0.3">
      <c r="B7366" s="39"/>
      <c r="C7366" s="39"/>
    </row>
    <row r="7367" spans="2:3" x14ac:dyDescent="0.3">
      <c r="B7367" s="39"/>
      <c r="C7367" s="39"/>
    </row>
    <row r="7368" spans="2:3" x14ac:dyDescent="0.3">
      <c r="B7368" s="39"/>
      <c r="C7368" s="39"/>
    </row>
    <row r="7369" spans="2:3" x14ac:dyDescent="0.3">
      <c r="B7369" s="39"/>
      <c r="C7369" s="39"/>
    </row>
    <row r="7370" spans="2:3" x14ac:dyDescent="0.3">
      <c r="B7370" s="39"/>
      <c r="C7370" s="39"/>
    </row>
    <row r="7371" spans="2:3" x14ac:dyDescent="0.3">
      <c r="B7371" s="39"/>
      <c r="C7371" s="39"/>
    </row>
    <row r="7372" spans="2:3" x14ac:dyDescent="0.3">
      <c r="B7372" s="39"/>
      <c r="C7372" s="39"/>
    </row>
    <row r="7373" spans="2:3" x14ac:dyDescent="0.3">
      <c r="B7373" s="39"/>
      <c r="C7373" s="39"/>
    </row>
    <row r="7374" spans="2:3" x14ac:dyDescent="0.3">
      <c r="B7374" s="39"/>
      <c r="C7374" s="39"/>
    </row>
    <row r="7375" spans="2:3" x14ac:dyDescent="0.3">
      <c r="B7375" s="39"/>
      <c r="C7375" s="39"/>
    </row>
    <row r="7376" spans="2:3" x14ac:dyDescent="0.3">
      <c r="B7376" s="39"/>
      <c r="C7376" s="39"/>
    </row>
    <row r="7377" spans="2:3" x14ac:dyDescent="0.3">
      <c r="B7377" s="39"/>
      <c r="C7377" s="39"/>
    </row>
    <row r="7378" spans="2:3" x14ac:dyDescent="0.3">
      <c r="B7378" s="39"/>
      <c r="C7378" s="39"/>
    </row>
    <row r="7379" spans="2:3" x14ac:dyDescent="0.3">
      <c r="B7379" s="39"/>
      <c r="C7379" s="39"/>
    </row>
    <row r="7380" spans="2:3" x14ac:dyDescent="0.3">
      <c r="B7380" s="39"/>
      <c r="C7380" s="39"/>
    </row>
    <row r="7381" spans="2:3" x14ac:dyDescent="0.3">
      <c r="B7381" s="39"/>
      <c r="C7381" s="39"/>
    </row>
    <row r="7382" spans="2:3" x14ac:dyDescent="0.3">
      <c r="B7382" s="39"/>
      <c r="C7382" s="39"/>
    </row>
    <row r="7383" spans="2:3" x14ac:dyDescent="0.3">
      <c r="B7383" s="39"/>
      <c r="C7383" s="39"/>
    </row>
    <row r="7384" spans="2:3" x14ac:dyDescent="0.3">
      <c r="B7384" s="39"/>
      <c r="C7384" s="39"/>
    </row>
    <row r="7385" spans="2:3" x14ac:dyDescent="0.3">
      <c r="B7385" s="39"/>
      <c r="C7385" s="39"/>
    </row>
    <row r="7386" spans="2:3" x14ac:dyDescent="0.3">
      <c r="B7386" s="39"/>
      <c r="C7386" s="39"/>
    </row>
    <row r="7387" spans="2:3" x14ac:dyDescent="0.3">
      <c r="B7387" s="39"/>
      <c r="C7387" s="39"/>
    </row>
    <row r="7388" spans="2:3" x14ac:dyDescent="0.3">
      <c r="B7388" s="39"/>
      <c r="C7388" s="39"/>
    </row>
    <row r="7389" spans="2:3" x14ac:dyDescent="0.3">
      <c r="B7389" s="39"/>
      <c r="C7389" s="39"/>
    </row>
    <row r="7390" spans="2:3" x14ac:dyDescent="0.3">
      <c r="B7390" s="39"/>
      <c r="C7390" s="39"/>
    </row>
    <row r="7391" spans="2:3" x14ac:dyDescent="0.3">
      <c r="B7391" s="39"/>
      <c r="C7391" s="39"/>
    </row>
    <row r="7392" spans="2:3" x14ac:dyDescent="0.3">
      <c r="B7392" s="39"/>
      <c r="C7392" s="39"/>
    </row>
    <row r="7393" spans="2:3" x14ac:dyDescent="0.3">
      <c r="B7393" s="39"/>
      <c r="C7393" s="39"/>
    </row>
    <row r="7394" spans="2:3" x14ac:dyDescent="0.3">
      <c r="B7394" s="39"/>
      <c r="C7394" s="39"/>
    </row>
    <row r="7395" spans="2:3" x14ac:dyDescent="0.3">
      <c r="B7395" s="39"/>
      <c r="C7395" s="39"/>
    </row>
    <row r="7396" spans="2:3" x14ac:dyDescent="0.3">
      <c r="B7396" s="39"/>
      <c r="C7396" s="39"/>
    </row>
    <row r="7397" spans="2:3" x14ac:dyDescent="0.3">
      <c r="B7397" s="39"/>
      <c r="C7397" s="39"/>
    </row>
    <row r="7398" spans="2:3" x14ac:dyDescent="0.3">
      <c r="B7398" s="39"/>
      <c r="C7398" s="39"/>
    </row>
    <row r="7399" spans="2:3" x14ac:dyDescent="0.3">
      <c r="B7399" s="39"/>
      <c r="C7399" s="39"/>
    </row>
    <row r="7400" spans="2:3" x14ac:dyDescent="0.3">
      <c r="B7400" s="39"/>
      <c r="C7400" s="39"/>
    </row>
    <row r="7401" spans="2:3" x14ac:dyDescent="0.3">
      <c r="B7401" s="39"/>
      <c r="C7401" s="39"/>
    </row>
    <row r="7402" spans="2:3" x14ac:dyDescent="0.3">
      <c r="B7402" s="39"/>
      <c r="C7402" s="39"/>
    </row>
    <row r="7403" spans="2:3" x14ac:dyDescent="0.3">
      <c r="B7403" s="39"/>
      <c r="C7403" s="39"/>
    </row>
    <row r="7404" spans="2:3" x14ac:dyDescent="0.3">
      <c r="B7404" s="39"/>
      <c r="C7404" s="39"/>
    </row>
    <row r="7405" spans="2:3" x14ac:dyDescent="0.3">
      <c r="B7405" s="39"/>
      <c r="C7405" s="39"/>
    </row>
    <row r="7406" spans="2:3" x14ac:dyDescent="0.3">
      <c r="B7406" s="39"/>
      <c r="C7406" s="39"/>
    </row>
    <row r="7407" spans="2:3" x14ac:dyDescent="0.3">
      <c r="B7407" s="39"/>
      <c r="C7407" s="39"/>
    </row>
    <row r="7408" spans="2:3" x14ac:dyDescent="0.3">
      <c r="B7408" s="39"/>
      <c r="C7408" s="39"/>
    </row>
    <row r="7409" spans="2:3" x14ac:dyDescent="0.3">
      <c r="B7409" s="39"/>
      <c r="C7409" s="39"/>
    </row>
    <row r="7410" spans="2:3" x14ac:dyDescent="0.3">
      <c r="B7410" s="39"/>
      <c r="C7410" s="39"/>
    </row>
    <row r="7411" spans="2:3" x14ac:dyDescent="0.3">
      <c r="B7411" s="39"/>
      <c r="C7411" s="39"/>
    </row>
    <row r="7412" spans="2:3" x14ac:dyDescent="0.3">
      <c r="B7412" s="39"/>
      <c r="C7412" s="39"/>
    </row>
    <row r="7413" spans="2:3" x14ac:dyDescent="0.3">
      <c r="B7413" s="39"/>
      <c r="C7413" s="39"/>
    </row>
    <row r="7414" spans="2:3" x14ac:dyDescent="0.3">
      <c r="B7414" s="39"/>
      <c r="C7414" s="39"/>
    </row>
    <row r="7415" spans="2:3" x14ac:dyDescent="0.3">
      <c r="B7415" s="39"/>
      <c r="C7415" s="39"/>
    </row>
    <row r="7416" spans="2:3" x14ac:dyDescent="0.3">
      <c r="B7416" s="39"/>
      <c r="C7416" s="39"/>
    </row>
    <row r="7417" spans="2:3" x14ac:dyDescent="0.3">
      <c r="B7417" s="39"/>
      <c r="C7417" s="39"/>
    </row>
    <row r="7418" spans="2:3" x14ac:dyDescent="0.3">
      <c r="B7418" s="39"/>
      <c r="C7418" s="39"/>
    </row>
    <row r="7419" spans="2:3" x14ac:dyDescent="0.3">
      <c r="B7419" s="39"/>
      <c r="C7419" s="39"/>
    </row>
    <row r="7420" spans="2:3" x14ac:dyDescent="0.3">
      <c r="B7420" s="39"/>
      <c r="C7420" s="39"/>
    </row>
    <row r="7421" spans="2:3" x14ac:dyDescent="0.3">
      <c r="B7421" s="39"/>
      <c r="C7421" s="39"/>
    </row>
    <row r="7422" spans="2:3" x14ac:dyDescent="0.3">
      <c r="B7422" s="39"/>
      <c r="C7422" s="39"/>
    </row>
    <row r="7423" spans="2:3" x14ac:dyDescent="0.3">
      <c r="B7423" s="39"/>
      <c r="C7423" s="39"/>
    </row>
    <row r="7424" spans="2:3" x14ac:dyDescent="0.3">
      <c r="B7424" s="39"/>
      <c r="C7424" s="39"/>
    </row>
    <row r="7425" spans="2:3" x14ac:dyDescent="0.3">
      <c r="B7425" s="39"/>
      <c r="C7425" s="39"/>
    </row>
    <row r="7426" spans="2:3" x14ac:dyDescent="0.3">
      <c r="B7426" s="39"/>
      <c r="C7426" s="39"/>
    </row>
    <row r="7427" spans="2:3" x14ac:dyDescent="0.3">
      <c r="B7427" s="39"/>
      <c r="C7427" s="39"/>
    </row>
    <row r="7428" spans="2:3" x14ac:dyDescent="0.3">
      <c r="B7428" s="39"/>
      <c r="C7428" s="39"/>
    </row>
    <row r="7429" spans="2:3" x14ac:dyDescent="0.3">
      <c r="B7429" s="39"/>
      <c r="C7429" s="39"/>
    </row>
    <row r="7430" spans="2:3" x14ac:dyDescent="0.3">
      <c r="B7430" s="39"/>
      <c r="C7430" s="39"/>
    </row>
    <row r="7431" spans="2:3" x14ac:dyDescent="0.3">
      <c r="B7431" s="39"/>
      <c r="C7431" s="39"/>
    </row>
    <row r="7432" spans="2:3" x14ac:dyDescent="0.3">
      <c r="B7432" s="39"/>
      <c r="C7432" s="39"/>
    </row>
    <row r="7433" spans="2:3" x14ac:dyDescent="0.3">
      <c r="B7433" s="39"/>
      <c r="C7433" s="39"/>
    </row>
    <row r="7434" spans="2:3" x14ac:dyDescent="0.3">
      <c r="B7434" s="39"/>
      <c r="C7434" s="39"/>
    </row>
    <row r="7435" spans="2:3" x14ac:dyDescent="0.3">
      <c r="B7435" s="39"/>
      <c r="C7435" s="39"/>
    </row>
    <row r="7436" spans="2:3" x14ac:dyDescent="0.3">
      <c r="B7436" s="39"/>
      <c r="C7436" s="39"/>
    </row>
    <row r="7437" spans="2:3" x14ac:dyDescent="0.3">
      <c r="B7437" s="39"/>
      <c r="C7437" s="39"/>
    </row>
    <row r="7438" spans="2:3" x14ac:dyDescent="0.3">
      <c r="B7438" s="39"/>
      <c r="C7438" s="39"/>
    </row>
    <row r="7439" spans="2:3" x14ac:dyDescent="0.3">
      <c r="B7439" s="39"/>
      <c r="C7439" s="39"/>
    </row>
    <row r="7440" spans="2:3" x14ac:dyDescent="0.3">
      <c r="B7440" s="39"/>
      <c r="C7440" s="39"/>
    </row>
    <row r="7441" spans="2:3" x14ac:dyDescent="0.3">
      <c r="B7441" s="39"/>
      <c r="C7441" s="39"/>
    </row>
    <row r="7442" spans="2:3" x14ac:dyDescent="0.3">
      <c r="B7442" s="39"/>
      <c r="C7442" s="39"/>
    </row>
    <row r="7443" spans="2:3" x14ac:dyDescent="0.3">
      <c r="B7443" s="39"/>
      <c r="C7443" s="39"/>
    </row>
    <row r="7444" spans="2:3" x14ac:dyDescent="0.3">
      <c r="B7444" s="39"/>
      <c r="C7444" s="39"/>
    </row>
    <row r="7445" spans="2:3" x14ac:dyDescent="0.3">
      <c r="B7445" s="39"/>
      <c r="C7445" s="39"/>
    </row>
    <row r="7446" spans="2:3" x14ac:dyDescent="0.3">
      <c r="B7446" s="39"/>
      <c r="C7446" s="39"/>
    </row>
    <row r="7447" spans="2:3" x14ac:dyDescent="0.3">
      <c r="B7447" s="39"/>
      <c r="C7447" s="39"/>
    </row>
    <row r="7448" spans="2:3" x14ac:dyDescent="0.3">
      <c r="B7448" s="39"/>
      <c r="C7448" s="39"/>
    </row>
    <row r="7449" spans="2:3" x14ac:dyDescent="0.3">
      <c r="B7449" s="39"/>
      <c r="C7449" s="39"/>
    </row>
    <row r="7450" spans="2:3" x14ac:dyDescent="0.3">
      <c r="B7450" s="39"/>
      <c r="C7450" s="39"/>
    </row>
    <row r="7451" spans="2:3" x14ac:dyDescent="0.3">
      <c r="B7451" s="39"/>
      <c r="C7451" s="39"/>
    </row>
    <row r="7452" spans="2:3" x14ac:dyDescent="0.3">
      <c r="B7452" s="39"/>
      <c r="C7452" s="39"/>
    </row>
    <row r="7453" spans="2:3" x14ac:dyDescent="0.3">
      <c r="B7453" s="39"/>
      <c r="C7453" s="39"/>
    </row>
    <row r="7454" spans="2:3" x14ac:dyDescent="0.3">
      <c r="B7454" s="39"/>
      <c r="C7454" s="39"/>
    </row>
    <row r="7455" spans="2:3" x14ac:dyDescent="0.3">
      <c r="B7455" s="39"/>
      <c r="C7455" s="39"/>
    </row>
    <row r="7456" spans="2:3" x14ac:dyDescent="0.3">
      <c r="B7456" s="39"/>
      <c r="C7456" s="39"/>
    </row>
    <row r="7457" spans="2:3" x14ac:dyDescent="0.3">
      <c r="B7457" s="39"/>
      <c r="C7457" s="39"/>
    </row>
    <row r="7458" spans="2:3" x14ac:dyDescent="0.3">
      <c r="B7458" s="39"/>
      <c r="C7458" s="39"/>
    </row>
    <row r="7459" spans="2:3" x14ac:dyDescent="0.3">
      <c r="B7459" s="39"/>
      <c r="C7459" s="39"/>
    </row>
    <row r="7460" spans="2:3" x14ac:dyDescent="0.3">
      <c r="B7460" s="39"/>
      <c r="C7460" s="39"/>
    </row>
    <row r="7461" spans="2:3" x14ac:dyDescent="0.3">
      <c r="B7461" s="39"/>
      <c r="C7461" s="39"/>
    </row>
    <row r="7462" spans="2:3" x14ac:dyDescent="0.3">
      <c r="B7462" s="39"/>
      <c r="C7462" s="39"/>
    </row>
    <row r="7463" spans="2:3" x14ac:dyDescent="0.3">
      <c r="B7463" s="39"/>
      <c r="C7463" s="39"/>
    </row>
    <row r="7464" spans="2:3" x14ac:dyDescent="0.3">
      <c r="B7464" s="39"/>
      <c r="C7464" s="39"/>
    </row>
    <row r="7465" spans="2:3" x14ac:dyDescent="0.3">
      <c r="B7465" s="39"/>
      <c r="C7465" s="39"/>
    </row>
    <row r="7466" spans="2:3" x14ac:dyDescent="0.3">
      <c r="B7466" s="39"/>
      <c r="C7466" s="39"/>
    </row>
    <row r="7467" spans="2:3" x14ac:dyDescent="0.3">
      <c r="B7467" s="39"/>
      <c r="C7467" s="39"/>
    </row>
    <row r="7468" spans="2:3" x14ac:dyDescent="0.3">
      <c r="B7468" s="39"/>
      <c r="C7468" s="39"/>
    </row>
    <row r="7469" spans="2:3" x14ac:dyDescent="0.3">
      <c r="B7469" s="39"/>
      <c r="C7469" s="39"/>
    </row>
    <row r="7470" spans="2:3" x14ac:dyDescent="0.3">
      <c r="B7470" s="39"/>
      <c r="C7470" s="39"/>
    </row>
    <row r="7471" spans="2:3" x14ac:dyDescent="0.3">
      <c r="B7471" s="39"/>
      <c r="C7471" s="39"/>
    </row>
    <row r="7472" spans="2:3" x14ac:dyDescent="0.3">
      <c r="B7472" s="39"/>
      <c r="C7472" s="39"/>
    </row>
    <row r="7473" spans="2:3" x14ac:dyDescent="0.3">
      <c r="B7473" s="39"/>
      <c r="C7473" s="39"/>
    </row>
    <row r="7474" spans="2:3" x14ac:dyDescent="0.3">
      <c r="B7474" s="39"/>
      <c r="C7474" s="39"/>
    </row>
    <row r="7475" spans="2:3" x14ac:dyDescent="0.3">
      <c r="B7475" s="39"/>
      <c r="C7475" s="39"/>
    </row>
    <row r="7476" spans="2:3" x14ac:dyDescent="0.3">
      <c r="B7476" s="39"/>
      <c r="C7476" s="39"/>
    </row>
    <row r="7477" spans="2:3" x14ac:dyDescent="0.3">
      <c r="B7477" s="39"/>
      <c r="C7477" s="39"/>
    </row>
    <row r="7478" spans="2:3" x14ac:dyDescent="0.3">
      <c r="B7478" s="39"/>
      <c r="C7478" s="39"/>
    </row>
    <row r="7479" spans="2:3" x14ac:dyDescent="0.3">
      <c r="B7479" s="39"/>
      <c r="C7479" s="39"/>
    </row>
    <row r="7480" spans="2:3" x14ac:dyDescent="0.3">
      <c r="B7480" s="39"/>
      <c r="C7480" s="39"/>
    </row>
    <row r="7481" spans="2:3" x14ac:dyDescent="0.3">
      <c r="B7481" s="39"/>
      <c r="C7481" s="39"/>
    </row>
    <row r="7482" spans="2:3" x14ac:dyDescent="0.3">
      <c r="B7482" s="39"/>
      <c r="C7482" s="39"/>
    </row>
    <row r="7483" spans="2:3" x14ac:dyDescent="0.3">
      <c r="B7483" s="39"/>
      <c r="C7483" s="39"/>
    </row>
    <row r="7484" spans="2:3" x14ac:dyDescent="0.3">
      <c r="B7484" s="39"/>
      <c r="C7484" s="39"/>
    </row>
    <row r="7485" spans="2:3" x14ac:dyDescent="0.3">
      <c r="B7485" s="39"/>
      <c r="C7485" s="39"/>
    </row>
    <row r="7486" spans="2:3" x14ac:dyDescent="0.3">
      <c r="B7486" s="39"/>
      <c r="C7486" s="39"/>
    </row>
    <row r="7487" spans="2:3" x14ac:dyDescent="0.3">
      <c r="B7487" s="39"/>
      <c r="C7487" s="39"/>
    </row>
    <row r="7488" spans="2:3" x14ac:dyDescent="0.3">
      <c r="B7488" s="39"/>
      <c r="C7488" s="39"/>
    </row>
    <row r="7489" spans="2:3" x14ac:dyDescent="0.3">
      <c r="B7489" s="39"/>
      <c r="C7489" s="39"/>
    </row>
    <row r="7490" spans="2:3" x14ac:dyDescent="0.3">
      <c r="B7490" s="39"/>
      <c r="C7490" s="39"/>
    </row>
    <row r="7491" spans="2:3" x14ac:dyDescent="0.3">
      <c r="B7491" s="39"/>
      <c r="C7491" s="39"/>
    </row>
    <row r="7492" spans="2:3" x14ac:dyDescent="0.3">
      <c r="B7492" s="39"/>
      <c r="C7492" s="39"/>
    </row>
    <row r="7493" spans="2:3" x14ac:dyDescent="0.3">
      <c r="B7493" s="39"/>
      <c r="C7493" s="39"/>
    </row>
    <row r="7494" spans="2:3" x14ac:dyDescent="0.3">
      <c r="B7494" s="39"/>
      <c r="C7494" s="39"/>
    </row>
    <row r="7495" spans="2:3" x14ac:dyDescent="0.3">
      <c r="B7495" s="39"/>
      <c r="C7495" s="39"/>
    </row>
    <row r="7496" spans="2:3" x14ac:dyDescent="0.3">
      <c r="B7496" s="39"/>
      <c r="C7496" s="39"/>
    </row>
    <row r="7497" spans="2:3" x14ac:dyDescent="0.3">
      <c r="B7497" s="39"/>
      <c r="C7497" s="39"/>
    </row>
    <row r="7498" spans="2:3" x14ac:dyDescent="0.3">
      <c r="B7498" s="39"/>
      <c r="C7498" s="39"/>
    </row>
    <row r="7499" spans="2:3" x14ac:dyDescent="0.3">
      <c r="B7499" s="39"/>
      <c r="C7499" s="39"/>
    </row>
    <row r="7500" spans="2:3" x14ac:dyDescent="0.3">
      <c r="B7500" s="39"/>
      <c r="C7500" s="39"/>
    </row>
    <row r="7501" spans="2:3" x14ac:dyDescent="0.3">
      <c r="B7501" s="39"/>
      <c r="C7501" s="39"/>
    </row>
    <row r="7502" spans="2:3" x14ac:dyDescent="0.3">
      <c r="B7502" s="39"/>
      <c r="C7502" s="39"/>
    </row>
    <row r="7503" spans="2:3" x14ac:dyDescent="0.3">
      <c r="B7503" s="39"/>
      <c r="C7503" s="39"/>
    </row>
    <row r="7504" spans="2:3" x14ac:dyDescent="0.3">
      <c r="B7504" s="39"/>
      <c r="C7504" s="39"/>
    </row>
    <row r="7505" spans="2:3" x14ac:dyDescent="0.3">
      <c r="B7505" s="39"/>
      <c r="C7505" s="39"/>
    </row>
    <row r="7506" spans="2:3" x14ac:dyDescent="0.3">
      <c r="B7506" s="39"/>
      <c r="C7506" s="39"/>
    </row>
    <row r="7507" spans="2:3" x14ac:dyDescent="0.3">
      <c r="B7507" s="39"/>
      <c r="C7507" s="39"/>
    </row>
    <row r="7508" spans="2:3" x14ac:dyDescent="0.3">
      <c r="B7508" s="39"/>
      <c r="C7508" s="39"/>
    </row>
    <row r="7509" spans="2:3" x14ac:dyDescent="0.3">
      <c r="B7509" s="39"/>
      <c r="C7509" s="39"/>
    </row>
    <row r="7510" spans="2:3" x14ac:dyDescent="0.3">
      <c r="B7510" s="39"/>
      <c r="C7510" s="39"/>
    </row>
    <row r="7511" spans="2:3" x14ac:dyDescent="0.3">
      <c r="B7511" s="39"/>
      <c r="C7511" s="39"/>
    </row>
    <row r="7512" spans="2:3" x14ac:dyDescent="0.3">
      <c r="B7512" s="39"/>
      <c r="C7512" s="39"/>
    </row>
    <row r="7513" spans="2:3" x14ac:dyDescent="0.3">
      <c r="B7513" s="39"/>
      <c r="C7513" s="39"/>
    </row>
    <row r="7514" spans="2:3" x14ac:dyDescent="0.3">
      <c r="B7514" s="39"/>
      <c r="C7514" s="39"/>
    </row>
    <row r="7515" spans="2:3" x14ac:dyDescent="0.3">
      <c r="B7515" s="39"/>
      <c r="C7515" s="39"/>
    </row>
    <row r="7516" spans="2:3" x14ac:dyDescent="0.3">
      <c r="B7516" s="39"/>
      <c r="C7516" s="39"/>
    </row>
    <row r="7517" spans="2:3" x14ac:dyDescent="0.3">
      <c r="B7517" s="39"/>
      <c r="C7517" s="39"/>
    </row>
    <row r="7518" spans="2:3" x14ac:dyDescent="0.3">
      <c r="B7518" s="39"/>
      <c r="C7518" s="39"/>
    </row>
    <row r="7519" spans="2:3" x14ac:dyDescent="0.3">
      <c r="B7519" s="39"/>
      <c r="C7519" s="39"/>
    </row>
    <row r="7520" spans="2:3" x14ac:dyDescent="0.3">
      <c r="B7520" s="39"/>
      <c r="C7520" s="39"/>
    </row>
    <row r="7521" spans="2:3" x14ac:dyDescent="0.3">
      <c r="B7521" s="39"/>
      <c r="C7521" s="39"/>
    </row>
    <row r="7522" spans="2:3" x14ac:dyDescent="0.3">
      <c r="B7522" s="39"/>
      <c r="C7522" s="39"/>
    </row>
    <row r="7523" spans="2:3" x14ac:dyDescent="0.3">
      <c r="B7523" s="39"/>
      <c r="C7523" s="39"/>
    </row>
    <row r="7524" spans="2:3" x14ac:dyDescent="0.3">
      <c r="B7524" s="39"/>
      <c r="C7524" s="39"/>
    </row>
    <row r="7525" spans="2:3" x14ac:dyDescent="0.3">
      <c r="B7525" s="39"/>
      <c r="C7525" s="39"/>
    </row>
    <row r="7526" spans="2:3" x14ac:dyDescent="0.3">
      <c r="B7526" s="39"/>
      <c r="C7526" s="39"/>
    </row>
    <row r="7527" spans="2:3" x14ac:dyDescent="0.3">
      <c r="B7527" s="39"/>
      <c r="C7527" s="39"/>
    </row>
    <row r="7528" spans="2:3" x14ac:dyDescent="0.3">
      <c r="B7528" s="39"/>
      <c r="C7528" s="39"/>
    </row>
    <row r="7529" spans="2:3" x14ac:dyDescent="0.3">
      <c r="B7529" s="39"/>
      <c r="C7529" s="39"/>
    </row>
    <row r="7530" spans="2:3" x14ac:dyDescent="0.3">
      <c r="B7530" s="39"/>
      <c r="C7530" s="39"/>
    </row>
    <row r="7531" spans="2:3" x14ac:dyDescent="0.3">
      <c r="B7531" s="39"/>
      <c r="C7531" s="39"/>
    </row>
    <row r="7532" spans="2:3" x14ac:dyDescent="0.3">
      <c r="B7532" s="39"/>
      <c r="C7532" s="39"/>
    </row>
    <row r="7533" spans="2:3" x14ac:dyDescent="0.3">
      <c r="B7533" s="39"/>
      <c r="C7533" s="39"/>
    </row>
    <row r="7534" spans="2:3" x14ac:dyDescent="0.3">
      <c r="B7534" s="39"/>
      <c r="C7534" s="39"/>
    </row>
    <row r="7535" spans="2:3" x14ac:dyDescent="0.3">
      <c r="B7535" s="39"/>
      <c r="C7535" s="39"/>
    </row>
    <row r="7536" spans="2:3" x14ac:dyDescent="0.3">
      <c r="B7536" s="39"/>
      <c r="C7536" s="39"/>
    </row>
    <row r="7537" spans="2:3" x14ac:dyDescent="0.3">
      <c r="B7537" s="39"/>
      <c r="C7537" s="39"/>
    </row>
    <row r="7538" spans="2:3" x14ac:dyDescent="0.3">
      <c r="B7538" s="39"/>
      <c r="C7538" s="39"/>
    </row>
    <row r="7539" spans="2:3" x14ac:dyDescent="0.3">
      <c r="B7539" s="39"/>
      <c r="C7539" s="39"/>
    </row>
    <row r="7540" spans="2:3" x14ac:dyDescent="0.3">
      <c r="B7540" s="39"/>
      <c r="C7540" s="39"/>
    </row>
    <row r="7541" spans="2:3" x14ac:dyDescent="0.3">
      <c r="B7541" s="39"/>
      <c r="C7541" s="39"/>
    </row>
    <row r="7542" spans="2:3" x14ac:dyDescent="0.3">
      <c r="B7542" s="39"/>
      <c r="C7542" s="39"/>
    </row>
    <row r="7543" spans="2:3" x14ac:dyDescent="0.3">
      <c r="B7543" s="39"/>
      <c r="C7543" s="39"/>
    </row>
    <row r="7544" spans="2:3" x14ac:dyDescent="0.3">
      <c r="B7544" s="39"/>
      <c r="C7544" s="39"/>
    </row>
    <row r="7545" spans="2:3" x14ac:dyDescent="0.3">
      <c r="B7545" s="39"/>
      <c r="C7545" s="39"/>
    </row>
    <row r="7546" spans="2:3" x14ac:dyDescent="0.3">
      <c r="B7546" s="39"/>
      <c r="C7546" s="39"/>
    </row>
    <row r="7547" spans="2:3" x14ac:dyDescent="0.3">
      <c r="B7547" s="39"/>
      <c r="C7547" s="39"/>
    </row>
    <row r="7548" spans="2:3" x14ac:dyDescent="0.3">
      <c r="B7548" s="39"/>
      <c r="C7548" s="39"/>
    </row>
    <row r="7549" spans="2:3" x14ac:dyDescent="0.3">
      <c r="B7549" s="39"/>
      <c r="C7549" s="39"/>
    </row>
    <row r="7550" spans="2:3" x14ac:dyDescent="0.3">
      <c r="B7550" s="39"/>
      <c r="C7550" s="39"/>
    </row>
    <row r="7551" spans="2:3" x14ac:dyDescent="0.3">
      <c r="B7551" s="39"/>
      <c r="C7551" s="39"/>
    </row>
    <row r="7552" spans="2:3" x14ac:dyDescent="0.3">
      <c r="B7552" s="39"/>
      <c r="C7552" s="39"/>
    </row>
    <row r="7553" spans="2:3" x14ac:dyDescent="0.3">
      <c r="B7553" s="39"/>
      <c r="C7553" s="39"/>
    </row>
    <row r="7554" spans="2:3" x14ac:dyDescent="0.3">
      <c r="B7554" s="39"/>
      <c r="C7554" s="39"/>
    </row>
    <row r="7555" spans="2:3" x14ac:dyDescent="0.3">
      <c r="B7555" s="39"/>
      <c r="C7555" s="39"/>
    </row>
    <row r="7556" spans="2:3" x14ac:dyDescent="0.3">
      <c r="B7556" s="39"/>
      <c r="C7556" s="39"/>
    </row>
    <row r="7557" spans="2:3" x14ac:dyDescent="0.3">
      <c r="B7557" s="39"/>
      <c r="C7557" s="39"/>
    </row>
    <row r="7558" spans="2:3" x14ac:dyDescent="0.3">
      <c r="B7558" s="39"/>
      <c r="C7558" s="39"/>
    </row>
    <row r="7559" spans="2:3" x14ac:dyDescent="0.3">
      <c r="B7559" s="39"/>
      <c r="C7559" s="39"/>
    </row>
    <row r="7560" spans="2:3" x14ac:dyDescent="0.3">
      <c r="B7560" s="39"/>
      <c r="C7560" s="39"/>
    </row>
    <row r="7561" spans="2:3" x14ac:dyDescent="0.3">
      <c r="B7561" s="39"/>
      <c r="C7561" s="39"/>
    </row>
    <row r="7562" spans="2:3" x14ac:dyDescent="0.3">
      <c r="B7562" s="39"/>
      <c r="C7562" s="39"/>
    </row>
    <row r="7563" spans="2:3" x14ac:dyDescent="0.3">
      <c r="B7563" s="39"/>
      <c r="C7563" s="39"/>
    </row>
    <row r="7564" spans="2:3" x14ac:dyDescent="0.3">
      <c r="B7564" s="39"/>
      <c r="C7564" s="39"/>
    </row>
    <row r="7565" spans="2:3" x14ac:dyDescent="0.3">
      <c r="B7565" s="39"/>
      <c r="C7565" s="39"/>
    </row>
    <row r="7566" spans="2:3" x14ac:dyDescent="0.3">
      <c r="B7566" s="39"/>
      <c r="C7566" s="39"/>
    </row>
    <row r="7567" spans="2:3" x14ac:dyDescent="0.3">
      <c r="B7567" s="39"/>
      <c r="C7567" s="39"/>
    </row>
    <row r="7568" spans="2:3" x14ac:dyDescent="0.3">
      <c r="B7568" s="39"/>
      <c r="C7568" s="39"/>
    </row>
    <row r="7569" spans="2:3" x14ac:dyDescent="0.3">
      <c r="B7569" s="39"/>
      <c r="C7569" s="39"/>
    </row>
    <row r="7570" spans="2:3" x14ac:dyDescent="0.3">
      <c r="B7570" s="39"/>
      <c r="C7570" s="39"/>
    </row>
    <row r="7571" spans="2:3" x14ac:dyDescent="0.3">
      <c r="B7571" s="39"/>
      <c r="C7571" s="39"/>
    </row>
    <row r="7572" spans="2:3" x14ac:dyDescent="0.3">
      <c r="B7572" s="39"/>
      <c r="C7572" s="39"/>
    </row>
    <row r="7573" spans="2:3" x14ac:dyDescent="0.3">
      <c r="B7573" s="39"/>
      <c r="C7573" s="39"/>
    </row>
    <row r="7574" spans="2:3" x14ac:dyDescent="0.3">
      <c r="B7574" s="39"/>
      <c r="C7574" s="39"/>
    </row>
    <row r="7575" spans="2:3" x14ac:dyDescent="0.3">
      <c r="B7575" s="39"/>
      <c r="C7575" s="39"/>
    </row>
    <row r="7576" spans="2:3" x14ac:dyDescent="0.3">
      <c r="B7576" s="39"/>
      <c r="C7576" s="39"/>
    </row>
    <row r="7577" spans="2:3" x14ac:dyDescent="0.3">
      <c r="B7577" s="39"/>
      <c r="C7577" s="39"/>
    </row>
    <row r="7578" spans="2:3" x14ac:dyDescent="0.3">
      <c r="B7578" s="39"/>
      <c r="C7578" s="39"/>
    </row>
    <row r="7579" spans="2:3" x14ac:dyDescent="0.3">
      <c r="B7579" s="39"/>
      <c r="C7579" s="39"/>
    </row>
    <row r="7580" spans="2:3" x14ac:dyDescent="0.3">
      <c r="B7580" s="39"/>
      <c r="C7580" s="39"/>
    </row>
    <row r="7581" spans="2:3" x14ac:dyDescent="0.3">
      <c r="B7581" s="39"/>
      <c r="C7581" s="39"/>
    </row>
    <row r="7582" spans="2:3" x14ac:dyDescent="0.3">
      <c r="B7582" s="39"/>
      <c r="C7582" s="39"/>
    </row>
    <row r="7583" spans="2:3" x14ac:dyDescent="0.3">
      <c r="B7583" s="39"/>
      <c r="C7583" s="39"/>
    </row>
    <row r="7584" spans="2:3" x14ac:dyDescent="0.3">
      <c r="B7584" s="39"/>
      <c r="C7584" s="39"/>
    </row>
    <row r="7585" spans="2:3" x14ac:dyDescent="0.3">
      <c r="B7585" s="39"/>
      <c r="C7585" s="39"/>
    </row>
    <row r="7586" spans="2:3" x14ac:dyDescent="0.3">
      <c r="B7586" s="39"/>
      <c r="C7586" s="39"/>
    </row>
    <row r="7587" spans="2:3" x14ac:dyDescent="0.3">
      <c r="B7587" s="39"/>
      <c r="C7587" s="39"/>
    </row>
    <row r="7588" spans="2:3" x14ac:dyDescent="0.3">
      <c r="B7588" s="39"/>
      <c r="C7588" s="39"/>
    </row>
    <row r="7589" spans="2:3" x14ac:dyDescent="0.3">
      <c r="B7589" s="39"/>
      <c r="C7589" s="39"/>
    </row>
    <row r="7590" spans="2:3" x14ac:dyDescent="0.3">
      <c r="B7590" s="39"/>
      <c r="C7590" s="39"/>
    </row>
    <row r="7591" spans="2:3" x14ac:dyDescent="0.3">
      <c r="B7591" s="39"/>
      <c r="C7591" s="39"/>
    </row>
    <row r="7592" spans="2:3" x14ac:dyDescent="0.3">
      <c r="B7592" s="39"/>
      <c r="C7592" s="39"/>
    </row>
    <row r="7593" spans="2:3" x14ac:dyDescent="0.3">
      <c r="B7593" s="39"/>
      <c r="C7593" s="39"/>
    </row>
    <row r="7594" spans="2:3" x14ac:dyDescent="0.3">
      <c r="B7594" s="39"/>
      <c r="C7594" s="39"/>
    </row>
    <row r="7595" spans="2:3" x14ac:dyDescent="0.3">
      <c r="B7595" s="39"/>
      <c r="C7595" s="39"/>
    </row>
    <row r="7596" spans="2:3" x14ac:dyDescent="0.3">
      <c r="B7596" s="39"/>
      <c r="C7596" s="39"/>
    </row>
    <row r="7597" spans="2:3" x14ac:dyDescent="0.3">
      <c r="B7597" s="39"/>
      <c r="C7597" s="39"/>
    </row>
    <row r="7598" spans="2:3" x14ac:dyDescent="0.3">
      <c r="B7598" s="39"/>
      <c r="C7598" s="39"/>
    </row>
    <row r="7599" spans="2:3" x14ac:dyDescent="0.3">
      <c r="B7599" s="39"/>
      <c r="C7599" s="39"/>
    </row>
    <row r="7600" spans="2:3" x14ac:dyDescent="0.3">
      <c r="B7600" s="39"/>
      <c r="C7600" s="39"/>
    </row>
    <row r="7601" spans="2:3" x14ac:dyDescent="0.3">
      <c r="B7601" s="39"/>
      <c r="C7601" s="39"/>
    </row>
    <row r="7602" spans="2:3" x14ac:dyDescent="0.3">
      <c r="B7602" s="39"/>
      <c r="C7602" s="39"/>
    </row>
    <row r="7603" spans="2:3" x14ac:dyDescent="0.3">
      <c r="B7603" s="39"/>
      <c r="C7603" s="39"/>
    </row>
    <row r="7604" spans="2:3" x14ac:dyDescent="0.3">
      <c r="B7604" s="39"/>
      <c r="C7604" s="39"/>
    </row>
    <row r="7605" spans="2:3" x14ac:dyDescent="0.3">
      <c r="B7605" s="39"/>
      <c r="C7605" s="39"/>
    </row>
    <row r="7606" spans="2:3" x14ac:dyDescent="0.3">
      <c r="B7606" s="39"/>
      <c r="C7606" s="39"/>
    </row>
    <row r="7607" spans="2:3" x14ac:dyDescent="0.3">
      <c r="B7607" s="39"/>
      <c r="C7607" s="39"/>
    </row>
    <row r="7608" spans="2:3" x14ac:dyDescent="0.3">
      <c r="B7608" s="39"/>
      <c r="C7608" s="39"/>
    </row>
    <row r="7609" spans="2:3" x14ac:dyDescent="0.3">
      <c r="B7609" s="39"/>
      <c r="C7609" s="39"/>
    </row>
    <row r="7610" spans="2:3" x14ac:dyDescent="0.3">
      <c r="B7610" s="39"/>
      <c r="C7610" s="39"/>
    </row>
    <row r="7611" spans="2:3" x14ac:dyDescent="0.3">
      <c r="B7611" s="39"/>
      <c r="C7611" s="39"/>
    </row>
    <row r="7612" spans="2:3" x14ac:dyDescent="0.3">
      <c r="B7612" s="39"/>
      <c r="C7612" s="39"/>
    </row>
    <row r="7613" spans="2:3" x14ac:dyDescent="0.3">
      <c r="B7613" s="39"/>
      <c r="C7613" s="39"/>
    </row>
    <row r="7614" spans="2:3" x14ac:dyDescent="0.3">
      <c r="B7614" s="39"/>
      <c r="C7614" s="39"/>
    </row>
    <row r="7615" spans="2:3" x14ac:dyDescent="0.3">
      <c r="B7615" s="39"/>
      <c r="C7615" s="39"/>
    </row>
    <row r="7616" spans="2:3" x14ac:dyDescent="0.3">
      <c r="B7616" s="39"/>
      <c r="C7616" s="39"/>
    </row>
    <row r="7617" spans="2:3" x14ac:dyDescent="0.3">
      <c r="B7617" s="39"/>
      <c r="C7617" s="39"/>
    </row>
    <row r="7618" spans="2:3" x14ac:dyDescent="0.3">
      <c r="B7618" s="39"/>
      <c r="C7618" s="39"/>
    </row>
    <row r="7619" spans="2:3" x14ac:dyDescent="0.3">
      <c r="B7619" s="39"/>
      <c r="C7619" s="39"/>
    </row>
    <row r="7620" spans="2:3" x14ac:dyDescent="0.3">
      <c r="B7620" s="39"/>
      <c r="C7620" s="39"/>
    </row>
    <row r="7621" spans="2:3" x14ac:dyDescent="0.3">
      <c r="B7621" s="39"/>
      <c r="C7621" s="39"/>
    </row>
    <row r="7622" spans="2:3" x14ac:dyDescent="0.3">
      <c r="B7622" s="39"/>
      <c r="C7622" s="39"/>
    </row>
    <row r="7623" spans="2:3" x14ac:dyDescent="0.3">
      <c r="B7623" s="39"/>
      <c r="C7623" s="39"/>
    </row>
    <row r="7624" spans="2:3" x14ac:dyDescent="0.3">
      <c r="B7624" s="39"/>
      <c r="C7624" s="39"/>
    </row>
    <row r="7625" spans="2:3" x14ac:dyDescent="0.3">
      <c r="B7625" s="39"/>
      <c r="C7625" s="39"/>
    </row>
    <row r="7626" spans="2:3" x14ac:dyDescent="0.3">
      <c r="B7626" s="39"/>
      <c r="C7626" s="39"/>
    </row>
    <row r="7627" spans="2:3" x14ac:dyDescent="0.3">
      <c r="B7627" s="39"/>
      <c r="C7627" s="39"/>
    </row>
    <row r="7628" spans="2:3" x14ac:dyDescent="0.3">
      <c r="B7628" s="39"/>
      <c r="C7628" s="39"/>
    </row>
    <row r="7629" spans="2:3" x14ac:dyDescent="0.3">
      <c r="B7629" s="39"/>
      <c r="C7629" s="39"/>
    </row>
    <row r="7630" spans="2:3" x14ac:dyDescent="0.3">
      <c r="B7630" s="39"/>
      <c r="C7630" s="39"/>
    </row>
    <row r="7631" spans="2:3" x14ac:dyDescent="0.3">
      <c r="B7631" s="39"/>
      <c r="C7631" s="39"/>
    </row>
    <row r="7632" spans="2:3" x14ac:dyDescent="0.3">
      <c r="B7632" s="39"/>
      <c r="C7632" s="39"/>
    </row>
    <row r="7633" spans="2:3" x14ac:dyDescent="0.3">
      <c r="B7633" s="39"/>
      <c r="C7633" s="39"/>
    </row>
    <row r="7634" spans="2:3" x14ac:dyDescent="0.3">
      <c r="B7634" s="39"/>
      <c r="C7634" s="39"/>
    </row>
    <row r="7635" spans="2:3" x14ac:dyDescent="0.3">
      <c r="B7635" s="39"/>
      <c r="C7635" s="39"/>
    </row>
    <row r="7636" spans="2:3" x14ac:dyDescent="0.3">
      <c r="B7636" s="39"/>
      <c r="C7636" s="39"/>
    </row>
    <row r="7637" spans="2:3" x14ac:dyDescent="0.3">
      <c r="B7637" s="39"/>
      <c r="C7637" s="39"/>
    </row>
    <row r="7638" spans="2:3" x14ac:dyDescent="0.3">
      <c r="B7638" s="39"/>
      <c r="C7638" s="39"/>
    </row>
    <row r="7639" spans="2:3" x14ac:dyDescent="0.3">
      <c r="B7639" s="39"/>
      <c r="C7639" s="39"/>
    </row>
    <row r="7640" spans="2:3" x14ac:dyDescent="0.3">
      <c r="B7640" s="39"/>
      <c r="C7640" s="39"/>
    </row>
    <row r="7641" spans="2:3" x14ac:dyDescent="0.3">
      <c r="B7641" s="39"/>
      <c r="C7641" s="39"/>
    </row>
    <row r="7642" spans="2:3" x14ac:dyDescent="0.3">
      <c r="B7642" s="39"/>
      <c r="C7642" s="39"/>
    </row>
    <row r="7643" spans="2:3" x14ac:dyDescent="0.3">
      <c r="B7643" s="39"/>
      <c r="C7643" s="39"/>
    </row>
    <row r="7644" spans="2:3" x14ac:dyDescent="0.3">
      <c r="B7644" s="39"/>
      <c r="C7644" s="39"/>
    </row>
    <row r="7645" spans="2:3" x14ac:dyDescent="0.3">
      <c r="B7645" s="39"/>
      <c r="C7645" s="39"/>
    </row>
    <row r="7646" spans="2:3" x14ac:dyDescent="0.3">
      <c r="B7646" s="39"/>
      <c r="C7646" s="39"/>
    </row>
    <row r="7647" spans="2:3" x14ac:dyDescent="0.3">
      <c r="B7647" s="39"/>
      <c r="C7647" s="39"/>
    </row>
    <row r="7648" spans="2:3" x14ac:dyDescent="0.3">
      <c r="B7648" s="39"/>
      <c r="C7648" s="39"/>
    </row>
    <row r="7649" spans="2:3" x14ac:dyDescent="0.3">
      <c r="B7649" s="39"/>
      <c r="C7649" s="39"/>
    </row>
    <row r="7650" spans="2:3" x14ac:dyDescent="0.3">
      <c r="B7650" s="39"/>
      <c r="C7650" s="39"/>
    </row>
    <row r="7651" spans="2:3" x14ac:dyDescent="0.3">
      <c r="B7651" s="39"/>
      <c r="C7651" s="39"/>
    </row>
    <row r="7652" spans="2:3" x14ac:dyDescent="0.3">
      <c r="B7652" s="39"/>
      <c r="C7652" s="39"/>
    </row>
    <row r="7653" spans="2:3" x14ac:dyDescent="0.3">
      <c r="B7653" s="39"/>
      <c r="C7653" s="39"/>
    </row>
    <row r="7654" spans="2:3" x14ac:dyDescent="0.3">
      <c r="B7654" s="39"/>
      <c r="C7654" s="39"/>
    </row>
    <row r="7655" spans="2:3" x14ac:dyDescent="0.3">
      <c r="B7655" s="39"/>
      <c r="C7655" s="39"/>
    </row>
    <row r="7656" spans="2:3" x14ac:dyDescent="0.3">
      <c r="B7656" s="39"/>
      <c r="C7656" s="39"/>
    </row>
    <row r="7657" spans="2:3" x14ac:dyDescent="0.3">
      <c r="B7657" s="39"/>
      <c r="C7657" s="39"/>
    </row>
    <row r="7658" spans="2:3" x14ac:dyDescent="0.3">
      <c r="B7658" s="39"/>
      <c r="C7658" s="39"/>
    </row>
    <row r="7659" spans="2:3" x14ac:dyDescent="0.3">
      <c r="B7659" s="39"/>
      <c r="C7659" s="39"/>
    </row>
    <row r="7660" spans="2:3" x14ac:dyDescent="0.3">
      <c r="B7660" s="39"/>
      <c r="C7660" s="39"/>
    </row>
    <row r="7661" spans="2:3" x14ac:dyDescent="0.3">
      <c r="B7661" s="39"/>
      <c r="C7661" s="39"/>
    </row>
    <row r="7662" spans="2:3" x14ac:dyDescent="0.3">
      <c r="B7662" s="39"/>
      <c r="C7662" s="39"/>
    </row>
    <row r="7663" spans="2:3" x14ac:dyDescent="0.3">
      <c r="B7663" s="39"/>
      <c r="C7663" s="39"/>
    </row>
    <row r="7664" spans="2:3" x14ac:dyDescent="0.3">
      <c r="B7664" s="39"/>
      <c r="C7664" s="39"/>
    </row>
    <row r="7665" spans="2:3" x14ac:dyDescent="0.3">
      <c r="B7665" s="39"/>
      <c r="C7665" s="39"/>
    </row>
    <row r="7666" spans="2:3" x14ac:dyDescent="0.3">
      <c r="B7666" s="39"/>
      <c r="C7666" s="39"/>
    </row>
    <row r="7667" spans="2:3" x14ac:dyDescent="0.3">
      <c r="B7667" s="39"/>
      <c r="C7667" s="39"/>
    </row>
    <row r="7668" spans="2:3" x14ac:dyDescent="0.3">
      <c r="B7668" s="39"/>
      <c r="C7668" s="39"/>
    </row>
    <row r="7669" spans="2:3" x14ac:dyDescent="0.3">
      <c r="B7669" s="39"/>
      <c r="C7669" s="39"/>
    </row>
    <row r="7670" spans="2:3" x14ac:dyDescent="0.3">
      <c r="B7670" s="39"/>
      <c r="C7670" s="39"/>
    </row>
    <row r="7671" spans="2:3" x14ac:dyDescent="0.3">
      <c r="B7671" s="39"/>
      <c r="C7671" s="39"/>
    </row>
    <row r="7672" spans="2:3" x14ac:dyDescent="0.3">
      <c r="B7672" s="39"/>
      <c r="C7672" s="39"/>
    </row>
    <row r="7673" spans="2:3" x14ac:dyDescent="0.3">
      <c r="B7673" s="39"/>
      <c r="C7673" s="39"/>
    </row>
    <row r="7674" spans="2:3" x14ac:dyDescent="0.3">
      <c r="B7674" s="39"/>
      <c r="C7674" s="39"/>
    </row>
    <row r="7675" spans="2:3" x14ac:dyDescent="0.3">
      <c r="B7675" s="39"/>
      <c r="C7675" s="39"/>
    </row>
    <row r="7676" spans="2:3" x14ac:dyDescent="0.3">
      <c r="B7676" s="39"/>
      <c r="C7676" s="39"/>
    </row>
    <row r="7677" spans="2:3" x14ac:dyDescent="0.3">
      <c r="B7677" s="39"/>
      <c r="C7677" s="39"/>
    </row>
    <row r="7678" spans="2:3" x14ac:dyDescent="0.3">
      <c r="B7678" s="39"/>
      <c r="C7678" s="39"/>
    </row>
    <row r="7679" spans="2:3" x14ac:dyDescent="0.3">
      <c r="B7679" s="39"/>
      <c r="C7679" s="39"/>
    </row>
    <row r="7680" spans="2:3" x14ac:dyDescent="0.3">
      <c r="B7680" s="39"/>
      <c r="C7680" s="39"/>
    </row>
    <row r="7681" spans="2:3" x14ac:dyDescent="0.3">
      <c r="B7681" s="39"/>
      <c r="C7681" s="39"/>
    </row>
    <row r="7682" spans="2:3" x14ac:dyDescent="0.3">
      <c r="B7682" s="39"/>
      <c r="C7682" s="39"/>
    </row>
    <row r="7683" spans="2:3" x14ac:dyDescent="0.3">
      <c r="B7683" s="39"/>
      <c r="C7683" s="39"/>
    </row>
    <row r="7684" spans="2:3" x14ac:dyDescent="0.3">
      <c r="B7684" s="39"/>
      <c r="C7684" s="39"/>
    </row>
    <row r="7685" spans="2:3" x14ac:dyDescent="0.3">
      <c r="B7685" s="39"/>
      <c r="C7685" s="39"/>
    </row>
    <row r="7686" spans="2:3" x14ac:dyDescent="0.3">
      <c r="B7686" s="39"/>
      <c r="C7686" s="39"/>
    </row>
    <row r="7687" spans="2:3" x14ac:dyDescent="0.3">
      <c r="B7687" s="39"/>
      <c r="C7687" s="39"/>
    </row>
    <row r="7688" spans="2:3" x14ac:dyDescent="0.3">
      <c r="B7688" s="39"/>
      <c r="C7688" s="39"/>
    </row>
    <row r="7689" spans="2:3" x14ac:dyDescent="0.3">
      <c r="B7689" s="39"/>
      <c r="C7689" s="39"/>
    </row>
    <row r="7690" spans="2:3" x14ac:dyDescent="0.3">
      <c r="B7690" s="39"/>
      <c r="C7690" s="39"/>
    </row>
    <row r="7691" spans="2:3" x14ac:dyDescent="0.3">
      <c r="B7691" s="39"/>
      <c r="C7691" s="39"/>
    </row>
    <row r="7692" spans="2:3" x14ac:dyDescent="0.3">
      <c r="B7692" s="39"/>
      <c r="C7692" s="39"/>
    </row>
    <row r="7693" spans="2:3" x14ac:dyDescent="0.3">
      <c r="B7693" s="39"/>
      <c r="C7693" s="39"/>
    </row>
    <row r="7694" spans="2:3" x14ac:dyDescent="0.3">
      <c r="B7694" s="39"/>
      <c r="C7694" s="39"/>
    </row>
    <row r="7695" spans="2:3" x14ac:dyDescent="0.3">
      <c r="B7695" s="39"/>
      <c r="C7695" s="39"/>
    </row>
    <row r="7696" spans="2:3" x14ac:dyDescent="0.3">
      <c r="B7696" s="39"/>
      <c r="C7696" s="39"/>
    </row>
    <row r="7697" spans="2:3" x14ac:dyDescent="0.3">
      <c r="B7697" s="39"/>
      <c r="C7697" s="39"/>
    </row>
    <row r="7698" spans="2:3" x14ac:dyDescent="0.3">
      <c r="B7698" s="39"/>
      <c r="C7698" s="39"/>
    </row>
    <row r="7699" spans="2:3" x14ac:dyDescent="0.3">
      <c r="B7699" s="39"/>
      <c r="C7699" s="39"/>
    </row>
    <row r="7700" spans="2:3" x14ac:dyDescent="0.3">
      <c r="B7700" s="39"/>
      <c r="C7700" s="39"/>
    </row>
    <row r="7701" spans="2:3" x14ac:dyDescent="0.3">
      <c r="B7701" s="39"/>
      <c r="C7701" s="39"/>
    </row>
    <row r="7702" spans="2:3" x14ac:dyDescent="0.3">
      <c r="B7702" s="39"/>
      <c r="C7702" s="39"/>
    </row>
    <row r="7703" spans="2:3" x14ac:dyDescent="0.3">
      <c r="B7703" s="39"/>
      <c r="C7703" s="39"/>
    </row>
    <row r="7704" spans="2:3" x14ac:dyDescent="0.3">
      <c r="B7704" s="39"/>
      <c r="C7704" s="39"/>
    </row>
    <row r="7705" spans="2:3" x14ac:dyDescent="0.3">
      <c r="B7705" s="39"/>
      <c r="C7705" s="39"/>
    </row>
    <row r="7706" spans="2:3" x14ac:dyDescent="0.3">
      <c r="B7706" s="39"/>
      <c r="C7706" s="39"/>
    </row>
    <row r="7707" spans="2:3" x14ac:dyDescent="0.3">
      <c r="B7707" s="39"/>
      <c r="C7707" s="39"/>
    </row>
    <row r="7708" spans="2:3" x14ac:dyDescent="0.3">
      <c r="B7708" s="39"/>
      <c r="C7708" s="39"/>
    </row>
    <row r="7709" spans="2:3" x14ac:dyDescent="0.3">
      <c r="B7709" s="39"/>
      <c r="C7709" s="39"/>
    </row>
    <row r="7710" spans="2:3" x14ac:dyDescent="0.3">
      <c r="B7710" s="39"/>
      <c r="C7710" s="39"/>
    </row>
    <row r="7711" spans="2:3" x14ac:dyDescent="0.3">
      <c r="B7711" s="39"/>
      <c r="C7711" s="39"/>
    </row>
    <row r="7712" spans="2:3" x14ac:dyDescent="0.3">
      <c r="B7712" s="39"/>
      <c r="C7712" s="39"/>
    </row>
    <row r="7713" spans="2:3" x14ac:dyDescent="0.3">
      <c r="B7713" s="39"/>
      <c r="C7713" s="39"/>
    </row>
    <row r="7714" spans="2:3" x14ac:dyDescent="0.3">
      <c r="B7714" s="39"/>
      <c r="C7714" s="39"/>
    </row>
    <row r="7715" spans="2:3" x14ac:dyDescent="0.3">
      <c r="B7715" s="39"/>
      <c r="C7715" s="39"/>
    </row>
    <row r="7716" spans="2:3" x14ac:dyDescent="0.3">
      <c r="B7716" s="39"/>
      <c r="C7716" s="39"/>
    </row>
    <row r="7717" spans="2:3" x14ac:dyDescent="0.3">
      <c r="B7717" s="39"/>
      <c r="C7717" s="39"/>
    </row>
    <row r="7718" spans="2:3" x14ac:dyDescent="0.3">
      <c r="B7718" s="39"/>
      <c r="C7718" s="39"/>
    </row>
    <row r="7719" spans="2:3" x14ac:dyDescent="0.3">
      <c r="B7719" s="39"/>
      <c r="C7719" s="39"/>
    </row>
    <row r="7720" spans="2:3" x14ac:dyDescent="0.3">
      <c r="B7720" s="39"/>
      <c r="C7720" s="39"/>
    </row>
    <row r="7721" spans="2:3" x14ac:dyDescent="0.3">
      <c r="B7721" s="39"/>
      <c r="C7721" s="39"/>
    </row>
    <row r="7722" spans="2:3" x14ac:dyDescent="0.3">
      <c r="B7722" s="39"/>
      <c r="C7722" s="39"/>
    </row>
    <row r="7723" spans="2:3" x14ac:dyDescent="0.3">
      <c r="B7723" s="39"/>
      <c r="C7723" s="39"/>
    </row>
    <row r="7724" spans="2:3" x14ac:dyDescent="0.3">
      <c r="B7724" s="39"/>
      <c r="C7724" s="39"/>
    </row>
    <row r="7725" spans="2:3" x14ac:dyDescent="0.3">
      <c r="B7725" s="39"/>
      <c r="C7725" s="39"/>
    </row>
    <row r="7726" spans="2:3" x14ac:dyDescent="0.3">
      <c r="B7726" s="39"/>
      <c r="C7726" s="39"/>
    </row>
    <row r="7727" spans="2:3" x14ac:dyDescent="0.3">
      <c r="B7727" s="39"/>
      <c r="C7727" s="39"/>
    </row>
    <row r="7728" spans="2:3" x14ac:dyDescent="0.3">
      <c r="B7728" s="39"/>
      <c r="C7728" s="39"/>
    </row>
    <row r="7729" spans="2:3" x14ac:dyDescent="0.3">
      <c r="B7729" s="39"/>
      <c r="C7729" s="39"/>
    </row>
    <row r="7730" spans="2:3" x14ac:dyDescent="0.3">
      <c r="B7730" s="39"/>
      <c r="C7730" s="39"/>
    </row>
    <row r="7731" spans="2:3" x14ac:dyDescent="0.3">
      <c r="B7731" s="39"/>
      <c r="C7731" s="39"/>
    </row>
    <row r="7732" spans="2:3" x14ac:dyDescent="0.3">
      <c r="B7732" s="39"/>
      <c r="C7732" s="39"/>
    </row>
    <row r="7733" spans="2:3" x14ac:dyDescent="0.3">
      <c r="B7733" s="39"/>
      <c r="C7733" s="39"/>
    </row>
    <row r="7734" spans="2:3" x14ac:dyDescent="0.3">
      <c r="B7734" s="39"/>
      <c r="C7734" s="39"/>
    </row>
    <row r="7735" spans="2:3" x14ac:dyDescent="0.3">
      <c r="B7735" s="39"/>
      <c r="C7735" s="39"/>
    </row>
    <row r="7736" spans="2:3" x14ac:dyDescent="0.3">
      <c r="B7736" s="39"/>
      <c r="C7736" s="39"/>
    </row>
    <row r="7737" spans="2:3" x14ac:dyDescent="0.3">
      <c r="B7737" s="39"/>
      <c r="C7737" s="39"/>
    </row>
    <row r="7738" spans="2:3" x14ac:dyDescent="0.3">
      <c r="B7738" s="39"/>
      <c r="C7738" s="39"/>
    </row>
    <row r="7739" spans="2:3" x14ac:dyDescent="0.3">
      <c r="B7739" s="39"/>
      <c r="C7739" s="39"/>
    </row>
    <row r="7740" spans="2:3" x14ac:dyDescent="0.3">
      <c r="B7740" s="39"/>
      <c r="C7740" s="39"/>
    </row>
    <row r="7741" spans="2:3" x14ac:dyDescent="0.3">
      <c r="B7741" s="39"/>
      <c r="C7741" s="39"/>
    </row>
    <row r="7742" spans="2:3" x14ac:dyDescent="0.3">
      <c r="B7742" s="39"/>
      <c r="C7742" s="39"/>
    </row>
    <row r="7743" spans="2:3" x14ac:dyDescent="0.3">
      <c r="B7743" s="39"/>
      <c r="C7743" s="39"/>
    </row>
    <row r="7744" spans="2:3" x14ac:dyDescent="0.3">
      <c r="B7744" s="39"/>
      <c r="C7744" s="39"/>
    </row>
    <row r="7745" spans="2:3" x14ac:dyDescent="0.3">
      <c r="B7745" s="39"/>
      <c r="C7745" s="39"/>
    </row>
    <row r="7746" spans="2:3" x14ac:dyDescent="0.3">
      <c r="B7746" s="39"/>
      <c r="C7746" s="39"/>
    </row>
    <row r="7747" spans="2:3" x14ac:dyDescent="0.3">
      <c r="B7747" s="39"/>
      <c r="C7747" s="39"/>
    </row>
    <row r="7748" spans="2:3" x14ac:dyDescent="0.3">
      <c r="B7748" s="39"/>
      <c r="C7748" s="39"/>
    </row>
    <row r="7749" spans="2:3" x14ac:dyDescent="0.3">
      <c r="B7749" s="39"/>
      <c r="C7749" s="39"/>
    </row>
    <row r="7750" spans="2:3" x14ac:dyDescent="0.3">
      <c r="B7750" s="39"/>
      <c r="C7750" s="39"/>
    </row>
    <row r="7751" spans="2:3" x14ac:dyDescent="0.3">
      <c r="B7751" s="39"/>
      <c r="C7751" s="39"/>
    </row>
    <row r="7752" spans="2:3" x14ac:dyDescent="0.3">
      <c r="B7752" s="39"/>
      <c r="C7752" s="39"/>
    </row>
    <row r="7753" spans="2:3" x14ac:dyDescent="0.3">
      <c r="B7753" s="39"/>
      <c r="C7753" s="39"/>
    </row>
    <row r="7754" spans="2:3" x14ac:dyDescent="0.3">
      <c r="B7754" s="39"/>
      <c r="C7754" s="39"/>
    </row>
    <row r="7755" spans="2:3" x14ac:dyDescent="0.3">
      <c r="B7755" s="39"/>
      <c r="C7755" s="39"/>
    </row>
    <row r="7756" spans="2:3" x14ac:dyDescent="0.3">
      <c r="B7756" s="39"/>
      <c r="C7756" s="39"/>
    </row>
    <row r="7757" spans="2:3" x14ac:dyDescent="0.3">
      <c r="B7757" s="39"/>
      <c r="C7757" s="39"/>
    </row>
    <row r="7758" spans="2:3" x14ac:dyDescent="0.3">
      <c r="B7758" s="39"/>
      <c r="C7758" s="39"/>
    </row>
    <row r="7759" spans="2:3" x14ac:dyDescent="0.3">
      <c r="B7759" s="39"/>
      <c r="C7759" s="39"/>
    </row>
    <row r="7760" spans="2:3" x14ac:dyDescent="0.3">
      <c r="B7760" s="39"/>
      <c r="C7760" s="39"/>
    </row>
    <row r="7761" spans="2:3" x14ac:dyDescent="0.3">
      <c r="B7761" s="39"/>
      <c r="C7761" s="39"/>
    </row>
    <row r="7762" spans="2:3" x14ac:dyDescent="0.3">
      <c r="B7762" s="39"/>
      <c r="C7762" s="39"/>
    </row>
    <row r="7763" spans="2:3" x14ac:dyDescent="0.3">
      <c r="B7763" s="39"/>
      <c r="C7763" s="39"/>
    </row>
    <row r="7764" spans="2:3" x14ac:dyDescent="0.3">
      <c r="B7764" s="39"/>
      <c r="C7764" s="39"/>
    </row>
    <row r="7765" spans="2:3" x14ac:dyDescent="0.3">
      <c r="B7765" s="39"/>
      <c r="C7765" s="39"/>
    </row>
    <row r="7766" spans="2:3" x14ac:dyDescent="0.3">
      <c r="B7766" s="39"/>
      <c r="C7766" s="39"/>
    </row>
    <row r="7767" spans="2:3" x14ac:dyDescent="0.3">
      <c r="B7767" s="39"/>
      <c r="C7767" s="39"/>
    </row>
    <row r="7768" spans="2:3" x14ac:dyDescent="0.3">
      <c r="B7768" s="39"/>
      <c r="C7768" s="39"/>
    </row>
    <row r="7769" spans="2:3" x14ac:dyDescent="0.3">
      <c r="B7769" s="39"/>
      <c r="C7769" s="39"/>
    </row>
    <row r="7770" spans="2:3" x14ac:dyDescent="0.3">
      <c r="B7770" s="39"/>
      <c r="C7770" s="39"/>
    </row>
    <row r="7771" spans="2:3" x14ac:dyDescent="0.3">
      <c r="B7771" s="39"/>
      <c r="C7771" s="39"/>
    </row>
    <row r="7772" spans="2:3" x14ac:dyDescent="0.3">
      <c r="B7772" s="39"/>
      <c r="C7772" s="39"/>
    </row>
    <row r="7773" spans="2:3" x14ac:dyDescent="0.3">
      <c r="B7773" s="39"/>
      <c r="C7773" s="39"/>
    </row>
    <row r="7774" spans="2:3" x14ac:dyDescent="0.3">
      <c r="B7774" s="39"/>
      <c r="C7774" s="39"/>
    </row>
    <row r="7775" spans="2:3" x14ac:dyDescent="0.3">
      <c r="B7775" s="39"/>
      <c r="C7775" s="39"/>
    </row>
    <row r="7776" spans="2:3" x14ac:dyDescent="0.3">
      <c r="B7776" s="39"/>
      <c r="C7776" s="39"/>
    </row>
    <row r="7777" spans="2:3" x14ac:dyDescent="0.3">
      <c r="B7777" s="39"/>
      <c r="C7777" s="39"/>
    </row>
    <row r="7778" spans="2:3" x14ac:dyDescent="0.3">
      <c r="B7778" s="39"/>
      <c r="C7778" s="39"/>
    </row>
    <row r="7779" spans="2:3" x14ac:dyDescent="0.3">
      <c r="B7779" s="39"/>
      <c r="C7779" s="39"/>
    </row>
    <row r="7780" spans="2:3" x14ac:dyDescent="0.3">
      <c r="B7780" s="39"/>
      <c r="C7780" s="39"/>
    </row>
    <row r="7781" spans="2:3" x14ac:dyDescent="0.3">
      <c r="B7781" s="39"/>
      <c r="C7781" s="39"/>
    </row>
    <row r="7782" spans="2:3" x14ac:dyDescent="0.3">
      <c r="B7782" s="39"/>
      <c r="C7782" s="39"/>
    </row>
    <row r="7783" spans="2:3" x14ac:dyDescent="0.3">
      <c r="B7783" s="39"/>
      <c r="C7783" s="39"/>
    </row>
    <row r="7784" spans="2:3" x14ac:dyDescent="0.3">
      <c r="B7784" s="39"/>
      <c r="C7784" s="39"/>
    </row>
    <row r="7785" spans="2:3" x14ac:dyDescent="0.3">
      <c r="B7785" s="39"/>
      <c r="C7785" s="39"/>
    </row>
    <row r="7786" spans="2:3" x14ac:dyDescent="0.3">
      <c r="B7786" s="39"/>
      <c r="C7786" s="39"/>
    </row>
    <row r="7787" spans="2:3" x14ac:dyDescent="0.3">
      <c r="B7787" s="39"/>
      <c r="C7787" s="39"/>
    </row>
    <row r="7788" spans="2:3" x14ac:dyDescent="0.3">
      <c r="B7788" s="39"/>
      <c r="C7788" s="39"/>
    </row>
    <row r="7789" spans="2:3" x14ac:dyDescent="0.3">
      <c r="B7789" s="39"/>
      <c r="C7789" s="39"/>
    </row>
    <row r="7790" spans="2:3" x14ac:dyDescent="0.3">
      <c r="B7790" s="39"/>
      <c r="C7790" s="39"/>
    </row>
    <row r="7791" spans="2:3" x14ac:dyDescent="0.3">
      <c r="B7791" s="39"/>
      <c r="C7791" s="39"/>
    </row>
    <row r="7792" spans="2:3" x14ac:dyDescent="0.3">
      <c r="B7792" s="39"/>
      <c r="C7792" s="39"/>
    </row>
    <row r="7793" spans="2:3" x14ac:dyDescent="0.3">
      <c r="B7793" s="39"/>
      <c r="C7793" s="39"/>
    </row>
    <row r="7794" spans="2:3" x14ac:dyDescent="0.3">
      <c r="B7794" s="39"/>
      <c r="C7794" s="39"/>
    </row>
    <row r="7795" spans="2:3" x14ac:dyDescent="0.3">
      <c r="B7795" s="39"/>
      <c r="C7795" s="39"/>
    </row>
    <row r="7796" spans="2:3" x14ac:dyDescent="0.3">
      <c r="B7796" s="39"/>
      <c r="C7796" s="39"/>
    </row>
    <row r="7797" spans="2:3" x14ac:dyDescent="0.3">
      <c r="B7797" s="39"/>
      <c r="C7797" s="39"/>
    </row>
    <row r="7798" spans="2:3" x14ac:dyDescent="0.3">
      <c r="B7798" s="39"/>
      <c r="C7798" s="39"/>
    </row>
    <row r="7799" spans="2:3" x14ac:dyDescent="0.3">
      <c r="B7799" s="39"/>
      <c r="C7799" s="39"/>
    </row>
    <row r="7800" spans="2:3" x14ac:dyDescent="0.3">
      <c r="B7800" s="39"/>
      <c r="C7800" s="39"/>
    </row>
    <row r="7801" spans="2:3" x14ac:dyDescent="0.3">
      <c r="B7801" s="39"/>
      <c r="C7801" s="39"/>
    </row>
    <row r="7802" spans="2:3" x14ac:dyDescent="0.3">
      <c r="B7802" s="39"/>
      <c r="C7802" s="39"/>
    </row>
    <row r="7803" spans="2:3" x14ac:dyDescent="0.3">
      <c r="B7803" s="39"/>
      <c r="C7803" s="39"/>
    </row>
    <row r="7804" spans="2:3" x14ac:dyDescent="0.3">
      <c r="B7804" s="39"/>
      <c r="C7804" s="39"/>
    </row>
    <row r="7805" spans="2:3" x14ac:dyDescent="0.3">
      <c r="B7805" s="39"/>
      <c r="C7805" s="39"/>
    </row>
    <row r="7806" spans="2:3" x14ac:dyDescent="0.3">
      <c r="B7806" s="39"/>
      <c r="C7806" s="39"/>
    </row>
    <row r="7807" spans="2:3" x14ac:dyDescent="0.3">
      <c r="B7807" s="39"/>
      <c r="C7807" s="39"/>
    </row>
    <row r="7808" spans="2:3" x14ac:dyDescent="0.3">
      <c r="B7808" s="39"/>
      <c r="C7808" s="39"/>
    </row>
    <row r="7809" spans="2:3" x14ac:dyDescent="0.3">
      <c r="B7809" s="39"/>
      <c r="C7809" s="39"/>
    </row>
    <row r="7810" spans="2:3" x14ac:dyDescent="0.3">
      <c r="B7810" s="39"/>
      <c r="C7810" s="39"/>
    </row>
    <row r="7811" spans="2:3" x14ac:dyDescent="0.3">
      <c r="B7811" s="39"/>
      <c r="C7811" s="39"/>
    </row>
    <row r="7812" spans="2:3" x14ac:dyDescent="0.3">
      <c r="B7812" s="39"/>
      <c r="C7812" s="39"/>
    </row>
    <row r="7813" spans="2:3" x14ac:dyDescent="0.3">
      <c r="B7813" s="39"/>
      <c r="C7813" s="39"/>
    </row>
    <row r="7814" spans="2:3" x14ac:dyDescent="0.3">
      <c r="B7814" s="39"/>
      <c r="C7814" s="39"/>
    </row>
    <row r="7815" spans="2:3" x14ac:dyDescent="0.3">
      <c r="B7815" s="39"/>
      <c r="C7815" s="39"/>
    </row>
    <row r="7816" spans="2:3" x14ac:dyDescent="0.3">
      <c r="B7816" s="39"/>
      <c r="C7816" s="39"/>
    </row>
    <row r="7817" spans="2:3" x14ac:dyDescent="0.3">
      <c r="B7817" s="39"/>
      <c r="C7817" s="39"/>
    </row>
    <row r="7818" spans="2:3" x14ac:dyDescent="0.3">
      <c r="B7818" s="39"/>
      <c r="C7818" s="39"/>
    </row>
    <row r="7819" spans="2:3" x14ac:dyDescent="0.3">
      <c r="B7819" s="39"/>
      <c r="C7819" s="39"/>
    </row>
    <row r="7820" spans="2:3" x14ac:dyDescent="0.3">
      <c r="B7820" s="39"/>
      <c r="C7820" s="39"/>
    </row>
    <row r="7821" spans="2:3" x14ac:dyDescent="0.3">
      <c r="B7821" s="39"/>
      <c r="C7821" s="39"/>
    </row>
    <row r="7822" spans="2:3" x14ac:dyDescent="0.3">
      <c r="B7822" s="39"/>
      <c r="C7822" s="39"/>
    </row>
    <row r="7823" spans="2:3" x14ac:dyDescent="0.3">
      <c r="B7823" s="39"/>
      <c r="C7823" s="39"/>
    </row>
    <row r="7824" spans="2:3" x14ac:dyDescent="0.3">
      <c r="B7824" s="39"/>
      <c r="C7824" s="39"/>
    </row>
    <row r="7825" spans="2:3" x14ac:dyDescent="0.3">
      <c r="B7825" s="39"/>
      <c r="C7825" s="39"/>
    </row>
    <row r="7826" spans="2:3" x14ac:dyDescent="0.3">
      <c r="B7826" s="39"/>
      <c r="C7826" s="39"/>
    </row>
    <row r="7827" spans="2:3" x14ac:dyDescent="0.3">
      <c r="B7827" s="39"/>
      <c r="C7827" s="39"/>
    </row>
    <row r="7828" spans="2:3" x14ac:dyDescent="0.3">
      <c r="B7828" s="39"/>
      <c r="C7828" s="39"/>
    </row>
    <row r="7829" spans="2:3" x14ac:dyDescent="0.3">
      <c r="B7829" s="39"/>
      <c r="C7829" s="39"/>
    </row>
    <row r="7830" spans="2:3" x14ac:dyDescent="0.3">
      <c r="B7830" s="39"/>
      <c r="C7830" s="39"/>
    </row>
    <row r="7831" spans="2:3" x14ac:dyDescent="0.3">
      <c r="B7831" s="39"/>
      <c r="C7831" s="39"/>
    </row>
    <row r="7832" spans="2:3" x14ac:dyDescent="0.3">
      <c r="B7832" s="39"/>
      <c r="C7832" s="39"/>
    </row>
    <row r="7833" spans="2:3" x14ac:dyDescent="0.3">
      <c r="B7833" s="39"/>
      <c r="C7833" s="39"/>
    </row>
    <row r="7834" spans="2:3" x14ac:dyDescent="0.3">
      <c r="B7834" s="39"/>
      <c r="C7834" s="39"/>
    </row>
    <row r="7835" spans="2:3" x14ac:dyDescent="0.3">
      <c r="B7835" s="39"/>
      <c r="C7835" s="39"/>
    </row>
    <row r="7836" spans="2:3" x14ac:dyDescent="0.3">
      <c r="B7836" s="39"/>
      <c r="C7836" s="39"/>
    </row>
    <row r="7837" spans="2:3" x14ac:dyDescent="0.3">
      <c r="B7837" s="39"/>
      <c r="C7837" s="39"/>
    </row>
    <row r="7838" spans="2:3" x14ac:dyDescent="0.3">
      <c r="B7838" s="39"/>
      <c r="C7838" s="39"/>
    </row>
    <row r="7839" spans="2:3" x14ac:dyDescent="0.3">
      <c r="B7839" s="39"/>
      <c r="C7839" s="39"/>
    </row>
    <row r="7840" spans="2:3" x14ac:dyDescent="0.3">
      <c r="B7840" s="39"/>
      <c r="C7840" s="39"/>
    </row>
    <row r="7841" spans="2:3" x14ac:dyDescent="0.3">
      <c r="B7841" s="39"/>
      <c r="C7841" s="39"/>
    </row>
    <row r="7842" spans="2:3" x14ac:dyDescent="0.3">
      <c r="B7842" s="39"/>
      <c r="C7842" s="39"/>
    </row>
    <row r="7843" spans="2:3" x14ac:dyDescent="0.3">
      <c r="B7843" s="39"/>
      <c r="C7843" s="39"/>
    </row>
    <row r="7844" spans="2:3" x14ac:dyDescent="0.3">
      <c r="B7844" s="39"/>
      <c r="C7844" s="39"/>
    </row>
    <row r="7845" spans="2:3" x14ac:dyDescent="0.3">
      <c r="B7845" s="39"/>
      <c r="C7845" s="39"/>
    </row>
    <row r="7846" spans="2:3" x14ac:dyDescent="0.3">
      <c r="B7846" s="39"/>
      <c r="C7846" s="39"/>
    </row>
    <row r="7847" spans="2:3" x14ac:dyDescent="0.3">
      <c r="B7847" s="39"/>
      <c r="C7847" s="39"/>
    </row>
    <row r="7848" spans="2:3" x14ac:dyDescent="0.3">
      <c r="B7848" s="39"/>
      <c r="C7848" s="39"/>
    </row>
    <row r="7849" spans="2:3" x14ac:dyDescent="0.3">
      <c r="B7849" s="39"/>
      <c r="C7849" s="39"/>
    </row>
    <row r="7850" spans="2:3" x14ac:dyDescent="0.3">
      <c r="B7850" s="39"/>
      <c r="C7850" s="39"/>
    </row>
    <row r="7851" spans="2:3" x14ac:dyDescent="0.3">
      <c r="B7851" s="39"/>
      <c r="C7851" s="39"/>
    </row>
    <row r="7852" spans="2:3" x14ac:dyDescent="0.3">
      <c r="B7852" s="39"/>
      <c r="C7852" s="39"/>
    </row>
    <row r="7853" spans="2:3" x14ac:dyDescent="0.3">
      <c r="B7853" s="39"/>
      <c r="C7853" s="39"/>
    </row>
    <row r="7854" spans="2:3" x14ac:dyDescent="0.3">
      <c r="B7854" s="39"/>
      <c r="C7854" s="39"/>
    </row>
    <row r="7855" spans="2:3" x14ac:dyDescent="0.3">
      <c r="B7855" s="39"/>
      <c r="C7855" s="39"/>
    </row>
    <row r="7856" spans="2:3" x14ac:dyDescent="0.3">
      <c r="B7856" s="39"/>
      <c r="C7856" s="39"/>
    </row>
    <row r="7857" spans="2:3" x14ac:dyDescent="0.3">
      <c r="B7857" s="39"/>
      <c r="C7857" s="39"/>
    </row>
    <row r="7858" spans="2:3" x14ac:dyDescent="0.3">
      <c r="B7858" s="39"/>
      <c r="C7858" s="39"/>
    </row>
    <row r="7859" spans="2:3" x14ac:dyDescent="0.3">
      <c r="B7859" s="39"/>
      <c r="C7859" s="39"/>
    </row>
    <row r="7860" spans="2:3" x14ac:dyDescent="0.3">
      <c r="B7860" s="39"/>
      <c r="C7860" s="39"/>
    </row>
    <row r="7861" spans="2:3" x14ac:dyDescent="0.3">
      <c r="B7861" s="39"/>
      <c r="C7861" s="39"/>
    </row>
    <row r="7862" spans="2:3" x14ac:dyDescent="0.3">
      <c r="B7862" s="39"/>
      <c r="C7862" s="39"/>
    </row>
    <row r="7863" spans="2:3" x14ac:dyDescent="0.3">
      <c r="B7863" s="39"/>
      <c r="C7863" s="39"/>
    </row>
    <row r="7864" spans="2:3" x14ac:dyDescent="0.3">
      <c r="B7864" s="39"/>
      <c r="C7864" s="39"/>
    </row>
    <row r="7865" spans="2:3" x14ac:dyDescent="0.3">
      <c r="B7865" s="39"/>
      <c r="C7865" s="39"/>
    </row>
    <row r="7866" spans="2:3" x14ac:dyDescent="0.3">
      <c r="B7866" s="39"/>
      <c r="C7866" s="39"/>
    </row>
    <row r="7867" spans="2:3" x14ac:dyDescent="0.3">
      <c r="B7867" s="39"/>
      <c r="C7867" s="39"/>
    </row>
    <row r="7868" spans="2:3" x14ac:dyDescent="0.3">
      <c r="B7868" s="39"/>
      <c r="C7868" s="39"/>
    </row>
    <row r="7869" spans="2:3" x14ac:dyDescent="0.3">
      <c r="B7869" s="39"/>
      <c r="C7869" s="39"/>
    </row>
    <row r="7870" spans="2:3" x14ac:dyDescent="0.3">
      <c r="B7870" s="39"/>
      <c r="C7870" s="39"/>
    </row>
    <row r="7871" spans="2:3" x14ac:dyDescent="0.3">
      <c r="B7871" s="39"/>
      <c r="C7871" s="39"/>
    </row>
    <row r="7872" spans="2:3" x14ac:dyDescent="0.3">
      <c r="B7872" s="39"/>
      <c r="C7872" s="39"/>
    </row>
    <row r="7873" spans="2:3" x14ac:dyDescent="0.3">
      <c r="B7873" s="39"/>
      <c r="C7873" s="39"/>
    </row>
    <row r="7874" spans="2:3" x14ac:dyDescent="0.3">
      <c r="B7874" s="39"/>
      <c r="C7874" s="39"/>
    </row>
    <row r="7875" spans="2:3" x14ac:dyDescent="0.3">
      <c r="B7875" s="39"/>
      <c r="C7875" s="39"/>
    </row>
    <row r="7876" spans="2:3" x14ac:dyDescent="0.3">
      <c r="B7876" s="39"/>
      <c r="C7876" s="39"/>
    </row>
    <row r="7877" spans="2:3" x14ac:dyDescent="0.3">
      <c r="B7877" s="39"/>
      <c r="C7877" s="39"/>
    </row>
    <row r="7878" spans="2:3" x14ac:dyDescent="0.3">
      <c r="B7878" s="39"/>
      <c r="C7878" s="39"/>
    </row>
    <row r="7879" spans="2:3" x14ac:dyDescent="0.3">
      <c r="B7879" s="39"/>
      <c r="C7879" s="39"/>
    </row>
    <row r="7880" spans="2:3" x14ac:dyDescent="0.3">
      <c r="B7880" s="39"/>
      <c r="C7880" s="39"/>
    </row>
    <row r="7881" spans="2:3" x14ac:dyDescent="0.3">
      <c r="B7881" s="39"/>
      <c r="C7881" s="39"/>
    </row>
    <row r="7882" spans="2:3" x14ac:dyDescent="0.3">
      <c r="B7882" s="39"/>
      <c r="C7882" s="39"/>
    </row>
    <row r="7883" spans="2:3" x14ac:dyDescent="0.3">
      <c r="B7883" s="39"/>
      <c r="C7883" s="39"/>
    </row>
    <row r="7884" spans="2:3" x14ac:dyDescent="0.3">
      <c r="B7884" s="39"/>
      <c r="C7884" s="39"/>
    </row>
    <row r="7885" spans="2:3" x14ac:dyDescent="0.3">
      <c r="B7885" s="39"/>
      <c r="C7885" s="39"/>
    </row>
    <row r="7886" spans="2:3" x14ac:dyDescent="0.3">
      <c r="B7886" s="39"/>
      <c r="C7886" s="39"/>
    </row>
    <row r="7887" spans="2:3" x14ac:dyDescent="0.3">
      <c r="B7887" s="39"/>
      <c r="C7887" s="39"/>
    </row>
    <row r="7888" spans="2:3" x14ac:dyDescent="0.3">
      <c r="B7888" s="39"/>
      <c r="C7888" s="39"/>
    </row>
    <row r="7889" spans="2:3" x14ac:dyDescent="0.3">
      <c r="B7889" s="39"/>
      <c r="C7889" s="39"/>
    </row>
    <row r="7890" spans="2:3" x14ac:dyDescent="0.3">
      <c r="B7890" s="39"/>
      <c r="C7890" s="39"/>
    </row>
    <row r="7891" spans="2:3" x14ac:dyDescent="0.3">
      <c r="B7891" s="39"/>
      <c r="C7891" s="39"/>
    </row>
    <row r="7892" spans="2:3" x14ac:dyDescent="0.3">
      <c r="B7892" s="39"/>
      <c r="C7892" s="39"/>
    </row>
    <row r="7893" spans="2:3" x14ac:dyDescent="0.3">
      <c r="B7893" s="39"/>
      <c r="C7893" s="39"/>
    </row>
    <row r="7894" spans="2:3" x14ac:dyDescent="0.3">
      <c r="B7894" s="39"/>
      <c r="C7894" s="39"/>
    </row>
    <row r="7895" spans="2:3" x14ac:dyDescent="0.3">
      <c r="B7895" s="39"/>
      <c r="C7895" s="39"/>
    </row>
    <row r="7896" spans="2:3" x14ac:dyDescent="0.3">
      <c r="B7896" s="39"/>
      <c r="C7896" s="39"/>
    </row>
    <row r="7897" spans="2:3" x14ac:dyDescent="0.3">
      <c r="B7897" s="39"/>
      <c r="C7897" s="39"/>
    </row>
    <row r="7898" spans="2:3" x14ac:dyDescent="0.3">
      <c r="B7898" s="39"/>
      <c r="C7898" s="39"/>
    </row>
    <row r="7899" spans="2:3" x14ac:dyDescent="0.3">
      <c r="B7899" s="39"/>
      <c r="C7899" s="39"/>
    </row>
    <row r="7900" spans="2:3" x14ac:dyDescent="0.3">
      <c r="B7900" s="39"/>
      <c r="C7900" s="39"/>
    </row>
    <row r="7901" spans="2:3" x14ac:dyDescent="0.3">
      <c r="B7901" s="39"/>
      <c r="C7901" s="39"/>
    </row>
    <row r="7902" spans="2:3" x14ac:dyDescent="0.3">
      <c r="B7902" s="39"/>
      <c r="C7902" s="39"/>
    </row>
    <row r="7903" spans="2:3" x14ac:dyDescent="0.3">
      <c r="B7903" s="39"/>
      <c r="C7903" s="39"/>
    </row>
    <row r="7904" spans="2:3" x14ac:dyDescent="0.3">
      <c r="B7904" s="39"/>
      <c r="C7904" s="39"/>
    </row>
    <row r="7905" spans="2:3" x14ac:dyDescent="0.3">
      <c r="B7905" s="39"/>
      <c r="C7905" s="39"/>
    </row>
    <row r="7906" spans="2:3" x14ac:dyDescent="0.3">
      <c r="B7906" s="39"/>
      <c r="C7906" s="39"/>
    </row>
    <row r="7907" spans="2:3" x14ac:dyDescent="0.3">
      <c r="B7907" s="39"/>
      <c r="C7907" s="39"/>
    </row>
    <row r="7908" spans="2:3" x14ac:dyDescent="0.3">
      <c r="B7908" s="39"/>
      <c r="C7908" s="39"/>
    </row>
    <row r="7909" spans="2:3" x14ac:dyDescent="0.3">
      <c r="B7909" s="39"/>
      <c r="C7909" s="39"/>
    </row>
    <row r="7910" spans="2:3" x14ac:dyDescent="0.3">
      <c r="B7910" s="39"/>
      <c r="C7910" s="39"/>
    </row>
    <row r="7911" spans="2:3" x14ac:dyDescent="0.3">
      <c r="B7911" s="39"/>
      <c r="C7911" s="39"/>
    </row>
    <row r="7912" spans="2:3" x14ac:dyDescent="0.3">
      <c r="B7912" s="39"/>
      <c r="C7912" s="39"/>
    </row>
    <row r="7913" spans="2:3" x14ac:dyDescent="0.3">
      <c r="B7913" s="39"/>
      <c r="C7913" s="39"/>
    </row>
    <row r="7914" spans="2:3" x14ac:dyDescent="0.3">
      <c r="B7914" s="39"/>
      <c r="C7914" s="39"/>
    </row>
    <row r="7915" spans="2:3" x14ac:dyDescent="0.3">
      <c r="B7915" s="39"/>
      <c r="C7915" s="39"/>
    </row>
    <row r="7916" spans="2:3" x14ac:dyDescent="0.3">
      <c r="B7916" s="39"/>
      <c r="C7916" s="39"/>
    </row>
    <row r="7917" spans="2:3" x14ac:dyDescent="0.3">
      <c r="B7917" s="39"/>
      <c r="C7917" s="39"/>
    </row>
    <row r="7918" spans="2:3" x14ac:dyDescent="0.3">
      <c r="B7918" s="39"/>
      <c r="C7918" s="39"/>
    </row>
    <row r="7919" spans="2:3" x14ac:dyDescent="0.3">
      <c r="B7919" s="39"/>
      <c r="C7919" s="39"/>
    </row>
    <row r="7920" spans="2:3" x14ac:dyDescent="0.3">
      <c r="B7920" s="39"/>
      <c r="C7920" s="39"/>
    </row>
    <row r="7921" spans="2:3" x14ac:dyDescent="0.3">
      <c r="B7921" s="39"/>
      <c r="C7921" s="39"/>
    </row>
    <row r="7922" spans="2:3" x14ac:dyDescent="0.3">
      <c r="B7922" s="39"/>
      <c r="C7922" s="39"/>
    </row>
    <row r="7923" spans="2:3" x14ac:dyDescent="0.3">
      <c r="B7923" s="39"/>
      <c r="C7923" s="39"/>
    </row>
    <row r="7924" spans="2:3" x14ac:dyDescent="0.3">
      <c r="B7924" s="39"/>
      <c r="C7924" s="39"/>
    </row>
    <row r="7925" spans="2:3" x14ac:dyDescent="0.3">
      <c r="B7925" s="39"/>
      <c r="C7925" s="39"/>
    </row>
    <row r="7926" spans="2:3" x14ac:dyDescent="0.3">
      <c r="B7926" s="39"/>
      <c r="C7926" s="39"/>
    </row>
    <row r="7927" spans="2:3" x14ac:dyDescent="0.3">
      <c r="B7927" s="39"/>
      <c r="C7927" s="39"/>
    </row>
    <row r="7928" spans="2:3" x14ac:dyDescent="0.3">
      <c r="B7928" s="39"/>
      <c r="C7928" s="39"/>
    </row>
    <row r="7929" spans="2:3" x14ac:dyDescent="0.3">
      <c r="B7929" s="39"/>
      <c r="C7929" s="39"/>
    </row>
    <row r="7930" spans="2:3" x14ac:dyDescent="0.3">
      <c r="B7930" s="39"/>
      <c r="C7930" s="39"/>
    </row>
    <row r="7931" spans="2:3" x14ac:dyDescent="0.3">
      <c r="B7931" s="39"/>
      <c r="C7931" s="39"/>
    </row>
    <row r="7932" spans="2:3" x14ac:dyDescent="0.3">
      <c r="B7932" s="39"/>
      <c r="C7932" s="39"/>
    </row>
    <row r="7933" spans="2:3" x14ac:dyDescent="0.3">
      <c r="B7933" s="39"/>
      <c r="C7933" s="39"/>
    </row>
    <row r="7934" spans="2:3" x14ac:dyDescent="0.3">
      <c r="B7934" s="39"/>
      <c r="C7934" s="39"/>
    </row>
    <row r="7935" spans="2:3" x14ac:dyDescent="0.3">
      <c r="B7935" s="39"/>
      <c r="C7935" s="39"/>
    </row>
    <row r="7936" spans="2:3" x14ac:dyDescent="0.3">
      <c r="B7936" s="39"/>
      <c r="C7936" s="39"/>
    </row>
    <row r="7937" spans="2:3" x14ac:dyDescent="0.3">
      <c r="B7937" s="39"/>
      <c r="C7937" s="39"/>
    </row>
    <row r="7938" spans="2:3" x14ac:dyDescent="0.3">
      <c r="B7938" s="39"/>
      <c r="C7938" s="39"/>
    </row>
    <row r="7939" spans="2:3" x14ac:dyDescent="0.3">
      <c r="B7939" s="39"/>
      <c r="C7939" s="39"/>
    </row>
    <row r="7940" spans="2:3" x14ac:dyDescent="0.3">
      <c r="B7940" s="39"/>
      <c r="C7940" s="39"/>
    </row>
    <row r="7941" spans="2:3" x14ac:dyDescent="0.3">
      <c r="B7941" s="39"/>
      <c r="C7941" s="39"/>
    </row>
    <row r="7942" spans="2:3" x14ac:dyDescent="0.3">
      <c r="B7942" s="39"/>
      <c r="C7942" s="39"/>
    </row>
    <row r="7943" spans="2:3" x14ac:dyDescent="0.3">
      <c r="B7943" s="39"/>
      <c r="C7943" s="39"/>
    </row>
    <row r="7944" spans="2:3" x14ac:dyDescent="0.3">
      <c r="B7944" s="39"/>
      <c r="C7944" s="39"/>
    </row>
    <row r="7945" spans="2:3" x14ac:dyDescent="0.3">
      <c r="B7945" s="39"/>
      <c r="C7945" s="39"/>
    </row>
    <row r="7946" spans="2:3" x14ac:dyDescent="0.3">
      <c r="B7946" s="39"/>
      <c r="C7946" s="39"/>
    </row>
    <row r="7947" spans="2:3" x14ac:dyDescent="0.3">
      <c r="B7947" s="39"/>
      <c r="C7947" s="39"/>
    </row>
    <row r="7948" spans="2:3" x14ac:dyDescent="0.3">
      <c r="B7948" s="39"/>
      <c r="C7948" s="39"/>
    </row>
    <row r="7949" spans="2:3" x14ac:dyDescent="0.3">
      <c r="B7949" s="39"/>
      <c r="C7949" s="39"/>
    </row>
    <row r="7950" spans="2:3" x14ac:dyDescent="0.3">
      <c r="B7950" s="39"/>
      <c r="C7950" s="39"/>
    </row>
    <row r="7951" spans="2:3" x14ac:dyDescent="0.3">
      <c r="B7951" s="39"/>
      <c r="C7951" s="39"/>
    </row>
    <row r="7952" spans="2:3" x14ac:dyDescent="0.3">
      <c r="B7952" s="39"/>
      <c r="C7952" s="39"/>
    </row>
    <row r="7953" spans="2:3" x14ac:dyDescent="0.3">
      <c r="B7953" s="39"/>
      <c r="C7953" s="39"/>
    </row>
    <row r="7954" spans="2:3" x14ac:dyDescent="0.3">
      <c r="B7954" s="39"/>
      <c r="C7954" s="39"/>
    </row>
    <row r="7955" spans="2:3" x14ac:dyDescent="0.3">
      <c r="B7955" s="39"/>
      <c r="C7955" s="39"/>
    </row>
    <row r="7956" spans="2:3" x14ac:dyDescent="0.3">
      <c r="B7956" s="39"/>
      <c r="C7956" s="39"/>
    </row>
    <row r="7957" spans="2:3" x14ac:dyDescent="0.3">
      <c r="B7957" s="39"/>
      <c r="C7957" s="39"/>
    </row>
    <row r="7958" spans="2:3" x14ac:dyDescent="0.3">
      <c r="B7958" s="39"/>
      <c r="C7958" s="39"/>
    </row>
    <row r="7959" spans="2:3" x14ac:dyDescent="0.3">
      <c r="B7959" s="39"/>
      <c r="C7959" s="39"/>
    </row>
    <row r="7960" spans="2:3" x14ac:dyDescent="0.3">
      <c r="B7960" s="39"/>
      <c r="C7960" s="39"/>
    </row>
    <row r="7961" spans="2:3" x14ac:dyDescent="0.3">
      <c r="B7961" s="39"/>
      <c r="C7961" s="39"/>
    </row>
    <row r="7962" spans="2:3" x14ac:dyDescent="0.3">
      <c r="B7962" s="39"/>
      <c r="C7962" s="39"/>
    </row>
    <row r="7963" spans="2:3" x14ac:dyDescent="0.3">
      <c r="B7963" s="39"/>
      <c r="C7963" s="39"/>
    </row>
    <row r="7964" spans="2:3" x14ac:dyDescent="0.3">
      <c r="B7964" s="39"/>
      <c r="C7964" s="39"/>
    </row>
    <row r="7965" spans="2:3" x14ac:dyDescent="0.3">
      <c r="B7965" s="39"/>
      <c r="C7965" s="39"/>
    </row>
    <row r="7966" spans="2:3" x14ac:dyDescent="0.3">
      <c r="B7966" s="39"/>
      <c r="C7966" s="39"/>
    </row>
    <row r="7967" spans="2:3" x14ac:dyDescent="0.3">
      <c r="B7967" s="39"/>
      <c r="C7967" s="39"/>
    </row>
    <row r="7968" spans="2:3" x14ac:dyDescent="0.3">
      <c r="B7968" s="39"/>
      <c r="C7968" s="39"/>
    </row>
    <row r="7969" spans="2:3" x14ac:dyDescent="0.3">
      <c r="B7969" s="39"/>
      <c r="C7969" s="39"/>
    </row>
    <row r="7970" spans="2:3" x14ac:dyDescent="0.3">
      <c r="B7970" s="39"/>
      <c r="C7970" s="39"/>
    </row>
    <row r="7971" spans="2:3" x14ac:dyDescent="0.3">
      <c r="B7971" s="39"/>
      <c r="C7971" s="39"/>
    </row>
    <row r="7972" spans="2:3" x14ac:dyDescent="0.3">
      <c r="B7972" s="39"/>
      <c r="C7972" s="39"/>
    </row>
    <row r="7973" spans="2:3" x14ac:dyDescent="0.3">
      <c r="B7973" s="39"/>
      <c r="C7973" s="39"/>
    </row>
    <row r="7974" spans="2:3" x14ac:dyDescent="0.3">
      <c r="B7974" s="39"/>
      <c r="C7974" s="39"/>
    </row>
    <row r="7975" spans="2:3" x14ac:dyDescent="0.3">
      <c r="B7975" s="39"/>
      <c r="C7975" s="39"/>
    </row>
    <row r="7976" spans="2:3" x14ac:dyDescent="0.3">
      <c r="B7976" s="39"/>
      <c r="C7976" s="39"/>
    </row>
    <row r="7977" spans="2:3" x14ac:dyDescent="0.3">
      <c r="B7977" s="39"/>
      <c r="C7977" s="39"/>
    </row>
    <row r="7978" spans="2:3" x14ac:dyDescent="0.3">
      <c r="B7978" s="39"/>
      <c r="C7978" s="39"/>
    </row>
    <row r="7979" spans="2:3" x14ac:dyDescent="0.3">
      <c r="B7979" s="39"/>
      <c r="C7979" s="39"/>
    </row>
    <row r="7980" spans="2:3" x14ac:dyDescent="0.3">
      <c r="B7980" s="39"/>
      <c r="C7980" s="39"/>
    </row>
    <row r="7981" spans="2:3" x14ac:dyDescent="0.3">
      <c r="B7981" s="39"/>
      <c r="C7981" s="39"/>
    </row>
    <row r="7982" spans="2:3" x14ac:dyDescent="0.3">
      <c r="B7982" s="39"/>
      <c r="C7982" s="39"/>
    </row>
    <row r="7983" spans="2:3" x14ac:dyDescent="0.3">
      <c r="B7983" s="39"/>
      <c r="C7983" s="39"/>
    </row>
    <row r="7984" spans="2:3" x14ac:dyDescent="0.3">
      <c r="B7984" s="39"/>
      <c r="C7984" s="39"/>
    </row>
    <row r="7985" spans="2:3" x14ac:dyDescent="0.3">
      <c r="B7985" s="39"/>
      <c r="C7985" s="39"/>
    </row>
    <row r="7986" spans="2:3" x14ac:dyDescent="0.3">
      <c r="B7986" s="39"/>
      <c r="C7986" s="39"/>
    </row>
    <row r="7987" spans="2:3" x14ac:dyDescent="0.3">
      <c r="B7987" s="39"/>
      <c r="C7987" s="39"/>
    </row>
    <row r="7988" spans="2:3" x14ac:dyDescent="0.3">
      <c r="B7988" s="39"/>
      <c r="C7988" s="39"/>
    </row>
    <row r="7989" spans="2:3" x14ac:dyDescent="0.3">
      <c r="B7989" s="39"/>
      <c r="C7989" s="39"/>
    </row>
    <row r="7990" spans="2:3" x14ac:dyDescent="0.3">
      <c r="B7990" s="39"/>
      <c r="C7990" s="39"/>
    </row>
    <row r="7991" spans="2:3" x14ac:dyDescent="0.3">
      <c r="B7991" s="39"/>
      <c r="C7991" s="39"/>
    </row>
    <row r="7992" spans="2:3" x14ac:dyDescent="0.3">
      <c r="B7992" s="39"/>
      <c r="C7992" s="39"/>
    </row>
    <row r="7993" spans="2:3" x14ac:dyDescent="0.3">
      <c r="B7993" s="39"/>
      <c r="C7993" s="39"/>
    </row>
    <row r="7994" spans="2:3" x14ac:dyDescent="0.3">
      <c r="B7994" s="39"/>
      <c r="C7994" s="39"/>
    </row>
    <row r="7995" spans="2:3" x14ac:dyDescent="0.3">
      <c r="B7995" s="39"/>
      <c r="C7995" s="39"/>
    </row>
    <row r="7996" spans="2:3" x14ac:dyDescent="0.3">
      <c r="B7996" s="39"/>
      <c r="C7996" s="39"/>
    </row>
    <row r="7997" spans="2:3" x14ac:dyDescent="0.3">
      <c r="B7997" s="39"/>
      <c r="C7997" s="39"/>
    </row>
    <row r="7998" spans="2:3" x14ac:dyDescent="0.3">
      <c r="B7998" s="39"/>
      <c r="C7998" s="39"/>
    </row>
    <row r="7999" spans="2:3" x14ac:dyDescent="0.3">
      <c r="B7999" s="39"/>
      <c r="C7999" s="39"/>
    </row>
    <row r="8000" spans="2:3" x14ac:dyDescent="0.3">
      <c r="B8000" s="39"/>
      <c r="C8000" s="39"/>
    </row>
    <row r="8001" spans="2:3" x14ac:dyDescent="0.3">
      <c r="B8001" s="39"/>
      <c r="C8001" s="39"/>
    </row>
    <row r="8002" spans="2:3" x14ac:dyDescent="0.3">
      <c r="B8002" s="39"/>
      <c r="C8002" s="39"/>
    </row>
    <row r="8003" spans="2:3" x14ac:dyDescent="0.3">
      <c r="B8003" s="39"/>
      <c r="C8003" s="39"/>
    </row>
    <row r="8004" spans="2:3" x14ac:dyDescent="0.3">
      <c r="B8004" s="39"/>
      <c r="C8004" s="39"/>
    </row>
    <row r="8005" spans="2:3" x14ac:dyDescent="0.3">
      <c r="B8005" s="39"/>
      <c r="C8005" s="39"/>
    </row>
    <row r="8006" spans="2:3" x14ac:dyDescent="0.3">
      <c r="B8006" s="39"/>
      <c r="C8006" s="39"/>
    </row>
    <row r="8007" spans="2:3" x14ac:dyDescent="0.3">
      <c r="B8007" s="39"/>
      <c r="C8007" s="39"/>
    </row>
    <row r="8008" spans="2:3" x14ac:dyDescent="0.3">
      <c r="B8008" s="39"/>
      <c r="C8008" s="39"/>
    </row>
    <row r="8009" spans="2:3" x14ac:dyDescent="0.3">
      <c r="B8009" s="39"/>
      <c r="C8009" s="39"/>
    </row>
    <row r="8010" spans="2:3" x14ac:dyDescent="0.3">
      <c r="B8010" s="39"/>
      <c r="C8010" s="39"/>
    </row>
    <row r="8011" spans="2:3" x14ac:dyDescent="0.3">
      <c r="B8011" s="39"/>
      <c r="C8011" s="39"/>
    </row>
    <row r="8012" spans="2:3" x14ac:dyDescent="0.3">
      <c r="B8012" s="39"/>
      <c r="C8012" s="39"/>
    </row>
    <row r="8013" spans="2:3" x14ac:dyDescent="0.3">
      <c r="B8013" s="39"/>
      <c r="C8013" s="39"/>
    </row>
    <row r="8014" spans="2:3" x14ac:dyDescent="0.3">
      <c r="B8014" s="39"/>
      <c r="C8014" s="39"/>
    </row>
    <row r="8015" spans="2:3" x14ac:dyDescent="0.3">
      <c r="B8015" s="39"/>
      <c r="C8015" s="39"/>
    </row>
    <row r="8016" spans="2:3" x14ac:dyDescent="0.3">
      <c r="B8016" s="39"/>
      <c r="C8016" s="39"/>
    </row>
    <row r="8017" spans="2:3" x14ac:dyDescent="0.3">
      <c r="B8017" s="39"/>
      <c r="C8017" s="39"/>
    </row>
    <row r="8018" spans="2:3" x14ac:dyDescent="0.3">
      <c r="B8018" s="39"/>
      <c r="C8018" s="39"/>
    </row>
    <row r="8019" spans="2:3" x14ac:dyDescent="0.3">
      <c r="B8019" s="39"/>
      <c r="C8019" s="39"/>
    </row>
    <row r="8020" spans="2:3" x14ac:dyDescent="0.3">
      <c r="B8020" s="39"/>
      <c r="C8020" s="39"/>
    </row>
    <row r="8021" spans="2:3" x14ac:dyDescent="0.3">
      <c r="B8021" s="39"/>
      <c r="C8021" s="39"/>
    </row>
    <row r="8022" spans="2:3" x14ac:dyDescent="0.3">
      <c r="B8022" s="39"/>
      <c r="C8022" s="39"/>
    </row>
    <row r="8023" spans="2:3" x14ac:dyDescent="0.3">
      <c r="B8023" s="39"/>
      <c r="C8023" s="39"/>
    </row>
    <row r="8024" spans="2:3" x14ac:dyDescent="0.3">
      <c r="B8024" s="39"/>
      <c r="C8024" s="39"/>
    </row>
    <row r="8025" spans="2:3" x14ac:dyDescent="0.3">
      <c r="B8025" s="39"/>
      <c r="C8025" s="39"/>
    </row>
    <row r="8026" spans="2:3" x14ac:dyDescent="0.3">
      <c r="B8026" s="39"/>
      <c r="C8026" s="39"/>
    </row>
    <row r="8027" spans="2:3" x14ac:dyDescent="0.3">
      <c r="B8027" s="39"/>
      <c r="C8027" s="39"/>
    </row>
    <row r="8028" spans="2:3" x14ac:dyDescent="0.3">
      <c r="B8028" s="39"/>
      <c r="C8028" s="39"/>
    </row>
    <row r="8029" spans="2:3" x14ac:dyDescent="0.3">
      <c r="B8029" s="39"/>
      <c r="C8029" s="39"/>
    </row>
    <row r="8030" spans="2:3" x14ac:dyDescent="0.3">
      <c r="B8030" s="39"/>
      <c r="C8030" s="39"/>
    </row>
    <row r="8031" spans="2:3" x14ac:dyDescent="0.3">
      <c r="B8031" s="39"/>
      <c r="C8031" s="39"/>
    </row>
    <row r="8032" spans="2:3" x14ac:dyDescent="0.3">
      <c r="B8032" s="39"/>
      <c r="C8032" s="39"/>
    </row>
    <row r="8033" spans="2:3" x14ac:dyDescent="0.3">
      <c r="B8033" s="39"/>
      <c r="C8033" s="39"/>
    </row>
    <row r="8034" spans="2:3" x14ac:dyDescent="0.3">
      <c r="B8034" s="39"/>
      <c r="C8034" s="39"/>
    </row>
    <row r="8035" spans="2:3" x14ac:dyDescent="0.3">
      <c r="B8035" s="39"/>
      <c r="C8035" s="39"/>
    </row>
    <row r="8036" spans="2:3" x14ac:dyDescent="0.3">
      <c r="B8036" s="39"/>
      <c r="C8036" s="39"/>
    </row>
    <row r="8037" spans="2:3" x14ac:dyDescent="0.3">
      <c r="B8037" s="39"/>
      <c r="C8037" s="39"/>
    </row>
    <row r="8038" spans="2:3" x14ac:dyDescent="0.3">
      <c r="B8038" s="39"/>
      <c r="C8038" s="39"/>
    </row>
    <row r="8039" spans="2:3" x14ac:dyDescent="0.3">
      <c r="B8039" s="39"/>
      <c r="C8039" s="39"/>
    </row>
    <row r="8040" spans="2:3" x14ac:dyDescent="0.3">
      <c r="B8040" s="39"/>
      <c r="C8040" s="39"/>
    </row>
    <row r="8041" spans="2:3" x14ac:dyDescent="0.3">
      <c r="B8041" s="39"/>
      <c r="C8041" s="39"/>
    </row>
    <row r="8042" spans="2:3" x14ac:dyDescent="0.3">
      <c r="B8042" s="39"/>
      <c r="C8042" s="39"/>
    </row>
    <row r="8043" spans="2:3" x14ac:dyDescent="0.3">
      <c r="B8043" s="39"/>
      <c r="C8043" s="39"/>
    </row>
    <row r="8044" spans="2:3" x14ac:dyDescent="0.3">
      <c r="B8044" s="39"/>
      <c r="C8044" s="39"/>
    </row>
    <row r="8045" spans="2:3" x14ac:dyDescent="0.3">
      <c r="B8045" s="39"/>
      <c r="C8045" s="39"/>
    </row>
    <row r="8046" spans="2:3" x14ac:dyDescent="0.3">
      <c r="B8046" s="39"/>
      <c r="C8046" s="39"/>
    </row>
    <row r="8047" spans="2:3" x14ac:dyDescent="0.3">
      <c r="B8047" s="39"/>
      <c r="C8047" s="39"/>
    </row>
    <row r="8048" spans="2:3" x14ac:dyDescent="0.3">
      <c r="B8048" s="39"/>
      <c r="C8048" s="39"/>
    </row>
    <row r="8049" spans="2:3" x14ac:dyDescent="0.3">
      <c r="B8049" s="39"/>
      <c r="C8049" s="39"/>
    </row>
    <row r="8050" spans="2:3" x14ac:dyDescent="0.3">
      <c r="B8050" s="39"/>
      <c r="C8050" s="39"/>
    </row>
    <row r="8051" spans="2:3" x14ac:dyDescent="0.3">
      <c r="B8051" s="39"/>
      <c r="C8051" s="39"/>
    </row>
    <row r="8052" spans="2:3" x14ac:dyDescent="0.3">
      <c r="B8052" s="39"/>
      <c r="C8052" s="39"/>
    </row>
    <row r="8053" spans="2:3" x14ac:dyDescent="0.3">
      <c r="B8053" s="39"/>
      <c r="C8053" s="39"/>
    </row>
    <row r="8054" spans="2:3" x14ac:dyDescent="0.3">
      <c r="B8054" s="39"/>
      <c r="C8054" s="39"/>
    </row>
    <row r="8055" spans="2:3" x14ac:dyDescent="0.3">
      <c r="B8055" s="39"/>
      <c r="C8055" s="39"/>
    </row>
    <row r="8056" spans="2:3" x14ac:dyDescent="0.3">
      <c r="B8056" s="39"/>
      <c r="C8056" s="39"/>
    </row>
    <row r="8057" spans="2:3" x14ac:dyDescent="0.3">
      <c r="B8057" s="39"/>
      <c r="C8057" s="39"/>
    </row>
    <row r="8058" spans="2:3" x14ac:dyDescent="0.3">
      <c r="B8058" s="39"/>
      <c r="C8058" s="39"/>
    </row>
    <row r="8059" spans="2:3" x14ac:dyDescent="0.3">
      <c r="B8059" s="39"/>
      <c r="C8059" s="39"/>
    </row>
    <row r="8060" spans="2:3" x14ac:dyDescent="0.3">
      <c r="B8060" s="39"/>
      <c r="C8060" s="39"/>
    </row>
    <row r="8061" spans="2:3" x14ac:dyDescent="0.3">
      <c r="B8061" s="39"/>
      <c r="C8061" s="39"/>
    </row>
    <row r="8062" spans="2:3" x14ac:dyDescent="0.3">
      <c r="B8062" s="39"/>
      <c r="C8062" s="39"/>
    </row>
    <row r="8063" spans="2:3" x14ac:dyDescent="0.3">
      <c r="B8063" s="39"/>
      <c r="C8063" s="39"/>
    </row>
    <row r="8064" spans="2:3" x14ac:dyDescent="0.3">
      <c r="B8064" s="39"/>
      <c r="C8064" s="39"/>
    </row>
    <row r="8065" spans="2:3" x14ac:dyDescent="0.3">
      <c r="B8065" s="39"/>
      <c r="C8065" s="39"/>
    </row>
    <row r="8066" spans="2:3" x14ac:dyDescent="0.3">
      <c r="B8066" s="39"/>
      <c r="C8066" s="39"/>
    </row>
    <row r="8067" spans="2:3" x14ac:dyDescent="0.3">
      <c r="B8067" s="39"/>
      <c r="C8067" s="39"/>
    </row>
    <row r="8068" spans="2:3" x14ac:dyDescent="0.3">
      <c r="B8068" s="39"/>
      <c r="C8068" s="39"/>
    </row>
    <row r="8069" spans="2:3" x14ac:dyDescent="0.3">
      <c r="B8069" s="39"/>
      <c r="C8069" s="39"/>
    </row>
    <row r="8070" spans="2:3" x14ac:dyDescent="0.3">
      <c r="B8070" s="39"/>
      <c r="C8070" s="39"/>
    </row>
    <row r="8071" spans="2:3" x14ac:dyDescent="0.3">
      <c r="B8071" s="39"/>
      <c r="C8071" s="39"/>
    </row>
    <row r="8072" spans="2:3" x14ac:dyDescent="0.3">
      <c r="B8072" s="39"/>
      <c r="C8072" s="39"/>
    </row>
    <row r="8073" spans="2:3" x14ac:dyDescent="0.3">
      <c r="B8073" s="39"/>
      <c r="C8073" s="39"/>
    </row>
    <row r="8074" spans="2:3" x14ac:dyDescent="0.3">
      <c r="B8074" s="39"/>
      <c r="C8074" s="39"/>
    </row>
    <row r="8075" spans="2:3" x14ac:dyDescent="0.3">
      <c r="B8075" s="39"/>
      <c r="C8075" s="39"/>
    </row>
    <row r="8076" spans="2:3" x14ac:dyDescent="0.3">
      <c r="B8076" s="39"/>
      <c r="C8076" s="39"/>
    </row>
    <row r="8077" spans="2:3" x14ac:dyDescent="0.3">
      <c r="B8077" s="39"/>
      <c r="C8077" s="39"/>
    </row>
    <row r="8078" spans="2:3" x14ac:dyDescent="0.3">
      <c r="B8078" s="39"/>
      <c r="C8078" s="39"/>
    </row>
    <row r="8079" spans="2:3" x14ac:dyDescent="0.3">
      <c r="B8079" s="39"/>
      <c r="C8079" s="39"/>
    </row>
    <row r="8080" spans="2:3" x14ac:dyDescent="0.3">
      <c r="B8080" s="39"/>
      <c r="C8080" s="39"/>
    </row>
    <row r="8081" spans="2:3" x14ac:dyDescent="0.3">
      <c r="B8081" s="39"/>
      <c r="C8081" s="39"/>
    </row>
    <row r="8082" spans="2:3" x14ac:dyDescent="0.3">
      <c r="B8082" s="39"/>
      <c r="C8082" s="39"/>
    </row>
    <row r="8083" spans="2:3" x14ac:dyDescent="0.3">
      <c r="B8083" s="39"/>
      <c r="C8083" s="39"/>
    </row>
    <row r="8084" spans="2:3" x14ac:dyDescent="0.3">
      <c r="B8084" s="39"/>
      <c r="C8084" s="39"/>
    </row>
    <row r="8085" spans="2:3" x14ac:dyDescent="0.3">
      <c r="B8085" s="39"/>
      <c r="C8085" s="39"/>
    </row>
    <row r="8086" spans="2:3" x14ac:dyDescent="0.3">
      <c r="B8086" s="39"/>
      <c r="C8086" s="39"/>
    </row>
    <row r="8087" spans="2:3" x14ac:dyDescent="0.3">
      <c r="B8087" s="39"/>
      <c r="C8087" s="39"/>
    </row>
    <row r="8088" spans="2:3" x14ac:dyDescent="0.3">
      <c r="B8088" s="39"/>
      <c r="C8088" s="39"/>
    </row>
    <row r="8089" spans="2:3" x14ac:dyDescent="0.3">
      <c r="B8089" s="39"/>
      <c r="C8089" s="39"/>
    </row>
    <row r="8090" spans="2:3" x14ac:dyDescent="0.3">
      <c r="B8090" s="39"/>
      <c r="C8090" s="39"/>
    </row>
    <row r="8091" spans="2:3" x14ac:dyDescent="0.3">
      <c r="B8091" s="39"/>
      <c r="C8091" s="39"/>
    </row>
    <row r="8092" spans="2:3" x14ac:dyDescent="0.3">
      <c r="B8092" s="39"/>
      <c r="C8092" s="39"/>
    </row>
    <row r="8093" spans="2:3" x14ac:dyDescent="0.3">
      <c r="B8093" s="39"/>
      <c r="C8093" s="39"/>
    </row>
    <row r="8094" spans="2:3" x14ac:dyDescent="0.3">
      <c r="B8094" s="39"/>
      <c r="C8094" s="39"/>
    </row>
    <row r="8095" spans="2:3" x14ac:dyDescent="0.3">
      <c r="B8095" s="39"/>
      <c r="C8095" s="39"/>
    </row>
    <row r="8096" spans="2:3" x14ac:dyDescent="0.3">
      <c r="B8096" s="39"/>
      <c r="C8096" s="39"/>
    </row>
    <row r="8097" spans="2:3" x14ac:dyDescent="0.3">
      <c r="B8097" s="39"/>
      <c r="C8097" s="39"/>
    </row>
    <row r="8098" spans="2:3" x14ac:dyDescent="0.3">
      <c r="B8098" s="39"/>
      <c r="C8098" s="39"/>
    </row>
    <row r="8099" spans="2:3" x14ac:dyDescent="0.3">
      <c r="B8099" s="39"/>
      <c r="C8099" s="39"/>
    </row>
    <row r="8100" spans="2:3" x14ac:dyDescent="0.3">
      <c r="B8100" s="39"/>
      <c r="C8100" s="39"/>
    </row>
    <row r="8101" spans="2:3" x14ac:dyDescent="0.3">
      <c r="B8101" s="39"/>
      <c r="C8101" s="39"/>
    </row>
    <row r="8102" spans="2:3" x14ac:dyDescent="0.3">
      <c r="B8102" s="39"/>
      <c r="C8102" s="39"/>
    </row>
    <row r="8103" spans="2:3" x14ac:dyDescent="0.3">
      <c r="B8103" s="39"/>
      <c r="C8103" s="39"/>
    </row>
    <row r="8104" spans="2:3" x14ac:dyDescent="0.3">
      <c r="B8104" s="39"/>
      <c r="C8104" s="39"/>
    </row>
    <row r="8105" spans="2:3" x14ac:dyDescent="0.3">
      <c r="B8105" s="39"/>
      <c r="C8105" s="39"/>
    </row>
    <row r="8106" spans="2:3" x14ac:dyDescent="0.3">
      <c r="B8106" s="39"/>
      <c r="C8106" s="39"/>
    </row>
    <row r="8107" spans="2:3" x14ac:dyDescent="0.3">
      <c r="B8107" s="39"/>
      <c r="C8107" s="39"/>
    </row>
    <row r="8108" spans="2:3" x14ac:dyDescent="0.3">
      <c r="B8108" s="39"/>
      <c r="C8108" s="39"/>
    </row>
    <row r="8109" spans="2:3" x14ac:dyDescent="0.3">
      <c r="B8109" s="39"/>
      <c r="C8109" s="39"/>
    </row>
    <row r="8110" spans="2:3" x14ac:dyDescent="0.3">
      <c r="B8110" s="39"/>
      <c r="C8110" s="39"/>
    </row>
    <row r="8111" spans="2:3" x14ac:dyDescent="0.3">
      <c r="B8111" s="39"/>
      <c r="C8111" s="39"/>
    </row>
    <row r="8112" spans="2:3" x14ac:dyDescent="0.3">
      <c r="B8112" s="39"/>
      <c r="C8112" s="39"/>
    </row>
    <row r="8113" spans="2:3" x14ac:dyDescent="0.3">
      <c r="B8113" s="39"/>
      <c r="C8113" s="39"/>
    </row>
    <row r="8114" spans="2:3" x14ac:dyDescent="0.3">
      <c r="B8114" s="39"/>
      <c r="C8114" s="39"/>
    </row>
    <row r="8115" spans="2:3" x14ac:dyDescent="0.3">
      <c r="B8115" s="39"/>
      <c r="C8115" s="39"/>
    </row>
    <row r="8116" spans="2:3" x14ac:dyDescent="0.3">
      <c r="B8116" s="39"/>
      <c r="C8116" s="39"/>
    </row>
    <row r="8117" spans="2:3" x14ac:dyDescent="0.3">
      <c r="B8117" s="39"/>
      <c r="C8117" s="39"/>
    </row>
    <row r="8118" spans="2:3" x14ac:dyDescent="0.3">
      <c r="B8118" s="39"/>
      <c r="C8118" s="39"/>
    </row>
    <row r="8119" spans="2:3" x14ac:dyDescent="0.3">
      <c r="B8119" s="39"/>
      <c r="C8119" s="39"/>
    </row>
    <row r="8120" spans="2:3" x14ac:dyDescent="0.3">
      <c r="B8120" s="39"/>
      <c r="C8120" s="39"/>
    </row>
    <row r="8121" spans="2:3" x14ac:dyDescent="0.3">
      <c r="B8121" s="39"/>
      <c r="C8121" s="39"/>
    </row>
    <row r="8122" spans="2:3" x14ac:dyDescent="0.3">
      <c r="B8122" s="39"/>
      <c r="C8122" s="39"/>
    </row>
    <row r="8123" spans="2:3" x14ac:dyDescent="0.3">
      <c r="B8123" s="39"/>
      <c r="C8123" s="39"/>
    </row>
    <row r="8124" spans="2:3" x14ac:dyDescent="0.3">
      <c r="B8124" s="39"/>
      <c r="C8124" s="39"/>
    </row>
    <row r="8125" spans="2:3" x14ac:dyDescent="0.3">
      <c r="B8125" s="39"/>
      <c r="C8125" s="39"/>
    </row>
    <row r="8126" spans="2:3" x14ac:dyDescent="0.3">
      <c r="B8126" s="39"/>
      <c r="C8126" s="39"/>
    </row>
    <row r="8127" spans="2:3" x14ac:dyDescent="0.3">
      <c r="B8127" s="39"/>
      <c r="C8127" s="39"/>
    </row>
    <row r="8128" spans="2:3" x14ac:dyDescent="0.3">
      <c r="B8128" s="39"/>
      <c r="C8128" s="39"/>
    </row>
    <row r="8129" spans="2:3" x14ac:dyDescent="0.3">
      <c r="B8129" s="39"/>
      <c r="C8129" s="39"/>
    </row>
    <row r="8130" spans="2:3" x14ac:dyDescent="0.3">
      <c r="B8130" s="39"/>
      <c r="C8130" s="39"/>
    </row>
    <row r="8131" spans="2:3" x14ac:dyDescent="0.3">
      <c r="B8131" s="39"/>
      <c r="C8131" s="39"/>
    </row>
    <row r="8132" spans="2:3" x14ac:dyDescent="0.3">
      <c r="B8132" s="39"/>
      <c r="C8132" s="39"/>
    </row>
    <row r="8133" spans="2:3" x14ac:dyDescent="0.3">
      <c r="B8133" s="39"/>
      <c r="C8133" s="39"/>
    </row>
    <row r="8134" spans="2:3" x14ac:dyDescent="0.3">
      <c r="B8134" s="39"/>
      <c r="C8134" s="39"/>
    </row>
    <row r="8135" spans="2:3" x14ac:dyDescent="0.3">
      <c r="B8135" s="39"/>
      <c r="C8135" s="39"/>
    </row>
    <row r="8136" spans="2:3" x14ac:dyDescent="0.3">
      <c r="B8136" s="39"/>
      <c r="C8136" s="39"/>
    </row>
    <row r="8137" spans="2:3" x14ac:dyDescent="0.3">
      <c r="B8137" s="39"/>
      <c r="C8137" s="39"/>
    </row>
    <row r="8138" spans="2:3" x14ac:dyDescent="0.3">
      <c r="B8138" s="39"/>
      <c r="C8138" s="39"/>
    </row>
    <row r="8139" spans="2:3" x14ac:dyDescent="0.3">
      <c r="B8139" s="39"/>
      <c r="C8139" s="39"/>
    </row>
    <row r="8140" spans="2:3" x14ac:dyDescent="0.3">
      <c r="B8140" s="39"/>
      <c r="C8140" s="39"/>
    </row>
    <row r="8141" spans="2:3" x14ac:dyDescent="0.3">
      <c r="B8141" s="39"/>
      <c r="C8141" s="39"/>
    </row>
    <row r="8142" spans="2:3" x14ac:dyDescent="0.3">
      <c r="B8142" s="39"/>
      <c r="C8142" s="39"/>
    </row>
    <row r="8143" spans="2:3" x14ac:dyDescent="0.3">
      <c r="B8143" s="39"/>
      <c r="C8143" s="39"/>
    </row>
    <row r="8144" spans="2:3" x14ac:dyDescent="0.3">
      <c r="B8144" s="39"/>
      <c r="C8144" s="39"/>
    </row>
    <row r="8145" spans="2:3" x14ac:dyDescent="0.3">
      <c r="B8145" s="39"/>
      <c r="C8145" s="39"/>
    </row>
    <row r="8146" spans="2:3" x14ac:dyDescent="0.3">
      <c r="B8146" s="39"/>
      <c r="C8146" s="39"/>
    </row>
    <row r="8147" spans="2:3" x14ac:dyDescent="0.3">
      <c r="B8147" s="39"/>
      <c r="C8147" s="39"/>
    </row>
    <row r="8148" spans="2:3" x14ac:dyDescent="0.3">
      <c r="B8148" s="39"/>
      <c r="C8148" s="39"/>
    </row>
    <row r="8149" spans="2:3" x14ac:dyDescent="0.3">
      <c r="B8149" s="39"/>
      <c r="C8149" s="39"/>
    </row>
    <row r="8150" spans="2:3" x14ac:dyDescent="0.3">
      <c r="B8150" s="39"/>
      <c r="C8150" s="39"/>
    </row>
    <row r="8151" spans="2:3" x14ac:dyDescent="0.3">
      <c r="B8151" s="39"/>
      <c r="C8151" s="39"/>
    </row>
    <row r="8152" spans="2:3" x14ac:dyDescent="0.3">
      <c r="B8152" s="39"/>
      <c r="C8152" s="39"/>
    </row>
    <row r="8153" spans="2:3" x14ac:dyDescent="0.3">
      <c r="B8153" s="39"/>
      <c r="C8153" s="39"/>
    </row>
    <row r="8154" spans="2:3" x14ac:dyDescent="0.3">
      <c r="B8154" s="39"/>
      <c r="C8154" s="39"/>
    </row>
    <row r="8155" spans="2:3" x14ac:dyDescent="0.3">
      <c r="B8155" s="39"/>
      <c r="C8155" s="39"/>
    </row>
    <row r="8156" spans="2:3" x14ac:dyDescent="0.3">
      <c r="B8156" s="39"/>
      <c r="C8156" s="39"/>
    </row>
    <row r="8157" spans="2:3" x14ac:dyDescent="0.3">
      <c r="B8157" s="39"/>
      <c r="C8157" s="39"/>
    </row>
    <row r="8158" spans="2:3" x14ac:dyDescent="0.3">
      <c r="B8158" s="39"/>
      <c r="C8158" s="39"/>
    </row>
    <row r="8159" spans="2:3" x14ac:dyDescent="0.3">
      <c r="B8159" s="39"/>
      <c r="C8159" s="39"/>
    </row>
    <row r="8160" spans="2:3" x14ac:dyDescent="0.3">
      <c r="B8160" s="39"/>
      <c r="C8160" s="39"/>
    </row>
    <row r="8161" spans="2:3" x14ac:dyDescent="0.3">
      <c r="B8161" s="39"/>
      <c r="C8161" s="39"/>
    </row>
    <row r="8162" spans="2:3" x14ac:dyDescent="0.3">
      <c r="B8162" s="39"/>
      <c r="C8162" s="39"/>
    </row>
    <row r="8163" spans="2:3" x14ac:dyDescent="0.3">
      <c r="B8163" s="39"/>
      <c r="C8163" s="39"/>
    </row>
    <row r="8164" spans="2:3" x14ac:dyDescent="0.3">
      <c r="B8164" s="39"/>
      <c r="C8164" s="39"/>
    </row>
    <row r="8165" spans="2:3" x14ac:dyDescent="0.3">
      <c r="B8165" s="39"/>
      <c r="C8165" s="39"/>
    </row>
    <row r="8166" spans="2:3" x14ac:dyDescent="0.3">
      <c r="B8166" s="39"/>
      <c r="C8166" s="39"/>
    </row>
    <row r="8167" spans="2:3" x14ac:dyDescent="0.3">
      <c r="B8167" s="39"/>
      <c r="C8167" s="39"/>
    </row>
    <row r="8168" spans="2:3" x14ac:dyDescent="0.3">
      <c r="B8168" s="39"/>
      <c r="C8168" s="39"/>
    </row>
    <row r="8169" spans="2:3" x14ac:dyDescent="0.3">
      <c r="B8169" s="39"/>
      <c r="C8169" s="39"/>
    </row>
    <row r="8170" spans="2:3" x14ac:dyDescent="0.3">
      <c r="B8170" s="39"/>
      <c r="C8170" s="39"/>
    </row>
    <row r="8171" spans="2:3" x14ac:dyDescent="0.3">
      <c r="B8171" s="39"/>
      <c r="C8171" s="39"/>
    </row>
    <row r="8172" spans="2:3" x14ac:dyDescent="0.3">
      <c r="B8172" s="39"/>
      <c r="C8172" s="39"/>
    </row>
    <row r="8173" spans="2:3" x14ac:dyDescent="0.3">
      <c r="B8173" s="39"/>
      <c r="C8173" s="39"/>
    </row>
    <row r="8174" spans="2:3" x14ac:dyDescent="0.3">
      <c r="B8174" s="39"/>
      <c r="C8174" s="39"/>
    </row>
    <row r="8175" spans="2:3" x14ac:dyDescent="0.3">
      <c r="B8175" s="39"/>
      <c r="C8175" s="39"/>
    </row>
    <row r="8176" spans="2:3" x14ac:dyDescent="0.3">
      <c r="B8176" s="39"/>
      <c r="C8176" s="39"/>
    </row>
    <row r="8177" spans="2:3" x14ac:dyDescent="0.3">
      <c r="B8177" s="39"/>
      <c r="C8177" s="39"/>
    </row>
    <row r="8178" spans="2:3" x14ac:dyDescent="0.3">
      <c r="B8178" s="39"/>
      <c r="C8178" s="39"/>
    </row>
    <row r="8179" spans="2:3" x14ac:dyDescent="0.3">
      <c r="B8179" s="39"/>
      <c r="C8179" s="39"/>
    </row>
    <row r="8180" spans="2:3" x14ac:dyDescent="0.3">
      <c r="B8180" s="39"/>
      <c r="C8180" s="39"/>
    </row>
    <row r="8181" spans="2:3" x14ac:dyDescent="0.3">
      <c r="B8181" s="39"/>
      <c r="C8181" s="39"/>
    </row>
    <row r="8182" spans="2:3" x14ac:dyDescent="0.3">
      <c r="B8182" s="39"/>
      <c r="C8182" s="39"/>
    </row>
    <row r="8183" spans="2:3" x14ac:dyDescent="0.3">
      <c r="B8183" s="39"/>
      <c r="C8183" s="39"/>
    </row>
    <row r="8184" spans="2:3" x14ac:dyDescent="0.3">
      <c r="B8184" s="39"/>
      <c r="C8184" s="39"/>
    </row>
    <row r="8185" spans="2:3" x14ac:dyDescent="0.3">
      <c r="B8185" s="39"/>
      <c r="C8185" s="39"/>
    </row>
    <row r="8186" spans="2:3" x14ac:dyDescent="0.3">
      <c r="B8186" s="39"/>
      <c r="C8186" s="39"/>
    </row>
    <row r="8187" spans="2:3" x14ac:dyDescent="0.3">
      <c r="B8187" s="39"/>
      <c r="C8187" s="39"/>
    </row>
    <row r="8188" spans="2:3" x14ac:dyDescent="0.3">
      <c r="B8188" s="39"/>
      <c r="C8188" s="39"/>
    </row>
    <row r="8189" spans="2:3" x14ac:dyDescent="0.3">
      <c r="B8189" s="39"/>
      <c r="C8189" s="39"/>
    </row>
    <row r="8190" spans="2:3" x14ac:dyDescent="0.3">
      <c r="B8190" s="39"/>
      <c r="C8190" s="39"/>
    </row>
    <row r="8191" spans="2:3" x14ac:dyDescent="0.3">
      <c r="B8191" s="39"/>
      <c r="C8191" s="39"/>
    </row>
    <row r="8192" spans="2:3" x14ac:dyDescent="0.3">
      <c r="B8192" s="39"/>
      <c r="C8192" s="39"/>
    </row>
    <row r="8193" spans="2:3" x14ac:dyDescent="0.3">
      <c r="B8193" s="39"/>
      <c r="C8193" s="39"/>
    </row>
    <row r="8194" spans="2:3" x14ac:dyDescent="0.3">
      <c r="B8194" s="39"/>
      <c r="C8194" s="39"/>
    </row>
    <row r="8195" spans="2:3" x14ac:dyDescent="0.3">
      <c r="B8195" s="39"/>
      <c r="C8195" s="39"/>
    </row>
    <row r="8196" spans="2:3" x14ac:dyDescent="0.3">
      <c r="B8196" s="39"/>
      <c r="C8196" s="39"/>
    </row>
    <row r="8197" spans="2:3" x14ac:dyDescent="0.3">
      <c r="B8197" s="39"/>
      <c r="C8197" s="39"/>
    </row>
    <row r="8198" spans="2:3" x14ac:dyDescent="0.3">
      <c r="B8198" s="39"/>
      <c r="C8198" s="39"/>
    </row>
    <row r="8199" spans="2:3" x14ac:dyDescent="0.3">
      <c r="B8199" s="39"/>
      <c r="C8199" s="39"/>
    </row>
    <row r="8200" spans="2:3" x14ac:dyDescent="0.3">
      <c r="B8200" s="39"/>
      <c r="C8200" s="39"/>
    </row>
    <row r="8201" spans="2:3" x14ac:dyDescent="0.3">
      <c r="B8201" s="39"/>
      <c r="C8201" s="39"/>
    </row>
    <row r="8202" spans="2:3" x14ac:dyDescent="0.3">
      <c r="B8202" s="39"/>
      <c r="C8202" s="39"/>
    </row>
    <row r="8203" spans="2:3" x14ac:dyDescent="0.3">
      <c r="B8203" s="39"/>
      <c r="C8203" s="39"/>
    </row>
    <row r="8204" spans="2:3" x14ac:dyDescent="0.3">
      <c r="B8204" s="39"/>
      <c r="C8204" s="39"/>
    </row>
    <row r="8205" spans="2:3" x14ac:dyDescent="0.3">
      <c r="B8205" s="39"/>
      <c r="C8205" s="39"/>
    </row>
    <row r="8206" spans="2:3" x14ac:dyDescent="0.3">
      <c r="B8206" s="39"/>
      <c r="C8206" s="39"/>
    </row>
    <row r="8207" spans="2:3" x14ac:dyDescent="0.3">
      <c r="B8207" s="39"/>
      <c r="C8207" s="39"/>
    </row>
    <row r="8208" spans="2:3" x14ac:dyDescent="0.3">
      <c r="B8208" s="39"/>
      <c r="C8208" s="39"/>
    </row>
    <row r="8209" spans="2:3" x14ac:dyDescent="0.3">
      <c r="B8209" s="39"/>
      <c r="C8209" s="39"/>
    </row>
    <row r="8210" spans="2:3" x14ac:dyDescent="0.3">
      <c r="B8210" s="39"/>
      <c r="C8210" s="39"/>
    </row>
    <row r="8211" spans="2:3" x14ac:dyDescent="0.3">
      <c r="B8211" s="39"/>
      <c r="C8211" s="39"/>
    </row>
    <row r="8212" spans="2:3" x14ac:dyDescent="0.3">
      <c r="B8212" s="39"/>
      <c r="C8212" s="39"/>
    </row>
    <row r="8213" spans="2:3" x14ac:dyDescent="0.3">
      <c r="B8213" s="39"/>
      <c r="C8213" s="39"/>
    </row>
    <row r="8214" spans="2:3" x14ac:dyDescent="0.3">
      <c r="B8214" s="39"/>
      <c r="C8214" s="39"/>
    </row>
    <row r="8215" spans="2:3" x14ac:dyDescent="0.3">
      <c r="B8215" s="39"/>
      <c r="C8215" s="39"/>
    </row>
    <row r="8216" spans="2:3" x14ac:dyDescent="0.3">
      <c r="B8216" s="39"/>
      <c r="C8216" s="39"/>
    </row>
    <row r="8217" spans="2:3" x14ac:dyDescent="0.3">
      <c r="B8217" s="39"/>
      <c r="C8217" s="39"/>
    </row>
    <row r="8218" spans="2:3" x14ac:dyDescent="0.3">
      <c r="B8218" s="39"/>
      <c r="C8218" s="39"/>
    </row>
    <row r="8219" spans="2:3" x14ac:dyDescent="0.3">
      <c r="B8219" s="39"/>
      <c r="C8219" s="39"/>
    </row>
    <row r="8220" spans="2:3" x14ac:dyDescent="0.3">
      <c r="B8220" s="39"/>
      <c r="C8220" s="39"/>
    </row>
    <row r="8221" spans="2:3" x14ac:dyDescent="0.3">
      <c r="B8221" s="39"/>
      <c r="C8221" s="39"/>
    </row>
    <row r="8222" spans="2:3" x14ac:dyDescent="0.3">
      <c r="B8222" s="39"/>
      <c r="C8222" s="39"/>
    </row>
    <row r="8223" spans="2:3" x14ac:dyDescent="0.3">
      <c r="B8223" s="39"/>
      <c r="C8223" s="39"/>
    </row>
    <row r="8224" spans="2:3" x14ac:dyDescent="0.3">
      <c r="B8224" s="39"/>
      <c r="C8224" s="39"/>
    </row>
    <row r="8225" spans="2:3" x14ac:dyDescent="0.3">
      <c r="B8225" s="39"/>
      <c r="C8225" s="39"/>
    </row>
    <row r="8226" spans="2:3" x14ac:dyDescent="0.3">
      <c r="B8226" s="39"/>
      <c r="C8226" s="39"/>
    </row>
    <row r="8227" spans="2:3" x14ac:dyDescent="0.3">
      <c r="B8227" s="39"/>
      <c r="C8227" s="39"/>
    </row>
    <row r="8228" spans="2:3" x14ac:dyDescent="0.3">
      <c r="B8228" s="39"/>
      <c r="C8228" s="39"/>
    </row>
    <row r="8229" spans="2:3" x14ac:dyDescent="0.3">
      <c r="B8229" s="39"/>
      <c r="C8229" s="39"/>
    </row>
    <row r="8230" spans="2:3" x14ac:dyDescent="0.3">
      <c r="B8230" s="39"/>
      <c r="C8230" s="39"/>
    </row>
    <row r="8231" spans="2:3" x14ac:dyDescent="0.3">
      <c r="B8231" s="39"/>
      <c r="C8231" s="39"/>
    </row>
    <row r="8232" spans="2:3" x14ac:dyDescent="0.3">
      <c r="B8232" s="39"/>
      <c r="C8232" s="39"/>
    </row>
    <row r="8233" spans="2:3" x14ac:dyDescent="0.3">
      <c r="B8233" s="39"/>
      <c r="C8233" s="39"/>
    </row>
    <row r="8234" spans="2:3" x14ac:dyDescent="0.3">
      <c r="B8234" s="39"/>
      <c r="C8234" s="39"/>
    </row>
    <row r="8235" spans="2:3" x14ac:dyDescent="0.3">
      <c r="B8235" s="39"/>
      <c r="C8235" s="39"/>
    </row>
    <row r="8236" spans="2:3" x14ac:dyDescent="0.3">
      <c r="B8236" s="39"/>
      <c r="C8236" s="39"/>
    </row>
    <row r="8237" spans="2:3" x14ac:dyDescent="0.3">
      <c r="B8237" s="39"/>
      <c r="C8237" s="39"/>
    </row>
    <row r="8238" spans="2:3" x14ac:dyDescent="0.3">
      <c r="B8238" s="39"/>
      <c r="C8238" s="39"/>
    </row>
    <row r="8239" spans="2:3" x14ac:dyDescent="0.3">
      <c r="B8239" s="39"/>
      <c r="C8239" s="39"/>
    </row>
    <row r="8240" spans="2:3" x14ac:dyDescent="0.3">
      <c r="B8240" s="39"/>
      <c r="C8240" s="39"/>
    </row>
    <row r="8241" spans="2:3" x14ac:dyDescent="0.3">
      <c r="B8241" s="39"/>
      <c r="C8241" s="39"/>
    </row>
    <row r="8242" spans="2:3" x14ac:dyDescent="0.3">
      <c r="B8242" s="39"/>
      <c r="C8242" s="39"/>
    </row>
    <row r="8243" spans="2:3" x14ac:dyDescent="0.3">
      <c r="B8243" s="39"/>
      <c r="C8243" s="39"/>
    </row>
    <row r="8244" spans="2:3" x14ac:dyDescent="0.3">
      <c r="B8244" s="39"/>
      <c r="C8244" s="39"/>
    </row>
    <row r="8245" spans="2:3" x14ac:dyDescent="0.3">
      <c r="B8245" s="39"/>
      <c r="C8245" s="39"/>
    </row>
    <row r="8246" spans="2:3" x14ac:dyDescent="0.3">
      <c r="B8246" s="39"/>
      <c r="C8246" s="39"/>
    </row>
    <row r="8247" spans="2:3" x14ac:dyDescent="0.3">
      <c r="B8247" s="39"/>
      <c r="C8247" s="39"/>
    </row>
    <row r="8248" spans="2:3" x14ac:dyDescent="0.3">
      <c r="B8248" s="39"/>
      <c r="C8248" s="39"/>
    </row>
    <row r="8249" spans="2:3" x14ac:dyDescent="0.3">
      <c r="B8249" s="39"/>
      <c r="C8249" s="39"/>
    </row>
    <row r="8250" spans="2:3" x14ac:dyDescent="0.3">
      <c r="B8250" s="39"/>
      <c r="C8250" s="39"/>
    </row>
    <row r="8251" spans="2:3" x14ac:dyDescent="0.3">
      <c r="B8251" s="39"/>
      <c r="C8251" s="39"/>
    </row>
    <row r="8252" spans="2:3" x14ac:dyDescent="0.3">
      <c r="B8252" s="39"/>
      <c r="C8252" s="39"/>
    </row>
    <row r="8253" spans="2:3" x14ac:dyDescent="0.3">
      <c r="B8253" s="39"/>
      <c r="C8253" s="39"/>
    </row>
    <row r="8254" spans="2:3" x14ac:dyDescent="0.3">
      <c r="B8254" s="39"/>
      <c r="C8254" s="39"/>
    </row>
    <row r="8255" spans="2:3" x14ac:dyDescent="0.3">
      <c r="B8255" s="39"/>
      <c r="C8255" s="39"/>
    </row>
    <row r="8256" spans="2:3" x14ac:dyDescent="0.3">
      <c r="B8256" s="39"/>
      <c r="C8256" s="39"/>
    </row>
    <row r="8257" spans="2:3" x14ac:dyDescent="0.3">
      <c r="B8257" s="39"/>
      <c r="C8257" s="39"/>
    </row>
    <row r="8258" spans="2:3" x14ac:dyDescent="0.3">
      <c r="B8258" s="39"/>
      <c r="C8258" s="39"/>
    </row>
    <row r="8259" spans="2:3" x14ac:dyDescent="0.3">
      <c r="B8259" s="39"/>
      <c r="C8259" s="39"/>
    </row>
    <row r="8260" spans="2:3" x14ac:dyDescent="0.3">
      <c r="B8260" s="39"/>
      <c r="C8260" s="39"/>
    </row>
    <row r="8261" spans="2:3" x14ac:dyDescent="0.3">
      <c r="B8261" s="39"/>
      <c r="C8261" s="39"/>
    </row>
    <row r="8262" spans="2:3" x14ac:dyDescent="0.3">
      <c r="B8262" s="39"/>
      <c r="C8262" s="39"/>
    </row>
    <row r="8263" spans="2:3" x14ac:dyDescent="0.3">
      <c r="B8263" s="39"/>
      <c r="C8263" s="39"/>
    </row>
    <row r="8264" spans="2:3" x14ac:dyDescent="0.3">
      <c r="B8264" s="39"/>
      <c r="C8264" s="39"/>
    </row>
    <row r="8265" spans="2:3" x14ac:dyDescent="0.3">
      <c r="B8265" s="39"/>
      <c r="C8265" s="39"/>
    </row>
    <row r="8266" spans="2:3" x14ac:dyDescent="0.3">
      <c r="B8266" s="39"/>
      <c r="C8266" s="39"/>
    </row>
    <row r="8267" spans="2:3" x14ac:dyDescent="0.3">
      <c r="B8267" s="39"/>
      <c r="C8267" s="39"/>
    </row>
    <row r="8268" spans="2:3" x14ac:dyDescent="0.3">
      <c r="B8268" s="39"/>
      <c r="C8268" s="39"/>
    </row>
    <row r="8269" spans="2:3" x14ac:dyDescent="0.3">
      <c r="B8269" s="39"/>
      <c r="C8269" s="39"/>
    </row>
    <row r="8270" spans="2:3" x14ac:dyDescent="0.3">
      <c r="B8270" s="39"/>
      <c r="C8270" s="39"/>
    </row>
    <row r="8271" spans="2:3" x14ac:dyDescent="0.3">
      <c r="B8271" s="39"/>
      <c r="C8271" s="39"/>
    </row>
    <row r="8272" spans="2:3" x14ac:dyDescent="0.3">
      <c r="B8272" s="39"/>
      <c r="C8272" s="39"/>
    </row>
    <row r="8273" spans="2:3" x14ac:dyDescent="0.3">
      <c r="B8273" s="39"/>
      <c r="C8273" s="39"/>
    </row>
    <row r="8274" spans="2:3" x14ac:dyDescent="0.3">
      <c r="B8274" s="39"/>
      <c r="C8274" s="39"/>
    </row>
    <row r="8275" spans="2:3" x14ac:dyDescent="0.3">
      <c r="B8275" s="39"/>
      <c r="C8275" s="39"/>
    </row>
    <row r="8276" spans="2:3" x14ac:dyDescent="0.3">
      <c r="B8276" s="39"/>
      <c r="C8276" s="39"/>
    </row>
    <row r="8277" spans="2:3" x14ac:dyDescent="0.3">
      <c r="B8277" s="39"/>
      <c r="C8277" s="39"/>
    </row>
    <row r="8278" spans="2:3" x14ac:dyDescent="0.3">
      <c r="B8278" s="39"/>
      <c r="C8278" s="39"/>
    </row>
    <row r="8279" spans="2:3" x14ac:dyDescent="0.3">
      <c r="B8279" s="39"/>
      <c r="C8279" s="39"/>
    </row>
    <row r="8280" spans="2:3" x14ac:dyDescent="0.3">
      <c r="B8280" s="39"/>
      <c r="C8280" s="39"/>
    </row>
    <row r="8281" spans="2:3" x14ac:dyDescent="0.3">
      <c r="B8281" s="39"/>
      <c r="C8281" s="39"/>
    </row>
    <row r="8282" spans="2:3" x14ac:dyDescent="0.3">
      <c r="B8282" s="39"/>
      <c r="C8282" s="39"/>
    </row>
    <row r="8283" spans="2:3" x14ac:dyDescent="0.3">
      <c r="B8283" s="39"/>
      <c r="C8283" s="39"/>
    </row>
    <row r="8284" spans="2:3" x14ac:dyDescent="0.3">
      <c r="B8284" s="39"/>
      <c r="C8284" s="39"/>
    </row>
    <row r="8285" spans="2:3" x14ac:dyDescent="0.3">
      <c r="B8285" s="39"/>
      <c r="C8285" s="39"/>
    </row>
    <row r="8286" spans="2:3" x14ac:dyDescent="0.3">
      <c r="B8286" s="39"/>
      <c r="C8286" s="39"/>
    </row>
    <row r="8287" spans="2:3" x14ac:dyDescent="0.3">
      <c r="B8287" s="39"/>
      <c r="C8287" s="39"/>
    </row>
    <row r="8288" spans="2:3" x14ac:dyDescent="0.3">
      <c r="B8288" s="39"/>
      <c r="C8288" s="39"/>
    </row>
    <row r="8289" spans="2:3" x14ac:dyDescent="0.3">
      <c r="B8289" s="39"/>
      <c r="C8289" s="39"/>
    </row>
    <row r="8290" spans="2:3" x14ac:dyDescent="0.3">
      <c r="B8290" s="39"/>
      <c r="C8290" s="39"/>
    </row>
    <row r="8291" spans="2:3" x14ac:dyDescent="0.3">
      <c r="B8291" s="39"/>
      <c r="C8291" s="39"/>
    </row>
    <row r="8292" spans="2:3" x14ac:dyDescent="0.3">
      <c r="B8292" s="39"/>
      <c r="C8292" s="39"/>
    </row>
    <row r="8293" spans="2:3" x14ac:dyDescent="0.3">
      <c r="B8293" s="39"/>
      <c r="C8293" s="39"/>
    </row>
    <row r="8294" spans="2:3" x14ac:dyDescent="0.3">
      <c r="B8294" s="39"/>
      <c r="C8294" s="39"/>
    </row>
    <row r="8295" spans="2:3" x14ac:dyDescent="0.3">
      <c r="B8295" s="39"/>
      <c r="C8295" s="39"/>
    </row>
    <row r="8296" spans="2:3" x14ac:dyDescent="0.3">
      <c r="B8296" s="39"/>
      <c r="C8296" s="39"/>
    </row>
    <row r="8297" spans="2:3" x14ac:dyDescent="0.3">
      <c r="B8297" s="39"/>
      <c r="C8297" s="39"/>
    </row>
    <row r="8298" spans="2:3" x14ac:dyDescent="0.3">
      <c r="B8298" s="39"/>
      <c r="C8298" s="39"/>
    </row>
    <row r="8299" spans="2:3" x14ac:dyDescent="0.3">
      <c r="B8299" s="39"/>
      <c r="C8299" s="39"/>
    </row>
    <row r="8300" spans="2:3" x14ac:dyDescent="0.3">
      <c r="B8300" s="39"/>
      <c r="C8300" s="39"/>
    </row>
    <row r="8301" spans="2:3" x14ac:dyDescent="0.3">
      <c r="B8301" s="39"/>
      <c r="C8301" s="39"/>
    </row>
    <row r="8302" spans="2:3" x14ac:dyDescent="0.3">
      <c r="B8302" s="39"/>
      <c r="C8302" s="39"/>
    </row>
    <row r="8303" spans="2:3" x14ac:dyDescent="0.3">
      <c r="B8303" s="39"/>
      <c r="C8303" s="39"/>
    </row>
    <row r="8304" spans="2:3" x14ac:dyDescent="0.3">
      <c r="B8304" s="39"/>
      <c r="C8304" s="39"/>
    </row>
    <row r="8305" spans="2:3" x14ac:dyDescent="0.3">
      <c r="B8305" s="39"/>
      <c r="C8305" s="39"/>
    </row>
    <row r="8306" spans="2:3" x14ac:dyDescent="0.3">
      <c r="B8306" s="39"/>
      <c r="C8306" s="39"/>
    </row>
    <row r="8307" spans="2:3" x14ac:dyDescent="0.3">
      <c r="B8307" s="39"/>
      <c r="C8307" s="39"/>
    </row>
    <row r="8308" spans="2:3" x14ac:dyDescent="0.3">
      <c r="B8308" s="39"/>
      <c r="C8308" s="39"/>
    </row>
    <row r="8309" spans="2:3" x14ac:dyDescent="0.3">
      <c r="B8309" s="39"/>
      <c r="C8309" s="39"/>
    </row>
    <row r="8310" spans="2:3" x14ac:dyDescent="0.3">
      <c r="B8310" s="39"/>
      <c r="C8310" s="39"/>
    </row>
    <row r="8311" spans="2:3" x14ac:dyDescent="0.3">
      <c r="B8311" s="39"/>
      <c r="C8311" s="39"/>
    </row>
    <row r="8312" spans="2:3" x14ac:dyDescent="0.3">
      <c r="B8312" s="39"/>
      <c r="C8312" s="39"/>
    </row>
    <row r="8313" spans="2:3" x14ac:dyDescent="0.3">
      <c r="B8313" s="39"/>
      <c r="C8313" s="39"/>
    </row>
    <row r="8314" spans="2:3" x14ac:dyDescent="0.3">
      <c r="B8314" s="39"/>
      <c r="C8314" s="39"/>
    </row>
    <row r="8315" spans="2:3" x14ac:dyDescent="0.3">
      <c r="B8315" s="39"/>
      <c r="C8315" s="39"/>
    </row>
    <row r="8316" spans="2:3" x14ac:dyDescent="0.3">
      <c r="B8316" s="39"/>
      <c r="C8316" s="39"/>
    </row>
    <row r="8317" spans="2:3" x14ac:dyDescent="0.3">
      <c r="B8317" s="39"/>
      <c r="C8317" s="39"/>
    </row>
    <row r="8318" spans="2:3" x14ac:dyDescent="0.3">
      <c r="B8318" s="39"/>
      <c r="C8318" s="39"/>
    </row>
    <row r="8319" spans="2:3" x14ac:dyDescent="0.3">
      <c r="B8319" s="39"/>
      <c r="C8319" s="39"/>
    </row>
    <row r="8320" spans="2:3" x14ac:dyDescent="0.3">
      <c r="B8320" s="39"/>
      <c r="C8320" s="39"/>
    </row>
    <row r="8321" spans="2:3" x14ac:dyDescent="0.3">
      <c r="B8321" s="39"/>
      <c r="C8321" s="39"/>
    </row>
    <row r="8322" spans="2:3" x14ac:dyDescent="0.3">
      <c r="B8322" s="39"/>
      <c r="C8322" s="39"/>
    </row>
    <row r="8323" spans="2:3" x14ac:dyDescent="0.3">
      <c r="B8323" s="39"/>
      <c r="C8323" s="39"/>
    </row>
    <row r="8324" spans="2:3" x14ac:dyDescent="0.3">
      <c r="B8324" s="39"/>
      <c r="C8324" s="39"/>
    </row>
    <row r="8325" spans="2:3" x14ac:dyDescent="0.3">
      <c r="B8325" s="39"/>
      <c r="C8325" s="39"/>
    </row>
    <row r="8326" spans="2:3" x14ac:dyDescent="0.3">
      <c r="B8326" s="39"/>
      <c r="C8326" s="39"/>
    </row>
    <row r="8327" spans="2:3" x14ac:dyDescent="0.3">
      <c r="B8327" s="39"/>
      <c r="C8327" s="39"/>
    </row>
    <row r="8328" spans="2:3" x14ac:dyDescent="0.3">
      <c r="B8328" s="39"/>
      <c r="C8328" s="39"/>
    </row>
    <row r="8329" spans="2:3" x14ac:dyDescent="0.3">
      <c r="B8329" s="39"/>
      <c r="C8329" s="39"/>
    </row>
    <row r="8330" spans="2:3" x14ac:dyDescent="0.3">
      <c r="B8330" s="39"/>
      <c r="C8330" s="39"/>
    </row>
    <row r="8331" spans="2:3" x14ac:dyDescent="0.3">
      <c r="B8331" s="39"/>
      <c r="C8331" s="39"/>
    </row>
    <row r="8332" spans="2:3" x14ac:dyDescent="0.3">
      <c r="B8332" s="39"/>
      <c r="C8332" s="39"/>
    </row>
    <row r="8333" spans="2:3" x14ac:dyDescent="0.3">
      <c r="B8333" s="39"/>
      <c r="C8333" s="39"/>
    </row>
    <row r="8334" spans="2:3" x14ac:dyDescent="0.3">
      <c r="B8334" s="39"/>
      <c r="C8334" s="39"/>
    </row>
    <row r="8335" spans="2:3" x14ac:dyDescent="0.3">
      <c r="B8335" s="39"/>
      <c r="C8335" s="39"/>
    </row>
    <row r="8336" spans="2:3" x14ac:dyDescent="0.3">
      <c r="B8336" s="39"/>
      <c r="C8336" s="39"/>
    </row>
    <row r="8337" spans="2:3" x14ac:dyDescent="0.3">
      <c r="B8337" s="39"/>
      <c r="C8337" s="39"/>
    </row>
    <row r="8338" spans="2:3" x14ac:dyDescent="0.3">
      <c r="B8338" s="39"/>
      <c r="C8338" s="39"/>
    </row>
    <row r="8339" spans="2:3" x14ac:dyDescent="0.3">
      <c r="B8339" s="39"/>
      <c r="C8339" s="39"/>
    </row>
    <row r="8340" spans="2:3" x14ac:dyDescent="0.3">
      <c r="B8340" s="39"/>
      <c r="C8340" s="39"/>
    </row>
    <row r="8341" spans="2:3" x14ac:dyDescent="0.3">
      <c r="B8341" s="39"/>
      <c r="C8341" s="39"/>
    </row>
    <row r="8342" spans="2:3" x14ac:dyDescent="0.3">
      <c r="B8342" s="39"/>
      <c r="C8342" s="39"/>
    </row>
    <row r="8343" spans="2:3" x14ac:dyDescent="0.3">
      <c r="B8343" s="39"/>
      <c r="C8343" s="39"/>
    </row>
    <row r="8344" spans="2:3" x14ac:dyDescent="0.3">
      <c r="B8344" s="39"/>
      <c r="C8344" s="39"/>
    </row>
    <row r="8345" spans="2:3" x14ac:dyDescent="0.3">
      <c r="B8345" s="39"/>
      <c r="C8345" s="39"/>
    </row>
    <row r="8346" spans="2:3" x14ac:dyDescent="0.3">
      <c r="B8346" s="39"/>
      <c r="C8346" s="39"/>
    </row>
    <row r="8347" spans="2:3" x14ac:dyDescent="0.3">
      <c r="B8347" s="39"/>
      <c r="C8347" s="39"/>
    </row>
    <row r="8348" spans="2:3" x14ac:dyDescent="0.3">
      <c r="B8348" s="39"/>
      <c r="C8348" s="39"/>
    </row>
    <row r="8349" spans="2:3" x14ac:dyDescent="0.3">
      <c r="B8349" s="39"/>
      <c r="C8349" s="39"/>
    </row>
    <row r="8350" spans="2:3" x14ac:dyDescent="0.3">
      <c r="B8350" s="39"/>
      <c r="C8350" s="39"/>
    </row>
    <row r="8351" spans="2:3" x14ac:dyDescent="0.3">
      <c r="B8351" s="39"/>
      <c r="C8351" s="39"/>
    </row>
    <row r="8352" spans="2:3" x14ac:dyDescent="0.3">
      <c r="B8352" s="39"/>
      <c r="C8352" s="39"/>
    </row>
    <row r="8353" spans="2:3" x14ac:dyDescent="0.3">
      <c r="B8353" s="39"/>
      <c r="C8353" s="39"/>
    </row>
    <row r="8354" spans="2:3" x14ac:dyDescent="0.3">
      <c r="B8354" s="39"/>
      <c r="C8354" s="39"/>
    </row>
    <row r="8355" spans="2:3" x14ac:dyDescent="0.3">
      <c r="B8355" s="39"/>
      <c r="C8355" s="39"/>
    </row>
    <row r="8356" spans="2:3" x14ac:dyDescent="0.3">
      <c r="B8356" s="39"/>
      <c r="C8356" s="39"/>
    </row>
    <row r="8357" spans="2:3" x14ac:dyDescent="0.3">
      <c r="B8357" s="39"/>
      <c r="C8357" s="39"/>
    </row>
    <row r="8358" spans="2:3" x14ac:dyDescent="0.3">
      <c r="B8358" s="39"/>
      <c r="C8358" s="39"/>
    </row>
    <row r="8359" spans="2:3" x14ac:dyDescent="0.3">
      <c r="B8359" s="39"/>
      <c r="C8359" s="39"/>
    </row>
    <row r="8360" spans="2:3" x14ac:dyDescent="0.3">
      <c r="B8360" s="39"/>
      <c r="C8360" s="39"/>
    </row>
    <row r="8361" spans="2:3" x14ac:dyDescent="0.3">
      <c r="B8361" s="39"/>
      <c r="C8361" s="39"/>
    </row>
    <row r="8362" spans="2:3" x14ac:dyDescent="0.3">
      <c r="B8362" s="39"/>
      <c r="C8362" s="39"/>
    </row>
    <row r="8363" spans="2:3" x14ac:dyDescent="0.3">
      <c r="B8363" s="39"/>
      <c r="C8363" s="39"/>
    </row>
    <row r="8364" spans="2:3" x14ac:dyDescent="0.3">
      <c r="B8364" s="39"/>
      <c r="C8364" s="39"/>
    </row>
    <row r="8365" spans="2:3" x14ac:dyDescent="0.3">
      <c r="B8365" s="39"/>
      <c r="C8365" s="39"/>
    </row>
    <row r="8366" spans="2:3" x14ac:dyDescent="0.3">
      <c r="B8366" s="39"/>
      <c r="C8366" s="39"/>
    </row>
    <row r="8367" spans="2:3" x14ac:dyDescent="0.3">
      <c r="B8367" s="39"/>
      <c r="C8367" s="39"/>
    </row>
    <row r="8368" spans="2:3" x14ac:dyDescent="0.3">
      <c r="B8368" s="39"/>
      <c r="C8368" s="39"/>
    </row>
    <row r="8369" spans="2:3" x14ac:dyDescent="0.3">
      <c r="B8369" s="39"/>
      <c r="C8369" s="39"/>
    </row>
    <row r="8370" spans="2:3" x14ac:dyDescent="0.3">
      <c r="B8370" s="39"/>
      <c r="C8370" s="39"/>
    </row>
    <row r="8371" spans="2:3" x14ac:dyDescent="0.3">
      <c r="B8371" s="39"/>
      <c r="C8371" s="39"/>
    </row>
    <row r="8372" spans="2:3" x14ac:dyDescent="0.3">
      <c r="B8372" s="39"/>
      <c r="C8372" s="39"/>
    </row>
    <row r="8373" spans="2:3" x14ac:dyDescent="0.3">
      <c r="B8373" s="39"/>
      <c r="C8373" s="39"/>
    </row>
    <row r="8374" spans="2:3" x14ac:dyDescent="0.3">
      <c r="B8374" s="39"/>
      <c r="C8374" s="39"/>
    </row>
    <row r="8375" spans="2:3" x14ac:dyDescent="0.3">
      <c r="B8375" s="39"/>
      <c r="C8375" s="39"/>
    </row>
    <row r="8376" spans="2:3" x14ac:dyDescent="0.3">
      <c r="B8376" s="39"/>
      <c r="C8376" s="39"/>
    </row>
    <row r="8377" spans="2:3" x14ac:dyDescent="0.3">
      <c r="B8377" s="39"/>
      <c r="C8377" s="39"/>
    </row>
    <row r="8378" spans="2:3" x14ac:dyDescent="0.3">
      <c r="B8378" s="39"/>
      <c r="C8378" s="39"/>
    </row>
    <row r="8379" spans="2:3" x14ac:dyDescent="0.3">
      <c r="B8379" s="39"/>
      <c r="C8379" s="39"/>
    </row>
    <row r="8380" spans="2:3" x14ac:dyDescent="0.3">
      <c r="B8380" s="39"/>
      <c r="C8380" s="39"/>
    </row>
    <row r="8381" spans="2:3" x14ac:dyDescent="0.3">
      <c r="B8381" s="39"/>
      <c r="C8381" s="39"/>
    </row>
    <row r="8382" spans="2:3" x14ac:dyDescent="0.3">
      <c r="B8382" s="39"/>
      <c r="C8382" s="39"/>
    </row>
    <row r="8383" spans="2:3" x14ac:dyDescent="0.3">
      <c r="B8383" s="39"/>
      <c r="C8383" s="39"/>
    </row>
    <row r="8384" spans="2:3" x14ac:dyDescent="0.3">
      <c r="B8384" s="39"/>
      <c r="C8384" s="39"/>
    </row>
    <row r="8385" spans="2:3" x14ac:dyDescent="0.3">
      <c r="B8385" s="39"/>
      <c r="C8385" s="39"/>
    </row>
    <row r="8386" spans="2:3" x14ac:dyDescent="0.3">
      <c r="B8386" s="39"/>
      <c r="C8386" s="39"/>
    </row>
    <row r="8387" spans="2:3" x14ac:dyDescent="0.3">
      <c r="B8387" s="39"/>
      <c r="C8387" s="39"/>
    </row>
    <row r="8388" spans="2:3" x14ac:dyDescent="0.3">
      <c r="B8388" s="39"/>
      <c r="C8388" s="39"/>
    </row>
    <row r="8389" spans="2:3" x14ac:dyDescent="0.3">
      <c r="B8389" s="39"/>
      <c r="C8389" s="39"/>
    </row>
    <row r="8390" spans="2:3" x14ac:dyDescent="0.3">
      <c r="B8390" s="39"/>
      <c r="C8390" s="39"/>
    </row>
    <row r="8391" spans="2:3" x14ac:dyDescent="0.3">
      <c r="B8391" s="39"/>
      <c r="C8391" s="39"/>
    </row>
    <row r="8392" spans="2:3" x14ac:dyDescent="0.3">
      <c r="B8392" s="39"/>
      <c r="C8392" s="39"/>
    </row>
    <row r="8393" spans="2:3" x14ac:dyDescent="0.3">
      <c r="B8393" s="39"/>
      <c r="C8393" s="39"/>
    </row>
    <row r="8394" spans="2:3" x14ac:dyDescent="0.3">
      <c r="B8394" s="39"/>
      <c r="C8394" s="39"/>
    </row>
    <row r="8395" spans="2:3" x14ac:dyDescent="0.3">
      <c r="B8395" s="39"/>
      <c r="C8395" s="39"/>
    </row>
    <row r="8396" spans="2:3" x14ac:dyDescent="0.3">
      <c r="B8396" s="39"/>
      <c r="C8396" s="39"/>
    </row>
    <row r="8397" spans="2:3" x14ac:dyDescent="0.3">
      <c r="B8397" s="39"/>
      <c r="C8397" s="39"/>
    </row>
    <row r="8398" spans="2:3" x14ac:dyDescent="0.3">
      <c r="B8398" s="39"/>
      <c r="C8398" s="39"/>
    </row>
    <row r="8399" spans="2:3" x14ac:dyDescent="0.3">
      <c r="B8399" s="39"/>
      <c r="C8399" s="39"/>
    </row>
    <row r="8400" spans="2:3" x14ac:dyDescent="0.3">
      <c r="B8400" s="39"/>
      <c r="C8400" s="39"/>
    </row>
    <row r="8401" spans="2:3" x14ac:dyDescent="0.3">
      <c r="B8401" s="39"/>
      <c r="C8401" s="39"/>
    </row>
    <row r="8402" spans="2:3" x14ac:dyDescent="0.3">
      <c r="B8402" s="39"/>
      <c r="C8402" s="39"/>
    </row>
    <row r="8403" spans="2:3" x14ac:dyDescent="0.3">
      <c r="B8403" s="39"/>
      <c r="C8403" s="39"/>
    </row>
    <row r="8404" spans="2:3" x14ac:dyDescent="0.3">
      <c r="B8404" s="39"/>
      <c r="C8404" s="39"/>
    </row>
    <row r="8405" spans="2:3" x14ac:dyDescent="0.3">
      <c r="B8405" s="39"/>
      <c r="C8405" s="39"/>
    </row>
    <row r="8406" spans="2:3" x14ac:dyDescent="0.3">
      <c r="B8406" s="39"/>
      <c r="C8406" s="39"/>
    </row>
    <row r="8407" spans="2:3" x14ac:dyDescent="0.3">
      <c r="B8407" s="39"/>
      <c r="C8407" s="39"/>
    </row>
    <row r="8408" spans="2:3" x14ac:dyDescent="0.3">
      <c r="B8408" s="39"/>
      <c r="C8408" s="39"/>
    </row>
    <row r="8409" spans="2:3" x14ac:dyDescent="0.3">
      <c r="B8409" s="39"/>
      <c r="C8409" s="39"/>
    </row>
    <row r="8410" spans="2:3" x14ac:dyDescent="0.3">
      <c r="B8410" s="39"/>
      <c r="C8410" s="39"/>
    </row>
    <row r="8411" spans="2:3" x14ac:dyDescent="0.3">
      <c r="B8411" s="39"/>
      <c r="C8411" s="39"/>
    </row>
    <row r="8412" spans="2:3" x14ac:dyDescent="0.3">
      <c r="B8412" s="39"/>
      <c r="C8412" s="39"/>
    </row>
    <row r="8413" spans="2:3" x14ac:dyDescent="0.3">
      <c r="B8413" s="39"/>
      <c r="C8413" s="39"/>
    </row>
    <row r="8414" spans="2:3" x14ac:dyDescent="0.3">
      <c r="B8414" s="39"/>
      <c r="C8414" s="39"/>
    </row>
    <row r="8415" spans="2:3" x14ac:dyDescent="0.3">
      <c r="B8415" s="39"/>
      <c r="C8415" s="39"/>
    </row>
    <row r="8416" spans="2:3" x14ac:dyDescent="0.3">
      <c r="B8416" s="39"/>
      <c r="C8416" s="39"/>
    </row>
    <row r="8417" spans="2:3" x14ac:dyDescent="0.3">
      <c r="B8417" s="39"/>
      <c r="C8417" s="39"/>
    </row>
    <row r="8418" spans="2:3" x14ac:dyDescent="0.3">
      <c r="B8418" s="39"/>
      <c r="C8418" s="39"/>
    </row>
    <row r="8419" spans="2:3" x14ac:dyDescent="0.3">
      <c r="B8419" s="39"/>
      <c r="C8419" s="39"/>
    </row>
    <row r="8420" spans="2:3" x14ac:dyDescent="0.3">
      <c r="B8420" s="39"/>
      <c r="C8420" s="39"/>
    </row>
    <row r="8421" spans="2:3" x14ac:dyDescent="0.3">
      <c r="B8421" s="39"/>
      <c r="C8421" s="39"/>
    </row>
    <row r="8422" spans="2:3" x14ac:dyDescent="0.3">
      <c r="B8422" s="39"/>
      <c r="C8422" s="39"/>
    </row>
    <row r="8423" spans="2:3" x14ac:dyDescent="0.3">
      <c r="B8423" s="39"/>
      <c r="C8423" s="39"/>
    </row>
    <row r="8424" spans="2:3" x14ac:dyDescent="0.3">
      <c r="B8424" s="39"/>
      <c r="C8424" s="39"/>
    </row>
    <row r="8425" spans="2:3" x14ac:dyDescent="0.3">
      <c r="B8425" s="39"/>
      <c r="C8425" s="39"/>
    </row>
    <row r="8426" spans="2:3" x14ac:dyDescent="0.3">
      <c r="B8426" s="39"/>
      <c r="C8426" s="39"/>
    </row>
    <row r="8427" spans="2:3" x14ac:dyDescent="0.3">
      <c r="B8427" s="39"/>
      <c r="C8427" s="39"/>
    </row>
    <row r="8428" spans="2:3" x14ac:dyDescent="0.3">
      <c r="B8428" s="39"/>
      <c r="C8428" s="39"/>
    </row>
    <row r="8429" spans="2:3" x14ac:dyDescent="0.3">
      <c r="B8429" s="39"/>
      <c r="C8429" s="39"/>
    </row>
    <row r="8430" spans="2:3" x14ac:dyDescent="0.3">
      <c r="B8430" s="39"/>
      <c r="C8430" s="39"/>
    </row>
    <row r="8431" spans="2:3" x14ac:dyDescent="0.3">
      <c r="B8431" s="39"/>
      <c r="C8431" s="39"/>
    </row>
    <row r="8432" spans="2:3" x14ac:dyDescent="0.3">
      <c r="B8432" s="39"/>
      <c r="C8432" s="39"/>
    </row>
    <row r="8433" spans="2:3" x14ac:dyDescent="0.3">
      <c r="B8433" s="39"/>
      <c r="C8433" s="39"/>
    </row>
    <row r="8434" spans="2:3" x14ac:dyDescent="0.3">
      <c r="B8434" s="39"/>
      <c r="C8434" s="39"/>
    </row>
    <row r="8435" spans="2:3" x14ac:dyDescent="0.3">
      <c r="B8435" s="39"/>
      <c r="C8435" s="39"/>
    </row>
    <row r="8436" spans="2:3" x14ac:dyDescent="0.3">
      <c r="B8436" s="39"/>
      <c r="C8436" s="39"/>
    </row>
    <row r="8437" spans="2:3" x14ac:dyDescent="0.3">
      <c r="B8437" s="39"/>
      <c r="C8437" s="39"/>
    </row>
    <row r="8438" spans="2:3" x14ac:dyDescent="0.3">
      <c r="B8438" s="39"/>
      <c r="C8438" s="39"/>
    </row>
    <row r="8439" spans="2:3" x14ac:dyDescent="0.3">
      <c r="B8439" s="39"/>
      <c r="C8439" s="39"/>
    </row>
    <row r="8440" spans="2:3" x14ac:dyDescent="0.3">
      <c r="B8440" s="39"/>
      <c r="C8440" s="39"/>
    </row>
    <row r="8441" spans="2:3" x14ac:dyDescent="0.3">
      <c r="B8441" s="39"/>
      <c r="C8441" s="39"/>
    </row>
    <row r="8442" spans="2:3" x14ac:dyDescent="0.3">
      <c r="B8442" s="39"/>
      <c r="C8442" s="39"/>
    </row>
    <row r="8443" spans="2:3" x14ac:dyDescent="0.3">
      <c r="B8443" s="39"/>
      <c r="C8443" s="39"/>
    </row>
    <row r="8444" spans="2:3" x14ac:dyDescent="0.3">
      <c r="B8444" s="39"/>
      <c r="C8444" s="39"/>
    </row>
    <row r="8445" spans="2:3" x14ac:dyDescent="0.3">
      <c r="B8445" s="39"/>
      <c r="C8445" s="39"/>
    </row>
    <row r="8446" spans="2:3" x14ac:dyDescent="0.3">
      <c r="B8446" s="39"/>
      <c r="C8446" s="39"/>
    </row>
    <row r="8447" spans="2:3" x14ac:dyDescent="0.3">
      <c r="B8447" s="39"/>
      <c r="C8447" s="39"/>
    </row>
    <row r="8448" spans="2:3" x14ac:dyDescent="0.3">
      <c r="B8448" s="39"/>
      <c r="C8448" s="39"/>
    </row>
    <row r="8449" spans="2:3" x14ac:dyDescent="0.3">
      <c r="B8449" s="39"/>
      <c r="C8449" s="39"/>
    </row>
    <row r="8450" spans="2:3" x14ac:dyDescent="0.3">
      <c r="B8450" s="39"/>
      <c r="C8450" s="39"/>
    </row>
    <row r="8451" spans="2:3" x14ac:dyDescent="0.3">
      <c r="B8451" s="39"/>
      <c r="C8451" s="39"/>
    </row>
    <row r="8452" spans="2:3" x14ac:dyDescent="0.3">
      <c r="B8452" s="39"/>
      <c r="C8452" s="39"/>
    </row>
    <row r="8453" spans="2:3" x14ac:dyDescent="0.3">
      <c r="B8453" s="39"/>
      <c r="C8453" s="39"/>
    </row>
    <row r="8454" spans="2:3" x14ac:dyDescent="0.3">
      <c r="B8454" s="39"/>
      <c r="C8454" s="39"/>
    </row>
    <row r="8455" spans="2:3" x14ac:dyDescent="0.3">
      <c r="B8455" s="39"/>
      <c r="C8455" s="39"/>
    </row>
    <row r="8456" spans="2:3" x14ac:dyDescent="0.3">
      <c r="B8456" s="39"/>
      <c r="C8456" s="39"/>
    </row>
    <row r="8457" spans="2:3" x14ac:dyDescent="0.3">
      <c r="B8457" s="39"/>
      <c r="C8457" s="39"/>
    </row>
    <row r="8458" spans="2:3" x14ac:dyDescent="0.3">
      <c r="B8458" s="39"/>
      <c r="C8458" s="39"/>
    </row>
    <row r="8459" spans="2:3" x14ac:dyDescent="0.3">
      <c r="B8459" s="39"/>
      <c r="C8459" s="39"/>
    </row>
    <row r="8460" spans="2:3" x14ac:dyDescent="0.3">
      <c r="B8460" s="39"/>
      <c r="C8460" s="39"/>
    </row>
    <row r="8461" spans="2:3" x14ac:dyDescent="0.3">
      <c r="B8461" s="39"/>
      <c r="C8461" s="3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EDE1-E24A-43DA-988A-4D58654E915D}">
  <dimension ref="A1"/>
  <sheetViews>
    <sheetView workbookViewId="0">
      <selection activeCell="D4" sqref="D4:D6"/>
    </sheetView>
  </sheetViews>
  <sheetFormatPr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F917-C06C-45D4-B41E-93A4D918B6AF}">
  <sheetPr filterMode="1"/>
  <dimension ref="A1:F6996"/>
  <sheetViews>
    <sheetView workbookViewId="0">
      <selection activeCell="A695" sqref="A695"/>
    </sheetView>
  </sheetViews>
  <sheetFormatPr defaultRowHeight="14.4" x14ac:dyDescent="0.3"/>
  <cols>
    <col min="1" max="1" width="12" style="32" bestFit="1" customWidth="1"/>
    <col min="2" max="2" width="115.33203125" bestFit="1" customWidth="1"/>
  </cols>
  <sheetData>
    <row r="1" spans="1:6" x14ac:dyDescent="0.3">
      <c r="A1" s="31" t="s">
        <v>515</v>
      </c>
      <c r="B1" s="31" t="s">
        <v>5142</v>
      </c>
      <c r="C1" s="32" t="s">
        <v>5141</v>
      </c>
      <c r="D1" s="32"/>
      <c r="E1" s="32"/>
      <c r="F1" s="32"/>
    </row>
    <row r="2" spans="1:6" hidden="1" x14ac:dyDescent="0.3">
      <c r="A2" s="32" t="s">
        <v>5143</v>
      </c>
      <c r="B2" t="s">
        <v>5144</v>
      </c>
    </row>
    <row r="3" spans="1:6" hidden="1" x14ac:dyDescent="0.3">
      <c r="A3" s="32" t="s">
        <v>520</v>
      </c>
      <c r="B3" t="s">
        <v>5145</v>
      </c>
    </row>
    <row r="4" spans="1:6" hidden="1" x14ac:dyDescent="0.3">
      <c r="A4" s="32" t="s">
        <v>521</v>
      </c>
      <c r="B4" t="s">
        <v>5145</v>
      </c>
    </row>
    <row r="5" spans="1:6" hidden="1" x14ac:dyDescent="0.3">
      <c r="A5" s="32" t="s">
        <v>522</v>
      </c>
      <c r="B5" t="s">
        <v>5145</v>
      </c>
    </row>
    <row r="6" spans="1:6" hidden="1" x14ac:dyDescent="0.3">
      <c r="A6" s="32" t="s">
        <v>523</v>
      </c>
      <c r="B6" t="s">
        <v>5145</v>
      </c>
    </row>
    <row r="7" spans="1:6" hidden="1" x14ac:dyDescent="0.3">
      <c r="A7" s="32" t="s">
        <v>524</v>
      </c>
      <c r="B7" t="s">
        <v>5145</v>
      </c>
    </row>
    <row r="8" spans="1:6" hidden="1" x14ac:dyDescent="0.3">
      <c r="A8" s="32" t="s">
        <v>525</v>
      </c>
      <c r="B8" t="s">
        <v>5145</v>
      </c>
    </row>
    <row r="9" spans="1:6" hidden="1" x14ac:dyDescent="0.3">
      <c r="A9" s="32" t="s">
        <v>526</v>
      </c>
      <c r="B9" t="s">
        <v>5145</v>
      </c>
    </row>
    <row r="10" spans="1:6" hidden="1" x14ac:dyDescent="0.3">
      <c r="A10" s="32" t="s">
        <v>527</v>
      </c>
      <c r="B10" t="s">
        <v>5145</v>
      </c>
    </row>
    <row r="11" spans="1:6" hidden="1" x14ac:dyDescent="0.3">
      <c r="A11" s="32" t="s">
        <v>528</v>
      </c>
      <c r="B11" t="s">
        <v>5146</v>
      </c>
    </row>
    <row r="12" spans="1:6" hidden="1" x14ac:dyDescent="0.3">
      <c r="A12" s="32" t="s">
        <v>529</v>
      </c>
      <c r="B12" t="s">
        <v>5147</v>
      </c>
    </row>
    <row r="13" spans="1:6" hidden="1" x14ac:dyDescent="0.3">
      <c r="A13" s="32" t="s">
        <v>530</v>
      </c>
      <c r="B13" t="s">
        <v>5148</v>
      </c>
    </row>
    <row r="14" spans="1:6" hidden="1" x14ac:dyDescent="0.3">
      <c r="A14" s="32" t="s">
        <v>531</v>
      </c>
      <c r="B14" t="s">
        <v>5149</v>
      </c>
    </row>
    <row r="15" spans="1:6" hidden="1" x14ac:dyDescent="0.3">
      <c r="A15" s="32" t="s">
        <v>532</v>
      </c>
      <c r="B15" t="s">
        <v>5150</v>
      </c>
    </row>
    <row r="16" spans="1:6" hidden="1" x14ac:dyDescent="0.3">
      <c r="A16" s="32" t="s">
        <v>533</v>
      </c>
      <c r="B16" t="s">
        <v>5151</v>
      </c>
    </row>
    <row r="17" spans="1:2" hidden="1" x14ac:dyDescent="0.3">
      <c r="A17" s="32" t="s">
        <v>312</v>
      </c>
      <c r="B17" t="s">
        <v>5152</v>
      </c>
    </row>
    <row r="18" spans="1:2" hidden="1" x14ac:dyDescent="0.3">
      <c r="A18" s="32" t="s">
        <v>534</v>
      </c>
      <c r="B18" t="s">
        <v>5153</v>
      </c>
    </row>
    <row r="19" spans="1:2" hidden="1" x14ac:dyDescent="0.3">
      <c r="A19" s="32" t="s">
        <v>535</v>
      </c>
      <c r="B19" t="s">
        <v>5154</v>
      </c>
    </row>
    <row r="20" spans="1:2" hidden="1" x14ac:dyDescent="0.3">
      <c r="A20" s="32" t="s">
        <v>536</v>
      </c>
      <c r="B20" t="s">
        <v>5155</v>
      </c>
    </row>
    <row r="21" spans="1:2" hidden="1" x14ac:dyDescent="0.3">
      <c r="A21" s="32" t="s">
        <v>537</v>
      </c>
      <c r="B21" t="s">
        <v>5156</v>
      </c>
    </row>
    <row r="22" spans="1:2" hidden="1" x14ac:dyDescent="0.3">
      <c r="A22" s="32" t="s">
        <v>538</v>
      </c>
      <c r="B22" t="s">
        <v>5157</v>
      </c>
    </row>
    <row r="23" spans="1:2" hidden="1" x14ac:dyDescent="0.3">
      <c r="A23" s="32" t="s">
        <v>539</v>
      </c>
      <c r="B23" t="s">
        <v>5158</v>
      </c>
    </row>
    <row r="24" spans="1:2" hidden="1" x14ac:dyDescent="0.3">
      <c r="A24" s="32" t="s">
        <v>540</v>
      </c>
      <c r="B24" t="s">
        <v>5159</v>
      </c>
    </row>
    <row r="25" spans="1:2" hidden="1" x14ac:dyDescent="0.3">
      <c r="A25" s="32" t="s">
        <v>541</v>
      </c>
      <c r="B25" t="s">
        <v>5160</v>
      </c>
    </row>
    <row r="26" spans="1:2" hidden="1" x14ac:dyDescent="0.3">
      <c r="A26" s="32" t="s">
        <v>542</v>
      </c>
      <c r="B26" t="s">
        <v>5161</v>
      </c>
    </row>
    <row r="27" spans="1:2" hidden="1" x14ac:dyDescent="0.3">
      <c r="A27" s="32" t="s">
        <v>543</v>
      </c>
      <c r="B27" t="s">
        <v>5162</v>
      </c>
    </row>
    <row r="28" spans="1:2" hidden="1" x14ac:dyDescent="0.3">
      <c r="A28" s="32" t="s">
        <v>544</v>
      </c>
      <c r="B28" t="s">
        <v>5163</v>
      </c>
    </row>
    <row r="29" spans="1:2" hidden="1" x14ac:dyDescent="0.3">
      <c r="A29" s="32" t="s">
        <v>545</v>
      </c>
      <c r="B29" t="s">
        <v>5164</v>
      </c>
    </row>
    <row r="30" spans="1:2" hidden="1" x14ac:dyDescent="0.3">
      <c r="A30" s="32" t="s">
        <v>546</v>
      </c>
      <c r="B30" t="s">
        <v>5165</v>
      </c>
    </row>
    <row r="31" spans="1:2" hidden="1" x14ac:dyDescent="0.3">
      <c r="A31" s="32" t="s">
        <v>547</v>
      </c>
      <c r="B31" t="s">
        <v>5166</v>
      </c>
    </row>
    <row r="32" spans="1:2" hidden="1" x14ac:dyDescent="0.3">
      <c r="A32" s="32" t="s">
        <v>548</v>
      </c>
      <c r="B32" t="s">
        <v>5167</v>
      </c>
    </row>
    <row r="33" spans="1:2" hidden="1" x14ac:dyDescent="0.3">
      <c r="A33" s="32" t="s">
        <v>549</v>
      </c>
      <c r="B33" t="s">
        <v>5168</v>
      </c>
    </row>
    <row r="34" spans="1:2" hidden="1" x14ac:dyDescent="0.3">
      <c r="A34" s="32" t="s">
        <v>550</v>
      </c>
      <c r="B34" t="s">
        <v>5169</v>
      </c>
    </row>
    <row r="35" spans="1:2" hidden="1" x14ac:dyDescent="0.3">
      <c r="A35" s="32" t="s">
        <v>551</v>
      </c>
      <c r="B35" t="s">
        <v>5170</v>
      </c>
    </row>
    <row r="36" spans="1:2" hidden="1" x14ac:dyDescent="0.3">
      <c r="A36" s="32" t="s">
        <v>552</v>
      </c>
      <c r="B36" t="s">
        <v>5171</v>
      </c>
    </row>
    <row r="37" spans="1:2" hidden="1" x14ac:dyDescent="0.3">
      <c r="A37" s="32" t="s">
        <v>553</v>
      </c>
      <c r="B37" t="s">
        <v>5172</v>
      </c>
    </row>
    <row r="38" spans="1:2" hidden="1" x14ac:dyDescent="0.3">
      <c r="A38" s="32" t="s">
        <v>554</v>
      </c>
      <c r="B38" t="s">
        <v>5173</v>
      </c>
    </row>
    <row r="39" spans="1:2" hidden="1" x14ac:dyDescent="0.3">
      <c r="A39" s="32" t="s">
        <v>555</v>
      </c>
      <c r="B39" t="s">
        <v>5174</v>
      </c>
    </row>
    <row r="40" spans="1:2" hidden="1" x14ac:dyDescent="0.3">
      <c r="A40" s="32" t="s">
        <v>556</v>
      </c>
      <c r="B40" t="s">
        <v>5175</v>
      </c>
    </row>
    <row r="41" spans="1:2" hidden="1" x14ac:dyDescent="0.3">
      <c r="A41" s="32" t="s">
        <v>557</v>
      </c>
      <c r="B41" t="s">
        <v>5176</v>
      </c>
    </row>
    <row r="42" spans="1:2" hidden="1" x14ac:dyDescent="0.3">
      <c r="A42" s="32" t="s">
        <v>558</v>
      </c>
      <c r="B42" t="s">
        <v>5177</v>
      </c>
    </row>
    <row r="43" spans="1:2" hidden="1" x14ac:dyDescent="0.3">
      <c r="A43" s="32" t="s">
        <v>559</v>
      </c>
      <c r="B43" t="s">
        <v>5178</v>
      </c>
    </row>
    <row r="44" spans="1:2" hidden="1" x14ac:dyDescent="0.3">
      <c r="A44" s="32" t="s">
        <v>560</v>
      </c>
      <c r="B44" t="s">
        <v>5179</v>
      </c>
    </row>
    <row r="45" spans="1:2" hidden="1" x14ac:dyDescent="0.3">
      <c r="A45" s="32" t="s">
        <v>561</v>
      </c>
      <c r="B45" t="s">
        <v>5180</v>
      </c>
    </row>
    <row r="46" spans="1:2" hidden="1" x14ac:dyDescent="0.3">
      <c r="A46" s="32" t="s">
        <v>562</v>
      </c>
      <c r="B46" t="s">
        <v>5181</v>
      </c>
    </row>
    <row r="47" spans="1:2" hidden="1" x14ac:dyDescent="0.3">
      <c r="A47" s="32" t="s">
        <v>563</v>
      </c>
      <c r="B47" t="s">
        <v>5182</v>
      </c>
    </row>
    <row r="48" spans="1:2" hidden="1" x14ac:dyDescent="0.3">
      <c r="A48" s="32" t="s">
        <v>564</v>
      </c>
      <c r="B48" t="s">
        <v>5183</v>
      </c>
    </row>
    <row r="49" spans="1:2" hidden="1" x14ac:dyDescent="0.3">
      <c r="A49" s="32" t="s">
        <v>565</v>
      </c>
      <c r="B49" t="s">
        <v>5184</v>
      </c>
    </row>
    <row r="50" spans="1:2" hidden="1" x14ac:dyDescent="0.3">
      <c r="A50" s="32" t="s">
        <v>566</v>
      </c>
      <c r="B50" t="s">
        <v>5185</v>
      </c>
    </row>
    <row r="51" spans="1:2" hidden="1" x14ac:dyDescent="0.3">
      <c r="A51" s="32" t="s">
        <v>567</v>
      </c>
      <c r="B51" t="s">
        <v>5186</v>
      </c>
    </row>
    <row r="52" spans="1:2" hidden="1" x14ac:dyDescent="0.3">
      <c r="A52" s="32" t="s">
        <v>568</v>
      </c>
      <c r="B52" t="s">
        <v>5187</v>
      </c>
    </row>
    <row r="53" spans="1:2" hidden="1" x14ac:dyDescent="0.3">
      <c r="A53" s="32" t="s">
        <v>569</v>
      </c>
      <c r="B53" t="s">
        <v>5188</v>
      </c>
    </row>
    <row r="54" spans="1:2" hidden="1" x14ac:dyDescent="0.3">
      <c r="A54" s="32" t="s">
        <v>570</v>
      </c>
      <c r="B54" t="s">
        <v>5189</v>
      </c>
    </row>
    <row r="55" spans="1:2" hidden="1" x14ac:dyDescent="0.3">
      <c r="A55" s="32" t="s">
        <v>571</v>
      </c>
      <c r="B55" t="s">
        <v>5190</v>
      </c>
    </row>
    <row r="56" spans="1:2" hidden="1" x14ac:dyDescent="0.3">
      <c r="A56" s="32" t="s">
        <v>572</v>
      </c>
      <c r="B56" t="s">
        <v>5191</v>
      </c>
    </row>
    <row r="57" spans="1:2" hidden="1" x14ac:dyDescent="0.3">
      <c r="A57" s="32" t="s">
        <v>5192</v>
      </c>
      <c r="B57" t="s">
        <v>5193</v>
      </c>
    </row>
    <row r="58" spans="1:2" hidden="1" x14ac:dyDescent="0.3">
      <c r="A58" s="32" t="s">
        <v>5194</v>
      </c>
      <c r="B58" t="s">
        <v>5195</v>
      </c>
    </row>
    <row r="59" spans="1:2" hidden="1" x14ac:dyDescent="0.3">
      <c r="A59" s="32" t="s">
        <v>5196</v>
      </c>
      <c r="B59" t="s">
        <v>5197</v>
      </c>
    </row>
    <row r="60" spans="1:2" hidden="1" x14ac:dyDescent="0.3">
      <c r="A60" s="32" t="s">
        <v>5198</v>
      </c>
      <c r="B60" t="s">
        <v>5199</v>
      </c>
    </row>
    <row r="61" spans="1:2" hidden="1" x14ac:dyDescent="0.3">
      <c r="A61" s="32" t="s">
        <v>5200</v>
      </c>
      <c r="B61" t="s">
        <v>5201</v>
      </c>
    </row>
    <row r="62" spans="1:2" hidden="1" x14ac:dyDescent="0.3">
      <c r="A62" s="32" t="s">
        <v>5202</v>
      </c>
      <c r="B62" t="s">
        <v>5203</v>
      </c>
    </row>
    <row r="63" spans="1:2" hidden="1" x14ac:dyDescent="0.3">
      <c r="A63" s="32" t="s">
        <v>5204</v>
      </c>
      <c r="B63" t="s">
        <v>5205</v>
      </c>
    </row>
    <row r="64" spans="1:2" hidden="1" x14ac:dyDescent="0.3">
      <c r="A64" s="32" t="s">
        <v>5206</v>
      </c>
      <c r="B64" t="s">
        <v>5207</v>
      </c>
    </row>
    <row r="65" spans="1:2" hidden="1" x14ac:dyDescent="0.3">
      <c r="A65" s="32" t="s">
        <v>5208</v>
      </c>
      <c r="B65" t="s">
        <v>5209</v>
      </c>
    </row>
    <row r="66" spans="1:2" hidden="1" x14ac:dyDescent="0.3">
      <c r="A66" s="32" t="s">
        <v>5210</v>
      </c>
      <c r="B66" t="s">
        <v>5211</v>
      </c>
    </row>
    <row r="67" spans="1:2" hidden="1" x14ac:dyDescent="0.3">
      <c r="A67" s="32" t="s">
        <v>5212</v>
      </c>
      <c r="B67" t="s">
        <v>5213</v>
      </c>
    </row>
    <row r="68" spans="1:2" hidden="1" x14ac:dyDescent="0.3">
      <c r="A68" s="32" t="s">
        <v>5214</v>
      </c>
      <c r="B68" t="s">
        <v>5215</v>
      </c>
    </row>
    <row r="69" spans="1:2" hidden="1" x14ac:dyDescent="0.3">
      <c r="A69" s="32" t="s">
        <v>5216</v>
      </c>
      <c r="B69" t="s">
        <v>5217</v>
      </c>
    </row>
    <row r="70" spans="1:2" hidden="1" x14ac:dyDescent="0.3">
      <c r="A70" s="32" t="s">
        <v>5218</v>
      </c>
      <c r="B70" t="s">
        <v>5219</v>
      </c>
    </row>
    <row r="71" spans="1:2" hidden="1" x14ac:dyDescent="0.3">
      <c r="A71" s="32" t="s">
        <v>5220</v>
      </c>
      <c r="B71" t="s">
        <v>5221</v>
      </c>
    </row>
    <row r="72" spans="1:2" hidden="1" x14ac:dyDescent="0.3">
      <c r="A72" s="32" t="s">
        <v>5222</v>
      </c>
      <c r="B72" t="s">
        <v>5223</v>
      </c>
    </row>
    <row r="73" spans="1:2" hidden="1" x14ac:dyDescent="0.3">
      <c r="A73" s="32" t="s">
        <v>5224</v>
      </c>
      <c r="B73" t="s">
        <v>5225</v>
      </c>
    </row>
    <row r="74" spans="1:2" hidden="1" x14ac:dyDescent="0.3">
      <c r="A74" s="32" t="s">
        <v>5226</v>
      </c>
      <c r="B74" t="s">
        <v>5227</v>
      </c>
    </row>
    <row r="75" spans="1:2" hidden="1" x14ac:dyDescent="0.3">
      <c r="A75" s="32" t="s">
        <v>5228</v>
      </c>
      <c r="B75" t="s">
        <v>5229</v>
      </c>
    </row>
    <row r="76" spans="1:2" hidden="1" x14ac:dyDescent="0.3">
      <c r="A76" s="32" t="s">
        <v>5230</v>
      </c>
      <c r="B76" t="s">
        <v>5231</v>
      </c>
    </row>
    <row r="77" spans="1:2" hidden="1" x14ac:dyDescent="0.3">
      <c r="A77" s="32" t="s">
        <v>5232</v>
      </c>
      <c r="B77" t="s">
        <v>5233</v>
      </c>
    </row>
    <row r="78" spans="1:2" hidden="1" x14ac:dyDescent="0.3">
      <c r="A78" s="32" t="s">
        <v>5234</v>
      </c>
      <c r="B78" t="s">
        <v>5235</v>
      </c>
    </row>
    <row r="79" spans="1:2" hidden="1" x14ac:dyDescent="0.3">
      <c r="A79" s="32" t="s">
        <v>5236</v>
      </c>
      <c r="B79" t="s">
        <v>5237</v>
      </c>
    </row>
    <row r="80" spans="1:2" hidden="1" x14ac:dyDescent="0.3">
      <c r="A80" s="32" t="s">
        <v>5238</v>
      </c>
      <c r="B80" t="s">
        <v>5239</v>
      </c>
    </row>
    <row r="81" spans="1:2" hidden="1" x14ac:dyDescent="0.3">
      <c r="A81" s="32" t="s">
        <v>5240</v>
      </c>
      <c r="B81" t="s">
        <v>5241</v>
      </c>
    </row>
    <row r="82" spans="1:2" hidden="1" x14ac:dyDescent="0.3">
      <c r="A82" s="32" t="s">
        <v>5242</v>
      </c>
      <c r="B82" t="s">
        <v>5243</v>
      </c>
    </row>
    <row r="83" spans="1:2" hidden="1" x14ac:dyDescent="0.3">
      <c r="A83" s="32" t="s">
        <v>5244</v>
      </c>
      <c r="B83" t="s">
        <v>5245</v>
      </c>
    </row>
    <row r="84" spans="1:2" hidden="1" x14ac:dyDescent="0.3">
      <c r="A84" s="32" t="s">
        <v>5246</v>
      </c>
      <c r="B84" t="s">
        <v>5247</v>
      </c>
    </row>
    <row r="85" spans="1:2" hidden="1" x14ac:dyDescent="0.3">
      <c r="A85" s="32" t="s">
        <v>5248</v>
      </c>
      <c r="B85" t="s">
        <v>5249</v>
      </c>
    </row>
    <row r="86" spans="1:2" hidden="1" x14ac:dyDescent="0.3">
      <c r="A86" s="32" t="s">
        <v>573</v>
      </c>
      <c r="B86" t="s">
        <v>5250</v>
      </c>
    </row>
    <row r="87" spans="1:2" hidden="1" x14ac:dyDescent="0.3">
      <c r="A87" s="32" t="s">
        <v>5251</v>
      </c>
      <c r="B87" t="s">
        <v>5252</v>
      </c>
    </row>
    <row r="88" spans="1:2" hidden="1" x14ac:dyDescent="0.3">
      <c r="A88" s="32" t="s">
        <v>5253</v>
      </c>
      <c r="B88" t="s">
        <v>5254</v>
      </c>
    </row>
    <row r="89" spans="1:2" hidden="1" x14ac:dyDescent="0.3">
      <c r="A89" s="32" t="s">
        <v>5255</v>
      </c>
      <c r="B89" t="s">
        <v>5256</v>
      </c>
    </row>
    <row r="90" spans="1:2" hidden="1" x14ac:dyDescent="0.3">
      <c r="A90" s="32" t="s">
        <v>5257</v>
      </c>
      <c r="B90" t="s">
        <v>5258</v>
      </c>
    </row>
    <row r="91" spans="1:2" hidden="1" x14ac:dyDescent="0.3">
      <c r="A91" s="32" t="s">
        <v>5259</v>
      </c>
      <c r="B91" t="s">
        <v>5260</v>
      </c>
    </row>
    <row r="92" spans="1:2" hidden="1" x14ac:dyDescent="0.3">
      <c r="A92" s="32" t="s">
        <v>574</v>
      </c>
      <c r="B92" t="s">
        <v>5261</v>
      </c>
    </row>
    <row r="93" spans="1:2" hidden="1" x14ac:dyDescent="0.3">
      <c r="A93" s="32" t="s">
        <v>575</v>
      </c>
      <c r="B93" t="s">
        <v>5262</v>
      </c>
    </row>
    <row r="94" spans="1:2" hidden="1" x14ac:dyDescent="0.3">
      <c r="A94" s="32" t="s">
        <v>5263</v>
      </c>
      <c r="B94" t="s">
        <v>5264</v>
      </c>
    </row>
    <row r="95" spans="1:2" hidden="1" x14ac:dyDescent="0.3">
      <c r="A95" s="32" t="s">
        <v>576</v>
      </c>
      <c r="B95" t="s">
        <v>5265</v>
      </c>
    </row>
    <row r="96" spans="1:2" hidden="1" x14ac:dyDescent="0.3">
      <c r="A96" s="32" t="s">
        <v>577</v>
      </c>
      <c r="B96" t="s">
        <v>5266</v>
      </c>
    </row>
    <row r="97" spans="1:2" hidden="1" x14ac:dyDescent="0.3">
      <c r="A97" s="32" t="s">
        <v>578</v>
      </c>
      <c r="B97" t="s">
        <v>5267</v>
      </c>
    </row>
    <row r="98" spans="1:2" hidden="1" x14ac:dyDescent="0.3">
      <c r="A98" s="32" t="s">
        <v>579</v>
      </c>
      <c r="B98" t="s">
        <v>5268</v>
      </c>
    </row>
    <row r="99" spans="1:2" hidden="1" x14ac:dyDescent="0.3">
      <c r="A99" s="32" t="s">
        <v>5269</v>
      </c>
      <c r="B99" t="s">
        <v>5270</v>
      </c>
    </row>
    <row r="100" spans="1:2" hidden="1" x14ac:dyDescent="0.3">
      <c r="A100" s="32" t="s">
        <v>5271</v>
      </c>
      <c r="B100" t="s">
        <v>5272</v>
      </c>
    </row>
    <row r="101" spans="1:2" hidden="1" x14ac:dyDescent="0.3">
      <c r="A101" s="32" t="s">
        <v>580</v>
      </c>
      <c r="B101" t="s">
        <v>5273</v>
      </c>
    </row>
    <row r="102" spans="1:2" hidden="1" x14ac:dyDescent="0.3">
      <c r="A102" s="32" t="s">
        <v>581</v>
      </c>
      <c r="B102" t="s">
        <v>5274</v>
      </c>
    </row>
    <row r="103" spans="1:2" hidden="1" x14ac:dyDescent="0.3">
      <c r="A103" s="32" t="s">
        <v>582</v>
      </c>
      <c r="B103" t="s">
        <v>5275</v>
      </c>
    </row>
    <row r="104" spans="1:2" hidden="1" x14ac:dyDescent="0.3">
      <c r="A104" s="32" t="s">
        <v>583</v>
      </c>
      <c r="B104" t="s">
        <v>5276</v>
      </c>
    </row>
    <row r="105" spans="1:2" hidden="1" x14ac:dyDescent="0.3">
      <c r="A105" s="32" t="s">
        <v>5277</v>
      </c>
      <c r="B105" t="s">
        <v>5278</v>
      </c>
    </row>
    <row r="106" spans="1:2" hidden="1" x14ac:dyDescent="0.3">
      <c r="A106" s="32" t="s">
        <v>584</v>
      </c>
      <c r="B106" t="s">
        <v>5279</v>
      </c>
    </row>
    <row r="107" spans="1:2" hidden="1" x14ac:dyDescent="0.3">
      <c r="A107" s="32" t="s">
        <v>585</v>
      </c>
      <c r="B107" t="s">
        <v>5280</v>
      </c>
    </row>
    <row r="108" spans="1:2" hidden="1" x14ac:dyDescent="0.3">
      <c r="A108" s="32" t="s">
        <v>586</v>
      </c>
      <c r="B108" t="s">
        <v>5281</v>
      </c>
    </row>
    <row r="109" spans="1:2" hidden="1" x14ac:dyDescent="0.3">
      <c r="A109" s="32" t="s">
        <v>587</v>
      </c>
      <c r="B109" t="s">
        <v>5282</v>
      </c>
    </row>
    <row r="110" spans="1:2" hidden="1" x14ac:dyDescent="0.3">
      <c r="A110" s="32" t="s">
        <v>588</v>
      </c>
      <c r="B110" t="s">
        <v>5283</v>
      </c>
    </row>
    <row r="111" spans="1:2" hidden="1" x14ac:dyDescent="0.3">
      <c r="A111" s="32" t="s">
        <v>5284</v>
      </c>
      <c r="B111" t="s">
        <v>5285</v>
      </c>
    </row>
    <row r="112" spans="1:2" hidden="1" x14ac:dyDescent="0.3">
      <c r="A112" s="32" t="s">
        <v>589</v>
      </c>
      <c r="B112" t="s">
        <v>5286</v>
      </c>
    </row>
    <row r="113" spans="1:2" hidden="1" x14ac:dyDescent="0.3">
      <c r="A113" s="32" t="s">
        <v>590</v>
      </c>
      <c r="B113" t="s">
        <v>5287</v>
      </c>
    </row>
    <row r="114" spans="1:2" hidden="1" x14ac:dyDescent="0.3">
      <c r="A114" s="32" t="s">
        <v>591</v>
      </c>
      <c r="B114" t="s">
        <v>5288</v>
      </c>
    </row>
    <row r="115" spans="1:2" hidden="1" x14ac:dyDescent="0.3">
      <c r="A115" s="32" t="s">
        <v>592</v>
      </c>
      <c r="B115" t="s">
        <v>5289</v>
      </c>
    </row>
    <row r="116" spans="1:2" hidden="1" x14ac:dyDescent="0.3">
      <c r="A116" s="32" t="s">
        <v>593</v>
      </c>
      <c r="B116" t="s">
        <v>5290</v>
      </c>
    </row>
    <row r="117" spans="1:2" hidden="1" x14ac:dyDescent="0.3">
      <c r="A117" s="32" t="s">
        <v>5291</v>
      </c>
      <c r="B117" t="s">
        <v>5292</v>
      </c>
    </row>
    <row r="118" spans="1:2" hidden="1" x14ac:dyDescent="0.3">
      <c r="A118" s="32" t="s">
        <v>5293</v>
      </c>
      <c r="B118" t="s">
        <v>5294</v>
      </c>
    </row>
    <row r="119" spans="1:2" hidden="1" x14ac:dyDescent="0.3">
      <c r="A119" s="32" t="s">
        <v>5295</v>
      </c>
      <c r="B119" t="s">
        <v>5296</v>
      </c>
    </row>
    <row r="120" spans="1:2" hidden="1" x14ac:dyDescent="0.3">
      <c r="A120" s="32" t="s">
        <v>5297</v>
      </c>
      <c r="B120" t="s">
        <v>5298</v>
      </c>
    </row>
    <row r="121" spans="1:2" hidden="1" x14ac:dyDescent="0.3">
      <c r="A121" s="32" t="s">
        <v>5299</v>
      </c>
      <c r="B121" t="s">
        <v>5300</v>
      </c>
    </row>
    <row r="122" spans="1:2" hidden="1" x14ac:dyDescent="0.3">
      <c r="A122" s="32" t="s">
        <v>5301</v>
      </c>
      <c r="B122" t="s">
        <v>5302</v>
      </c>
    </row>
    <row r="123" spans="1:2" hidden="1" x14ac:dyDescent="0.3">
      <c r="A123" s="32" t="s">
        <v>5303</v>
      </c>
      <c r="B123" t="s">
        <v>5304</v>
      </c>
    </row>
    <row r="124" spans="1:2" hidden="1" x14ac:dyDescent="0.3">
      <c r="A124" s="32" t="s">
        <v>5305</v>
      </c>
      <c r="B124" t="s">
        <v>5306</v>
      </c>
    </row>
    <row r="125" spans="1:2" hidden="1" x14ac:dyDescent="0.3">
      <c r="A125" s="32" t="s">
        <v>5307</v>
      </c>
      <c r="B125" t="s">
        <v>5308</v>
      </c>
    </row>
    <row r="126" spans="1:2" hidden="1" x14ac:dyDescent="0.3">
      <c r="A126" s="32" t="s">
        <v>594</v>
      </c>
      <c r="B126" t="s">
        <v>5309</v>
      </c>
    </row>
    <row r="127" spans="1:2" hidden="1" x14ac:dyDescent="0.3">
      <c r="A127" s="32" t="s">
        <v>595</v>
      </c>
      <c r="B127" t="s">
        <v>5310</v>
      </c>
    </row>
    <row r="128" spans="1:2" hidden="1" x14ac:dyDescent="0.3">
      <c r="A128" s="32" t="s">
        <v>596</v>
      </c>
      <c r="B128" t="s">
        <v>5311</v>
      </c>
    </row>
    <row r="129" spans="1:2" hidden="1" x14ac:dyDescent="0.3">
      <c r="A129" s="32" t="s">
        <v>597</v>
      </c>
      <c r="B129" t="s">
        <v>5312</v>
      </c>
    </row>
    <row r="130" spans="1:2" hidden="1" x14ac:dyDescent="0.3">
      <c r="A130" s="32" t="s">
        <v>598</v>
      </c>
      <c r="B130" t="s">
        <v>5313</v>
      </c>
    </row>
    <row r="131" spans="1:2" hidden="1" x14ac:dyDescent="0.3">
      <c r="A131" s="32" t="s">
        <v>599</v>
      </c>
      <c r="B131" t="s">
        <v>5314</v>
      </c>
    </row>
    <row r="132" spans="1:2" hidden="1" x14ac:dyDescent="0.3">
      <c r="A132" s="32" t="s">
        <v>600</v>
      </c>
      <c r="B132" t="s">
        <v>5315</v>
      </c>
    </row>
    <row r="133" spans="1:2" hidden="1" x14ac:dyDescent="0.3">
      <c r="A133" s="32" t="s">
        <v>601</v>
      </c>
      <c r="B133" t="s">
        <v>5316</v>
      </c>
    </row>
    <row r="134" spans="1:2" hidden="1" x14ac:dyDescent="0.3">
      <c r="A134" s="32" t="s">
        <v>602</v>
      </c>
      <c r="B134" t="s">
        <v>5317</v>
      </c>
    </row>
    <row r="135" spans="1:2" hidden="1" x14ac:dyDescent="0.3">
      <c r="A135" s="32" t="s">
        <v>603</v>
      </c>
      <c r="B135" t="s">
        <v>5318</v>
      </c>
    </row>
    <row r="136" spans="1:2" hidden="1" x14ac:dyDescent="0.3">
      <c r="A136" s="32" t="s">
        <v>604</v>
      </c>
      <c r="B136" t="s">
        <v>5319</v>
      </c>
    </row>
    <row r="137" spans="1:2" hidden="1" x14ac:dyDescent="0.3">
      <c r="A137" s="32" t="s">
        <v>5320</v>
      </c>
      <c r="B137" t="s">
        <v>5321</v>
      </c>
    </row>
    <row r="138" spans="1:2" hidden="1" x14ac:dyDescent="0.3">
      <c r="A138" s="32" t="s">
        <v>5322</v>
      </c>
      <c r="B138" t="s">
        <v>5323</v>
      </c>
    </row>
    <row r="139" spans="1:2" hidden="1" x14ac:dyDescent="0.3">
      <c r="A139" s="32" t="s">
        <v>5324</v>
      </c>
      <c r="B139" t="s">
        <v>5325</v>
      </c>
    </row>
    <row r="140" spans="1:2" hidden="1" x14ac:dyDescent="0.3">
      <c r="A140" s="32" t="s">
        <v>605</v>
      </c>
      <c r="B140" t="s">
        <v>5326</v>
      </c>
    </row>
    <row r="141" spans="1:2" hidden="1" x14ac:dyDescent="0.3">
      <c r="A141" s="32" t="s">
        <v>5327</v>
      </c>
      <c r="B141" t="s">
        <v>5328</v>
      </c>
    </row>
    <row r="142" spans="1:2" hidden="1" x14ac:dyDescent="0.3">
      <c r="A142" s="32" t="s">
        <v>5329</v>
      </c>
      <c r="B142" t="s">
        <v>5330</v>
      </c>
    </row>
    <row r="143" spans="1:2" hidden="1" x14ac:dyDescent="0.3">
      <c r="A143" s="32" t="s">
        <v>606</v>
      </c>
      <c r="B143" t="s">
        <v>5331</v>
      </c>
    </row>
    <row r="144" spans="1:2" hidden="1" x14ac:dyDescent="0.3">
      <c r="A144" s="32" t="s">
        <v>607</v>
      </c>
      <c r="B144" t="s">
        <v>5332</v>
      </c>
    </row>
    <row r="145" spans="1:2" hidden="1" x14ac:dyDescent="0.3">
      <c r="A145" s="32" t="s">
        <v>608</v>
      </c>
      <c r="B145" t="s">
        <v>5333</v>
      </c>
    </row>
    <row r="146" spans="1:2" hidden="1" x14ac:dyDescent="0.3">
      <c r="A146" s="32" t="s">
        <v>609</v>
      </c>
      <c r="B146" t="s">
        <v>5334</v>
      </c>
    </row>
    <row r="147" spans="1:2" hidden="1" x14ac:dyDescent="0.3">
      <c r="A147" s="32" t="s">
        <v>610</v>
      </c>
      <c r="B147" t="s">
        <v>5335</v>
      </c>
    </row>
    <row r="148" spans="1:2" hidden="1" x14ac:dyDescent="0.3">
      <c r="A148" s="32" t="s">
        <v>611</v>
      </c>
      <c r="B148" t="s">
        <v>5336</v>
      </c>
    </row>
    <row r="149" spans="1:2" hidden="1" x14ac:dyDescent="0.3">
      <c r="A149" s="32" t="s">
        <v>612</v>
      </c>
      <c r="B149" t="s">
        <v>5337</v>
      </c>
    </row>
    <row r="150" spans="1:2" hidden="1" x14ac:dyDescent="0.3">
      <c r="A150" s="32" t="s">
        <v>613</v>
      </c>
      <c r="B150" t="s">
        <v>5338</v>
      </c>
    </row>
    <row r="151" spans="1:2" hidden="1" x14ac:dyDescent="0.3">
      <c r="A151" s="32" t="s">
        <v>614</v>
      </c>
      <c r="B151" t="s">
        <v>5339</v>
      </c>
    </row>
    <row r="152" spans="1:2" hidden="1" x14ac:dyDescent="0.3">
      <c r="A152" s="32" t="s">
        <v>615</v>
      </c>
      <c r="B152" t="s">
        <v>5340</v>
      </c>
    </row>
    <row r="153" spans="1:2" hidden="1" x14ac:dyDescent="0.3">
      <c r="A153" s="32" t="s">
        <v>616</v>
      </c>
      <c r="B153" t="s">
        <v>5341</v>
      </c>
    </row>
    <row r="154" spans="1:2" hidden="1" x14ac:dyDescent="0.3">
      <c r="A154" s="32" t="s">
        <v>617</v>
      </c>
      <c r="B154" t="s">
        <v>5342</v>
      </c>
    </row>
    <row r="155" spans="1:2" hidden="1" x14ac:dyDescent="0.3">
      <c r="A155" s="32" t="s">
        <v>618</v>
      </c>
      <c r="B155" t="s">
        <v>5343</v>
      </c>
    </row>
    <row r="156" spans="1:2" hidden="1" x14ac:dyDescent="0.3">
      <c r="A156" s="32" t="s">
        <v>619</v>
      </c>
      <c r="B156" t="s">
        <v>5344</v>
      </c>
    </row>
    <row r="157" spans="1:2" hidden="1" x14ac:dyDescent="0.3">
      <c r="A157" s="32" t="s">
        <v>620</v>
      </c>
      <c r="B157" t="s">
        <v>5345</v>
      </c>
    </row>
    <row r="158" spans="1:2" hidden="1" x14ac:dyDescent="0.3">
      <c r="A158" s="32" t="s">
        <v>621</v>
      </c>
      <c r="B158" t="s">
        <v>5346</v>
      </c>
    </row>
    <row r="159" spans="1:2" hidden="1" x14ac:dyDescent="0.3">
      <c r="A159" s="32" t="s">
        <v>5347</v>
      </c>
      <c r="B159" t="s">
        <v>5348</v>
      </c>
    </row>
    <row r="160" spans="1:2" hidden="1" x14ac:dyDescent="0.3">
      <c r="A160" s="32" t="s">
        <v>5349</v>
      </c>
      <c r="B160" t="s">
        <v>5350</v>
      </c>
    </row>
    <row r="161" spans="1:2" hidden="1" x14ac:dyDescent="0.3">
      <c r="A161" s="32" t="s">
        <v>5351</v>
      </c>
      <c r="B161" t="s">
        <v>5352</v>
      </c>
    </row>
    <row r="162" spans="1:2" hidden="1" x14ac:dyDescent="0.3">
      <c r="A162" s="32" t="s">
        <v>5353</v>
      </c>
      <c r="B162" t="s">
        <v>5354</v>
      </c>
    </row>
    <row r="163" spans="1:2" hidden="1" x14ac:dyDescent="0.3">
      <c r="A163" s="32" t="s">
        <v>5355</v>
      </c>
      <c r="B163" t="s">
        <v>5356</v>
      </c>
    </row>
    <row r="164" spans="1:2" hidden="1" x14ac:dyDescent="0.3">
      <c r="A164" s="32" t="s">
        <v>5357</v>
      </c>
      <c r="B164" t="s">
        <v>5358</v>
      </c>
    </row>
    <row r="165" spans="1:2" hidden="1" x14ac:dyDescent="0.3">
      <c r="A165" s="32" t="s">
        <v>5359</v>
      </c>
      <c r="B165" t="s">
        <v>5360</v>
      </c>
    </row>
    <row r="166" spans="1:2" hidden="1" x14ac:dyDescent="0.3">
      <c r="A166" s="32" t="s">
        <v>5361</v>
      </c>
      <c r="B166" t="s">
        <v>5362</v>
      </c>
    </row>
    <row r="167" spans="1:2" hidden="1" x14ac:dyDescent="0.3">
      <c r="A167" s="32" t="s">
        <v>5363</v>
      </c>
      <c r="B167" t="s">
        <v>5364</v>
      </c>
    </row>
    <row r="168" spans="1:2" hidden="1" x14ac:dyDescent="0.3">
      <c r="A168" s="32" t="s">
        <v>5365</v>
      </c>
      <c r="B168" t="s">
        <v>5366</v>
      </c>
    </row>
    <row r="169" spans="1:2" hidden="1" x14ac:dyDescent="0.3">
      <c r="A169" s="32" t="s">
        <v>5367</v>
      </c>
      <c r="B169" t="s">
        <v>5368</v>
      </c>
    </row>
    <row r="170" spans="1:2" hidden="1" x14ac:dyDescent="0.3">
      <c r="A170" s="32" t="s">
        <v>5369</v>
      </c>
      <c r="B170" t="s">
        <v>5370</v>
      </c>
    </row>
    <row r="171" spans="1:2" hidden="1" x14ac:dyDescent="0.3">
      <c r="A171" s="32" t="s">
        <v>5371</v>
      </c>
      <c r="B171" t="s">
        <v>5372</v>
      </c>
    </row>
    <row r="172" spans="1:2" hidden="1" x14ac:dyDescent="0.3">
      <c r="A172" s="32" t="s">
        <v>5373</v>
      </c>
      <c r="B172" t="s">
        <v>5374</v>
      </c>
    </row>
    <row r="173" spans="1:2" hidden="1" x14ac:dyDescent="0.3">
      <c r="A173" s="32" t="s">
        <v>5375</v>
      </c>
      <c r="B173" t="s">
        <v>5376</v>
      </c>
    </row>
    <row r="174" spans="1:2" hidden="1" x14ac:dyDescent="0.3">
      <c r="A174" s="32" t="s">
        <v>5377</v>
      </c>
      <c r="B174" t="s">
        <v>5378</v>
      </c>
    </row>
    <row r="175" spans="1:2" hidden="1" x14ac:dyDescent="0.3">
      <c r="A175" s="32" t="s">
        <v>5379</v>
      </c>
      <c r="B175" t="s">
        <v>5380</v>
      </c>
    </row>
    <row r="176" spans="1:2" hidden="1" x14ac:dyDescent="0.3">
      <c r="A176" s="32" t="s">
        <v>5381</v>
      </c>
      <c r="B176" t="s">
        <v>5382</v>
      </c>
    </row>
    <row r="177" spans="1:2" hidden="1" x14ac:dyDescent="0.3">
      <c r="A177" s="32" t="s">
        <v>5383</v>
      </c>
      <c r="B177" t="s">
        <v>5384</v>
      </c>
    </row>
    <row r="178" spans="1:2" hidden="1" x14ac:dyDescent="0.3">
      <c r="A178" s="32" t="s">
        <v>5385</v>
      </c>
      <c r="B178" t="s">
        <v>5386</v>
      </c>
    </row>
    <row r="179" spans="1:2" hidden="1" x14ac:dyDescent="0.3">
      <c r="A179" s="32" t="s">
        <v>5387</v>
      </c>
      <c r="B179" t="s">
        <v>5388</v>
      </c>
    </row>
    <row r="180" spans="1:2" hidden="1" x14ac:dyDescent="0.3">
      <c r="A180" s="32" t="s">
        <v>5389</v>
      </c>
      <c r="B180" t="s">
        <v>5390</v>
      </c>
    </row>
    <row r="181" spans="1:2" hidden="1" x14ac:dyDescent="0.3">
      <c r="A181" s="32" t="s">
        <v>5391</v>
      </c>
      <c r="B181" t="s">
        <v>5392</v>
      </c>
    </row>
    <row r="182" spans="1:2" hidden="1" x14ac:dyDescent="0.3">
      <c r="A182" s="32" t="s">
        <v>5393</v>
      </c>
      <c r="B182" t="s">
        <v>5394</v>
      </c>
    </row>
    <row r="183" spans="1:2" hidden="1" x14ac:dyDescent="0.3">
      <c r="A183" s="32" t="s">
        <v>5395</v>
      </c>
      <c r="B183" t="s">
        <v>5396</v>
      </c>
    </row>
    <row r="184" spans="1:2" hidden="1" x14ac:dyDescent="0.3">
      <c r="A184" s="32" t="s">
        <v>5397</v>
      </c>
      <c r="B184" t="s">
        <v>5398</v>
      </c>
    </row>
    <row r="185" spans="1:2" hidden="1" x14ac:dyDescent="0.3">
      <c r="A185" s="32" t="s">
        <v>5399</v>
      </c>
      <c r="B185" t="s">
        <v>5400</v>
      </c>
    </row>
    <row r="186" spans="1:2" hidden="1" x14ac:dyDescent="0.3">
      <c r="A186" s="32" t="s">
        <v>5401</v>
      </c>
      <c r="B186" t="s">
        <v>5402</v>
      </c>
    </row>
    <row r="187" spans="1:2" hidden="1" x14ac:dyDescent="0.3">
      <c r="A187" s="32" t="s">
        <v>5403</v>
      </c>
      <c r="B187" t="s">
        <v>5404</v>
      </c>
    </row>
    <row r="188" spans="1:2" hidden="1" x14ac:dyDescent="0.3">
      <c r="A188" s="32" t="s">
        <v>5405</v>
      </c>
      <c r="B188" t="s">
        <v>5406</v>
      </c>
    </row>
    <row r="189" spans="1:2" hidden="1" x14ac:dyDescent="0.3">
      <c r="A189" s="32" t="s">
        <v>5407</v>
      </c>
      <c r="B189" t="s">
        <v>5408</v>
      </c>
    </row>
    <row r="190" spans="1:2" hidden="1" x14ac:dyDescent="0.3">
      <c r="A190" s="32" t="s">
        <v>5409</v>
      </c>
      <c r="B190" t="s">
        <v>5410</v>
      </c>
    </row>
    <row r="191" spans="1:2" hidden="1" x14ac:dyDescent="0.3">
      <c r="A191" s="32" t="s">
        <v>5411</v>
      </c>
      <c r="B191" t="s">
        <v>5412</v>
      </c>
    </row>
    <row r="192" spans="1:2" hidden="1" x14ac:dyDescent="0.3">
      <c r="A192" s="32" t="s">
        <v>5413</v>
      </c>
      <c r="B192" t="s">
        <v>5414</v>
      </c>
    </row>
    <row r="193" spans="1:2" hidden="1" x14ac:dyDescent="0.3">
      <c r="A193" s="32" t="s">
        <v>5415</v>
      </c>
      <c r="B193" t="s">
        <v>5416</v>
      </c>
    </row>
    <row r="194" spans="1:2" hidden="1" x14ac:dyDescent="0.3">
      <c r="A194" s="32" t="s">
        <v>5417</v>
      </c>
      <c r="B194" t="s">
        <v>5418</v>
      </c>
    </row>
    <row r="195" spans="1:2" hidden="1" x14ac:dyDescent="0.3">
      <c r="A195" s="32" t="s">
        <v>5419</v>
      </c>
      <c r="B195" t="s">
        <v>5420</v>
      </c>
    </row>
    <row r="196" spans="1:2" hidden="1" x14ac:dyDescent="0.3">
      <c r="A196" s="32" t="s">
        <v>5421</v>
      </c>
      <c r="B196" t="s">
        <v>5422</v>
      </c>
    </row>
    <row r="197" spans="1:2" hidden="1" x14ac:dyDescent="0.3">
      <c r="A197" s="32" t="s">
        <v>5423</v>
      </c>
      <c r="B197" t="s">
        <v>5424</v>
      </c>
    </row>
    <row r="198" spans="1:2" hidden="1" x14ac:dyDescent="0.3">
      <c r="A198" s="32" t="s">
        <v>5425</v>
      </c>
      <c r="B198" t="s">
        <v>5426</v>
      </c>
    </row>
    <row r="199" spans="1:2" hidden="1" x14ac:dyDescent="0.3">
      <c r="A199" s="32" t="s">
        <v>5427</v>
      </c>
      <c r="B199" t="s">
        <v>5428</v>
      </c>
    </row>
    <row r="200" spans="1:2" hidden="1" x14ac:dyDescent="0.3">
      <c r="A200" s="32" t="s">
        <v>5429</v>
      </c>
      <c r="B200" t="s">
        <v>5430</v>
      </c>
    </row>
    <row r="201" spans="1:2" hidden="1" x14ac:dyDescent="0.3">
      <c r="A201" s="32" t="s">
        <v>5431</v>
      </c>
      <c r="B201" t="s">
        <v>5432</v>
      </c>
    </row>
    <row r="202" spans="1:2" hidden="1" x14ac:dyDescent="0.3">
      <c r="A202" s="32" t="s">
        <v>5433</v>
      </c>
      <c r="B202" t="s">
        <v>5434</v>
      </c>
    </row>
    <row r="203" spans="1:2" hidden="1" x14ac:dyDescent="0.3">
      <c r="A203" s="32" t="s">
        <v>5435</v>
      </c>
      <c r="B203" t="s">
        <v>5436</v>
      </c>
    </row>
    <row r="204" spans="1:2" hidden="1" x14ac:dyDescent="0.3">
      <c r="A204" s="32" t="s">
        <v>5437</v>
      </c>
      <c r="B204" t="s">
        <v>5438</v>
      </c>
    </row>
    <row r="205" spans="1:2" hidden="1" x14ac:dyDescent="0.3">
      <c r="A205" s="32" t="s">
        <v>5439</v>
      </c>
      <c r="B205" t="s">
        <v>5440</v>
      </c>
    </row>
    <row r="206" spans="1:2" hidden="1" x14ac:dyDescent="0.3">
      <c r="A206" s="32" t="s">
        <v>5441</v>
      </c>
      <c r="B206" t="s">
        <v>5442</v>
      </c>
    </row>
    <row r="207" spans="1:2" hidden="1" x14ac:dyDescent="0.3">
      <c r="A207" s="32" t="s">
        <v>5443</v>
      </c>
      <c r="B207" t="s">
        <v>5444</v>
      </c>
    </row>
    <row r="208" spans="1:2" hidden="1" x14ac:dyDescent="0.3">
      <c r="A208" s="32" t="s">
        <v>5445</v>
      </c>
      <c r="B208" t="s">
        <v>5446</v>
      </c>
    </row>
    <row r="209" spans="1:2" hidden="1" x14ac:dyDescent="0.3">
      <c r="A209" s="32" t="s">
        <v>5447</v>
      </c>
      <c r="B209" t="s">
        <v>5448</v>
      </c>
    </row>
    <row r="210" spans="1:2" hidden="1" x14ac:dyDescent="0.3">
      <c r="A210" s="32" t="s">
        <v>5449</v>
      </c>
      <c r="B210" t="s">
        <v>5450</v>
      </c>
    </row>
    <row r="211" spans="1:2" hidden="1" x14ac:dyDescent="0.3">
      <c r="A211" s="32" t="s">
        <v>5451</v>
      </c>
      <c r="B211" t="s">
        <v>5452</v>
      </c>
    </row>
    <row r="212" spans="1:2" hidden="1" x14ac:dyDescent="0.3">
      <c r="A212" s="32" t="s">
        <v>5453</v>
      </c>
      <c r="B212" t="s">
        <v>5454</v>
      </c>
    </row>
    <row r="213" spans="1:2" hidden="1" x14ac:dyDescent="0.3">
      <c r="A213" s="32" t="s">
        <v>5455</v>
      </c>
      <c r="B213" t="s">
        <v>5456</v>
      </c>
    </row>
    <row r="214" spans="1:2" hidden="1" x14ac:dyDescent="0.3">
      <c r="A214" s="32" t="s">
        <v>5457</v>
      </c>
      <c r="B214" t="s">
        <v>5458</v>
      </c>
    </row>
    <row r="215" spans="1:2" hidden="1" x14ac:dyDescent="0.3">
      <c r="A215" s="32" t="s">
        <v>5459</v>
      </c>
      <c r="B215" t="s">
        <v>5460</v>
      </c>
    </row>
    <row r="216" spans="1:2" hidden="1" x14ac:dyDescent="0.3">
      <c r="A216" s="32" t="s">
        <v>5461</v>
      </c>
      <c r="B216" t="s">
        <v>5462</v>
      </c>
    </row>
    <row r="217" spans="1:2" hidden="1" x14ac:dyDescent="0.3">
      <c r="A217" s="32" t="s">
        <v>5463</v>
      </c>
      <c r="B217" t="s">
        <v>5464</v>
      </c>
    </row>
    <row r="218" spans="1:2" hidden="1" x14ac:dyDescent="0.3">
      <c r="A218" s="32" t="s">
        <v>5465</v>
      </c>
      <c r="B218" t="s">
        <v>5466</v>
      </c>
    </row>
    <row r="219" spans="1:2" hidden="1" x14ac:dyDescent="0.3">
      <c r="A219" s="32" t="s">
        <v>5467</v>
      </c>
      <c r="B219" t="s">
        <v>5468</v>
      </c>
    </row>
    <row r="220" spans="1:2" hidden="1" x14ac:dyDescent="0.3">
      <c r="A220" s="32" t="s">
        <v>5469</v>
      </c>
      <c r="B220" t="s">
        <v>5470</v>
      </c>
    </row>
    <row r="221" spans="1:2" hidden="1" x14ac:dyDescent="0.3">
      <c r="A221" s="32" t="s">
        <v>5471</v>
      </c>
      <c r="B221" t="s">
        <v>5472</v>
      </c>
    </row>
    <row r="222" spans="1:2" hidden="1" x14ac:dyDescent="0.3">
      <c r="A222" s="32" t="s">
        <v>5473</v>
      </c>
      <c r="B222" t="s">
        <v>5474</v>
      </c>
    </row>
    <row r="223" spans="1:2" hidden="1" x14ac:dyDescent="0.3">
      <c r="A223" s="32" t="s">
        <v>5475</v>
      </c>
      <c r="B223" t="s">
        <v>5476</v>
      </c>
    </row>
    <row r="224" spans="1:2" hidden="1" x14ac:dyDescent="0.3">
      <c r="A224" s="32" t="s">
        <v>5477</v>
      </c>
      <c r="B224" t="s">
        <v>5478</v>
      </c>
    </row>
    <row r="225" spans="1:2" hidden="1" x14ac:dyDescent="0.3">
      <c r="A225" s="32" t="s">
        <v>5479</v>
      </c>
      <c r="B225" t="s">
        <v>5480</v>
      </c>
    </row>
    <row r="226" spans="1:2" hidden="1" x14ac:dyDescent="0.3">
      <c r="A226" s="32" t="s">
        <v>5481</v>
      </c>
      <c r="B226" t="s">
        <v>5482</v>
      </c>
    </row>
    <row r="227" spans="1:2" hidden="1" x14ac:dyDescent="0.3">
      <c r="A227" s="32" t="s">
        <v>5483</v>
      </c>
      <c r="B227" t="s">
        <v>5484</v>
      </c>
    </row>
    <row r="228" spans="1:2" hidden="1" x14ac:dyDescent="0.3">
      <c r="A228" s="32" t="s">
        <v>5485</v>
      </c>
      <c r="B228" t="s">
        <v>5486</v>
      </c>
    </row>
    <row r="229" spans="1:2" hidden="1" x14ac:dyDescent="0.3">
      <c r="A229" s="32" t="s">
        <v>5487</v>
      </c>
      <c r="B229" t="s">
        <v>5488</v>
      </c>
    </row>
    <row r="230" spans="1:2" hidden="1" x14ac:dyDescent="0.3">
      <c r="A230" s="32" t="s">
        <v>5489</v>
      </c>
      <c r="B230" t="s">
        <v>5490</v>
      </c>
    </row>
    <row r="231" spans="1:2" hidden="1" x14ac:dyDescent="0.3">
      <c r="A231" s="32" t="s">
        <v>5491</v>
      </c>
      <c r="B231" t="s">
        <v>5492</v>
      </c>
    </row>
    <row r="232" spans="1:2" hidden="1" x14ac:dyDescent="0.3">
      <c r="A232" s="32" t="s">
        <v>5493</v>
      </c>
      <c r="B232" t="s">
        <v>5494</v>
      </c>
    </row>
    <row r="233" spans="1:2" hidden="1" x14ac:dyDescent="0.3">
      <c r="A233" s="32" t="s">
        <v>5495</v>
      </c>
      <c r="B233" t="s">
        <v>5496</v>
      </c>
    </row>
    <row r="234" spans="1:2" hidden="1" x14ac:dyDescent="0.3">
      <c r="A234" s="32" t="s">
        <v>5497</v>
      </c>
      <c r="B234" t="s">
        <v>5498</v>
      </c>
    </row>
    <row r="235" spans="1:2" hidden="1" x14ac:dyDescent="0.3">
      <c r="A235" s="32" t="s">
        <v>5499</v>
      </c>
      <c r="B235" t="s">
        <v>5500</v>
      </c>
    </row>
    <row r="236" spans="1:2" hidden="1" x14ac:dyDescent="0.3">
      <c r="A236" s="32" t="s">
        <v>5501</v>
      </c>
      <c r="B236" t="s">
        <v>5502</v>
      </c>
    </row>
    <row r="237" spans="1:2" hidden="1" x14ac:dyDescent="0.3">
      <c r="A237" s="32" t="s">
        <v>5503</v>
      </c>
      <c r="B237" t="s">
        <v>5504</v>
      </c>
    </row>
    <row r="238" spans="1:2" hidden="1" x14ac:dyDescent="0.3">
      <c r="A238" s="32" t="s">
        <v>5505</v>
      </c>
      <c r="B238" t="s">
        <v>5506</v>
      </c>
    </row>
    <row r="239" spans="1:2" hidden="1" x14ac:dyDescent="0.3">
      <c r="A239" s="32" t="s">
        <v>5507</v>
      </c>
      <c r="B239" t="s">
        <v>5508</v>
      </c>
    </row>
    <row r="240" spans="1:2" hidden="1" x14ac:dyDescent="0.3">
      <c r="A240" s="32" t="s">
        <v>5509</v>
      </c>
      <c r="B240" t="s">
        <v>5510</v>
      </c>
    </row>
    <row r="241" spans="1:2" hidden="1" x14ac:dyDescent="0.3">
      <c r="A241" s="32" t="s">
        <v>5511</v>
      </c>
      <c r="B241" t="s">
        <v>5512</v>
      </c>
    </row>
    <row r="242" spans="1:2" hidden="1" x14ac:dyDescent="0.3">
      <c r="A242" s="32" t="s">
        <v>5513</v>
      </c>
      <c r="B242" t="s">
        <v>5514</v>
      </c>
    </row>
    <row r="243" spans="1:2" hidden="1" x14ac:dyDescent="0.3">
      <c r="A243" s="32" t="s">
        <v>5515</v>
      </c>
      <c r="B243" t="s">
        <v>5516</v>
      </c>
    </row>
    <row r="244" spans="1:2" hidden="1" x14ac:dyDescent="0.3">
      <c r="A244" s="32" t="s">
        <v>5517</v>
      </c>
      <c r="B244" t="s">
        <v>5518</v>
      </c>
    </row>
    <row r="245" spans="1:2" hidden="1" x14ac:dyDescent="0.3">
      <c r="A245" s="32" t="s">
        <v>5519</v>
      </c>
      <c r="B245" t="s">
        <v>5520</v>
      </c>
    </row>
    <row r="246" spans="1:2" hidden="1" x14ac:dyDescent="0.3">
      <c r="A246" s="32" t="s">
        <v>5521</v>
      </c>
      <c r="B246" t="s">
        <v>5522</v>
      </c>
    </row>
    <row r="247" spans="1:2" hidden="1" x14ac:dyDescent="0.3">
      <c r="A247" s="32" t="s">
        <v>5523</v>
      </c>
      <c r="B247" t="s">
        <v>5524</v>
      </c>
    </row>
    <row r="248" spans="1:2" hidden="1" x14ac:dyDescent="0.3">
      <c r="A248" s="32" t="s">
        <v>5525</v>
      </c>
      <c r="B248" t="s">
        <v>5526</v>
      </c>
    </row>
    <row r="249" spans="1:2" hidden="1" x14ac:dyDescent="0.3">
      <c r="A249" s="32" t="s">
        <v>5527</v>
      </c>
      <c r="B249" t="s">
        <v>5528</v>
      </c>
    </row>
    <row r="250" spans="1:2" hidden="1" x14ac:dyDescent="0.3">
      <c r="A250" s="32" t="s">
        <v>5529</v>
      </c>
      <c r="B250" t="s">
        <v>5530</v>
      </c>
    </row>
    <row r="251" spans="1:2" hidden="1" x14ac:dyDescent="0.3">
      <c r="A251" s="32" t="s">
        <v>5531</v>
      </c>
      <c r="B251" t="s">
        <v>5532</v>
      </c>
    </row>
    <row r="252" spans="1:2" hidden="1" x14ac:dyDescent="0.3">
      <c r="A252" s="32" t="s">
        <v>5533</v>
      </c>
      <c r="B252" t="s">
        <v>5534</v>
      </c>
    </row>
    <row r="253" spans="1:2" hidden="1" x14ac:dyDescent="0.3">
      <c r="A253" s="32" t="s">
        <v>5535</v>
      </c>
      <c r="B253" t="s">
        <v>5536</v>
      </c>
    </row>
    <row r="254" spans="1:2" hidden="1" x14ac:dyDescent="0.3">
      <c r="A254" s="32" t="s">
        <v>5537</v>
      </c>
      <c r="B254" t="s">
        <v>5538</v>
      </c>
    </row>
    <row r="255" spans="1:2" hidden="1" x14ac:dyDescent="0.3">
      <c r="A255" s="32" t="s">
        <v>5539</v>
      </c>
      <c r="B255" t="s">
        <v>5540</v>
      </c>
    </row>
    <row r="256" spans="1:2" hidden="1" x14ac:dyDescent="0.3">
      <c r="A256" s="32" t="s">
        <v>5541</v>
      </c>
      <c r="B256" t="s">
        <v>5542</v>
      </c>
    </row>
    <row r="257" spans="1:2" hidden="1" x14ac:dyDescent="0.3">
      <c r="A257" s="32" t="s">
        <v>5543</v>
      </c>
      <c r="B257" t="s">
        <v>5544</v>
      </c>
    </row>
    <row r="258" spans="1:2" hidden="1" x14ac:dyDescent="0.3">
      <c r="A258" s="32" t="s">
        <v>5545</v>
      </c>
      <c r="B258" t="s">
        <v>5546</v>
      </c>
    </row>
    <row r="259" spans="1:2" hidden="1" x14ac:dyDescent="0.3">
      <c r="A259" s="32" t="s">
        <v>5547</v>
      </c>
      <c r="B259" t="s">
        <v>5548</v>
      </c>
    </row>
    <row r="260" spans="1:2" hidden="1" x14ac:dyDescent="0.3">
      <c r="A260" s="32" t="s">
        <v>5549</v>
      </c>
      <c r="B260" t="s">
        <v>5550</v>
      </c>
    </row>
    <row r="261" spans="1:2" hidden="1" x14ac:dyDescent="0.3">
      <c r="A261" s="32" t="s">
        <v>5551</v>
      </c>
      <c r="B261" t="s">
        <v>5552</v>
      </c>
    </row>
    <row r="262" spans="1:2" hidden="1" x14ac:dyDescent="0.3">
      <c r="A262" s="32" t="s">
        <v>5553</v>
      </c>
      <c r="B262" t="s">
        <v>5554</v>
      </c>
    </row>
    <row r="263" spans="1:2" hidden="1" x14ac:dyDescent="0.3">
      <c r="A263" s="32" t="s">
        <v>5555</v>
      </c>
      <c r="B263" t="s">
        <v>5556</v>
      </c>
    </row>
    <row r="264" spans="1:2" hidden="1" x14ac:dyDescent="0.3">
      <c r="A264" s="32" t="s">
        <v>5557</v>
      </c>
      <c r="B264" t="s">
        <v>5558</v>
      </c>
    </row>
    <row r="265" spans="1:2" hidden="1" x14ac:dyDescent="0.3">
      <c r="A265" s="32" t="s">
        <v>5559</v>
      </c>
      <c r="B265" t="s">
        <v>5560</v>
      </c>
    </row>
    <row r="266" spans="1:2" hidden="1" x14ac:dyDescent="0.3">
      <c r="A266" s="32" t="s">
        <v>5561</v>
      </c>
      <c r="B266" t="s">
        <v>5562</v>
      </c>
    </row>
    <row r="267" spans="1:2" hidden="1" x14ac:dyDescent="0.3">
      <c r="A267" s="32" t="s">
        <v>5563</v>
      </c>
      <c r="B267" t="s">
        <v>5564</v>
      </c>
    </row>
    <row r="268" spans="1:2" hidden="1" x14ac:dyDescent="0.3">
      <c r="A268" s="32" t="s">
        <v>5565</v>
      </c>
      <c r="B268" t="s">
        <v>5566</v>
      </c>
    </row>
    <row r="269" spans="1:2" hidden="1" x14ac:dyDescent="0.3">
      <c r="A269" s="32" t="s">
        <v>5567</v>
      </c>
      <c r="B269" t="s">
        <v>5568</v>
      </c>
    </row>
    <row r="270" spans="1:2" hidden="1" x14ac:dyDescent="0.3">
      <c r="A270" s="32" t="s">
        <v>5569</v>
      </c>
      <c r="B270" t="s">
        <v>5570</v>
      </c>
    </row>
    <row r="271" spans="1:2" hidden="1" x14ac:dyDescent="0.3">
      <c r="A271" s="32" t="s">
        <v>5571</v>
      </c>
      <c r="B271" t="s">
        <v>5572</v>
      </c>
    </row>
    <row r="272" spans="1:2" hidden="1" x14ac:dyDescent="0.3">
      <c r="A272" s="32" t="s">
        <v>5573</v>
      </c>
      <c r="B272" t="s">
        <v>5574</v>
      </c>
    </row>
    <row r="273" spans="1:2" hidden="1" x14ac:dyDescent="0.3">
      <c r="A273" s="32" t="s">
        <v>5575</v>
      </c>
      <c r="B273" t="s">
        <v>5576</v>
      </c>
    </row>
    <row r="274" spans="1:2" hidden="1" x14ac:dyDescent="0.3">
      <c r="A274" s="32" t="s">
        <v>5577</v>
      </c>
      <c r="B274" t="s">
        <v>5578</v>
      </c>
    </row>
    <row r="275" spans="1:2" hidden="1" x14ac:dyDescent="0.3">
      <c r="A275" s="32" t="s">
        <v>5579</v>
      </c>
      <c r="B275" t="s">
        <v>5580</v>
      </c>
    </row>
    <row r="276" spans="1:2" hidden="1" x14ac:dyDescent="0.3">
      <c r="A276" s="32" t="s">
        <v>5581</v>
      </c>
      <c r="B276" t="s">
        <v>5582</v>
      </c>
    </row>
    <row r="277" spans="1:2" hidden="1" x14ac:dyDescent="0.3">
      <c r="A277" s="32" t="s">
        <v>5583</v>
      </c>
      <c r="B277" t="s">
        <v>5584</v>
      </c>
    </row>
    <row r="278" spans="1:2" hidden="1" x14ac:dyDescent="0.3">
      <c r="A278" s="32" t="s">
        <v>5585</v>
      </c>
      <c r="B278" t="s">
        <v>5586</v>
      </c>
    </row>
    <row r="279" spans="1:2" hidden="1" x14ac:dyDescent="0.3">
      <c r="A279" s="32" t="s">
        <v>5587</v>
      </c>
      <c r="B279" t="s">
        <v>5588</v>
      </c>
    </row>
    <row r="280" spans="1:2" hidden="1" x14ac:dyDescent="0.3">
      <c r="A280" s="32" t="s">
        <v>5589</v>
      </c>
      <c r="B280" t="s">
        <v>5590</v>
      </c>
    </row>
    <row r="281" spans="1:2" hidden="1" x14ac:dyDescent="0.3">
      <c r="A281" s="32" t="s">
        <v>5591</v>
      </c>
      <c r="B281" t="s">
        <v>5592</v>
      </c>
    </row>
    <row r="282" spans="1:2" hidden="1" x14ac:dyDescent="0.3">
      <c r="A282" s="32" t="s">
        <v>5593</v>
      </c>
      <c r="B282" t="s">
        <v>5594</v>
      </c>
    </row>
    <row r="283" spans="1:2" hidden="1" x14ac:dyDescent="0.3">
      <c r="A283" s="32" t="s">
        <v>5595</v>
      </c>
      <c r="B283" t="s">
        <v>5596</v>
      </c>
    </row>
    <row r="284" spans="1:2" hidden="1" x14ac:dyDescent="0.3">
      <c r="A284" s="32" t="s">
        <v>5597</v>
      </c>
      <c r="B284" t="s">
        <v>5598</v>
      </c>
    </row>
    <row r="285" spans="1:2" hidden="1" x14ac:dyDescent="0.3">
      <c r="A285" s="32" t="s">
        <v>5599</v>
      </c>
      <c r="B285" t="s">
        <v>5600</v>
      </c>
    </row>
    <row r="286" spans="1:2" hidden="1" x14ac:dyDescent="0.3">
      <c r="A286" s="32" t="s">
        <v>5601</v>
      </c>
      <c r="B286" t="s">
        <v>5602</v>
      </c>
    </row>
    <row r="287" spans="1:2" hidden="1" x14ac:dyDescent="0.3">
      <c r="A287" s="32" t="s">
        <v>5603</v>
      </c>
      <c r="B287" t="s">
        <v>5604</v>
      </c>
    </row>
    <row r="288" spans="1:2" hidden="1" x14ac:dyDescent="0.3">
      <c r="A288" s="32" t="s">
        <v>5605</v>
      </c>
      <c r="B288" t="s">
        <v>5606</v>
      </c>
    </row>
    <row r="289" spans="1:2" hidden="1" x14ac:dyDescent="0.3">
      <c r="A289" s="32" t="s">
        <v>5607</v>
      </c>
      <c r="B289" t="s">
        <v>5608</v>
      </c>
    </row>
    <row r="290" spans="1:2" hidden="1" x14ac:dyDescent="0.3">
      <c r="A290" s="32" t="s">
        <v>5609</v>
      </c>
      <c r="B290" t="s">
        <v>5610</v>
      </c>
    </row>
    <row r="291" spans="1:2" hidden="1" x14ac:dyDescent="0.3">
      <c r="A291" s="32" t="s">
        <v>5611</v>
      </c>
      <c r="B291" t="s">
        <v>5612</v>
      </c>
    </row>
    <row r="292" spans="1:2" hidden="1" x14ac:dyDescent="0.3">
      <c r="A292" s="32" t="s">
        <v>5613</v>
      </c>
      <c r="B292" t="s">
        <v>5614</v>
      </c>
    </row>
    <row r="293" spans="1:2" hidden="1" x14ac:dyDescent="0.3">
      <c r="A293" s="32" t="s">
        <v>5615</v>
      </c>
      <c r="B293" t="s">
        <v>5616</v>
      </c>
    </row>
    <row r="294" spans="1:2" hidden="1" x14ac:dyDescent="0.3">
      <c r="A294" s="32" t="s">
        <v>5617</v>
      </c>
      <c r="B294" t="s">
        <v>5618</v>
      </c>
    </row>
    <row r="295" spans="1:2" hidden="1" x14ac:dyDescent="0.3">
      <c r="A295" s="32" t="s">
        <v>5619</v>
      </c>
      <c r="B295" t="s">
        <v>5620</v>
      </c>
    </row>
    <row r="296" spans="1:2" hidden="1" x14ac:dyDescent="0.3">
      <c r="A296" s="32" t="s">
        <v>5621</v>
      </c>
      <c r="B296" t="s">
        <v>5622</v>
      </c>
    </row>
    <row r="297" spans="1:2" hidden="1" x14ac:dyDescent="0.3">
      <c r="A297" s="32" t="s">
        <v>5623</v>
      </c>
      <c r="B297" t="s">
        <v>5624</v>
      </c>
    </row>
    <row r="298" spans="1:2" hidden="1" x14ac:dyDescent="0.3">
      <c r="A298" s="32" t="s">
        <v>5625</v>
      </c>
      <c r="B298" t="s">
        <v>5626</v>
      </c>
    </row>
    <row r="299" spans="1:2" hidden="1" x14ac:dyDescent="0.3">
      <c r="A299" s="32" t="s">
        <v>5627</v>
      </c>
      <c r="B299" t="s">
        <v>5628</v>
      </c>
    </row>
    <row r="300" spans="1:2" hidden="1" x14ac:dyDescent="0.3">
      <c r="A300" s="32" t="s">
        <v>5629</v>
      </c>
      <c r="B300" t="s">
        <v>5630</v>
      </c>
    </row>
    <row r="301" spans="1:2" hidden="1" x14ac:dyDescent="0.3">
      <c r="A301" s="32" t="s">
        <v>5631</v>
      </c>
      <c r="B301" t="s">
        <v>5632</v>
      </c>
    </row>
    <row r="302" spans="1:2" hidden="1" x14ac:dyDescent="0.3">
      <c r="A302" s="32" t="s">
        <v>5633</v>
      </c>
      <c r="B302" t="s">
        <v>5634</v>
      </c>
    </row>
    <row r="303" spans="1:2" hidden="1" x14ac:dyDescent="0.3">
      <c r="A303" s="32" t="s">
        <v>5635</v>
      </c>
      <c r="B303" t="s">
        <v>5636</v>
      </c>
    </row>
    <row r="304" spans="1:2" hidden="1" x14ac:dyDescent="0.3">
      <c r="A304" s="32" t="s">
        <v>5637</v>
      </c>
      <c r="B304" t="s">
        <v>5638</v>
      </c>
    </row>
    <row r="305" spans="1:2" hidden="1" x14ac:dyDescent="0.3">
      <c r="A305" s="32" t="s">
        <v>5639</v>
      </c>
      <c r="B305" t="s">
        <v>5640</v>
      </c>
    </row>
    <row r="306" spans="1:2" hidden="1" x14ac:dyDescent="0.3">
      <c r="A306" s="32" t="s">
        <v>5641</v>
      </c>
      <c r="B306" t="s">
        <v>5642</v>
      </c>
    </row>
    <row r="307" spans="1:2" hidden="1" x14ac:dyDescent="0.3">
      <c r="A307" s="32" t="s">
        <v>5643</v>
      </c>
      <c r="B307" t="s">
        <v>5644</v>
      </c>
    </row>
    <row r="308" spans="1:2" hidden="1" x14ac:dyDescent="0.3">
      <c r="A308" s="32" t="s">
        <v>5645</v>
      </c>
      <c r="B308" t="s">
        <v>5646</v>
      </c>
    </row>
    <row r="309" spans="1:2" hidden="1" x14ac:dyDescent="0.3">
      <c r="A309" s="32" t="s">
        <v>5647</v>
      </c>
      <c r="B309" t="s">
        <v>5648</v>
      </c>
    </row>
    <row r="310" spans="1:2" hidden="1" x14ac:dyDescent="0.3">
      <c r="A310" s="32" t="s">
        <v>5649</v>
      </c>
      <c r="B310" t="s">
        <v>5650</v>
      </c>
    </row>
    <row r="311" spans="1:2" hidden="1" x14ac:dyDescent="0.3">
      <c r="A311" s="32" t="s">
        <v>5651</v>
      </c>
      <c r="B311" t="s">
        <v>5512</v>
      </c>
    </row>
    <row r="312" spans="1:2" hidden="1" x14ac:dyDescent="0.3">
      <c r="A312" s="32" t="s">
        <v>5652</v>
      </c>
      <c r="B312" t="s">
        <v>5510</v>
      </c>
    </row>
    <row r="313" spans="1:2" hidden="1" x14ac:dyDescent="0.3">
      <c r="A313" s="32" t="s">
        <v>5653</v>
      </c>
      <c r="B313" t="s">
        <v>5654</v>
      </c>
    </row>
    <row r="314" spans="1:2" hidden="1" x14ac:dyDescent="0.3">
      <c r="A314" s="32" t="s">
        <v>5655</v>
      </c>
      <c r="B314" t="s">
        <v>5656</v>
      </c>
    </row>
    <row r="315" spans="1:2" hidden="1" x14ac:dyDescent="0.3">
      <c r="A315" s="32" t="s">
        <v>5657</v>
      </c>
      <c r="B315" t="s">
        <v>5658</v>
      </c>
    </row>
    <row r="316" spans="1:2" hidden="1" x14ac:dyDescent="0.3">
      <c r="A316" s="32" t="s">
        <v>5659</v>
      </c>
      <c r="B316" t="s">
        <v>5660</v>
      </c>
    </row>
    <row r="317" spans="1:2" hidden="1" x14ac:dyDescent="0.3">
      <c r="A317" s="32" t="s">
        <v>5661</v>
      </c>
      <c r="B317" t="s">
        <v>5662</v>
      </c>
    </row>
    <row r="318" spans="1:2" hidden="1" x14ac:dyDescent="0.3">
      <c r="A318" s="32" t="s">
        <v>5663</v>
      </c>
      <c r="B318" t="s">
        <v>5664</v>
      </c>
    </row>
    <row r="319" spans="1:2" hidden="1" x14ac:dyDescent="0.3">
      <c r="A319" s="32" t="s">
        <v>5665</v>
      </c>
      <c r="B319" t="s">
        <v>5666</v>
      </c>
    </row>
    <row r="320" spans="1:2" hidden="1" x14ac:dyDescent="0.3">
      <c r="A320" s="32" t="s">
        <v>5667</v>
      </c>
      <c r="B320" t="s">
        <v>5668</v>
      </c>
    </row>
    <row r="321" spans="1:2" hidden="1" x14ac:dyDescent="0.3">
      <c r="A321" s="32" t="s">
        <v>5669</v>
      </c>
      <c r="B321" t="s">
        <v>5670</v>
      </c>
    </row>
    <row r="322" spans="1:2" hidden="1" x14ac:dyDescent="0.3">
      <c r="A322" s="32" t="s">
        <v>5671</v>
      </c>
      <c r="B322" t="s">
        <v>5672</v>
      </c>
    </row>
    <row r="323" spans="1:2" hidden="1" x14ac:dyDescent="0.3">
      <c r="A323" s="32" t="s">
        <v>5673</v>
      </c>
      <c r="B323" t="s">
        <v>5674</v>
      </c>
    </row>
    <row r="324" spans="1:2" hidden="1" x14ac:dyDescent="0.3">
      <c r="A324" s="32" t="s">
        <v>5675</v>
      </c>
      <c r="B324" t="s">
        <v>5676</v>
      </c>
    </row>
    <row r="325" spans="1:2" hidden="1" x14ac:dyDescent="0.3">
      <c r="A325" s="32" t="s">
        <v>5677</v>
      </c>
      <c r="B325" t="s">
        <v>5678</v>
      </c>
    </row>
    <row r="326" spans="1:2" hidden="1" x14ac:dyDescent="0.3">
      <c r="A326" s="32" t="s">
        <v>5679</v>
      </c>
      <c r="B326" t="s">
        <v>5680</v>
      </c>
    </row>
    <row r="327" spans="1:2" hidden="1" x14ac:dyDescent="0.3">
      <c r="A327" s="32" t="s">
        <v>5681</v>
      </c>
      <c r="B327" t="s">
        <v>5682</v>
      </c>
    </row>
    <row r="328" spans="1:2" hidden="1" x14ac:dyDescent="0.3">
      <c r="A328" s="32" t="s">
        <v>5683</v>
      </c>
      <c r="B328" t="s">
        <v>5684</v>
      </c>
    </row>
    <row r="329" spans="1:2" hidden="1" x14ac:dyDescent="0.3">
      <c r="A329" s="32" t="s">
        <v>5685</v>
      </c>
      <c r="B329" t="s">
        <v>5686</v>
      </c>
    </row>
    <row r="330" spans="1:2" hidden="1" x14ac:dyDescent="0.3">
      <c r="A330" s="32" t="s">
        <v>5687</v>
      </c>
      <c r="B330" t="s">
        <v>5688</v>
      </c>
    </row>
    <row r="331" spans="1:2" hidden="1" x14ac:dyDescent="0.3">
      <c r="A331" s="32" t="s">
        <v>5689</v>
      </c>
      <c r="B331" t="s">
        <v>5690</v>
      </c>
    </row>
    <row r="332" spans="1:2" hidden="1" x14ac:dyDescent="0.3">
      <c r="A332" s="32" t="s">
        <v>5691</v>
      </c>
      <c r="B332" t="s">
        <v>5692</v>
      </c>
    </row>
    <row r="333" spans="1:2" hidden="1" x14ac:dyDescent="0.3">
      <c r="A333" s="32" t="s">
        <v>5693</v>
      </c>
      <c r="B333" t="s">
        <v>5694</v>
      </c>
    </row>
    <row r="334" spans="1:2" hidden="1" x14ac:dyDescent="0.3">
      <c r="A334" s="32" t="s">
        <v>5695</v>
      </c>
      <c r="B334" t="s">
        <v>5696</v>
      </c>
    </row>
    <row r="335" spans="1:2" hidden="1" x14ac:dyDescent="0.3">
      <c r="A335" s="32" t="s">
        <v>5697</v>
      </c>
      <c r="B335" t="s">
        <v>5698</v>
      </c>
    </row>
    <row r="336" spans="1:2" hidden="1" x14ac:dyDescent="0.3">
      <c r="A336" s="32" t="s">
        <v>5699</v>
      </c>
      <c r="B336" t="s">
        <v>5700</v>
      </c>
    </row>
    <row r="337" spans="1:2" hidden="1" x14ac:dyDescent="0.3">
      <c r="A337" s="32" t="s">
        <v>5701</v>
      </c>
      <c r="B337" t="s">
        <v>5702</v>
      </c>
    </row>
    <row r="338" spans="1:2" hidden="1" x14ac:dyDescent="0.3">
      <c r="A338" s="32" t="s">
        <v>5703</v>
      </c>
      <c r="B338" t="s">
        <v>5704</v>
      </c>
    </row>
    <row r="339" spans="1:2" hidden="1" x14ac:dyDescent="0.3">
      <c r="A339" s="32" t="s">
        <v>5705</v>
      </c>
      <c r="B339" t="s">
        <v>5706</v>
      </c>
    </row>
    <row r="340" spans="1:2" hidden="1" x14ac:dyDescent="0.3">
      <c r="A340" s="32" t="s">
        <v>5707</v>
      </c>
      <c r="B340" t="s">
        <v>5708</v>
      </c>
    </row>
    <row r="341" spans="1:2" hidden="1" x14ac:dyDescent="0.3">
      <c r="A341" s="32" t="s">
        <v>5709</v>
      </c>
      <c r="B341" t="s">
        <v>5710</v>
      </c>
    </row>
    <row r="342" spans="1:2" hidden="1" x14ac:dyDescent="0.3">
      <c r="A342" s="32" t="s">
        <v>5711</v>
      </c>
      <c r="B342" t="s">
        <v>5712</v>
      </c>
    </row>
    <row r="343" spans="1:2" hidden="1" x14ac:dyDescent="0.3">
      <c r="A343" s="32" t="s">
        <v>5713</v>
      </c>
      <c r="B343" t="s">
        <v>5714</v>
      </c>
    </row>
    <row r="344" spans="1:2" hidden="1" x14ac:dyDescent="0.3">
      <c r="A344" s="32" t="s">
        <v>5715</v>
      </c>
      <c r="B344" t="s">
        <v>5716</v>
      </c>
    </row>
    <row r="345" spans="1:2" hidden="1" x14ac:dyDescent="0.3">
      <c r="A345" s="32" t="s">
        <v>5717</v>
      </c>
      <c r="B345" t="s">
        <v>5718</v>
      </c>
    </row>
    <row r="346" spans="1:2" hidden="1" x14ac:dyDescent="0.3">
      <c r="A346" s="32" t="s">
        <v>5719</v>
      </c>
      <c r="B346" t="s">
        <v>5720</v>
      </c>
    </row>
    <row r="347" spans="1:2" hidden="1" x14ac:dyDescent="0.3">
      <c r="A347" s="32" t="s">
        <v>5721</v>
      </c>
      <c r="B347" t="s">
        <v>5722</v>
      </c>
    </row>
    <row r="348" spans="1:2" hidden="1" x14ac:dyDescent="0.3">
      <c r="A348" s="32" t="s">
        <v>5723</v>
      </c>
      <c r="B348" t="s">
        <v>5724</v>
      </c>
    </row>
    <row r="349" spans="1:2" hidden="1" x14ac:dyDescent="0.3">
      <c r="A349" s="32" t="s">
        <v>5725</v>
      </c>
      <c r="B349" t="s">
        <v>5726</v>
      </c>
    </row>
    <row r="350" spans="1:2" hidden="1" x14ac:dyDescent="0.3">
      <c r="A350" s="32" t="s">
        <v>5727</v>
      </c>
      <c r="B350" t="s">
        <v>5728</v>
      </c>
    </row>
    <row r="351" spans="1:2" hidden="1" x14ac:dyDescent="0.3">
      <c r="A351" s="32" t="s">
        <v>5729</v>
      </c>
      <c r="B351" t="s">
        <v>5730</v>
      </c>
    </row>
    <row r="352" spans="1:2" hidden="1" x14ac:dyDescent="0.3">
      <c r="A352" s="32" t="s">
        <v>5731</v>
      </c>
      <c r="B352" t="s">
        <v>5732</v>
      </c>
    </row>
    <row r="353" spans="1:2" hidden="1" x14ac:dyDescent="0.3">
      <c r="A353" s="32" t="s">
        <v>5733</v>
      </c>
      <c r="B353" t="s">
        <v>5734</v>
      </c>
    </row>
    <row r="354" spans="1:2" hidden="1" x14ac:dyDescent="0.3">
      <c r="A354" s="32" t="s">
        <v>5735</v>
      </c>
      <c r="B354" t="s">
        <v>5736</v>
      </c>
    </row>
    <row r="355" spans="1:2" hidden="1" x14ac:dyDescent="0.3">
      <c r="A355" s="32" t="s">
        <v>5737</v>
      </c>
      <c r="B355" t="s">
        <v>5738</v>
      </c>
    </row>
    <row r="356" spans="1:2" hidden="1" x14ac:dyDescent="0.3">
      <c r="A356" s="32" t="s">
        <v>5739</v>
      </c>
      <c r="B356" t="s">
        <v>5740</v>
      </c>
    </row>
    <row r="357" spans="1:2" hidden="1" x14ac:dyDescent="0.3">
      <c r="A357" s="32" t="s">
        <v>5741</v>
      </c>
      <c r="B357" t="s">
        <v>5742</v>
      </c>
    </row>
    <row r="358" spans="1:2" hidden="1" x14ac:dyDescent="0.3">
      <c r="A358" s="32" t="s">
        <v>5743</v>
      </c>
      <c r="B358" t="s">
        <v>5744</v>
      </c>
    </row>
    <row r="359" spans="1:2" hidden="1" x14ac:dyDescent="0.3">
      <c r="A359" s="32" t="s">
        <v>5745</v>
      </c>
      <c r="B359" t="s">
        <v>5746</v>
      </c>
    </row>
    <row r="360" spans="1:2" hidden="1" x14ac:dyDescent="0.3">
      <c r="A360" s="32" t="s">
        <v>5747</v>
      </c>
      <c r="B360" t="s">
        <v>5748</v>
      </c>
    </row>
    <row r="361" spans="1:2" hidden="1" x14ac:dyDescent="0.3">
      <c r="A361" s="32" t="s">
        <v>5749</v>
      </c>
      <c r="B361" t="s">
        <v>5750</v>
      </c>
    </row>
    <row r="362" spans="1:2" hidden="1" x14ac:dyDescent="0.3">
      <c r="A362" s="32" t="s">
        <v>5751</v>
      </c>
      <c r="B362" t="s">
        <v>5752</v>
      </c>
    </row>
    <row r="363" spans="1:2" hidden="1" x14ac:dyDescent="0.3">
      <c r="A363" s="32" t="s">
        <v>5753</v>
      </c>
      <c r="B363" t="s">
        <v>5754</v>
      </c>
    </row>
    <row r="364" spans="1:2" hidden="1" x14ac:dyDescent="0.3">
      <c r="A364" s="32" t="s">
        <v>5755</v>
      </c>
      <c r="B364" t="s">
        <v>5756</v>
      </c>
    </row>
    <row r="365" spans="1:2" hidden="1" x14ac:dyDescent="0.3">
      <c r="A365" s="32" t="s">
        <v>5757</v>
      </c>
      <c r="B365" t="s">
        <v>5758</v>
      </c>
    </row>
    <row r="366" spans="1:2" hidden="1" x14ac:dyDescent="0.3">
      <c r="A366" s="32" t="s">
        <v>5759</v>
      </c>
      <c r="B366" t="s">
        <v>5760</v>
      </c>
    </row>
    <row r="367" spans="1:2" hidden="1" x14ac:dyDescent="0.3">
      <c r="A367" s="32" t="s">
        <v>5761</v>
      </c>
      <c r="B367" t="s">
        <v>5762</v>
      </c>
    </row>
    <row r="368" spans="1:2" hidden="1" x14ac:dyDescent="0.3">
      <c r="A368" s="32" t="s">
        <v>5763</v>
      </c>
      <c r="B368" t="s">
        <v>5764</v>
      </c>
    </row>
    <row r="369" spans="1:2" hidden="1" x14ac:dyDescent="0.3">
      <c r="A369" s="32" t="s">
        <v>5765</v>
      </c>
      <c r="B369" t="s">
        <v>5766</v>
      </c>
    </row>
    <row r="370" spans="1:2" hidden="1" x14ac:dyDescent="0.3">
      <c r="A370" s="32" t="s">
        <v>5767</v>
      </c>
      <c r="B370" t="s">
        <v>5768</v>
      </c>
    </row>
    <row r="371" spans="1:2" hidden="1" x14ac:dyDescent="0.3">
      <c r="A371" s="32" t="s">
        <v>5769</v>
      </c>
      <c r="B371" t="s">
        <v>5770</v>
      </c>
    </row>
    <row r="372" spans="1:2" hidden="1" x14ac:dyDescent="0.3">
      <c r="A372" s="32" t="s">
        <v>5771</v>
      </c>
      <c r="B372" t="s">
        <v>5772</v>
      </c>
    </row>
    <row r="373" spans="1:2" hidden="1" x14ac:dyDescent="0.3">
      <c r="A373" s="32" t="s">
        <v>5773</v>
      </c>
      <c r="B373" t="s">
        <v>5774</v>
      </c>
    </row>
    <row r="374" spans="1:2" hidden="1" x14ac:dyDescent="0.3">
      <c r="A374" s="32" t="s">
        <v>5775</v>
      </c>
      <c r="B374" t="s">
        <v>5776</v>
      </c>
    </row>
    <row r="375" spans="1:2" hidden="1" x14ac:dyDescent="0.3">
      <c r="A375" s="32" t="s">
        <v>5777</v>
      </c>
      <c r="B375" t="s">
        <v>5778</v>
      </c>
    </row>
    <row r="376" spans="1:2" hidden="1" x14ac:dyDescent="0.3">
      <c r="A376" s="32" t="s">
        <v>5779</v>
      </c>
      <c r="B376" t="s">
        <v>5780</v>
      </c>
    </row>
    <row r="377" spans="1:2" hidden="1" x14ac:dyDescent="0.3">
      <c r="A377" s="32" t="s">
        <v>5781</v>
      </c>
      <c r="B377" t="s">
        <v>5782</v>
      </c>
    </row>
    <row r="378" spans="1:2" hidden="1" x14ac:dyDescent="0.3">
      <c r="A378" s="32" t="s">
        <v>5783</v>
      </c>
      <c r="B378" t="s">
        <v>5784</v>
      </c>
    </row>
    <row r="379" spans="1:2" hidden="1" x14ac:dyDescent="0.3">
      <c r="A379" s="32" t="s">
        <v>5785</v>
      </c>
      <c r="B379" t="s">
        <v>5786</v>
      </c>
    </row>
    <row r="380" spans="1:2" hidden="1" x14ac:dyDescent="0.3">
      <c r="A380" s="32" t="s">
        <v>5787</v>
      </c>
      <c r="B380" t="s">
        <v>5788</v>
      </c>
    </row>
    <row r="381" spans="1:2" hidden="1" x14ac:dyDescent="0.3">
      <c r="A381" s="32" t="s">
        <v>5789</v>
      </c>
      <c r="B381" t="s">
        <v>5790</v>
      </c>
    </row>
    <row r="382" spans="1:2" hidden="1" x14ac:dyDescent="0.3">
      <c r="A382" s="32" t="s">
        <v>5791</v>
      </c>
      <c r="B382" t="s">
        <v>5792</v>
      </c>
    </row>
    <row r="383" spans="1:2" hidden="1" x14ac:dyDescent="0.3">
      <c r="A383" s="32" t="s">
        <v>5793</v>
      </c>
      <c r="B383" t="s">
        <v>5794</v>
      </c>
    </row>
    <row r="384" spans="1:2" hidden="1" x14ac:dyDescent="0.3">
      <c r="A384" s="32" t="s">
        <v>5795</v>
      </c>
      <c r="B384" t="s">
        <v>5796</v>
      </c>
    </row>
    <row r="385" spans="1:2" hidden="1" x14ac:dyDescent="0.3">
      <c r="A385" s="32" t="s">
        <v>5797</v>
      </c>
      <c r="B385" t="s">
        <v>5798</v>
      </c>
    </row>
    <row r="386" spans="1:2" hidden="1" x14ac:dyDescent="0.3">
      <c r="A386" s="32" t="s">
        <v>5799</v>
      </c>
      <c r="B386" t="s">
        <v>5800</v>
      </c>
    </row>
    <row r="387" spans="1:2" hidden="1" x14ac:dyDescent="0.3">
      <c r="A387" s="32" t="s">
        <v>5801</v>
      </c>
      <c r="B387" t="s">
        <v>5802</v>
      </c>
    </row>
    <row r="388" spans="1:2" hidden="1" x14ac:dyDescent="0.3">
      <c r="A388" s="32" t="s">
        <v>5803</v>
      </c>
      <c r="B388" t="s">
        <v>5804</v>
      </c>
    </row>
    <row r="389" spans="1:2" hidden="1" x14ac:dyDescent="0.3">
      <c r="A389" s="32" t="s">
        <v>5805</v>
      </c>
      <c r="B389" t="s">
        <v>5806</v>
      </c>
    </row>
    <row r="390" spans="1:2" hidden="1" x14ac:dyDescent="0.3">
      <c r="A390" s="32" t="s">
        <v>5807</v>
      </c>
      <c r="B390" t="s">
        <v>5808</v>
      </c>
    </row>
    <row r="391" spans="1:2" hidden="1" x14ac:dyDescent="0.3">
      <c r="A391" s="32" t="s">
        <v>5809</v>
      </c>
      <c r="B391" t="s">
        <v>5810</v>
      </c>
    </row>
    <row r="392" spans="1:2" hidden="1" x14ac:dyDescent="0.3">
      <c r="A392" s="32" t="s">
        <v>5811</v>
      </c>
      <c r="B392" t="s">
        <v>5812</v>
      </c>
    </row>
    <row r="393" spans="1:2" hidden="1" x14ac:dyDescent="0.3">
      <c r="A393" s="32" t="s">
        <v>5813</v>
      </c>
      <c r="B393" t="s">
        <v>5814</v>
      </c>
    </row>
    <row r="394" spans="1:2" hidden="1" x14ac:dyDescent="0.3">
      <c r="A394" s="32" t="s">
        <v>5815</v>
      </c>
      <c r="B394" t="s">
        <v>5816</v>
      </c>
    </row>
    <row r="395" spans="1:2" hidden="1" x14ac:dyDescent="0.3">
      <c r="A395" s="32" t="s">
        <v>5817</v>
      </c>
      <c r="B395" t="s">
        <v>5818</v>
      </c>
    </row>
    <row r="396" spans="1:2" hidden="1" x14ac:dyDescent="0.3">
      <c r="A396" s="32" t="s">
        <v>5819</v>
      </c>
      <c r="B396" t="s">
        <v>5820</v>
      </c>
    </row>
    <row r="397" spans="1:2" hidden="1" x14ac:dyDescent="0.3">
      <c r="A397" s="32" t="s">
        <v>5821</v>
      </c>
      <c r="B397" t="s">
        <v>5604</v>
      </c>
    </row>
    <row r="398" spans="1:2" hidden="1" x14ac:dyDescent="0.3">
      <c r="A398" s="32" t="s">
        <v>5822</v>
      </c>
      <c r="B398" t="s">
        <v>5823</v>
      </c>
    </row>
    <row r="399" spans="1:2" hidden="1" x14ac:dyDescent="0.3">
      <c r="A399" s="32" t="s">
        <v>5824</v>
      </c>
      <c r="B399" t="s">
        <v>5825</v>
      </c>
    </row>
    <row r="400" spans="1:2" hidden="1" x14ac:dyDescent="0.3">
      <c r="A400" s="32" t="s">
        <v>5826</v>
      </c>
      <c r="B400" t="s">
        <v>5827</v>
      </c>
    </row>
    <row r="401" spans="1:2" hidden="1" x14ac:dyDescent="0.3">
      <c r="A401" s="32" t="s">
        <v>5828</v>
      </c>
      <c r="B401" t="s">
        <v>5829</v>
      </c>
    </row>
    <row r="402" spans="1:2" hidden="1" x14ac:dyDescent="0.3">
      <c r="A402" s="32" t="s">
        <v>5830</v>
      </c>
      <c r="B402" t="s">
        <v>5831</v>
      </c>
    </row>
    <row r="403" spans="1:2" hidden="1" x14ac:dyDescent="0.3">
      <c r="A403" s="32" t="s">
        <v>5832</v>
      </c>
      <c r="B403" t="s">
        <v>5833</v>
      </c>
    </row>
    <row r="404" spans="1:2" hidden="1" x14ac:dyDescent="0.3">
      <c r="A404" s="32" t="s">
        <v>5834</v>
      </c>
      <c r="B404" t="s">
        <v>5835</v>
      </c>
    </row>
    <row r="405" spans="1:2" hidden="1" x14ac:dyDescent="0.3">
      <c r="A405" s="32" t="s">
        <v>5836</v>
      </c>
      <c r="B405" t="s">
        <v>5837</v>
      </c>
    </row>
    <row r="406" spans="1:2" hidden="1" x14ac:dyDescent="0.3">
      <c r="A406" s="32" t="s">
        <v>5838</v>
      </c>
      <c r="B406" t="s">
        <v>5839</v>
      </c>
    </row>
    <row r="407" spans="1:2" hidden="1" x14ac:dyDescent="0.3">
      <c r="A407" s="32" t="s">
        <v>5840</v>
      </c>
      <c r="B407" t="s">
        <v>5628</v>
      </c>
    </row>
    <row r="408" spans="1:2" hidden="1" x14ac:dyDescent="0.3">
      <c r="A408" s="32" t="s">
        <v>5841</v>
      </c>
      <c r="B408" t="s">
        <v>5382</v>
      </c>
    </row>
    <row r="409" spans="1:2" hidden="1" x14ac:dyDescent="0.3">
      <c r="A409" s="32" t="s">
        <v>5842</v>
      </c>
      <c r="B409" t="s">
        <v>5843</v>
      </c>
    </row>
    <row r="410" spans="1:2" hidden="1" x14ac:dyDescent="0.3">
      <c r="A410" s="32" t="s">
        <v>5844</v>
      </c>
      <c r="B410" t="s">
        <v>5845</v>
      </c>
    </row>
    <row r="411" spans="1:2" hidden="1" x14ac:dyDescent="0.3">
      <c r="A411" s="32" t="s">
        <v>5846</v>
      </c>
      <c r="B411" t="s">
        <v>5622</v>
      </c>
    </row>
    <row r="412" spans="1:2" hidden="1" x14ac:dyDescent="0.3">
      <c r="A412" s="32" t="s">
        <v>5847</v>
      </c>
      <c r="B412" t="s">
        <v>5848</v>
      </c>
    </row>
    <row r="413" spans="1:2" hidden="1" x14ac:dyDescent="0.3">
      <c r="A413" s="32" t="s">
        <v>5849</v>
      </c>
      <c r="B413" t="s">
        <v>5850</v>
      </c>
    </row>
    <row r="414" spans="1:2" hidden="1" x14ac:dyDescent="0.3">
      <c r="A414" s="32" t="s">
        <v>5851</v>
      </c>
      <c r="B414" t="s">
        <v>5852</v>
      </c>
    </row>
    <row r="415" spans="1:2" hidden="1" x14ac:dyDescent="0.3">
      <c r="A415" s="32" t="s">
        <v>5853</v>
      </c>
      <c r="B415" t="s">
        <v>5854</v>
      </c>
    </row>
    <row r="416" spans="1:2" hidden="1" x14ac:dyDescent="0.3">
      <c r="A416" s="32" t="s">
        <v>5855</v>
      </c>
      <c r="B416" t="s">
        <v>5856</v>
      </c>
    </row>
    <row r="417" spans="1:2" hidden="1" x14ac:dyDescent="0.3">
      <c r="A417" s="32" t="s">
        <v>5857</v>
      </c>
      <c r="B417" t="s">
        <v>5858</v>
      </c>
    </row>
    <row r="418" spans="1:2" hidden="1" x14ac:dyDescent="0.3">
      <c r="A418" s="32" t="s">
        <v>5859</v>
      </c>
      <c r="B418" t="s">
        <v>5860</v>
      </c>
    </row>
    <row r="419" spans="1:2" hidden="1" x14ac:dyDescent="0.3">
      <c r="A419" s="32" t="s">
        <v>5861</v>
      </c>
      <c r="B419" t="s">
        <v>5862</v>
      </c>
    </row>
    <row r="420" spans="1:2" hidden="1" x14ac:dyDescent="0.3">
      <c r="A420" s="32" t="s">
        <v>5863</v>
      </c>
      <c r="B420" t="s">
        <v>5864</v>
      </c>
    </row>
    <row r="421" spans="1:2" hidden="1" x14ac:dyDescent="0.3">
      <c r="A421" s="32" t="s">
        <v>5865</v>
      </c>
      <c r="B421" t="s">
        <v>5866</v>
      </c>
    </row>
    <row r="422" spans="1:2" hidden="1" x14ac:dyDescent="0.3">
      <c r="A422" s="32" t="s">
        <v>5867</v>
      </c>
      <c r="B422" t="s">
        <v>5868</v>
      </c>
    </row>
    <row r="423" spans="1:2" hidden="1" x14ac:dyDescent="0.3">
      <c r="A423" s="32" t="s">
        <v>5869</v>
      </c>
      <c r="B423" t="s">
        <v>5870</v>
      </c>
    </row>
    <row r="424" spans="1:2" hidden="1" x14ac:dyDescent="0.3">
      <c r="A424" s="32" t="s">
        <v>5871</v>
      </c>
      <c r="B424" t="s">
        <v>5872</v>
      </c>
    </row>
    <row r="425" spans="1:2" hidden="1" x14ac:dyDescent="0.3">
      <c r="A425" s="32" t="s">
        <v>5873</v>
      </c>
      <c r="B425" t="s">
        <v>5874</v>
      </c>
    </row>
    <row r="426" spans="1:2" hidden="1" x14ac:dyDescent="0.3">
      <c r="A426" s="32" t="s">
        <v>5875</v>
      </c>
      <c r="B426" t="s">
        <v>5876</v>
      </c>
    </row>
    <row r="427" spans="1:2" hidden="1" x14ac:dyDescent="0.3">
      <c r="A427" s="32" t="s">
        <v>5877</v>
      </c>
      <c r="B427" t="s">
        <v>5878</v>
      </c>
    </row>
    <row r="428" spans="1:2" hidden="1" x14ac:dyDescent="0.3">
      <c r="A428" s="32" t="s">
        <v>5879</v>
      </c>
      <c r="B428" t="s">
        <v>5880</v>
      </c>
    </row>
    <row r="429" spans="1:2" hidden="1" x14ac:dyDescent="0.3">
      <c r="A429" s="32" t="s">
        <v>5881</v>
      </c>
      <c r="B429" t="s">
        <v>5882</v>
      </c>
    </row>
    <row r="430" spans="1:2" hidden="1" x14ac:dyDescent="0.3">
      <c r="A430" s="32" t="s">
        <v>5883</v>
      </c>
      <c r="B430" t="s">
        <v>5884</v>
      </c>
    </row>
    <row r="431" spans="1:2" hidden="1" x14ac:dyDescent="0.3">
      <c r="A431" s="32" t="s">
        <v>5885</v>
      </c>
      <c r="B431" t="s">
        <v>5886</v>
      </c>
    </row>
    <row r="432" spans="1:2" hidden="1" x14ac:dyDescent="0.3">
      <c r="A432" s="32" t="s">
        <v>5887</v>
      </c>
      <c r="B432" t="s">
        <v>5888</v>
      </c>
    </row>
    <row r="433" spans="1:2" hidden="1" x14ac:dyDescent="0.3">
      <c r="A433" s="32" t="s">
        <v>5889</v>
      </c>
      <c r="B433" t="s">
        <v>5890</v>
      </c>
    </row>
    <row r="434" spans="1:2" hidden="1" x14ac:dyDescent="0.3">
      <c r="A434" s="32" t="s">
        <v>5891</v>
      </c>
      <c r="B434" t="s">
        <v>5892</v>
      </c>
    </row>
    <row r="435" spans="1:2" hidden="1" x14ac:dyDescent="0.3">
      <c r="A435" s="32" t="s">
        <v>5893</v>
      </c>
      <c r="B435" t="s">
        <v>5894</v>
      </c>
    </row>
    <row r="436" spans="1:2" hidden="1" x14ac:dyDescent="0.3">
      <c r="A436" s="32" t="s">
        <v>5895</v>
      </c>
      <c r="B436" t="s">
        <v>5896</v>
      </c>
    </row>
    <row r="437" spans="1:2" hidden="1" x14ac:dyDescent="0.3">
      <c r="A437" s="32" t="s">
        <v>5897</v>
      </c>
      <c r="B437" t="s">
        <v>5898</v>
      </c>
    </row>
    <row r="438" spans="1:2" hidden="1" x14ac:dyDescent="0.3">
      <c r="A438" s="32" t="s">
        <v>5899</v>
      </c>
      <c r="B438" t="s">
        <v>5900</v>
      </c>
    </row>
    <row r="439" spans="1:2" hidden="1" x14ac:dyDescent="0.3">
      <c r="A439" s="32" t="s">
        <v>5901</v>
      </c>
      <c r="B439" t="s">
        <v>5902</v>
      </c>
    </row>
    <row r="440" spans="1:2" hidden="1" x14ac:dyDescent="0.3">
      <c r="A440" s="32" t="s">
        <v>5903</v>
      </c>
      <c r="B440" t="s">
        <v>5904</v>
      </c>
    </row>
    <row r="441" spans="1:2" hidden="1" x14ac:dyDescent="0.3">
      <c r="A441" s="32" t="s">
        <v>5905</v>
      </c>
      <c r="B441" t="s">
        <v>5153</v>
      </c>
    </row>
    <row r="442" spans="1:2" hidden="1" x14ac:dyDescent="0.3">
      <c r="A442" s="32" t="s">
        <v>5906</v>
      </c>
      <c r="B442" t="s">
        <v>5907</v>
      </c>
    </row>
    <row r="443" spans="1:2" hidden="1" x14ac:dyDescent="0.3">
      <c r="A443" s="32" t="s">
        <v>5908</v>
      </c>
      <c r="B443" t="s">
        <v>5909</v>
      </c>
    </row>
    <row r="444" spans="1:2" hidden="1" x14ac:dyDescent="0.3">
      <c r="A444" s="32" t="s">
        <v>5910</v>
      </c>
      <c r="B444" t="s">
        <v>5911</v>
      </c>
    </row>
    <row r="445" spans="1:2" hidden="1" x14ac:dyDescent="0.3">
      <c r="A445" s="32" t="s">
        <v>5912</v>
      </c>
      <c r="B445" t="s">
        <v>5913</v>
      </c>
    </row>
    <row r="446" spans="1:2" hidden="1" x14ac:dyDescent="0.3">
      <c r="A446" s="32" t="s">
        <v>5914</v>
      </c>
      <c r="B446" t="s">
        <v>5915</v>
      </c>
    </row>
    <row r="447" spans="1:2" hidden="1" x14ac:dyDescent="0.3">
      <c r="A447" s="32" t="s">
        <v>5916</v>
      </c>
      <c r="B447" t="s">
        <v>5917</v>
      </c>
    </row>
    <row r="448" spans="1:2" hidden="1" x14ac:dyDescent="0.3">
      <c r="A448" s="32" t="s">
        <v>5918</v>
      </c>
      <c r="B448" t="s">
        <v>5919</v>
      </c>
    </row>
    <row r="449" spans="1:2" hidden="1" x14ac:dyDescent="0.3">
      <c r="A449" s="32" t="s">
        <v>5920</v>
      </c>
      <c r="B449" t="s">
        <v>5921</v>
      </c>
    </row>
    <row r="450" spans="1:2" hidden="1" x14ac:dyDescent="0.3">
      <c r="A450" s="32" t="s">
        <v>5922</v>
      </c>
      <c r="B450" t="s">
        <v>5923</v>
      </c>
    </row>
    <row r="451" spans="1:2" hidden="1" x14ac:dyDescent="0.3">
      <c r="A451" s="32" t="s">
        <v>5924</v>
      </c>
      <c r="B451" t="s">
        <v>5925</v>
      </c>
    </row>
    <row r="452" spans="1:2" hidden="1" x14ac:dyDescent="0.3">
      <c r="A452" s="32" t="s">
        <v>5926</v>
      </c>
      <c r="B452" t="s">
        <v>5927</v>
      </c>
    </row>
    <row r="453" spans="1:2" hidden="1" x14ac:dyDescent="0.3">
      <c r="A453" s="32" t="s">
        <v>5928</v>
      </c>
      <c r="B453" t="s">
        <v>5929</v>
      </c>
    </row>
    <row r="454" spans="1:2" hidden="1" x14ac:dyDescent="0.3">
      <c r="A454" s="32" t="s">
        <v>5930</v>
      </c>
      <c r="B454" t="s">
        <v>5931</v>
      </c>
    </row>
    <row r="455" spans="1:2" hidden="1" x14ac:dyDescent="0.3">
      <c r="A455" s="32" t="s">
        <v>5932</v>
      </c>
      <c r="B455" t="s">
        <v>5933</v>
      </c>
    </row>
    <row r="456" spans="1:2" hidden="1" x14ac:dyDescent="0.3">
      <c r="A456" s="32" t="s">
        <v>5934</v>
      </c>
      <c r="B456" t="s">
        <v>5935</v>
      </c>
    </row>
    <row r="457" spans="1:2" hidden="1" x14ac:dyDescent="0.3">
      <c r="A457" s="32" t="s">
        <v>5936</v>
      </c>
      <c r="B457" t="s">
        <v>5937</v>
      </c>
    </row>
    <row r="458" spans="1:2" hidden="1" x14ac:dyDescent="0.3">
      <c r="A458" s="32" t="s">
        <v>5938</v>
      </c>
      <c r="B458" t="s">
        <v>5939</v>
      </c>
    </row>
    <row r="459" spans="1:2" hidden="1" x14ac:dyDescent="0.3">
      <c r="A459" s="32" t="s">
        <v>5940</v>
      </c>
      <c r="B459" t="s">
        <v>5941</v>
      </c>
    </row>
    <row r="460" spans="1:2" hidden="1" x14ac:dyDescent="0.3">
      <c r="A460" s="32" t="s">
        <v>5942</v>
      </c>
      <c r="B460" t="s">
        <v>5943</v>
      </c>
    </row>
    <row r="461" spans="1:2" hidden="1" x14ac:dyDescent="0.3">
      <c r="A461" s="32" t="s">
        <v>5944</v>
      </c>
      <c r="B461" t="s">
        <v>5945</v>
      </c>
    </row>
    <row r="462" spans="1:2" hidden="1" x14ac:dyDescent="0.3">
      <c r="A462" s="32" t="s">
        <v>5946</v>
      </c>
      <c r="B462" t="s">
        <v>5947</v>
      </c>
    </row>
    <row r="463" spans="1:2" hidden="1" x14ac:dyDescent="0.3">
      <c r="A463" s="32" t="s">
        <v>5948</v>
      </c>
      <c r="B463" t="s">
        <v>5949</v>
      </c>
    </row>
    <row r="464" spans="1:2" hidden="1" x14ac:dyDescent="0.3">
      <c r="A464" s="32" t="s">
        <v>5950</v>
      </c>
      <c r="B464" t="s">
        <v>5951</v>
      </c>
    </row>
    <row r="465" spans="1:2" hidden="1" x14ac:dyDescent="0.3">
      <c r="A465" s="32" t="s">
        <v>5952</v>
      </c>
      <c r="B465" t="s">
        <v>5953</v>
      </c>
    </row>
    <row r="466" spans="1:2" hidden="1" x14ac:dyDescent="0.3">
      <c r="A466" s="32" t="s">
        <v>5954</v>
      </c>
      <c r="B466" t="s">
        <v>5955</v>
      </c>
    </row>
    <row r="467" spans="1:2" hidden="1" x14ac:dyDescent="0.3">
      <c r="A467" s="32" t="s">
        <v>5956</v>
      </c>
      <c r="B467" t="s">
        <v>5957</v>
      </c>
    </row>
    <row r="468" spans="1:2" hidden="1" x14ac:dyDescent="0.3">
      <c r="A468" s="32" t="s">
        <v>5958</v>
      </c>
      <c r="B468" t="s">
        <v>5959</v>
      </c>
    </row>
    <row r="469" spans="1:2" hidden="1" x14ac:dyDescent="0.3">
      <c r="A469" s="32" t="s">
        <v>5960</v>
      </c>
      <c r="B469" t="s">
        <v>5961</v>
      </c>
    </row>
    <row r="470" spans="1:2" hidden="1" x14ac:dyDescent="0.3">
      <c r="A470" s="32" t="s">
        <v>5962</v>
      </c>
      <c r="B470" t="s">
        <v>5963</v>
      </c>
    </row>
    <row r="471" spans="1:2" hidden="1" x14ac:dyDescent="0.3">
      <c r="A471" s="32" t="s">
        <v>5964</v>
      </c>
      <c r="B471" t="s">
        <v>5965</v>
      </c>
    </row>
    <row r="472" spans="1:2" hidden="1" x14ac:dyDescent="0.3">
      <c r="A472" s="32" t="s">
        <v>5966</v>
      </c>
      <c r="B472" t="s">
        <v>5967</v>
      </c>
    </row>
    <row r="473" spans="1:2" hidden="1" x14ac:dyDescent="0.3">
      <c r="A473" s="32" t="s">
        <v>5968</v>
      </c>
      <c r="B473" t="s">
        <v>5969</v>
      </c>
    </row>
    <row r="474" spans="1:2" hidden="1" x14ac:dyDescent="0.3">
      <c r="A474" s="32" t="s">
        <v>5970</v>
      </c>
      <c r="B474" t="s">
        <v>5971</v>
      </c>
    </row>
    <row r="475" spans="1:2" hidden="1" x14ac:dyDescent="0.3">
      <c r="A475" s="32" t="s">
        <v>5972</v>
      </c>
      <c r="B475" t="s">
        <v>5973</v>
      </c>
    </row>
    <row r="476" spans="1:2" hidden="1" x14ac:dyDescent="0.3">
      <c r="A476" s="32" t="s">
        <v>5974</v>
      </c>
      <c r="B476" t="s">
        <v>5975</v>
      </c>
    </row>
    <row r="477" spans="1:2" hidden="1" x14ac:dyDescent="0.3">
      <c r="A477" s="32" t="s">
        <v>5976</v>
      </c>
      <c r="B477" t="s">
        <v>5977</v>
      </c>
    </row>
    <row r="478" spans="1:2" hidden="1" x14ac:dyDescent="0.3">
      <c r="A478" s="32" t="s">
        <v>5978</v>
      </c>
      <c r="B478" t="s">
        <v>5979</v>
      </c>
    </row>
    <row r="479" spans="1:2" hidden="1" x14ac:dyDescent="0.3">
      <c r="A479" s="32" t="s">
        <v>5980</v>
      </c>
      <c r="B479" t="s">
        <v>5981</v>
      </c>
    </row>
    <row r="480" spans="1:2" hidden="1" x14ac:dyDescent="0.3">
      <c r="A480" s="32" t="s">
        <v>5982</v>
      </c>
      <c r="B480" t="s">
        <v>5983</v>
      </c>
    </row>
    <row r="481" spans="1:2" hidden="1" x14ac:dyDescent="0.3">
      <c r="A481" s="32" t="s">
        <v>5984</v>
      </c>
      <c r="B481" t="s">
        <v>5985</v>
      </c>
    </row>
    <row r="482" spans="1:2" hidden="1" x14ac:dyDescent="0.3">
      <c r="A482" s="32" t="s">
        <v>5986</v>
      </c>
      <c r="B482" t="s">
        <v>5987</v>
      </c>
    </row>
    <row r="483" spans="1:2" hidden="1" x14ac:dyDescent="0.3">
      <c r="A483" s="32" t="s">
        <v>5988</v>
      </c>
      <c r="B483" t="s">
        <v>5989</v>
      </c>
    </row>
    <row r="484" spans="1:2" hidden="1" x14ac:dyDescent="0.3">
      <c r="A484" s="32" t="s">
        <v>5990</v>
      </c>
      <c r="B484" t="s">
        <v>5991</v>
      </c>
    </row>
    <row r="485" spans="1:2" hidden="1" x14ac:dyDescent="0.3">
      <c r="A485" s="32" t="s">
        <v>5992</v>
      </c>
      <c r="B485" t="s">
        <v>5993</v>
      </c>
    </row>
    <row r="486" spans="1:2" hidden="1" x14ac:dyDescent="0.3">
      <c r="A486" s="32" t="s">
        <v>5994</v>
      </c>
      <c r="B486" t="s">
        <v>5995</v>
      </c>
    </row>
    <row r="487" spans="1:2" hidden="1" x14ac:dyDescent="0.3">
      <c r="A487" s="32" t="s">
        <v>5996</v>
      </c>
      <c r="B487" t="s">
        <v>5997</v>
      </c>
    </row>
    <row r="488" spans="1:2" hidden="1" x14ac:dyDescent="0.3">
      <c r="A488" s="32" t="s">
        <v>5998</v>
      </c>
      <c r="B488" t="s">
        <v>5999</v>
      </c>
    </row>
    <row r="489" spans="1:2" hidden="1" x14ac:dyDescent="0.3">
      <c r="A489" s="32" t="s">
        <v>6000</v>
      </c>
      <c r="B489" t="s">
        <v>6001</v>
      </c>
    </row>
    <row r="490" spans="1:2" hidden="1" x14ac:dyDescent="0.3">
      <c r="A490" s="32" t="s">
        <v>6002</v>
      </c>
      <c r="B490" t="s">
        <v>6003</v>
      </c>
    </row>
    <row r="491" spans="1:2" hidden="1" x14ac:dyDescent="0.3">
      <c r="A491" s="32" t="s">
        <v>6004</v>
      </c>
      <c r="B491" t="s">
        <v>6005</v>
      </c>
    </row>
    <row r="492" spans="1:2" hidden="1" x14ac:dyDescent="0.3">
      <c r="A492" s="32" t="s">
        <v>6006</v>
      </c>
      <c r="B492" t="s">
        <v>6007</v>
      </c>
    </row>
    <row r="493" spans="1:2" hidden="1" x14ac:dyDescent="0.3">
      <c r="A493" s="32" t="s">
        <v>6008</v>
      </c>
      <c r="B493" t="s">
        <v>6009</v>
      </c>
    </row>
    <row r="494" spans="1:2" hidden="1" x14ac:dyDescent="0.3">
      <c r="A494" s="32" t="s">
        <v>6010</v>
      </c>
      <c r="B494" t="s">
        <v>6011</v>
      </c>
    </row>
    <row r="495" spans="1:2" hidden="1" x14ac:dyDescent="0.3">
      <c r="A495" s="32" t="s">
        <v>6012</v>
      </c>
      <c r="B495" t="s">
        <v>6013</v>
      </c>
    </row>
    <row r="496" spans="1:2" hidden="1" x14ac:dyDescent="0.3">
      <c r="A496" s="32" t="s">
        <v>6014</v>
      </c>
      <c r="B496" t="s">
        <v>6015</v>
      </c>
    </row>
    <row r="497" spans="1:2" hidden="1" x14ac:dyDescent="0.3">
      <c r="A497" s="32" t="s">
        <v>6016</v>
      </c>
      <c r="B497" t="s">
        <v>6017</v>
      </c>
    </row>
    <row r="498" spans="1:2" hidden="1" x14ac:dyDescent="0.3">
      <c r="A498" s="32" t="s">
        <v>6018</v>
      </c>
      <c r="B498" t="s">
        <v>6019</v>
      </c>
    </row>
    <row r="499" spans="1:2" hidden="1" x14ac:dyDescent="0.3">
      <c r="A499" s="32" t="s">
        <v>6020</v>
      </c>
      <c r="B499" t="s">
        <v>6021</v>
      </c>
    </row>
    <row r="500" spans="1:2" hidden="1" x14ac:dyDescent="0.3">
      <c r="A500" s="32" t="s">
        <v>6022</v>
      </c>
      <c r="B500" t="s">
        <v>6023</v>
      </c>
    </row>
    <row r="501" spans="1:2" hidden="1" x14ac:dyDescent="0.3">
      <c r="A501" s="32" t="s">
        <v>6024</v>
      </c>
      <c r="B501" t="s">
        <v>6025</v>
      </c>
    </row>
    <row r="502" spans="1:2" hidden="1" x14ac:dyDescent="0.3">
      <c r="A502" s="32" t="s">
        <v>6026</v>
      </c>
      <c r="B502" t="s">
        <v>6027</v>
      </c>
    </row>
    <row r="503" spans="1:2" hidden="1" x14ac:dyDescent="0.3">
      <c r="A503" s="32" t="s">
        <v>6028</v>
      </c>
      <c r="B503" t="s">
        <v>6029</v>
      </c>
    </row>
    <row r="504" spans="1:2" hidden="1" x14ac:dyDescent="0.3">
      <c r="A504" s="32" t="s">
        <v>6030</v>
      </c>
      <c r="B504" t="s">
        <v>6031</v>
      </c>
    </row>
    <row r="505" spans="1:2" hidden="1" x14ac:dyDescent="0.3">
      <c r="A505" s="32" t="s">
        <v>6032</v>
      </c>
      <c r="B505" t="s">
        <v>6033</v>
      </c>
    </row>
    <row r="506" spans="1:2" hidden="1" x14ac:dyDescent="0.3">
      <c r="A506" s="32" t="s">
        <v>6034</v>
      </c>
      <c r="B506" t="s">
        <v>6035</v>
      </c>
    </row>
    <row r="507" spans="1:2" hidden="1" x14ac:dyDescent="0.3">
      <c r="A507" s="32" t="s">
        <v>6036</v>
      </c>
      <c r="B507" t="s">
        <v>6037</v>
      </c>
    </row>
    <row r="508" spans="1:2" hidden="1" x14ac:dyDescent="0.3">
      <c r="A508" s="32" t="s">
        <v>6038</v>
      </c>
      <c r="B508" t="s">
        <v>6039</v>
      </c>
    </row>
    <row r="509" spans="1:2" hidden="1" x14ac:dyDescent="0.3">
      <c r="A509" s="32" t="s">
        <v>6040</v>
      </c>
      <c r="B509" t="s">
        <v>6041</v>
      </c>
    </row>
    <row r="510" spans="1:2" hidden="1" x14ac:dyDescent="0.3">
      <c r="A510" s="32" t="s">
        <v>6042</v>
      </c>
      <c r="B510" t="s">
        <v>6043</v>
      </c>
    </row>
    <row r="511" spans="1:2" hidden="1" x14ac:dyDescent="0.3">
      <c r="A511" s="32" t="s">
        <v>6044</v>
      </c>
      <c r="B511" t="s">
        <v>6045</v>
      </c>
    </row>
    <row r="512" spans="1:2" hidden="1" x14ac:dyDescent="0.3">
      <c r="A512" s="32" t="s">
        <v>6046</v>
      </c>
      <c r="B512" t="s">
        <v>6047</v>
      </c>
    </row>
    <row r="513" spans="1:2" hidden="1" x14ac:dyDescent="0.3">
      <c r="A513" s="32" t="s">
        <v>6048</v>
      </c>
      <c r="B513" t="s">
        <v>6049</v>
      </c>
    </row>
    <row r="514" spans="1:2" hidden="1" x14ac:dyDescent="0.3">
      <c r="A514" s="32" t="s">
        <v>6050</v>
      </c>
      <c r="B514" t="s">
        <v>6051</v>
      </c>
    </row>
    <row r="515" spans="1:2" hidden="1" x14ac:dyDescent="0.3">
      <c r="A515" s="32" t="s">
        <v>6052</v>
      </c>
      <c r="B515" t="s">
        <v>6053</v>
      </c>
    </row>
    <row r="516" spans="1:2" hidden="1" x14ac:dyDescent="0.3">
      <c r="A516" s="32" t="s">
        <v>6054</v>
      </c>
      <c r="B516" t="s">
        <v>6055</v>
      </c>
    </row>
    <row r="517" spans="1:2" hidden="1" x14ac:dyDescent="0.3">
      <c r="A517" s="32" t="s">
        <v>6056</v>
      </c>
      <c r="B517" t="s">
        <v>6057</v>
      </c>
    </row>
    <row r="518" spans="1:2" hidden="1" x14ac:dyDescent="0.3">
      <c r="A518" s="32" t="s">
        <v>6058</v>
      </c>
      <c r="B518" t="s">
        <v>6059</v>
      </c>
    </row>
    <row r="519" spans="1:2" hidden="1" x14ac:dyDescent="0.3">
      <c r="A519" s="32" t="s">
        <v>6060</v>
      </c>
      <c r="B519" t="s">
        <v>6061</v>
      </c>
    </row>
    <row r="520" spans="1:2" hidden="1" x14ac:dyDescent="0.3">
      <c r="A520" s="32" t="s">
        <v>6062</v>
      </c>
      <c r="B520" t="s">
        <v>6063</v>
      </c>
    </row>
    <row r="521" spans="1:2" hidden="1" x14ac:dyDescent="0.3">
      <c r="A521" s="32" t="s">
        <v>6064</v>
      </c>
      <c r="B521" t="s">
        <v>6065</v>
      </c>
    </row>
    <row r="522" spans="1:2" hidden="1" x14ac:dyDescent="0.3">
      <c r="A522" s="32" t="s">
        <v>6066</v>
      </c>
      <c r="B522" t="s">
        <v>6067</v>
      </c>
    </row>
    <row r="523" spans="1:2" hidden="1" x14ac:dyDescent="0.3">
      <c r="A523" s="32" t="s">
        <v>6068</v>
      </c>
      <c r="B523" t="s">
        <v>6069</v>
      </c>
    </row>
    <row r="524" spans="1:2" hidden="1" x14ac:dyDescent="0.3">
      <c r="A524" s="32" t="s">
        <v>6070</v>
      </c>
      <c r="B524" t="s">
        <v>6071</v>
      </c>
    </row>
    <row r="525" spans="1:2" hidden="1" x14ac:dyDescent="0.3">
      <c r="A525" s="32" t="s">
        <v>6072</v>
      </c>
      <c r="B525" t="s">
        <v>6073</v>
      </c>
    </row>
    <row r="526" spans="1:2" hidden="1" x14ac:dyDescent="0.3">
      <c r="A526" s="32" t="s">
        <v>6074</v>
      </c>
      <c r="B526" t="s">
        <v>6075</v>
      </c>
    </row>
    <row r="527" spans="1:2" hidden="1" x14ac:dyDescent="0.3">
      <c r="A527" s="32" t="s">
        <v>6076</v>
      </c>
      <c r="B527" t="s">
        <v>6077</v>
      </c>
    </row>
    <row r="528" spans="1:2" hidden="1" x14ac:dyDescent="0.3">
      <c r="A528" s="32" t="s">
        <v>6078</v>
      </c>
      <c r="B528" t="s">
        <v>6079</v>
      </c>
    </row>
    <row r="529" spans="1:2" hidden="1" x14ac:dyDescent="0.3">
      <c r="A529" s="32" t="s">
        <v>6080</v>
      </c>
      <c r="B529" t="s">
        <v>6081</v>
      </c>
    </row>
    <row r="530" spans="1:2" hidden="1" x14ac:dyDescent="0.3">
      <c r="A530" s="32" t="s">
        <v>6082</v>
      </c>
      <c r="B530" t="s">
        <v>6083</v>
      </c>
    </row>
    <row r="531" spans="1:2" hidden="1" x14ac:dyDescent="0.3">
      <c r="A531" s="32" t="s">
        <v>6084</v>
      </c>
      <c r="B531" t="s">
        <v>6085</v>
      </c>
    </row>
    <row r="532" spans="1:2" hidden="1" x14ac:dyDescent="0.3">
      <c r="A532" s="32" t="s">
        <v>6086</v>
      </c>
      <c r="B532" t="s">
        <v>6087</v>
      </c>
    </row>
    <row r="533" spans="1:2" hidden="1" x14ac:dyDescent="0.3">
      <c r="A533" s="32" t="s">
        <v>6088</v>
      </c>
      <c r="B533" t="s">
        <v>6089</v>
      </c>
    </row>
    <row r="534" spans="1:2" hidden="1" x14ac:dyDescent="0.3">
      <c r="A534" s="32" t="s">
        <v>6090</v>
      </c>
      <c r="B534" t="s">
        <v>6091</v>
      </c>
    </row>
    <row r="535" spans="1:2" hidden="1" x14ac:dyDescent="0.3">
      <c r="A535" s="32" t="s">
        <v>6092</v>
      </c>
      <c r="B535" t="s">
        <v>6093</v>
      </c>
    </row>
    <row r="536" spans="1:2" hidden="1" x14ac:dyDescent="0.3">
      <c r="A536" s="32" t="s">
        <v>6094</v>
      </c>
      <c r="B536" t="s">
        <v>6095</v>
      </c>
    </row>
    <row r="537" spans="1:2" hidden="1" x14ac:dyDescent="0.3">
      <c r="A537" s="32" t="s">
        <v>6096</v>
      </c>
      <c r="B537" t="s">
        <v>6097</v>
      </c>
    </row>
    <row r="538" spans="1:2" hidden="1" x14ac:dyDescent="0.3">
      <c r="A538" s="32" t="s">
        <v>6098</v>
      </c>
      <c r="B538" t="s">
        <v>6099</v>
      </c>
    </row>
    <row r="539" spans="1:2" hidden="1" x14ac:dyDescent="0.3">
      <c r="A539" s="32" t="s">
        <v>6100</v>
      </c>
      <c r="B539" t="s">
        <v>6101</v>
      </c>
    </row>
    <row r="540" spans="1:2" hidden="1" x14ac:dyDescent="0.3">
      <c r="A540" s="32" t="s">
        <v>6102</v>
      </c>
      <c r="B540" t="s">
        <v>6103</v>
      </c>
    </row>
    <row r="541" spans="1:2" hidden="1" x14ac:dyDescent="0.3">
      <c r="A541" s="32" t="s">
        <v>6104</v>
      </c>
      <c r="B541" t="s">
        <v>6105</v>
      </c>
    </row>
    <row r="542" spans="1:2" hidden="1" x14ac:dyDescent="0.3">
      <c r="A542" s="32" t="s">
        <v>6106</v>
      </c>
      <c r="B542" t="s">
        <v>6107</v>
      </c>
    </row>
    <row r="543" spans="1:2" hidden="1" x14ac:dyDescent="0.3">
      <c r="A543" s="32" t="s">
        <v>6108</v>
      </c>
      <c r="B543" t="s">
        <v>6109</v>
      </c>
    </row>
    <row r="544" spans="1:2" hidden="1" x14ac:dyDescent="0.3">
      <c r="A544" s="32" t="s">
        <v>6110</v>
      </c>
      <c r="B544" t="s">
        <v>6111</v>
      </c>
    </row>
    <row r="545" spans="1:2" hidden="1" x14ac:dyDescent="0.3">
      <c r="A545" s="32" t="s">
        <v>6112</v>
      </c>
      <c r="B545" t="s">
        <v>6113</v>
      </c>
    </row>
    <row r="546" spans="1:2" hidden="1" x14ac:dyDescent="0.3">
      <c r="A546" s="32" t="s">
        <v>6114</v>
      </c>
      <c r="B546" t="s">
        <v>6115</v>
      </c>
    </row>
    <row r="547" spans="1:2" hidden="1" x14ac:dyDescent="0.3">
      <c r="A547" s="32" t="s">
        <v>6116</v>
      </c>
      <c r="B547" t="s">
        <v>6117</v>
      </c>
    </row>
    <row r="548" spans="1:2" hidden="1" x14ac:dyDescent="0.3">
      <c r="A548" s="32" t="s">
        <v>6118</v>
      </c>
      <c r="B548" t="s">
        <v>6119</v>
      </c>
    </row>
    <row r="549" spans="1:2" hidden="1" x14ac:dyDescent="0.3">
      <c r="A549" s="32" t="s">
        <v>6120</v>
      </c>
      <c r="B549" t="s">
        <v>6121</v>
      </c>
    </row>
    <row r="550" spans="1:2" hidden="1" x14ac:dyDescent="0.3">
      <c r="A550" s="32" t="s">
        <v>6122</v>
      </c>
      <c r="B550" t="s">
        <v>6123</v>
      </c>
    </row>
    <row r="551" spans="1:2" hidden="1" x14ac:dyDescent="0.3">
      <c r="A551" s="32" t="s">
        <v>6124</v>
      </c>
      <c r="B551" t="s">
        <v>6125</v>
      </c>
    </row>
    <row r="552" spans="1:2" hidden="1" x14ac:dyDescent="0.3">
      <c r="A552" s="32" t="s">
        <v>6126</v>
      </c>
      <c r="B552" t="s">
        <v>6127</v>
      </c>
    </row>
    <row r="553" spans="1:2" hidden="1" x14ac:dyDescent="0.3">
      <c r="A553" s="32" t="s">
        <v>6128</v>
      </c>
      <c r="B553" t="s">
        <v>6129</v>
      </c>
    </row>
    <row r="554" spans="1:2" hidden="1" x14ac:dyDescent="0.3">
      <c r="A554" s="32" t="s">
        <v>6130</v>
      </c>
      <c r="B554" t="s">
        <v>6131</v>
      </c>
    </row>
    <row r="555" spans="1:2" hidden="1" x14ac:dyDescent="0.3">
      <c r="A555" s="32" t="s">
        <v>6132</v>
      </c>
      <c r="B555" t="s">
        <v>6133</v>
      </c>
    </row>
    <row r="556" spans="1:2" hidden="1" x14ac:dyDescent="0.3">
      <c r="A556" s="32" t="s">
        <v>6134</v>
      </c>
      <c r="B556" t="s">
        <v>6135</v>
      </c>
    </row>
    <row r="557" spans="1:2" hidden="1" x14ac:dyDescent="0.3">
      <c r="A557" s="32" t="s">
        <v>6136</v>
      </c>
      <c r="B557" t="s">
        <v>6137</v>
      </c>
    </row>
    <row r="558" spans="1:2" hidden="1" x14ac:dyDescent="0.3">
      <c r="A558" s="32" t="s">
        <v>6138</v>
      </c>
      <c r="B558" t="s">
        <v>6139</v>
      </c>
    </row>
    <row r="559" spans="1:2" hidden="1" x14ac:dyDescent="0.3">
      <c r="A559" s="32" t="s">
        <v>6140</v>
      </c>
      <c r="B559" t="s">
        <v>6141</v>
      </c>
    </row>
    <row r="560" spans="1:2" hidden="1" x14ac:dyDescent="0.3">
      <c r="A560" s="32" t="s">
        <v>6142</v>
      </c>
      <c r="B560" t="s">
        <v>6143</v>
      </c>
    </row>
    <row r="561" spans="1:2" hidden="1" x14ac:dyDescent="0.3">
      <c r="A561" s="32" t="s">
        <v>6144</v>
      </c>
      <c r="B561" t="s">
        <v>6145</v>
      </c>
    </row>
    <row r="562" spans="1:2" hidden="1" x14ac:dyDescent="0.3">
      <c r="A562" s="32" t="s">
        <v>6146</v>
      </c>
      <c r="B562" t="s">
        <v>6147</v>
      </c>
    </row>
    <row r="563" spans="1:2" hidden="1" x14ac:dyDescent="0.3">
      <c r="A563" s="32" t="s">
        <v>6148</v>
      </c>
      <c r="B563" t="s">
        <v>6149</v>
      </c>
    </row>
    <row r="564" spans="1:2" hidden="1" x14ac:dyDescent="0.3">
      <c r="A564" s="32" t="s">
        <v>6150</v>
      </c>
      <c r="B564" t="s">
        <v>6151</v>
      </c>
    </row>
    <row r="565" spans="1:2" hidden="1" x14ac:dyDescent="0.3">
      <c r="A565" s="32" t="s">
        <v>6152</v>
      </c>
      <c r="B565" t="s">
        <v>6153</v>
      </c>
    </row>
    <row r="566" spans="1:2" hidden="1" x14ac:dyDescent="0.3">
      <c r="A566" s="32" t="s">
        <v>6154</v>
      </c>
      <c r="B566" t="s">
        <v>6155</v>
      </c>
    </row>
    <row r="567" spans="1:2" hidden="1" x14ac:dyDescent="0.3">
      <c r="A567" s="32" t="s">
        <v>6156</v>
      </c>
      <c r="B567" t="s">
        <v>6157</v>
      </c>
    </row>
    <row r="568" spans="1:2" hidden="1" x14ac:dyDescent="0.3">
      <c r="A568" s="32" t="s">
        <v>6158</v>
      </c>
      <c r="B568" t="s">
        <v>6159</v>
      </c>
    </row>
    <row r="569" spans="1:2" hidden="1" x14ac:dyDescent="0.3">
      <c r="A569" s="32" t="s">
        <v>6160</v>
      </c>
      <c r="B569" t="s">
        <v>6161</v>
      </c>
    </row>
    <row r="570" spans="1:2" hidden="1" x14ac:dyDescent="0.3">
      <c r="A570" s="32" t="s">
        <v>6162</v>
      </c>
      <c r="B570" t="s">
        <v>6163</v>
      </c>
    </row>
    <row r="571" spans="1:2" hidden="1" x14ac:dyDescent="0.3">
      <c r="A571" s="32" t="s">
        <v>622</v>
      </c>
      <c r="B571" t="s">
        <v>6009</v>
      </c>
    </row>
    <row r="572" spans="1:2" hidden="1" x14ac:dyDescent="0.3">
      <c r="A572" s="32" t="s">
        <v>623</v>
      </c>
      <c r="B572" t="s">
        <v>6164</v>
      </c>
    </row>
    <row r="573" spans="1:2" hidden="1" x14ac:dyDescent="0.3">
      <c r="A573" s="32" t="s">
        <v>624</v>
      </c>
      <c r="B573" t="s">
        <v>5153</v>
      </c>
    </row>
    <row r="574" spans="1:2" hidden="1" x14ac:dyDescent="0.3">
      <c r="A574" s="32" t="s">
        <v>625</v>
      </c>
      <c r="B574" t="s">
        <v>6165</v>
      </c>
    </row>
    <row r="575" spans="1:2" hidden="1" x14ac:dyDescent="0.3">
      <c r="A575" s="32" t="s">
        <v>6166</v>
      </c>
      <c r="B575" t="s">
        <v>6167</v>
      </c>
    </row>
    <row r="576" spans="1:2" hidden="1" x14ac:dyDescent="0.3">
      <c r="A576" s="32" t="s">
        <v>626</v>
      </c>
      <c r="B576" t="s">
        <v>5145</v>
      </c>
    </row>
    <row r="577" spans="1:2" hidden="1" x14ac:dyDescent="0.3">
      <c r="A577" s="32" t="s">
        <v>627</v>
      </c>
      <c r="B577" t="s">
        <v>6168</v>
      </c>
    </row>
    <row r="578" spans="1:2" hidden="1" x14ac:dyDescent="0.3">
      <c r="A578" s="32" t="s">
        <v>628</v>
      </c>
      <c r="B578" t="s">
        <v>6169</v>
      </c>
    </row>
    <row r="579" spans="1:2" hidden="1" x14ac:dyDescent="0.3">
      <c r="A579" s="32" t="s">
        <v>629</v>
      </c>
      <c r="B579" t="s">
        <v>6170</v>
      </c>
    </row>
    <row r="580" spans="1:2" hidden="1" x14ac:dyDescent="0.3">
      <c r="A580" s="32" t="s">
        <v>630</v>
      </c>
      <c r="B580" t="s">
        <v>6171</v>
      </c>
    </row>
    <row r="581" spans="1:2" hidden="1" x14ac:dyDescent="0.3">
      <c r="A581" s="32" t="s">
        <v>631</v>
      </c>
      <c r="B581" t="s">
        <v>6172</v>
      </c>
    </row>
    <row r="582" spans="1:2" hidden="1" x14ac:dyDescent="0.3">
      <c r="A582" s="32" t="s">
        <v>632</v>
      </c>
      <c r="B582" t="s">
        <v>6173</v>
      </c>
    </row>
    <row r="583" spans="1:2" hidden="1" x14ac:dyDescent="0.3">
      <c r="A583" s="32" t="s">
        <v>633</v>
      </c>
      <c r="B583" t="s">
        <v>6174</v>
      </c>
    </row>
    <row r="584" spans="1:2" hidden="1" x14ac:dyDescent="0.3">
      <c r="A584" s="32" t="s">
        <v>634</v>
      </c>
      <c r="B584" t="s">
        <v>6175</v>
      </c>
    </row>
    <row r="585" spans="1:2" hidden="1" x14ac:dyDescent="0.3">
      <c r="A585" s="32" t="s">
        <v>635</v>
      </c>
      <c r="B585" t="s">
        <v>6176</v>
      </c>
    </row>
    <row r="586" spans="1:2" hidden="1" x14ac:dyDescent="0.3">
      <c r="A586" s="32" t="s">
        <v>636</v>
      </c>
      <c r="B586" t="s">
        <v>6177</v>
      </c>
    </row>
    <row r="587" spans="1:2" hidden="1" x14ac:dyDescent="0.3">
      <c r="A587" s="32" t="s">
        <v>637</v>
      </c>
      <c r="B587" t="s">
        <v>6178</v>
      </c>
    </row>
    <row r="588" spans="1:2" hidden="1" x14ac:dyDescent="0.3">
      <c r="A588" s="32" t="s">
        <v>638</v>
      </c>
      <c r="B588" t="s">
        <v>6179</v>
      </c>
    </row>
    <row r="589" spans="1:2" hidden="1" x14ac:dyDescent="0.3">
      <c r="A589" s="32" t="s">
        <v>639</v>
      </c>
      <c r="B589" t="s">
        <v>6180</v>
      </c>
    </row>
    <row r="590" spans="1:2" hidden="1" x14ac:dyDescent="0.3">
      <c r="A590" s="32" t="s">
        <v>6181</v>
      </c>
      <c r="B590" t="s">
        <v>6182</v>
      </c>
    </row>
    <row r="591" spans="1:2" hidden="1" x14ac:dyDescent="0.3">
      <c r="A591" s="32" t="s">
        <v>6183</v>
      </c>
      <c r="B591" t="s">
        <v>6184</v>
      </c>
    </row>
    <row r="592" spans="1:2" hidden="1" x14ac:dyDescent="0.3">
      <c r="A592" s="32" t="s">
        <v>6185</v>
      </c>
      <c r="B592" t="s">
        <v>6186</v>
      </c>
    </row>
    <row r="593" spans="1:2" hidden="1" x14ac:dyDescent="0.3">
      <c r="A593" s="32" t="s">
        <v>640</v>
      </c>
      <c r="B593" t="s">
        <v>6187</v>
      </c>
    </row>
    <row r="594" spans="1:2" hidden="1" x14ac:dyDescent="0.3">
      <c r="A594" s="32" t="s">
        <v>641</v>
      </c>
      <c r="B594" t="s">
        <v>5145</v>
      </c>
    </row>
    <row r="595" spans="1:2" hidden="1" x14ac:dyDescent="0.3">
      <c r="A595" s="32" t="s">
        <v>642</v>
      </c>
      <c r="B595" t="s">
        <v>5145</v>
      </c>
    </row>
    <row r="596" spans="1:2" hidden="1" x14ac:dyDescent="0.3">
      <c r="A596" s="32" t="s">
        <v>643</v>
      </c>
      <c r="B596" t="s">
        <v>5145</v>
      </c>
    </row>
    <row r="597" spans="1:2" hidden="1" x14ac:dyDescent="0.3">
      <c r="A597" s="32" t="s">
        <v>644</v>
      </c>
      <c r="B597" t="s">
        <v>5145</v>
      </c>
    </row>
    <row r="598" spans="1:2" hidden="1" x14ac:dyDescent="0.3">
      <c r="A598" s="32" t="s">
        <v>645</v>
      </c>
      <c r="B598" t="s">
        <v>5145</v>
      </c>
    </row>
    <row r="599" spans="1:2" hidden="1" x14ac:dyDescent="0.3">
      <c r="A599" s="32" t="s">
        <v>646</v>
      </c>
      <c r="B599" t="s">
        <v>5145</v>
      </c>
    </row>
    <row r="600" spans="1:2" hidden="1" x14ac:dyDescent="0.3">
      <c r="A600" s="32" t="s">
        <v>647</v>
      </c>
      <c r="B600" t="s">
        <v>5145</v>
      </c>
    </row>
    <row r="601" spans="1:2" hidden="1" x14ac:dyDescent="0.3">
      <c r="A601" s="32" t="s">
        <v>648</v>
      </c>
      <c r="B601" t="s">
        <v>5145</v>
      </c>
    </row>
    <row r="602" spans="1:2" hidden="1" x14ac:dyDescent="0.3">
      <c r="A602" s="32" t="s">
        <v>649</v>
      </c>
      <c r="B602" t="s">
        <v>6188</v>
      </c>
    </row>
    <row r="603" spans="1:2" hidden="1" x14ac:dyDescent="0.3">
      <c r="A603" s="32" t="s">
        <v>650</v>
      </c>
      <c r="B603" t="s">
        <v>6189</v>
      </c>
    </row>
    <row r="604" spans="1:2" hidden="1" x14ac:dyDescent="0.3">
      <c r="A604" s="32" t="s">
        <v>651</v>
      </c>
      <c r="B604" t="s">
        <v>5145</v>
      </c>
    </row>
    <row r="605" spans="1:2" hidden="1" x14ac:dyDescent="0.3">
      <c r="A605" s="32" t="s">
        <v>652</v>
      </c>
      <c r="B605" t="s">
        <v>6190</v>
      </c>
    </row>
    <row r="606" spans="1:2" hidden="1" x14ac:dyDescent="0.3">
      <c r="A606" s="32" t="s">
        <v>653</v>
      </c>
      <c r="B606" t="s">
        <v>5145</v>
      </c>
    </row>
    <row r="607" spans="1:2" hidden="1" x14ac:dyDescent="0.3">
      <c r="A607" s="32" t="s">
        <v>654</v>
      </c>
      <c r="B607" t="s">
        <v>5145</v>
      </c>
    </row>
    <row r="608" spans="1:2" hidden="1" x14ac:dyDescent="0.3">
      <c r="A608" s="32" t="s">
        <v>655</v>
      </c>
      <c r="B608" t="s">
        <v>5145</v>
      </c>
    </row>
    <row r="609" spans="1:2" hidden="1" x14ac:dyDescent="0.3">
      <c r="A609" s="32" t="s">
        <v>656</v>
      </c>
      <c r="B609" t="s">
        <v>5145</v>
      </c>
    </row>
    <row r="610" spans="1:2" hidden="1" x14ac:dyDescent="0.3">
      <c r="A610" s="32" t="s">
        <v>657</v>
      </c>
      <c r="B610" t="s">
        <v>5145</v>
      </c>
    </row>
    <row r="611" spans="1:2" hidden="1" x14ac:dyDescent="0.3">
      <c r="A611" s="32" t="s">
        <v>658</v>
      </c>
      <c r="B611" t="s">
        <v>5145</v>
      </c>
    </row>
    <row r="612" spans="1:2" hidden="1" x14ac:dyDescent="0.3">
      <c r="A612" s="32" t="s">
        <v>659</v>
      </c>
      <c r="B612" t="s">
        <v>5145</v>
      </c>
    </row>
    <row r="613" spans="1:2" hidden="1" x14ac:dyDescent="0.3">
      <c r="A613" s="32" t="s">
        <v>660</v>
      </c>
      <c r="B613" t="s">
        <v>5145</v>
      </c>
    </row>
    <row r="614" spans="1:2" hidden="1" x14ac:dyDescent="0.3">
      <c r="A614" s="32" t="s">
        <v>661</v>
      </c>
      <c r="B614" t="s">
        <v>5145</v>
      </c>
    </row>
    <row r="615" spans="1:2" hidden="1" x14ac:dyDescent="0.3">
      <c r="A615" s="32" t="s">
        <v>662</v>
      </c>
      <c r="B615" t="s">
        <v>5145</v>
      </c>
    </row>
    <row r="616" spans="1:2" hidden="1" x14ac:dyDescent="0.3">
      <c r="A616" s="32" t="s">
        <v>663</v>
      </c>
      <c r="B616" t="s">
        <v>5145</v>
      </c>
    </row>
    <row r="617" spans="1:2" hidden="1" x14ac:dyDescent="0.3">
      <c r="A617" s="32" t="s">
        <v>664</v>
      </c>
      <c r="B617" t="s">
        <v>5145</v>
      </c>
    </row>
    <row r="618" spans="1:2" hidden="1" x14ac:dyDescent="0.3">
      <c r="A618" s="32" t="s">
        <v>665</v>
      </c>
      <c r="B618" t="s">
        <v>5145</v>
      </c>
    </row>
    <row r="619" spans="1:2" hidden="1" x14ac:dyDescent="0.3">
      <c r="A619" s="32" t="s">
        <v>666</v>
      </c>
      <c r="B619" t="s">
        <v>5145</v>
      </c>
    </row>
    <row r="620" spans="1:2" hidden="1" x14ac:dyDescent="0.3">
      <c r="A620" s="32" t="s">
        <v>667</v>
      </c>
      <c r="B620" t="s">
        <v>5145</v>
      </c>
    </row>
    <row r="621" spans="1:2" hidden="1" x14ac:dyDescent="0.3">
      <c r="A621" s="32" t="s">
        <v>668</v>
      </c>
      <c r="B621" t="s">
        <v>5145</v>
      </c>
    </row>
    <row r="622" spans="1:2" hidden="1" x14ac:dyDescent="0.3">
      <c r="A622" s="32" t="s">
        <v>669</v>
      </c>
      <c r="B622" t="s">
        <v>5145</v>
      </c>
    </row>
    <row r="623" spans="1:2" hidden="1" x14ac:dyDescent="0.3">
      <c r="A623" s="32" t="s">
        <v>670</v>
      </c>
      <c r="B623" t="s">
        <v>6191</v>
      </c>
    </row>
    <row r="624" spans="1:2" hidden="1" x14ac:dyDescent="0.3">
      <c r="A624" s="32" t="s">
        <v>671</v>
      </c>
      <c r="B624" t="s">
        <v>6192</v>
      </c>
    </row>
    <row r="625" spans="1:2" hidden="1" x14ac:dyDescent="0.3">
      <c r="A625" s="32" t="s">
        <v>672</v>
      </c>
      <c r="B625" t="s">
        <v>6193</v>
      </c>
    </row>
    <row r="626" spans="1:2" hidden="1" x14ac:dyDescent="0.3">
      <c r="A626" s="32" t="s">
        <v>673</v>
      </c>
      <c r="B626" t="s">
        <v>6194</v>
      </c>
    </row>
    <row r="627" spans="1:2" hidden="1" x14ac:dyDescent="0.3">
      <c r="A627" s="32" t="s">
        <v>674</v>
      </c>
      <c r="B627" t="s">
        <v>6195</v>
      </c>
    </row>
    <row r="628" spans="1:2" hidden="1" x14ac:dyDescent="0.3">
      <c r="A628" s="32" t="s">
        <v>675</v>
      </c>
      <c r="B628" t="s">
        <v>6196</v>
      </c>
    </row>
    <row r="629" spans="1:2" hidden="1" x14ac:dyDescent="0.3">
      <c r="A629" s="32" t="s">
        <v>676</v>
      </c>
      <c r="B629" t="s">
        <v>6197</v>
      </c>
    </row>
    <row r="630" spans="1:2" hidden="1" x14ac:dyDescent="0.3">
      <c r="A630" s="32" t="s">
        <v>6198</v>
      </c>
      <c r="B630" t="s">
        <v>6199</v>
      </c>
    </row>
    <row r="631" spans="1:2" hidden="1" x14ac:dyDescent="0.3">
      <c r="A631" s="32" t="s">
        <v>677</v>
      </c>
      <c r="B631" t="s">
        <v>6200</v>
      </c>
    </row>
    <row r="632" spans="1:2" hidden="1" x14ac:dyDescent="0.3">
      <c r="A632" s="32" t="s">
        <v>6201</v>
      </c>
      <c r="B632" t="s">
        <v>6202</v>
      </c>
    </row>
    <row r="633" spans="1:2" hidden="1" x14ac:dyDescent="0.3">
      <c r="A633" s="32" t="s">
        <v>678</v>
      </c>
      <c r="B633" t="s">
        <v>6203</v>
      </c>
    </row>
    <row r="634" spans="1:2" hidden="1" x14ac:dyDescent="0.3">
      <c r="A634" s="32" t="s">
        <v>679</v>
      </c>
      <c r="B634" t="s">
        <v>5145</v>
      </c>
    </row>
    <row r="635" spans="1:2" hidden="1" x14ac:dyDescent="0.3">
      <c r="A635" s="32" t="s">
        <v>680</v>
      </c>
      <c r="B635" t="s">
        <v>5145</v>
      </c>
    </row>
    <row r="636" spans="1:2" hidden="1" x14ac:dyDescent="0.3">
      <c r="A636" s="32" t="s">
        <v>681</v>
      </c>
      <c r="B636" t="s">
        <v>5145</v>
      </c>
    </row>
    <row r="637" spans="1:2" hidden="1" x14ac:dyDescent="0.3">
      <c r="A637" s="32" t="s">
        <v>682</v>
      </c>
      <c r="B637" t="s">
        <v>6204</v>
      </c>
    </row>
    <row r="638" spans="1:2" hidden="1" x14ac:dyDescent="0.3">
      <c r="A638" s="32" t="s">
        <v>683</v>
      </c>
      <c r="B638" t="s">
        <v>6205</v>
      </c>
    </row>
    <row r="639" spans="1:2" hidden="1" x14ac:dyDescent="0.3">
      <c r="A639" s="32" t="s">
        <v>684</v>
      </c>
      <c r="B639" t="s">
        <v>6206</v>
      </c>
    </row>
    <row r="640" spans="1:2" hidden="1" x14ac:dyDescent="0.3">
      <c r="A640" s="32" t="s">
        <v>685</v>
      </c>
      <c r="B640" t="s">
        <v>6207</v>
      </c>
    </row>
    <row r="641" spans="1:2" hidden="1" x14ac:dyDescent="0.3">
      <c r="A641" s="32" t="s">
        <v>6208</v>
      </c>
      <c r="B641" t="s">
        <v>6209</v>
      </c>
    </row>
    <row r="642" spans="1:2" hidden="1" x14ac:dyDescent="0.3">
      <c r="A642" s="32" t="s">
        <v>6210</v>
      </c>
      <c r="B642" t="s">
        <v>6211</v>
      </c>
    </row>
    <row r="643" spans="1:2" hidden="1" x14ac:dyDescent="0.3">
      <c r="A643" s="32" t="s">
        <v>6212</v>
      </c>
      <c r="B643" t="s">
        <v>6213</v>
      </c>
    </row>
    <row r="644" spans="1:2" hidden="1" x14ac:dyDescent="0.3">
      <c r="A644" s="32" t="s">
        <v>686</v>
      </c>
      <c r="B644" t="s">
        <v>6214</v>
      </c>
    </row>
    <row r="645" spans="1:2" hidden="1" x14ac:dyDescent="0.3">
      <c r="A645" s="32" t="s">
        <v>687</v>
      </c>
      <c r="B645" t="s">
        <v>6215</v>
      </c>
    </row>
    <row r="646" spans="1:2" hidden="1" x14ac:dyDescent="0.3">
      <c r="A646" s="32" t="s">
        <v>688</v>
      </c>
      <c r="B646" t="s">
        <v>6216</v>
      </c>
    </row>
    <row r="647" spans="1:2" hidden="1" x14ac:dyDescent="0.3">
      <c r="A647" s="32" t="s">
        <v>689</v>
      </c>
      <c r="B647" t="s">
        <v>6217</v>
      </c>
    </row>
    <row r="648" spans="1:2" hidden="1" x14ac:dyDescent="0.3">
      <c r="A648" s="32" t="s">
        <v>690</v>
      </c>
      <c r="B648" t="s">
        <v>6218</v>
      </c>
    </row>
    <row r="649" spans="1:2" hidden="1" x14ac:dyDescent="0.3">
      <c r="A649" s="32" t="s">
        <v>691</v>
      </c>
      <c r="B649" t="s">
        <v>6219</v>
      </c>
    </row>
    <row r="650" spans="1:2" hidden="1" x14ac:dyDescent="0.3">
      <c r="A650" s="32" t="s">
        <v>692</v>
      </c>
      <c r="B650" t="s">
        <v>5145</v>
      </c>
    </row>
    <row r="651" spans="1:2" hidden="1" x14ac:dyDescent="0.3">
      <c r="A651" s="32" t="s">
        <v>693</v>
      </c>
      <c r="B651" t="s">
        <v>6220</v>
      </c>
    </row>
    <row r="652" spans="1:2" hidden="1" x14ac:dyDescent="0.3">
      <c r="A652" s="32" t="s">
        <v>694</v>
      </c>
      <c r="B652" t="s">
        <v>6221</v>
      </c>
    </row>
    <row r="653" spans="1:2" hidden="1" x14ac:dyDescent="0.3">
      <c r="A653" s="32" t="s">
        <v>695</v>
      </c>
      <c r="B653" t="s">
        <v>6222</v>
      </c>
    </row>
    <row r="654" spans="1:2" hidden="1" x14ac:dyDescent="0.3">
      <c r="A654" s="32" t="s">
        <v>696</v>
      </c>
      <c r="B654" t="s">
        <v>6223</v>
      </c>
    </row>
    <row r="655" spans="1:2" hidden="1" x14ac:dyDescent="0.3">
      <c r="A655" s="32" t="s">
        <v>6224</v>
      </c>
      <c r="B655" t="s">
        <v>6225</v>
      </c>
    </row>
    <row r="656" spans="1:2" hidden="1" x14ac:dyDescent="0.3">
      <c r="A656" s="32" t="s">
        <v>697</v>
      </c>
      <c r="B656" t="s">
        <v>6226</v>
      </c>
    </row>
    <row r="657" spans="1:2" hidden="1" x14ac:dyDescent="0.3">
      <c r="A657" s="32" t="s">
        <v>698</v>
      </c>
      <c r="B657" t="s">
        <v>6227</v>
      </c>
    </row>
    <row r="658" spans="1:2" hidden="1" x14ac:dyDescent="0.3">
      <c r="A658" s="32" t="s">
        <v>699</v>
      </c>
      <c r="B658" t="s">
        <v>6228</v>
      </c>
    </row>
    <row r="659" spans="1:2" hidden="1" x14ac:dyDescent="0.3">
      <c r="A659" s="32" t="s">
        <v>700</v>
      </c>
      <c r="B659" t="s">
        <v>6229</v>
      </c>
    </row>
    <row r="660" spans="1:2" hidden="1" x14ac:dyDescent="0.3">
      <c r="A660" s="32" t="s">
        <v>701</v>
      </c>
      <c r="B660" t="s">
        <v>6230</v>
      </c>
    </row>
    <row r="661" spans="1:2" hidden="1" x14ac:dyDescent="0.3">
      <c r="A661" s="32" t="s">
        <v>702</v>
      </c>
      <c r="B661" t="s">
        <v>6231</v>
      </c>
    </row>
    <row r="662" spans="1:2" hidden="1" x14ac:dyDescent="0.3">
      <c r="A662" s="32" t="s">
        <v>703</v>
      </c>
      <c r="B662" t="s">
        <v>6232</v>
      </c>
    </row>
    <row r="663" spans="1:2" hidden="1" x14ac:dyDescent="0.3">
      <c r="A663" s="32" t="s">
        <v>704</v>
      </c>
      <c r="B663" t="s">
        <v>6233</v>
      </c>
    </row>
    <row r="664" spans="1:2" hidden="1" x14ac:dyDescent="0.3">
      <c r="A664" s="32" t="s">
        <v>705</v>
      </c>
      <c r="B664" t="s">
        <v>6234</v>
      </c>
    </row>
    <row r="665" spans="1:2" hidden="1" x14ac:dyDescent="0.3">
      <c r="A665" s="32" t="s">
        <v>706</v>
      </c>
      <c r="B665" t="s">
        <v>6235</v>
      </c>
    </row>
    <row r="666" spans="1:2" hidden="1" x14ac:dyDescent="0.3">
      <c r="A666" s="32" t="s">
        <v>707</v>
      </c>
      <c r="B666" t="s">
        <v>6236</v>
      </c>
    </row>
    <row r="667" spans="1:2" hidden="1" x14ac:dyDescent="0.3">
      <c r="A667" s="32" t="s">
        <v>708</v>
      </c>
      <c r="B667" t="s">
        <v>6237</v>
      </c>
    </row>
    <row r="668" spans="1:2" hidden="1" x14ac:dyDescent="0.3">
      <c r="A668" s="32" t="s">
        <v>709</v>
      </c>
      <c r="B668" t="s">
        <v>6238</v>
      </c>
    </row>
    <row r="669" spans="1:2" hidden="1" x14ac:dyDescent="0.3">
      <c r="A669" s="32" t="s">
        <v>710</v>
      </c>
      <c r="B669" t="s">
        <v>6239</v>
      </c>
    </row>
    <row r="670" spans="1:2" hidden="1" x14ac:dyDescent="0.3">
      <c r="A670" s="32" t="s">
        <v>711</v>
      </c>
      <c r="B670" t="s">
        <v>6240</v>
      </c>
    </row>
    <row r="671" spans="1:2" hidden="1" x14ac:dyDescent="0.3">
      <c r="A671" s="32" t="s">
        <v>712</v>
      </c>
      <c r="B671" t="s">
        <v>6241</v>
      </c>
    </row>
    <row r="672" spans="1:2" hidden="1" x14ac:dyDescent="0.3">
      <c r="A672" s="32" t="s">
        <v>6242</v>
      </c>
      <c r="B672" t="s">
        <v>6243</v>
      </c>
    </row>
    <row r="673" spans="1:2" hidden="1" x14ac:dyDescent="0.3">
      <c r="A673" s="32" t="s">
        <v>713</v>
      </c>
      <c r="B673" t="s">
        <v>6244</v>
      </c>
    </row>
    <row r="674" spans="1:2" hidden="1" x14ac:dyDescent="0.3">
      <c r="A674" s="32" t="s">
        <v>714</v>
      </c>
      <c r="B674" t="s">
        <v>6245</v>
      </c>
    </row>
    <row r="675" spans="1:2" hidden="1" x14ac:dyDescent="0.3">
      <c r="A675" s="32" t="s">
        <v>715</v>
      </c>
      <c r="B675" t="s">
        <v>6246</v>
      </c>
    </row>
    <row r="676" spans="1:2" hidden="1" x14ac:dyDescent="0.3">
      <c r="A676" s="32" t="s">
        <v>716</v>
      </c>
      <c r="B676" t="s">
        <v>6247</v>
      </c>
    </row>
    <row r="677" spans="1:2" hidden="1" x14ac:dyDescent="0.3">
      <c r="A677" s="32" t="s">
        <v>717</v>
      </c>
      <c r="B677" t="s">
        <v>5145</v>
      </c>
    </row>
    <row r="678" spans="1:2" hidden="1" x14ac:dyDescent="0.3">
      <c r="A678" s="32" t="s">
        <v>718</v>
      </c>
      <c r="B678" t="s">
        <v>6248</v>
      </c>
    </row>
    <row r="679" spans="1:2" hidden="1" x14ac:dyDescent="0.3">
      <c r="A679" s="32" t="s">
        <v>719</v>
      </c>
      <c r="B679" t="s">
        <v>6249</v>
      </c>
    </row>
    <row r="680" spans="1:2" hidden="1" x14ac:dyDescent="0.3">
      <c r="A680" s="32" t="s">
        <v>720</v>
      </c>
      <c r="B680" t="s">
        <v>6250</v>
      </c>
    </row>
    <row r="681" spans="1:2" hidden="1" x14ac:dyDescent="0.3">
      <c r="A681" s="32" t="s">
        <v>721</v>
      </c>
      <c r="B681" t="s">
        <v>6251</v>
      </c>
    </row>
    <row r="682" spans="1:2" hidden="1" x14ac:dyDescent="0.3">
      <c r="A682" s="32" t="s">
        <v>722</v>
      </c>
      <c r="B682" t="s">
        <v>6252</v>
      </c>
    </row>
    <row r="683" spans="1:2" hidden="1" x14ac:dyDescent="0.3">
      <c r="A683" s="32" t="s">
        <v>723</v>
      </c>
      <c r="B683" t="s">
        <v>6253</v>
      </c>
    </row>
    <row r="684" spans="1:2" hidden="1" x14ac:dyDescent="0.3">
      <c r="A684" s="32" t="s">
        <v>724</v>
      </c>
      <c r="B684" t="s">
        <v>6254</v>
      </c>
    </row>
    <row r="685" spans="1:2" hidden="1" x14ac:dyDescent="0.3">
      <c r="A685" s="32" t="s">
        <v>345</v>
      </c>
      <c r="B685" t="s">
        <v>6255</v>
      </c>
    </row>
    <row r="686" spans="1:2" hidden="1" x14ac:dyDescent="0.3">
      <c r="A686" s="32" t="s">
        <v>725</v>
      </c>
      <c r="B686" t="s">
        <v>6256</v>
      </c>
    </row>
    <row r="687" spans="1:2" hidden="1" x14ac:dyDescent="0.3">
      <c r="A687" s="32" t="s">
        <v>726</v>
      </c>
      <c r="B687" t="s">
        <v>5145</v>
      </c>
    </row>
    <row r="688" spans="1:2" hidden="1" x14ac:dyDescent="0.3">
      <c r="A688" s="32" t="s">
        <v>255</v>
      </c>
      <c r="B688" t="s">
        <v>6257</v>
      </c>
    </row>
    <row r="689" spans="1:2" hidden="1" x14ac:dyDescent="0.3">
      <c r="A689" s="32" t="s">
        <v>6258</v>
      </c>
      <c r="B689" t="s">
        <v>6259</v>
      </c>
    </row>
    <row r="690" spans="1:2" hidden="1" x14ac:dyDescent="0.3">
      <c r="A690" s="32" t="s">
        <v>6260</v>
      </c>
      <c r="B690" t="s">
        <v>6261</v>
      </c>
    </row>
    <row r="691" spans="1:2" hidden="1" x14ac:dyDescent="0.3">
      <c r="A691" s="32" t="s">
        <v>727</v>
      </c>
      <c r="B691" t="s">
        <v>6262</v>
      </c>
    </row>
    <row r="692" spans="1:2" hidden="1" x14ac:dyDescent="0.3">
      <c r="A692" s="32" t="s">
        <v>728</v>
      </c>
      <c r="B692" t="s">
        <v>5145</v>
      </c>
    </row>
    <row r="693" spans="1:2" hidden="1" x14ac:dyDescent="0.3">
      <c r="A693" s="32" t="s">
        <v>729</v>
      </c>
      <c r="B693" t="s">
        <v>6263</v>
      </c>
    </row>
    <row r="694" spans="1:2" hidden="1" x14ac:dyDescent="0.3">
      <c r="A694" s="32" t="s">
        <v>289</v>
      </c>
      <c r="B694" t="s">
        <v>5145</v>
      </c>
    </row>
    <row r="695" spans="1:2" x14ac:dyDescent="0.3">
      <c r="A695" s="32" t="s">
        <v>730</v>
      </c>
      <c r="B695" t="s">
        <v>6264</v>
      </c>
    </row>
    <row r="696" spans="1:2" hidden="1" x14ac:dyDescent="0.3">
      <c r="A696" s="32" t="s">
        <v>731</v>
      </c>
      <c r="B696" t="s">
        <v>5145</v>
      </c>
    </row>
    <row r="697" spans="1:2" hidden="1" x14ac:dyDescent="0.3">
      <c r="A697" s="32" t="s">
        <v>732</v>
      </c>
      <c r="B697" t="s">
        <v>6265</v>
      </c>
    </row>
    <row r="698" spans="1:2" hidden="1" x14ac:dyDescent="0.3">
      <c r="A698" s="32" t="s">
        <v>733</v>
      </c>
      <c r="B698" t="s">
        <v>5145</v>
      </c>
    </row>
    <row r="699" spans="1:2" hidden="1" x14ac:dyDescent="0.3">
      <c r="A699" s="32" t="s">
        <v>734</v>
      </c>
      <c r="B699" t="s">
        <v>6266</v>
      </c>
    </row>
    <row r="700" spans="1:2" hidden="1" x14ac:dyDescent="0.3">
      <c r="A700" s="32" t="s">
        <v>735</v>
      </c>
      <c r="B700" t="s">
        <v>5145</v>
      </c>
    </row>
    <row r="701" spans="1:2" hidden="1" x14ac:dyDescent="0.3">
      <c r="A701" s="32" t="s">
        <v>736</v>
      </c>
      <c r="B701" t="s">
        <v>6267</v>
      </c>
    </row>
    <row r="702" spans="1:2" hidden="1" x14ac:dyDescent="0.3">
      <c r="A702" s="32" t="s">
        <v>737</v>
      </c>
      <c r="B702" t="s">
        <v>6268</v>
      </c>
    </row>
    <row r="703" spans="1:2" hidden="1" x14ac:dyDescent="0.3">
      <c r="A703" s="32" t="s">
        <v>738</v>
      </c>
      <c r="B703" t="s">
        <v>6269</v>
      </c>
    </row>
    <row r="704" spans="1:2" hidden="1" x14ac:dyDescent="0.3">
      <c r="A704" s="32" t="s">
        <v>739</v>
      </c>
      <c r="B704" t="s">
        <v>6270</v>
      </c>
    </row>
    <row r="705" spans="1:2" hidden="1" x14ac:dyDescent="0.3">
      <c r="A705" s="32" t="s">
        <v>740</v>
      </c>
      <c r="B705" t="s">
        <v>6271</v>
      </c>
    </row>
    <row r="706" spans="1:2" hidden="1" x14ac:dyDescent="0.3">
      <c r="A706" s="32" t="s">
        <v>741</v>
      </c>
      <c r="B706" t="s">
        <v>6272</v>
      </c>
    </row>
    <row r="707" spans="1:2" hidden="1" x14ac:dyDescent="0.3">
      <c r="A707" s="32" t="s">
        <v>360</v>
      </c>
      <c r="B707" t="s">
        <v>6273</v>
      </c>
    </row>
    <row r="708" spans="1:2" hidden="1" x14ac:dyDescent="0.3">
      <c r="A708" s="32" t="s">
        <v>742</v>
      </c>
      <c r="B708" t="s">
        <v>6274</v>
      </c>
    </row>
    <row r="709" spans="1:2" hidden="1" x14ac:dyDescent="0.3">
      <c r="A709" s="32" t="s">
        <v>361</v>
      </c>
      <c r="B709" t="s">
        <v>6275</v>
      </c>
    </row>
    <row r="710" spans="1:2" hidden="1" x14ac:dyDescent="0.3">
      <c r="A710" s="32" t="s">
        <v>6276</v>
      </c>
      <c r="B710" t="s">
        <v>6277</v>
      </c>
    </row>
    <row r="711" spans="1:2" hidden="1" x14ac:dyDescent="0.3">
      <c r="A711" s="32" t="s">
        <v>743</v>
      </c>
      <c r="B711" t="s">
        <v>6278</v>
      </c>
    </row>
    <row r="712" spans="1:2" hidden="1" x14ac:dyDescent="0.3">
      <c r="A712" s="32" t="s">
        <v>744</v>
      </c>
      <c r="B712" t="s">
        <v>6279</v>
      </c>
    </row>
    <row r="713" spans="1:2" hidden="1" x14ac:dyDescent="0.3">
      <c r="A713" s="32" t="s">
        <v>745</v>
      </c>
      <c r="B713" t="s">
        <v>6280</v>
      </c>
    </row>
    <row r="714" spans="1:2" hidden="1" x14ac:dyDescent="0.3">
      <c r="A714" s="32" t="s">
        <v>746</v>
      </c>
      <c r="B714" t="s">
        <v>5145</v>
      </c>
    </row>
    <row r="715" spans="1:2" hidden="1" x14ac:dyDescent="0.3">
      <c r="A715" s="32" t="s">
        <v>747</v>
      </c>
      <c r="B715" t="s">
        <v>6281</v>
      </c>
    </row>
    <row r="716" spans="1:2" hidden="1" x14ac:dyDescent="0.3">
      <c r="A716" s="32" t="s">
        <v>748</v>
      </c>
      <c r="B716" t="s">
        <v>6282</v>
      </c>
    </row>
    <row r="717" spans="1:2" hidden="1" x14ac:dyDescent="0.3">
      <c r="A717" s="32" t="s">
        <v>749</v>
      </c>
      <c r="B717" t="s">
        <v>6283</v>
      </c>
    </row>
    <row r="718" spans="1:2" hidden="1" x14ac:dyDescent="0.3">
      <c r="A718" s="32" t="s">
        <v>6284</v>
      </c>
      <c r="B718" t="s">
        <v>6283</v>
      </c>
    </row>
    <row r="719" spans="1:2" hidden="1" x14ac:dyDescent="0.3">
      <c r="A719" s="32" t="s">
        <v>750</v>
      </c>
      <c r="B719" t="s">
        <v>6285</v>
      </c>
    </row>
    <row r="720" spans="1:2" hidden="1" x14ac:dyDescent="0.3">
      <c r="A720" s="32" t="s">
        <v>751</v>
      </c>
      <c r="B720" t="s">
        <v>6286</v>
      </c>
    </row>
    <row r="721" spans="1:2" hidden="1" x14ac:dyDescent="0.3">
      <c r="A721" s="32" t="s">
        <v>752</v>
      </c>
      <c r="B721" t="s">
        <v>753</v>
      </c>
    </row>
    <row r="722" spans="1:2" hidden="1" x14ac:dyDescent="0.3">
      <c r="A722" s="32" t="s">
        <v>754</v>
      </c>
      <c r="B722" t="s">
        <v>6287</v>
      </c>
    </row>
    <row r="723" spans="1:2" hidden="1" x14ac:dyDescent="0.3">
      <c r="A723" s="32" t="s">
        <v>755</v>
      </c>
      <c r="B723" t="s">
        <v>6288</v>
      </c>
    </row>
    <row r="724" spans="1:2" hidden="1" x14ac:dyDescent="0.3">
      <c r="A724" s="32" t="s">
        <v>756</v>
      </c>
      <c r="B724" t="s">
        <v>6289</v>
      </c>
    </row>
    <row r="725" spans="1:2" hidden="1" x14ac:dyDescent="0.3">
      <c r="A725" s="32" t="s">
        <v>757</v>
      </c>
      <c r="B725" t="s">
        <v>6290</v>
      </c>
    </row>
    <row r="726" spans="1:2" hidden="1" x14ac:dyDescent="0.3">
      <c r="A726" s="32" t="s">
        <v>758</v>
      </c>
      <c r="B726" t="s">
        <v>6291</v>
      </c>
    </row>
    <row r="727" spans="1:2" hidden="1" x14ac:dyDescent="0.3">
      <c r="A727" s="32" t="s">
        <v>759</v>
      </c>
      <c r="B727" t="s">
        <v>6292</v>
      </c>
    </row>
    <row r="728" spans="1:2" hidden="1" x14ac:dyDescent="0.3">
      <c r="A728" s="32" t="s">
        <v>760</v>
      </c>
      <c r="B728" t="s">
        <v>6293</v>
      </c>
    </row>
    <row r="729" spans="1:2" hidden="1" x14ac:dyDescent="0.3">
      <c r="A729" s="32" t="s">
        <v>761</v>
      </c>
      <c r="B729" t="s">
        <v>6294</v>
      </c>
    </row>
    <row r="730" spans="1:2" hidden="1" x14ac:dyDescent="0.3">
      <c r="A730" s="32" t="s">
        <v>762</v>
      </c>
      <c r="B730" t="s">
        <v>6295</v>
      </c>
    </row>
    <row r="731" spans="1:2" hidden="1" x14ac:dyDescent="0.3">
      <c r="A731" s="32" t="s">
        <v>763</v>
      </c>
      <c r="B731" t="s">
        <v>5145</v>
      </c>
    </row>
    <row r="732" spans="1:2" hidden="1" x14ac:dyDescent="0.3">
      <c r="A732" s="32" t="s">
        <v>764</v>
      </c>
      <c r="B732" t="s">
        <v>6296</v>
      </c>
    </row>
    <row r="733" spans="1:2" hidden="1" x14ac:dyDescent="0.3">
      <c r="A733" s="32" t="s">
        <v>765</v>
      </c>
      <c r="B733" t="s">
        <v>6297</v>
      </c>
    </row>
    <row r="734" spans="1:2" hidden="1" x14ac:dyDescent="0.3">
      <c r="A734" s="32" t="s">
        <v>766</v>
      </c>
      <c r="B734" t="s">
        <v>6298</v>
      </c>
    </row>
    <row r="735" spans="1:2" hidden="1" x14ac:dyDescent="0.3">
      <c r="A735" s="32" t="s">
        <v>767</v>
      </c>
      <c r="B735" t="s">
        <v>6299</v>
      </c>
    </row>
    <row r="736" spans="1:2" hidden="1" x14ac:dyDescent="0.3">
      <c r="A736" s="32" t="s">
        <v>768</v>
      </c>
      <c r="B736" t="s">
        <v>6300</v>
      </c>
    </row>
    <row r="737" spans="1:2" hidden="1" x14ac:dyDescent="0.3">
      <c r="A737" s="32" t="s">
        <v>769</v>
      </c>
      <c r="B737" t="s">
        <v>6301</v>
      </c>
    </row>
    <row r="738" spans="1:2" hidden="1" x14ac:dyDescent="0.3">
      <c r="A738" s="32" t="s">
        <v>770</v>
      </c>
      <c r="B738" t="s">
        <v>6302</v>
      </c>
    </row>
    <row r="739" spans="1:2" hidden="1" x14ac:dyDescent="0.3">
      <c r="A739" s="32" t="s">
        <v>771</v>
      </c>
      <c r="B739" t="s">
        <v>6303</v>
      </c>
    </row>
    <row r="740" spans="1:2" hidden="1" x14ac:dyDescent="0.3">
      <c r="A740" s="32" t="s">
        <v>772</v>
      </c>
      <c r="B740" t="s">
        <v>6304</v>
      </c>
    </row>
    <row r="741" spans="1:2" hidden="1" x14ac:dyDescent="0.3">
      <c r="A741" s="32" t="s">
        <v>773</v>
      </c>
      <c r="B741" t="s">
        <v>6305</v>
      </c>
    </row>
    <row r="742" spans="1:2" hidden="1" x14ac:dyDescent="0.3">
      <c r="A742" s="32" t="s">
        <v>774</v>
      </c>
      <c r="B742" t="s">
        <v>6306</v>
      </c>
    </row>
    <row r="743" spans="1:2" hidden="1" x14ac:dyDescent="0.3">
      <c r="A743" s="32" t="s">
        <v>775</v>
      </c>
      <c r="B743" t="s">
        <v>6307</v>
      </c>
    </row>
    <row r="744" spans="1:2" hidden="1" x14ac:dyDescent="0.3">
      <c r="A744" s="32" t="s">
        <v>776</v>
      </c>
      <c r="B744" t="s">
        <v>6308</v>
      </c>
    </row>
    <row r="745" spans="1:2" hidden="1" x14ac:dyDescent="0.3">
      <c r="A745" s="32" t="s">
        <v>777</v>
      </c>
      <c r="B745" t="s">
        <v>6309</v>
      </c>
    </row>
    <row r="746" spans="1:2" hidden="1" x14ac:dyDescent="0.3">
      <c r="A746" s="32" t="s">
        <v>778</v>
      </c>
      <c r="B746" t="s">
        <v>6310</v>
      </c>
    </row>
    <row r="747" spans="1:2" hidden="1" x14ac:dyDescent="0.3">
      <c r="A747" s="32" t="s">
        <v>6311</v>
      </c>
      <c r="B747" t="s">
        <v>6312</v>
      </c>
    </row>
    <row r="748" spans="1:2" hidden="1" x14ac:dyDescent="0.3">
      <c r="A748" s="32" t="s">
        <v>6313</v>
      </c>
      <c r="B748" t="s">
        <v>6314</v>
      </c>
    </row>
    <row r="749" spans="1:2" hidden="1" x14ac:dyDescent="0.3">
      <c r="A749" s="32" t="s">
        <v>6315</v>
      </c>
      <c r="B749" t="s">
        <v>6316</v>
      </c>
    </row>
    <row r="750" spans="1:2" hidden="1" x14ac:dyDescent="0.3">
      <c r="A750" s="32" t="s">
        <v>779</v>
      </c>
      <c r="B750" t="s">
        <v>6317</v>
      </c>
    </row>
    <row r="751" spans="1:2" hidden="1" x14ac:dyDescent="0.3">
      <c r="A751" s="32" t="s">
        <v>780</v>
      </c>
      <c r="B751" t="s">
        <v>6318</v>
      </c>
    </row>
    <row r="752" spans="1:2" hidden="1" x14ac:dyDescent="0.3">
      <c r="A752" s="32" t="s">
        <v>781</v>
      </c>
      <c r="B752" t="s">
        <v>6319</v>
      </c>
    </row>
    <row r="753" spans="1:2" hidden="1" x14ac:dyDescent="0.3">
      <c r="A753" s="32" t="s">
        <v>782</v>
      </c>
      <c r="B753" t="s">
        <v>6320</v>
      </c>
    </row>
    <row r="754" spans="1:2" hidden="1" x14ac:dyDescent="0.3">
      <c r="A754" s="32" t="s">
        <v>783</v>
      </c>
      <c r="B754" t="s">
        <v>6321</v>
      </c>
    </row>
    <row r="755" spans="1:2" hidden="1" x14ac:dyDescent="0.3">
      <c r="A755" s="32" t="s">
        <v>785</v>
      </c>
      <c r="B755" t="s">
        <v>6322</v>
      </c>
    </row>
    <row r="756" spans="1:2" hidden="1" x14ac:dyDescent="0.3">
      <c r="A756" s="32" t="s">
        <v>786</v>
      </c>
      <c r="B756" t="s">
        <v>6323</v>
      </c>
    </row>
    <row r="757" spans="1:2" hidden="1" x14ac:dyDescent="0.3">
      <c r="A757" s="32" t="s">
        <v>787</v>
      </c>
      <c r="B757" t="s">
        <v>6324</v>
      </c>
    </row>
    <row r="758" spans="1:2" hidden="1" x14ac:dyDescent="0.3">
      <c r="A758" s="32" t="s">
        <v>788</v>
      </c>
      <c r="B758" t="s">
        <v>6325</v>
      </c>
    </row>
    <row r="759" spans="1:2" hidden="1" x14ac:dyDescent="0.3">
      <c r="A759" s="32" t="s">
        <v>789</v>
      </c>
      <c r="B759" t="s">
        <v>6326</v>
      </c>
    </row>
    <row r="760" spans="1:2" hidden="1" x14ac:dyDescent="0.3">
      <c r="A760" s="32" t="s">
        <v>790</v>
      </c>
      <c r="B760" t="s">
        <v>6327</v>
      </c>
    </row>
    <row r="761" spans="1:2" hidden="1" x14ac:dyDescent="0.3">
      <c r="A761" s="32" t="s">
        <v>791</v>
      </c>
      <c r="B761" t="s">
        <v>6328</v>
      </c>
    </row>
    <row r="762" spans="1:2" hidden="1" x14ac:dyDescent="0.3">
      <c r="A762" s="32" t="s">
        <v>792</v>
      </c>
      <c r="B762" t="s">
        <v>6328</v>
      </c>
    </row>
    <row r="763" spans="1:2" hidden="1" x14ac:dyDescent="0.3">
      <c r="A763" s="32" t="s">
        <v>793</v>
      </c>
      <c r="B763" t="s">
        <v>6328</v>
      </c>
    </row>
    <row r="764" spans="1:2" hidden="1" x14ac:dyDescent="0.3">
      <c r="A764" s="32" t="s">
        <v>794</v>
      </c>
      <c r="B764" t="s">
        <v>6328</v>
      </c>
    </row>
    <row r="765" spans="1:2" hidden="1" x14ac:dyDescent="0.3">
      <c r="A765" s="32" t="s">
        <v>795</v>
      </c>
      <c r="B765" t="s">
        <v>6328</v>
      </c>
    </row>
    <row r="766" spans="1:2" hidden="1" x14ac:dyDescent="0.3">
      <c r="A766" s="32" t="s">
        <v>796</v>
      </c>
      <c r="B766" t="s">
        <v>6328</v>
      </c>
    </row>
    <row r="767" spans="1:2" hidden="1" x14ac:dyDescent="0.3">
      <c r="A767" s="32" t="s">
        <v>797</v>
      </c>
      <c r="B767" t="s">
        <v>6328</v>
      </c>
    </row>
    <row r="768" spans="1:2" hidden="1" x14ac:dyDescent="0.3">
      <c r="A768" s="32" t="s">
        <v>798</v>
      </c>
      <c r="B768" t="s">
        <v>6328</v>
      </c>
    </row>
    <row r="769" spans="1:2" hidden="1" x14ac:dyDescent="0.3">
      <c r="A769" s="32" t="s">
        <v>799</v>
      </c>
      <c r="B769" t="s">
        <v>6328</v>
      </c>
    </row>
    <row r="770" spans="1:2" hidden="1" x14ac:dyDescent="0.3">
      <c r="A770" s="32" t="s">
        <v>800</v>
      </c>
      <c r="B770" t="s">
        <v>6328</v>
      </c>
    </row>
    <row r="771" spans="1:2" hidden="1" x14ac:dyDescent="0.3">
      <c r="A771" s="32" t="s">
        <v>801</v>
      </c>
      <c r="B771" t="s">
        <v>6328</v>
      </c>
    </row>
    <row r="772" spans="1:2" hidden="1" x14ac:dyDescent="0.3">
      <c r="A772" s="32" t="s">
        <v>802</v>
      </c>
      <c r="B772" t="s">
        <v>6328</v>
      </c>
    </row>
    <row r="773" spans="1:2" hidden="1" x14ac:dyDescent="0.3">
      <c r="A773" s="32" t="s">
        <v>803</v>
      </c>
      <c r="B773" t="s">
        <v>6328</v>
      </c>
    </row>
    <row r="774" spans="1:2" hidden="1" x14ac:dyDescent="0.3">
      <c r="A774" s="32" t="s">
        <v>804</v>
      </c>
      <c r="B774" t="s">
        <v>6328</v>
      </c>
    </row>
    <row r="775" spans="1:2" hidden="1" x14ac:dyDescent="0.3">
      <c r="A775" s="32" t="s">
        <v>805</v>
      </c>
      <c r="B775" t="s">
        <v>6328</v>
      </c>
    </row>
    <row r="776" spans="1:2" hidden="1" x14ac:dyDescent="0.3">
      <c r="A776" s="32" t="s">
        <v>806</v>
      </c>
      <c r="B776" t="s">
        <v>6328</v>
      </c>
    </row>
    <row r="777" spans="1:2" hidden="1" x14ac:dyDescent="0.3">
      <c r="A777" s="32" t="s">
        <v>807</v>
      </c>
      <c r="B777" t="s">
        <v>6328</v>
      </c>
    </row>
    <row r="778" spans="1:2" hidden="1" x14ac:dyDescent="0.3">
      <c r="A778" s="32" t="s">
        <v>808</v>
      </c>
      <c r="B778" t="s">
        <v>6328</v>
      </c>
    </row>
    <row r="779" spans="1:2" hidden="1" x14ac:dyDescent="0.3">
      <c r="A779" s="32" t="s">
        <v>809</v>
      </c>
      <c r="B779" t="s">
        <v>6328</v>
      </c>
    </row>
    <row r="780" spans="1:2" hidden="1" x14ac:dyDescent="0.3">
      <c r="A780" s="32" t="s">
        <v>810</v>
      </c>
      <c r="B780" t="s">
        <v>6328</v>
      </c>
    </row>
    <row r="781" spans="1:2" hidden="1" x14ac:dyDescent="0.3">
      <c r="A781" s="32" t="s">
        <v>811</v>
      </c>
      <c r="B781" t="s">
        <v>6328</v>
      </c>
    </row>
    <row r="782" spans="1:2" hidden="1" x14ac:dyDescent="0.3">
      <c r="A782" s="32" t="s">
        <v>812</v>
      </c>
      <c r="B782" t="s">
        <v>6328</v>
      </c>
    </row>
    <row r="783" spans="1:2" hidden="1" x14ac:dyDescent="0.3">
      <c r="A783" s="32" t="s">
        <v>813</v>
      </c>
      <c r="B783" t="s">
        <v>6328</v>
      </c>
    </row>
    <row r="784" spans="1:2" hidden="1" x14ac:dyDescent="0.3">
      <c r="A784" s="32" t="s">
        <v>814</v>
      </c>
      <c r="B784" t="s">
        <v>6328</v>
      </c>
    </row>
    <row r="785" spans="1:2" hidden="1" x14ac:dyDescent="0.3">
      <c r="A785" s="32" t="s">
        <v>815</v>
      </c>
      <c r="B785" t="s">
        <v>6328</v>
      </c>
    </row>
    <row r="786" spans="1:2" hidden="1" x14ac:dyDescent="0.3">
      <c r="A786" s="32" t="s">
        <v>816</v>
      </c>
      <c r="B786" t="s">
        <v>6328</v>
      </c>
    </row>
    <row r="787" spans="1:2" hidden="1" x14ac:dyDescent="0.3">
      <c r="A787" s="32" t="s">
        <v>817</v>
      </c>
      <c r="B787" t="s">
        <v>6328</v>
      </c>
    </row>
    <row r="788" spans="1:2" hidden="1" x14ac:dyDescent="0.3">
      <c r="A788" s="32" t="s">
        <v>818</v>
      </c>
      <c r="B788" t="s">
        <v>6328</v>
      </c>
    </row>
    <row r="789" spans="1:2" hidden="1" x14ac:dyDescent="0.3">
      <c r="A789" s="32" t="s">
        <v>819</v>
      </c>
      <c r="B789" t="s">
        <v>6328</v>
      </c>
    </row>
    <row r="790" spans="1:2" hidden="1" x14ac:dyDescent="0.3">
      <c r="A790" s="32" t="s">
        <v>820</v>
      </c>
      <c r="B790" t="s">
        <v>6328</v>
      </c>
    </row>
    <row r="791" spans="1:2" hidden="1" x14ac:dyDescent="0.3">
      <c r="A791" s="32" t="s">
        <v>821</v>
      </c>
      <c r="B791" t="s">
        <v>6328</v>
      </c>
    </row>
    <row r="792" spans="1:2" hidden="1" x14ac:dyDescent="0.3">
      <c r="A792" s="32" t="s">
        <v>822</v>
      </c>
      <c r="B792" t="s">
        <v>6328</v>
      </c>
    </row>
    <row r="793" spans="1:2" hidden="1" x14ac:dyDescent="0.3">
      <c r="A793" s="32" t="s">
        <v>823</v>
      </c>
      <c r="B793" t="s">
        <v>6328</v>
      </c>
    </row>
    <row r="794" spans="1:2" hidden="1" x14ac:dyDescent="0.3">
      <c r="A794" s="32" t="s">
        <v>824</v>
      </c>
      <c r="B794" t="s">
        <v>6328</v>
      </c>
    </row>
    <row r="795" spans="1:2" hidden="1" x14ac:dyDescent="0.3">
      <c r="A795" s="32" t="s">
        <v>825</v>
      </c>
      <c r="B795" t="s">
        <v>6328</v>
      </c>
    </row>
    <row r="796" spans="1:2" hidden="1" x14ac:dyDescent="0.3">
      <c r="A796" s="32" t="s">
        <v>826</v>
      </c>
      <c r="B796" t="s">
        <v>6328</v>
      </c>
    </row>
    <row r="797" spans="1:2" hidden="1" x14ac:dyDescent="0.3">
      <c r="A797" s="32" t="s">
        <v>827</v>
      </c>
      <c r="B797" t="s">
        <v>6328</v>
      </c>
    </row>
    <row r="798" spans="1:2" hidden="1" x14ac:dyDescent="0.3">
      <c r="A798" s="32" t="s">
        <v>828</v>
      </c>
      <c r="B798" t="s">
        <v>6328</v>
      </c>
    </row>
    <row r="799" spans="1:2" hidden="1" x14ac:dyDescent="0.3">
      <c r="A799" s="32" t="s">
        <v>829</v>
      </c>
      <c r="B799" t="s">
        <v>6328</v>
      </c>
    </row>
    <row r="800" spans="1:2" hidden="1" x14ac:dyDescent="0.3">
      <c r="A800" s="32" t="s">
        <v>830</v>
      </c>
      <c r="B800" t="s">
        <v>6328</v>
      </c>
    </row>
    <row r="801" spans="1:2" hidden="1" x14ac:dyDescent="0.3">
      <c r="A801" s="32" t="s">
        <v>831</v>
      </c>
      <c r="B801" t="s">
        <v>6328</v>
      </c>
    </row>
    <row r="802" spans="1:2" hidden="1" x14ac:dyDescent="0.3">
      <c r="A802" s="32" t="s">
        <v>832</v>
      </c>
      <c r="B802" t="s">
        <v>6328</v>
      </c>
    </row>
    <row r="803" spans="1:2" hidden="1" x14ac:dyDescent="0.3">
      <c r="A803" s="32" t="s">
        <v>833</v>
      </c>
      <c r="B803" t="s">
        <v>6328</v>
      </c>
    </row>
    <row r="804" spans="1:2" hidden="1" x14ac:dyDescent="0.3">
      <c r="A804" s="32" t="s">
        <v>834</v>
      </c>
      <c r="B804" t="s">
        <v>6328</v>
      </c>
    </row>
    <row r="805" spans="1:2" hidden="1" x14ac:dyDescent="0.3">
      <c r="A805" s="32" t="s">
        <v>835</v>
      </c>
      <c r="B805" t="s">
        <v>6328</v>
      </c>
    </row>
    <row r="806" spans="1:2" hidden="1" x14ac:dyDescent="0.3">
      <c r="A806" s="32" t="s">
        <v>836</v>
      </c>
      <c r="B806" t="s">
        <v>6328</v>
      </c>
    </row>
    <row r="807" spans="1:2" hidden="1" x14ac:dyDescent="0.3">
      <c r="A807" s="32" t="s">
        <v>837</v>
      </c>
      <c r="B807" t="s">
        <v>6328</v>
      </c>
    </row>
    <row r="808" spans="1:2" hidden="1" x14ac:dyDescent="0.3">
      <c r="A808" s="32" t="s">
        <v>838</v>
      </c>
      <c r="B808" t="s">
        <v>6328</v>
      </c>
    </row>
    <row r="809" spans="1:2" hidden="1" x14ac:dyDescent="0.3">
      <c r="A809" s="32" t="s">
        <v>839</v>
      </c>
      <c r="B809" t="s">
        <v>6328</v>
      </c>
    </row>
    <row r="810" spans="1:2" hidden="1" x14ac:dyDescent="0.3">
      <c r="A810" s="32" t="s">
        <v>840</v>
      </c>
      <c r="B810" t="s">
        <v>6328</v>
      </c>
    </row>
    <row r="811" spans="1:2" hidden="1" x14ac:dyDescent="0.3">
      <c r="A811" s="32" t="s">
        <v>841</v>
      </c>
      <c r="B811" t="s">
        <v>6328</v>
      </c>
    </row>
    <row r="812" spans="1:2" hidden="1" x14ac:dyDescent="0.3">
      <c r="A812" s="32" t="s">
        <v>842</v>
      </c>
      <c r="B812" t="s">
        <v>6328</v>
      </c>
    </row>
    <row r="813" spans="1:2" hidden="1" x14ac:dyDescent="0.3">
      <c r="A813" s="32" t="s">
        <v>843</v>
      </c>
      <c r="B813" t="s">
        <v>6328</v>
      </c>
    </row>
    <row r="814" spans="1:2" hidden="1" x14ac:dyDescent="0.3">
      <c r="A814" s="32" t="s">
        <v>844</v>
      </c>
      <c r="B814" t="s">
        <v>6328</v>
      </c>
    </row>
    <row r="815" spans="1:2" hidden="1" x14ac:dyDescent="0.3">
      <c r="A815" s="32" t="s">
        <v>845</v>
      </c>
      <c r="B815" t="s">
        <v>6328</v>
      </c>
    </row>
    <row r="816" spans="1:2" hidden="1" x14ac:dyDescent="0.3">
      <c r="A816" s="32" t="s">
        <v>846</v>
      </c>
      <c r="B816" t="s">
        <v>6328</v>
      </c>
    </row>
    <row r="817" spans="1:2" hidden="1" x14ac:dyDescent="0.3">
      <c r="A817" s="32" t="s">
        <v>847</v>
      </c>
      <c r="B817" t="s">
        <v>6328</v>
      </c>
    </row>
    <row r="818" spans="1:2" hidden="1" x14ac:dyDescent="0.3">
      <c r="A818" s="32" t="s">
        <v>848</v>
      </c>
      <c r="B818" t="s">
        <v>6328</v>
      </c>
    </row>
    <row r="819" spans="1:2" hidden="1" x14ac:dyDescent="0.3">
      <c r="A819" s="32" t="s">
        <v>849</v>
      </c>
      <c r="B819" t="s">
        <v>6328</v>
      </c>
    </row>
    <row r="820" spans="1:2" hidden="1" x14ac:dyDescent="0.3">
      <c r="A820" s="32" t="s">
        <v>850</v>
      </c>
      <c r="B820" t="s">
        <v>6328</v>
      </c>
    </row>
    <row r="821" spans="1:2" hidden="1" x14ac:dyDescent="0.3">
      <c r="A821" s="32" t="s">
        <v>851</v>
      </c>
      <c r="B821" t="s">
        <v>6328</v>
      </c>
    </row>
    <row r="822" spans="1:2" hidden="1" x14ac:dyDescent="0.3">
      <c r="A822" s="32" t="s">
        <v>852</v>
      </c>
      <c r="B822" t="s">
        <v>6328</v>
      </c>
    </row>
    <row r="823" spans="1:2" hidden="1" x14ac:dyDescent="0.3">
      <c r="A823" s="32" t="s">
        <v>853</v>
      </c>
      <c r="B823" t="s">
        <v>6328</v>
      </c>
    </row>
    <row r="824" spans="1:2" hidden="1" x14ac:dyDescent="0.3">
      <c r="A824" s="32" t="s">
        <v>854</v>
      </c>
      <c r="B824" t="s">
        <v>6328</v>
      </c>
    </row>
    <row r="825" spans="1:2" hidden="1" x14ac:dyDescent="0.3">
      <c r="A825" s="32" t="s">
        <v>855</v>
      </c>
      <c r="B825" t="s">
        <v>6328</v>
      </c>
    </row>
    <row r="826" spans="1:2" hidden="1" x14ac:dyDescent="0.3">
      <c r="A826" s="32" t="s">
        <v>856</v>
      </c>
      <c r="B826" t="s">
        <v>6328</v>
      </c>
    </row>
    <row r="827" spans="1:2" hidden="1" x14ac:dyDescent="0.3">
      <c r="A827" s="32" t="s">
        <v>857</v>
      </c>
      <c r="B827" t="s">
        <v>6328</v>
      </c>
    </row>
    <row r="828" spans="1:2" hidden="1" x14ac:dyDescent="0.3">
      <c r="A828" s="32" t="s">
        <v>858</v>
      </c>
      <c r="B828" t="s">
        <v>6328</v>
      </c>
    </row>
    <row r="829" spans="1:2" hidden="1" x14ac:dyDescent="0.3">
      <c r="A829" s="32" t="s">
        <v>859</v>
      </c>
      <c r="B829" t="s">
        <v>6328</v>
      </c>
    </row>
    <row r="830" spans="1:2" hidden="1" x14ac:dyDescent="0.3">
      <c r="A830" s="32" t="s">
        <v>860</v>
      </c>
      <c r="B830" t="s">
        <v>6328</v>
      </c>
    </row>
    <row r="831" spans="1:2" hidden="1" x14ac:dyDescent="0.3">
      <c r="A831" s="32" t="s">
        <v>861</v>
      </c>
      <c r="B831" t="s">
        <v>6328</v>
      </c>
    </row>
    <row r="832" spans="1:2" hidden="1" x14ac:dyDescent="0.3">
      <c r="A832" s="32" t="s">
        <v>862</v>
      </c>
      <c r="B832" t="s">
        <v>6328</v>
      </c>
    </row>
    <row r="833" spans="1:2" hidden="1" x14ac:dyDescent="0.3">
      <c r="A833" s="32" t="s">
        <v>863</v>
      </c>
      <c r="B833" t="s">
        <v>6328</v>
      </c>
    </row>
    <row r="834" spans="1:2" hidden="1" x14ac:dyDescent="0.3">
      <c r="A834" s="32" t="s">
        <v>864</v>
      </c>
      <c r="B834" t="s">
        <v>6328</v>
      </c>
    </row>
    <row r="835" spans="1:2" hidden="1" x14ac:dyDescent="0.3">
      <c r="A835" s="32" t="s">
        <v>865</v>
      </c>
      <c r="B835" t="s">
        <v>6328</v>
      </c>
    </row>
    <row r="836" spans="1:2" hidden="1" x14ac:dyDescent="0.3">
      <c r="A836" s="32" t="s">
        <v>866</v>
      </c>
      <c r="B836" t="s">
        <v>6328</v>
      </c>
    </row>
    <row r="837" spans="1:2" hidden="1" x14ac:dyDescent="0.3">
      <c r="A837" s="32" t="s">
        <v>867</v>
      </c>
      <c r="B837" t="s">
        <v>6328</v>
      </c>
    </row>
    <row r="838" spans="1:2" hidden="1" x14ac:dyDescent="0.3">
      <c r="A838" s="32" t="s">
        <v>868</v>
      </c>
      <c r="B838" t="s">
        <v>6328</v>
      </c>
    </row>
    <row r="839" spans="1:2" hidden="1" x14ac:dyDescent="0.3">
      <c r="A839" s="32" t="s">
        <v>869</v>
      </c>
      <c r="B839" t="s">
        <v>6328</v>
      </c>
    </row>
    <row r="840" spans="1:2" hidden="1" x14ac:dyDescent="0.3">
      <c r="A840" s="32" t="s">
        <v>870</v>
      </c>
      <c r="B840" t="s">
        <v>6328</v>
      </c>
    </row>
    <row r="841" spans="1:2" hidden="1" x14ac:dyDescent="0.3">
      <c r="A841" s="32" t="s">
        <v>871</v>
      </c>
      <c r="B841" t="s">
        <v>6328</v>
      </c>
    </row>
    <row r="842" spans="1:2" hidden="1" x14ac:dyDescent="0.3">
      <c r="A842" s="32" t="s">
        <v>872</v>
      </c>
      <c r="B842" t="s">
        <v>6328</v>
      </c>
    </row>
    <row r="843" spans="1:2" hidden="1" x14ac:dyDescent="0.3">
      <c r="A843" s="32" t="s">
        <v>873</v>
      </c>
      <c r="B843" t="s">
        <v>6328</v>
      </c>
    </row>
    <row r="844" spans="1:2" hidden="1" x14ac:dyDescent="0.3">
      <c r="A844" s="32" t="s">
        <v>874</v>
      </c>
      <c r="B844" t="s">
        <v>6328</v>
      </c>
    </row>
    <row r="845" spans="1:2" hidden="1" x14ac:dyDescent="0.3">
      <c r="A845" s="32" t="s">
        <v>875</v>
      </c>
      <c r="B845" t="s">
        <v>6328</v>
      </c>
    </row>
    <row r="846" spans="1:2" hidden="1" x14ac:dyDescent="0.3">
      <c r="A846" s="32" t="s">
        <v>876</v>
      </c>
      <c r="B846" t="s">
        <v>6328</v>
      </c>
    </row>
    <row r="847" spans="1:2" hidden="1" x14ac:dyDescent="0.3">
      <c r="A847" s="32" t="s">
        <v>877</v>
      </c>
      <c r="B847" t="s">
        <v>6328</v>
      </c>
    </row>
    <row r="848" spans="1:2" hidden="1" x14ac:dyDescent="0.3">
      <c r="A848" s="32" t="s">
        <v>878</v>
      </c>
      <c r="B848" t="s">
        <v>6328</v>
      </c>
    </row>
    <row r="849" spans="1:2" hidden="1" x14ac:dyDescent="0.3">
      <c r="A849" s="32" t="s">
        <v>879</v>
      </c>
      <c r="B849" t="s">
        <v>6328</v>
      </c>
    </row>
    <row r="850" spans="1:2" hidden="1" x14ac:dyDescent="0.3">
      <c r="A850" s="32" t="s">
        <v>880</v>
      </c>
      <c r="B850" t="s">
        <v>6328</v>
      </c>
    </row>
    <row r="851" spans="1:2" hidden="1" x14ac:dyDescent="0.3">
      <c r="A851" s="32" t="s">
        <v>881</v>
      </c>
      <c r="B851" t="s">
        <v>6328</v>
      </c>
    </row>
    <row r="852" spans="1:2" hidden="1" x14ac:dyDescent="0.3">
      <c r="A852" s="32" t="s">
        <v>882</v>
      </c>
      <c r="B852" t="s">
        <v>6328</v>
      </c>
    </row>
    <row r="853" spans="1:2" hidden="1" x14ac:dyDescent="0.3">
      <c r="A853" s="32" t="s">
        <v>883</v>
      </c>
      <c r="B853" t="s">
        <v>6328</v>
      </c>
    </row>
    <row r="854" spans="1:2" hidden="1" x14ac:dyDescent="0.3">
      <c r="A854" s="32" t="s">
        <v>884</v>
      </c>
      <c r="B854" t="s">
        <v>6328</v>
      </c>
    </row>
    <row r="855" spans="1:2" hidden="1" x14ac:dyDescent="0.3">
      <c r="A855" s="32" t="s">
        <v>885</v>
      </c>
      <c r="B855" t="s">
        <v>6328</v>
      </c>
    </row>
    <row r="856" spans="1:2" hidden="1" x14ac:dyDescent="0.3">
      <c r="A856" s="32" t="s">
        <v>886</v>
      </c>
      <c r="B856" t="s">
        <v>6328</v>
      </c>
    </row>
    <row r="857" spans="1:2" hidden="1" x14ac:dyDescent="0.3">
      <c r="A857" s="32" t="s">
        <v>887</v>
      </c>
      <c r="B857" t="s">
        <v>6328</v>
      </c>
    </row>
    <row r="858" spans="1:2" hidden="1" x14ac:dyDescent="0.3">
      <c r="A858" s="32" t="s">
        <v>888</v>
      </c>
      <c r="B858" t="s">
        <v>6328</v>
      </c>
    </row>
    <row r="859" spans="1:2" hidden="1" x14ac:dyDescent="0.3">
      <c r="A859" s="32" t="s">
        <v>889</v>
      </c>
      <c r="B859" t="s">
        <v>6328</v>
      </c>
    </row>
    <row r="860" spans="1:2" hidden="1" x14ac:dyDescent="0.3">
      <c r="A860" s="32" t="s">
        <v>890</v>
      </c>
      <c r="B860" t="s">
        <v>6328</v>
      </c>
    </row>
    <row r="861" spans="1:2" hidden="1" x14ac:dyDescent="0.3">
      <c r="A861" s="32" t="s">
        <v>891</v>
      </c>
      <c r="B861" t="s">
        <v>6329</v>
      </c>
    </row>
    <row r="862" spans="1:2" hidden="1" x14ac:dyDescent="0.3">
      <c r="A862" s="32" t="s">
        <v>892</v>
      </c>
      <c r="B862" t="s">
        <v>6330</v>
      </c>
    </row>
    <row r="863" spans="1:2" hidden="1" x14ac:dyDescent="0.3">
      <c r="A863" s="32" t="s">
        <v>893</v>
      </c>
      <c r="B863" t="s">
        <v>6331</v>
      </c>
    </row>
    <row r="864" spans="1:2" hidden="1" x14ac:dyDescent="0.3">
      <c r="A864" s="32" t="s">
        <v>894</v>
      </c>
      <c r="B864" t="s">
        <v>6332</v>
      </c>
    </row>
    <row r="865" spans="1:2" hidden="1" x14ac:dyDescent="0.3">
      <c r="A865" s="32" t="s">
        <v>895</v>
      </c>
      <c r="B865" t="s">
        <v>6333</v>
      </c>
    </row>
    <row r="866" spans="1:2" hidden="1" x14ac:dyDescent="0.3">
      <c r="A866" s="32" t="s">
        <v>896</v>
      </c>
      <c r="B866" t="s">
        <v>6334</v>
      </c>
    </row>
    <row r="867" spans="1:2" hidden="1" x14ac:dyDescent="0.3">
      <c r="A867" s="32" t="s">
        <v>897</v>
      </c>
      <c r="B867" t="s">
        <v>6335</v>
      </c>
    </row>
    <row r="868" spans="1:2" hidden="1" x14ac:dyDescent="0.3">
      <c r="A868" s="32" t="s">
        <v>898</v>
      </c>
      <c r="B868" t="s">
        <v>6336</v>
      </c>
    </row>
    <row r="869" spans="1:2" hidden="1" x14ac:dyDescent="0.3">
      <c r="A869" s="32" t="s">
        <v>899</v>
      </c>
      <c r="B869" t="s">
        <v>6337</v>
      </c>
    </row>
    <row r="870" spans="1:2" hidden="1" x14ac:dyDescent="0.3">
      <c r="A870" s="32" t="s">
        <v>900</v>
      </c>
      <c r="B870" t="s">
        <v>6338</v>
      </c>
    </row>
    <row r="871" spans="1:2" hidden="1" x14ac:dyDescent="0.3">
      <c r="A871" s="32" t="s">
        <v>901</v>
      </c>
      <c r="B871" t="s">
        <v>6339</v>
      </c>
    </row>
    <row r="872" spans="1:2" hidden="1" x14ac:dyDescent="0.3">
      <c r="A872" s="32" t="s">
        <v>902</v>
      </c>
      <c r="B872" t="s">
        <v>6340</v>
      </c>
    </row>
    <row r="873" spans="1:2" hidden="1" x14ac:dyDescent="0.3">
      <c r="A873" s="32" t="s">
        <v>903</v>
      </c>
      <c r="B873" t="s">
        <v>6341</v>
      </c>
    </row>
    <row r="874" spans="1:2" hidden="1" x14ac:dyDescent="0.3">
      <c r="A874" s="32" t="s">
        <v>904</v>
      </c>
      <c r="B874" t="s">
        <v>6342</v>
      </c>
    </row>
    <row r="875" spans="1:2" hidden="1" x14ac:dyDescent="0.3">
      <c r="A875" s="32" t="s">
        <v>905</v>
      </c>
      <c r="B875" t="s">
        <v>6343</v>
      </c>
    </row>
    <row r="876" spans="1:2" hidden="1" x14ac:dyDescent="0.3">
      <c r="A876" s="32" t="s">
        <v>906</v>
      </c>
      <c r="B876" t="s">
        <v>6344</v>
      </c>
    </row>
    <row r="877" spans="1:2" hidden="1" x14ac:dyDescent="0.3">
      <c r="A877" s="32" t="s">
        <v>907</v>
      </c>
      <c r="B877" t="s">
        <v>6345</v>
      </c>
    </row>
    <row r="878" spans="1:2" hidden="1" x14ac:dyDescent="0.3">
      <c r="A878" s="32" t="s">
        <v>908</v>
      </c>
      <c r="B878" t="s">
        <v>6346</v>
      </c>
    </row>
    <row r="879" spans="1:2" hidden="1" x14ac:dyDescent="0.3">
      <c r="A879" s="32" t="s">
        <v>909</v>
      </c>
      <c r="B879" t="s">
        <v>6347</v>
      </c>
    </row>
    <row r="880" spans="1:2" hidden="1" x14ac:dyDescent="0.3">
      <c r="A880" s="32" t="s">
        <v>910</v>
      </c>
      <c r="B880" t="s">
        <v>6348</v>
      </c>
    </row>
    <row r="881" spans="1:2" hidden="1" x14ac:dyDescent="0.3">
      <c r="A881" s="32" t="s">
        <v>911</v>
      </c>
      <c r="B881" t="s">
        <v>6349</v>
      </c>
    </row>
    <row r="882" spans="1:2" hidden="1" x14ac:dyDescent="0.3">
      <c r="A882" s="32" t="s">
        <v>912</v>
      </c>
      <c r="B882" t="s">
        <v>6350</v>
      </c>
    </row>
    <row r="883" spans="1:2" hidden="1" x14ac:dyDescent="0.3">
      <c r="A883" s="32" t="s">
        <v>913</v>
      </c>
      <c r="B883" t="s">
        <v>6351</v>
      </c>
    </row>
    <row r="884" spans="1:2" hidden="1" x14ac:dyDescent="0.3">
      <c r="A884" s="32" t="s">
        <v>914</v>
      </c>
      <c r="B884" t="s">
        <v>6352</v>
      </c>
    </row>
    <row r="885" spans="1:2" hidden="1" x14ac:dyDescent="0.3">
      <c r="A885" s="32" t="s">
        <v>915</v>
      </c>
      <c r="B885" t="s">
        <v>6353</v>
      </c>
    </row>
    <row r="886" spans="1:2" hidden="1" x14ac:dyDescent="0.3">
      <c r="A886" s="32" t="s">
        <v>916</v>
      </c>
      <c r="B886" t="s">
        <v>6354</v>
      </c>
    </row>
    <row r="887" spans="1:2" hidden="1" x14ac:dyDescent="0.3">
      <c r="A887" s="32" t="s">
        <v>917</v>
      </c>
      <c r="B887" t="s">
        <v>6355</v>
      </c>
    </row>
    <row r="888" spans="1:2" hidden="1" x14ac:dyDescent="0.3">
      <c r="A888" s="32" t="s">
        <v>918</v>
      </c>
      <c r="B888" t="s">
        <v>6356</v>
      </c>
    </row>
    <row r="889" spans="1:2" hidden="1" x14ac:dyDescent="0.3">
      <c r="A889" s="32" t="s">
        <v>919</v>
      </c>
      <c r="B889" t="s">
        <v>6322</v>
      </c>
    </row>
    <row r="890" spans="1:2" hidden="1" x14ac:dyDescent="0.3">
      <c r="A890" s="32" t="s">
        <v>920</v>
      </c>
      <c r="B890" t="s">
        <v>6357</v>
      </c>
    </row>
    <row r="891" spans="1:2" hidden="1" x14ac:dyDescent="0.3">
      <c r="A891" s="32" t="s">
        <v>921</v>
      </c>
      <c r="B891" t="s">
        <v>6358</v>
      </c>
    </row>
    <row r="892" spans="1:2" hidden="1" x14ac:dyDescent="0.3">
      <c r="A892" s="32" t="s">
        <v>922</v>
      </c>
      <c r="B892" t="s">
        <v>6359</v>
      </c>
    </row>
    <row r="893" spans="1:2" hidden="1" x14ac:dyDescent="0.3">
      <c r="A893" s="32" t="s">
        <v>923</v>
      </c>
      <c r="B893" t="s">
        <v>6360</v>
      </c>
    </row>
    <row r="894" spans="1:2" hidden="1" x14ac:dyDescent="0.3">
      <c r="A894" s="32" t="s">
        <v>924</v>
      </c>
      <c r="B894" t="s">
        <v>6361</v>
      </c>
    </row>
    <row r="895" spans="1:2" hidden="1" x14ac:dyDescent="0.3">
      <c r="A895" s="32" t="s">
        <v>925</v>
      </c>
      <c r="B895" t="s">
        <v>6362</v>
      </c>
    </row>
    <row r="896" spans="1:2" hidden="1" x14ac:dyDescent="0.3">
      <c r="A896" s="32" t="s">
        <v>926</v>
      </c>
      <c r="B896" t="s">
        <v>6363</v>
      </c>
    </row>
    <row r="897" spans="1:2" hidden="1" x14ac:dyDescent="0.3">
      <c r="A897" s="32" t="s">
        <v>927</v>
      </c>
      <c r="B897" t="s">
        <v>6364</v>
      </c>
    </row>
    <row r="898" spans="1:2" hidden="1" x14ac:dyDescent="0.3">
      <c r="A898" s="32" t="s">
        <v>928</v>
      </c>
      <c r="B898" t="s">
        <v>6365</v>
      </c>
    </row>
    <row r="899" spans="1:2" hidden="1" x14ac:dyDescent="0.3">
      <c r="A899" s="32" t="s">
        <v>929</v>
      </c>
      <c r="B899" t="s">
        <v>6366</v>
      </c>
    </row>
    <row r="900" spans="1:2" hidden="1" x14ac:dyDescent="0.3">
      <c r="A900" s="32" t="s">
        <v>930</v>
      </c>
      <c r="B900" t="s">
        <v>6367</v>
      </c>
    </row>
    <row r="901" spans="1:2" hidden="1" x14ac:dyDescent="0.3">
      <c r="A901" s="32" t="s">
        <v>931</v>
      </c>
      <c r="B901" t="s">
        <v>6368</v>
      </c>
    </row>
    <row r="902" spans="1:2" hidden="1" x14ac:dyDescent="0.3">
      <c r="A902" s="32" t="s">
        <v>932</v>
      </c>
      <c r="B902" t="s">
        <v>6369</v>
      </c>
    </row>
    <row r="903" spans="1:2" hidden="1" x14ac:dyDescent="0.3">
      <c r="A903" s="32" t="s">
        <v>933</v>
      </c>
      <c r="B903" t="s">
        <v>6370</v>
      </c>
    </row>
    <row r="904" spans="1:2" hidden="1" x14ac:dyDescent="0.3">
      <c r="A904" s="32" t="s">
        <v>934</v>
      </c>
      <c r="B904" t="s">
        <v>5424</v>
      </c>
    </row>
    <row r="905" spans="1:2" hidden="1" x14ac:dyDescent="0.3">
      <c r="A905" s="32" t="s">
        <v>935</v>
      </c>
      <c r="B905" t="s">
        <v>6371</v>
      </c>
    </row>
    <row r="906" spans="1:2" hidden="1" x14ac:dyDescent="0.3">
      <c r="A906" s="32" t="s">
        <v>936</v>
      </c>
      <c r="B906" t="s">
        <v>6372</v>
      </c>
    </row>
    <row r="907" spans="1:2" hidden="1" x14ac:dyDescent="0.3">
      <c r="A907" s="32" t="s">
        <v>937</v>
      </c>
      <c r="B907" t="s">
        <v>6373</v>
      </c>
    </row>
    <row r="908" spans="1:2" hidden="1" x14ac:dyDescent="0.3">
      <c r="A908" s="32" t="s">
        <v>938</v>
      </c>
      <c r="B908" t="s">
        <v>6374</v>
      </c>
    </row>
    <row r="909" spans="1:2" hidden="1" x14ac:dyDescent="0.3">
      <c r="A909" s="32" t="s">
        <v>939</v>
      </c>
      <c r="B909" t="s">
        <v>6375</v>
      </c>
    </row>
    <row r="910" spans="1:2" hidden="1" x14ac:dyDescent="0.3">
      <c r="A910" s="32" t="s">
        <v>940</v>
      </c>
      <c r="B910" t="s">
        <v>6376</v>
      </c>
    </row>
    <row r="911" spans="1:2" hidden="1" x14ac:dyDescent="0.3">
      <c r="A911" s="32" t="s">
        <v>6377</v>
      </c>
      <c r="B911" t="s">
        <v>6378</v>
      </c>
    </row>
    <row r="912" spans="1:2" hidden="1" x14ac:dyDescent="0.3">
      <c r="A912" s="32" t="s">
        <v>941</v>
      </c>
      <c r="B912" t="s">
        <v>6379</v>
      </c>
    </row>
    <row r="913" spans="1:2" hidden="1" x14ac:dyDescent="0.3">
      <c r="A913" s="32" t="s">
        <v>942</v>
      </c>
      <c r="B913" t="s">
        <v>6380</v>
      </c>
    </row>
    <row r="914" spans="1:2" hidden="1" x14ac:dyDescent="0.3">
      <c r="A914" s="32" t="s">
        <v>6381</v>
      </c>
      <c r="B914" t="s">
        <v>6382</v>
      </c>
    </row>
    <row r="915" spans="1:2" hidden="1" x14ac:dyDescent="0.3">
      <c r="A915" s="32" t="s">
        <v>943</v>
      </c>
      <c r="B915" t="s">
        <v>6383</v>
      </c>
    </row>
    <row r="916" spans="1:2" hidden="1" x14ac:dyDescent="0.3">
      <c r="A916" s="32" t="s">
        <v>944</v>
      </c>
      <c r="B916" t="s">
        <v>6384</v>
      </c>
    </row>
    <row r="917" spans="1:2" hidden="1" x14ac:dyDescent="0.3">
      <c r="A917" s="32" t="s">
        <v>945</v>
      </c>
      <c r="B917" t="s">
        <v>6385</v>
      </c>
    </row>
    <row r="918" spans="1:2" hidden="1" x14ac:dyDescent="0.3">
      <c r="A918" s="32" t="s">
        <v>946</v>
      </c>
      <c r="B918" t="s">
        <v>6386</v>
      </c>
    </row>
    <row r="919" spans="1:2" hidden="1" x14ac:dyDescent="0.3">
      <c r="A919" s="32" t="s">
        <v>947</v>
      </c>
      <c r="B919" t="s">
        <v>6387</v>
      </c>
    </row>
    <row r="920" spans="1:2" hidden="1" x14ac:dyDescent="0.3">
      <c r="A920" s="32" t="s">
        <v>948</v>
      </c>
      <c r="B920" t="s">
        <v>6388</v>
      </c>
    </row>
    <row r="921" spans="1:2" hidden="1" x14ac:dyDescent="0.3">
      <c r="A921" s="32" t="s">
        <v>949</v>
      </c>
      <c r="B921" t="s">
        <v>6389</v>
      </c>
    </row>
    <row r="922" spans="1:2" hidden="1" x14ac:dyDescent="0.3">
      <c r="A922" s="32" t="s">
        <v>950</v>
      </c>
      <c r="B922" t="s">
        <v>6390</v>
      </c>
    </row>
    <row r="923" spans="1:2" hidden="1" x14ac:dyDescent="0.3">
      <c r="A923" s="32" t="s">
        <v>951</v>
      </c>
      <c r="B923" t="s">
        <v>6391</v>
      </c>
    </row>
    <row r="924" spans="1:2" hidden="1" x14ac:dyDescent="0.3">
      <c r="A924" s="32" t="s">
        <v>952</v>
      </c>
      <c r="B924" t="s">
        <v>6392</v>
      </c>
    </row>
    <row r="925" spans="1:2" hidden="1" x14ac:dyDescent="0.3">
      <c r="A925" s="32" t="s">
        <v>953</v>
      </c>
      <c r="B925" t="s">
        <v>6393</v>
      </c>
    </row>
    <row r="926" spans="1:2" hidden="1" x14ac:dyDescent="0.3">
      <c r="A926" s="32" t="s">
        <v>6394</v>
      </c>
      <c r="B926" t="s">
        <v>6395</v>
      </c>
    </row>
    <row r="927" spans="1:2" hidden="1" x14ac:dyDescent="0.3">
      <c r="A927" s="32" t="s">
        <v>954</v>
      </c>
      <c r="B927" t="s">
        <v>6396</v>
      </c>
    </row>
    <row r="928" spans="1:2" hidden="1" x14ac:dyDescent="0.3">
      <c r="A928" s="32" t="s">
        <v>955</v>
      </c>
      <c r="B928" t="s">
        <v>6397</v>
      </c>
    </row>
    <row r="929" spans="1:2" hidden="1" x14ac:dyDescent="0.3">
      <c r="A929" s="32" t="s">
        <v>956</v>
      </c>
      <c r="B929" t="s">
        <v>6398</v>
      </c>
    </row>
    <row r="930" spans="1:2" hidden="1" x14ac:dyDescent="0.3">
      <c r="A930" s="32" t="s">
        <v>957</v>
      </c>
      <c r="B930" t="s">
        <v>6399</v>
      </c>
    </row>
    <row r="931" spans="1:2" hidden="1" x14ac:dyDescent="0.3">
      <c r="A931" s="32" t="s">
        <v>958</v>
      </c>
      <c r="B931" t="s">
        <v>6400</v>
      </c>
    </row>
    <row r="932" spans="1:2" hidden="1" x14ac:dyDescent="0.3">
      <c r="A932" s="32" t="s">
        <v>6401</v>
      </c>
      <c r="B932" t="s">
        <v>6402</v>
      </c>
    </row>
    <row r="933" spans="1:2" hidden="1" x14ac:dyDescent="0.3">
      <c r="A933" s="32" t="s">
        <v>959</v>
      </c>
      <c r="B933" t="s">
        <v>6403</v>
      </c>
    </row>
    <row r="934" spans="1:2" hidden="1" x14ac:dyDescent="0.3">
      <c r="A934" s="32" t="s">
        <v>960</v>
      </c>
      <c r="B934" t="s">
        <v>6404</v>
      </c>
    </row>
    <row r="935" spans="1:2" hidden="1" x14ac:dyDescent="0.3">
      <c r="A935" s="32" t="s">
        <v>6405</v>
      </c>
      <c r="B935" t="s">
        <v>6406</v>
      </c>
    </row>
    <row r="936" spans="1:2" hidden="1" x14ac:dyDescent="0.3">
      <c r="A936" s="32" t="s">
        <v>961</v>
      </c>
      <c r="B936" t="s">
        <v>6407</v>
      </c>
    </row>
    <row r="937" spans="1:2" hidden="1" x14ac:dyDescent="0.3">
      <c r="A937" s="32" t="s">
        <v>962</v>
      </c>
      <c r="B937" t="s">
        <v>6408</v>
      </c>
    </row>
    <row r="938" spans="1:2" hidden="1" x14ac:dyDescent="0.3">
      <c r="A938" s="32" t="s">
        <v>963</v>
      </c>
      <c r="B938" t="s">
        <v>6409</v>
      </c>
    </row>
    <row r="939" spans="1:2" hidden="1" x14ac:dyDescent="0.3">
      <c r="A939" s="32" t="s">
        <v>964</v>
      </c>
      <c r="B939" t="s">
        <v>6410</v>
      </c>
    </row>
    <row r="940" spans="1:2" hidden="1" x14ac:dyDescent="0.3">
      <c r="A940" s="32" t="s">
        <v>965</v>
      </c>
      <c r="B940" t="s">
        <v>6411</v>
      </c>
    </row>
    <row r="941" spans="1:2" hidden="1" x14ac:dyDescent="0.3">
      <c r="A941" s="32" t="s">
        <v>6412</v>
      </c>
      <c r="B941" t="s">
        <v>6413</v>
      </c>
    </row>
    <row r="942" spans="1:2" hidden="1" x14ac:dyDescent="0.3">
      <c r="A942" s="32" t="s">
        <v>6414</v>
      </c>
      <c r="B942" t="s">
        <v>6415</v>
      </c>
    </row>
    <row r="943" spans="1:2" hidden="1" x14ac:dyDescent="0.3">
      <c r="A943" s="32" t="s">
        <v>966</v>
      </c>
      <c r="B943" t="s">
        <v>6416</v>
      </c>
    </row>
    <row r="944" spans="1:2" hidden="1" x14ac:dyDescent="0.3">
      <c r="A944" s="32" t="s">
        <v>967</v>
      </c>
      <c r="B944" t="s">
        <v>6417</v>
      </c>
    </row>
    <row r="945" spans="1:2" hidden="1" x14ac:dyDescent="0.3">
      <c r="A945" s="32" t="s">
        <v>968</v>
      </c>
      <c r="B945" t="s">
        <v>5153</v>
      </c>
    </row>
    <row r="946" spans="1:2" hidden="1" x14ac:dyDescent="0.3">
      <c r="A946" s="32" t="s">
        <v>969</v>
      </c>
      <c r="B946" t="s">
        <v>6418</v>
      </c>
    </row>
    <row r="947" spans="1:2" hidden="1" x14ac:dyDescent="0.3">
      <c r="A947" s="32" t="s">
        <v>970</v>
      </c>
      <c r="B947" t="s">
        <v>6419</v>
      </c>
    </row>
    <row r="948" spans="1:2" hidden="1" x14ac:dyDescent="0.3">
      <c r="A948" s="32" t="s">
        <v>971</v>
      </c>
      <c r="B948" t="s">
        <v>6420</v>
      </c>
    </row>
    <row r="949" spans="1:2" hidden="1" x14ac:dyDescent="0.3">
      <c r="A949" s="32" t="s">
        <v>972</v>
      </c>
      <c r="B949" t="s">
        <v>6421</v>
      </c>
    </row>
    <row r="950" spans="1:2" hidden="1" x14ac:dyDescent="0.3">
      <c r="A950" s="32" t="s">
        <v>973</v>
      </c>
      <c r="B950" t="s">
        <v>6422</v>
      </c>
    </row>
    <row r="951" spans="1:2" hidden="1" x14ac:dyDescent="0.3">
      <c r="A951" s="32" t="s">
        <v>974</v>
      </c>
      <c r="B951" t="s">
        <v>6423</v>
      </c>
    </row>
    <row r="952" spans="1:2" hidden="1" x14ac:dyDescent="0.3">
      <c r="A952" s="32" t="s">
        <v>975</v>
      </c>
      <c r="B952" t="s">
        <v>6424</v>
      </c>
    </row>
    <row r="953" spans="1:2" hidden="1" x14ac:dyDescent="0.3">
      <c r="A953" s="32" t="s">
        <v>976</v>
      </c>
      <c r="B953" t="s">
        <v>6425</v>
      </c>
    </row>
    <row r="954" spans="1:2" hidden="1" x14ac:dyDescent="0.3">
      <c r="A954" s="32" t="s">
        <v>977</v>
      </c>
      <c r="B954" t="s">
        <v>6426</v>
      </c>
    </row>
    <row r="955" spans="1:2" hidden="1" x14ac:dyDescent="0.3">
      <c r="A955" s="32" t="s">
        <v>978</v>
      </c>
      <c r="B955" t="s">
        <v>6427</v>
      </c>
    </row>
    <row r="956" spans="1:2" hidden="1" x14ac:dyDescent="0.3">
      <c r="A956" s="32" t="s">
        <v>979</v>
      </c>
      <c r="B956" t="s">
        <v>6428</v>
      </c>
    </row>
    <row r="957" spans="1:2" hidden="1" x14ac:dyDescent="0.3">
      <c r="A957" s="32" t="s">
        <v>980</v>
      </c>
      <c r="B957" t="s">
        <v>6429</v>
      </c>
    </row>
    <row r="958" spans="1:2" hidden="1" x14ac:dyDescent="0.3">
      <c r="A958" s="32" t="s">
        <v>981</v>
      </c>
      <c r="B958" t="s">
        <v>6430</v>
      </c>
    </row>
    <row r="959" spans="1:2" hidden="1" x14ac:dyDescent="0.3">
      <c r="A959" s="32" t="s">
        <v>982</v>
      </c>
      <c r="B959" t="s">
        <v>6431</v>
      </c>
    </row>
    <row r="960" spans="1:2" hidden="1" x14ac:dyDescent="0.3">
      <c r="A960" s="32" t="s">
        <v>983</v>
      </c>
      <c r="B960" t="s">
        <v>6432</v>
      </c>
    </row>
    <row r="961" spans="1:2" hidden="1" x14ac:dyDescent="0.3">
      <c r="A961" s="32" t="s">
        <v>984</v>
      </c>
      <c r="B961" t="s">
        <v>6433</v>
      </c>
    </row>
    <row r="962" spans="1:2" hidden="1" x14ac:dyDescent="0.3">
      <c r="A962" s="32" t="s">
        <v>985</v>
      </c>
      <c r="B962" t="s">
        <v>6434</v>
      </c>
    </row>
    <row r="963" spans="1:2" hidden="1" x14ac:dyDescent="0.3">
      <c r="A963" s="32" t="s">
        <v>986</v>
      </c>
      <c r="B963" t="s">
        <v>6435</v>
      </c>
    </row>
    <row r="964" spans="1:2" hidden="1" x14ac:dyDescent="0.3">
      <c r="A964" s="32" t="s">
        <v>987</v>
      </c>
      <c r="B964" t="s">
        <v>6436</v>
      </c>
    </row>
    <row r="965" spans="1:2" hidden="1" x14ac:dyDescent="0.3">
      <c r="A965" s="32" t="s">
        <v>988</v>
      </c>
      <c r="B965" t="s">
        <v>6437</v>
      </c>
    </row>
    <row r="966" spans="1:2" hidden="1" x14ac:dyDescent="0.3">
      <c r="A966" s="32" t="s">
        <v>989</v>
      </c>
      <c r="B966" t="s">
        <v>6438</v>
      </c>
    </row>
    <row r="967" spans="1:2" hidden="1" x14ac:dyDescent="0.3">
      <c r="A967" s="32" t="s">
        <v>990</v>
      </c>
      <c r="B967" t="s">
        <v>6439</v>
      </c>
    </row>
    <row r="968" spans="1:2" hidden="1" x14ac:dyDescent="0.3">
      <c r="A968" s="32" t="s">
        <v>991</v>
      </c>
      <c r="B968" t="s">
        <v>6440</v>
      </c>
    </row>
    <row r="969" spans="1:2" hidden="1" x14ac:dyDescent="0.3">
      <c r="A969" s="32" t="s">
        <v>992</v>
      </c>
      <c r="B969" t="s">
        <v>6441</v>
      </c>
    </row>
    <row r="970" spans="1:2" hidden="1" x14ac:dyDescent="0.3">
      <c r="A970" s="32" t="s">
        <v>993</v>
      </c>
      <c r="B970" t="s">
        <v>6442</v>
      </c>
    </row>
    <row r="971" spans="1:2" hidden="1" x14ac:dyDescent="0.3">
      <c r="A971" s="32" t="s">
        <v>994</v>
      </c>
      <c r="B971" t="s">
        <v>6443</v>
      </c>
    </row>
    <row r="972" spans="1:2" hidden="1" x14ac:dyDescent="0.3">
      <c r="A972" s="32" t="s">
        <v>995</v>
      </c>
      <c r="B972" t="s">
        <v>6444</v>
      </c>
    </row>
    <row r="973" spans="1:2" hidden="1" x14ac:dyDescent="0.3">
      <c r="A973" s="32" t="s">
        <v>996</v>
      </c>
      <c r="B973" t="s">
        <v>6445</v>
      </c>
    </row>
    <row r="974" spans="1:2" hidden="1" x14ac:dyDescent="0.3">
      <c r="A974" s="32" t="s">
        <v>997</v>
      </c>
      <c r="B974" t="s">
        <v>6446</v>
      </c>
    </row>
    <row r="975" spans="1:2" hidden="1" x14ac:dyDescent="0.3">
      <c r="A975" s="32" t="s">
        <v>6447</v>
      </c>
      <c r="B975" t="s">
        <v>6448</v>
      </c>
    </row>
    <row r="976" spans="1:2" hidden="1" x14ac:dyDescent="0.3">
      <c r="A976" s="32" t="s">
        <v>6449</v>
      </c>
      <c r="B976" t="s">
        <v>6450</v>
      </c>
    </row>
    <row r="977" spans="1:2" hidden="1" x14ac:dyDescent="0.3">
      <c r="A977" s="32" t="s">
        <v>998</v>
      </c>
      <c r="B977" t="s">
        <v>6451</v>
      </c>
    </row>
    <row r="978" spans="1:2" hidden="1" x14ac:dyDescent="0.3">
      <c r="A978" s="32" t="s">
        <v>999</v>
      </c>
      <c r="B978" t="s">
        <v>6452</v>
      </c>
    </row>
    <row r="979" spans="1:2" hidden="1" x14ac:dyDescent="0.3">
      <c r="A979" s="32" t="s">
        <v>6453</v>
      </c>
      <c r="B979" t="s">
        <v>6454</v>
      </c>
    </row>
    <row r="980" spans="1:2" hidden="1" x14ac:dyDescent="0.3">
      <c r="A980" s="32" t="s">
        <v>1000</v>
      </c>
      <c r="B980" t="s">
        <v>6455</v>
      </c>
    </row>
    <row r="981" spans="1:2" hidden="1" x14ac:dyDescent="0.3">
      <c r="A981" s="32" t="s">
        <v>1001</v>
      </c>
      <c r="B981" t="s">
        <v>6456</v>
      </c>
    </row>
    <row r="982" spans="1:2" hidden="1" x14ac:dyDescent="0.3">
      <c r="A982" s="32" t="s">
        <v>1002</v>
      </c>
      <c r="B982" t="s">
        <v>6457</v>
      </c>
    </row>
    <row r="983" spans="1:2" hidden="1" x14ac:dyDescent="0.3">
      <c r="A983" s="32" t="s">
        <v>1003</v>
      </c>
      <c r="B983" t="s">
        <v>6458</v>
      </c>
    </row>
    <row r="984" spans="1:2" hidden="1" x14ac:dyDescent="0.3">
      <c r="A984" s="32" t="s">
        <v>1004</v>
      </c>
      <c r="B984" t="s">
        <v>6459</v>
      </c>
    </row>
    <row r="985" spans="1:2" hidden="1" x14ac:dyDescent="0.3">
      <c r="A985" s="32" t="s">
        <v>1005</v>
      </c>
      <c r="B985" t="s">
        <v>6460</v>
      </c>
    </row>
    <row r="986" spans="1:2" hidden="1" x14ac:dyDescent="0.3">
      <c r="A986" s="32" t="s">
        <v>1006</v>
      </c>
      <c r="B986" t="s">
        <v>6461</v>
      </c>
    </row>
    <row r="987" spans="1:2" hidden="1" x14ac:dyDescent="0.3">
      <c r="A987" s="32" t="s">
        <v>1007</v>
      </c>
      <c r="B987" t="s">
        <v>6462</v>
      </c>
    </row>
    <row r="988" spans="1:2" hidden="1" x14ac:dyDescent="0.3">
      <c r="A988" s="32" t="s">
        <v>1008</v>
      </c>
      <c r="B988" t="s">
        <v>6463</v>
      </c>
    </row>
    <row r="989" spans="1:2" hidden="1" x14ac:dyDescent="0.3">
      <c r="A989" s="32" t="s">
        <v>1009</v>
      </c>
      <c r="B989" t="s">
        <v>6464</v>
      </c>
    </row>
    <row r="990" spans="1:2" hidden="1" x14ac:dyDescent="0.3">
      <c r="A990" s="32" t="s">
        <v>1010</v>
      </c>
      <c r="B990" t="s">
        <v>6465</v>
      </c>
    </row>
    <row r="991" spans="1:2" hidden="1" x14ac:dyDescent="0.3">
      <c r="A991" s="32" t="s">
        <v>1011</v>
      </c>
      <c r="B991" t="s">
        <v>6466</v>
      </c>
    </row>
    <row r="992" spans="1:2" hidden="1" x14ac:dyDescent="0.3">
      <c r="A992" s="32" t="s">
        <v>1012</v>
      </c>
      <c r="B992" t="s">
        <v>6467</v>
      </c>
    </row>
    <row r="993" spans="1:2" hidden="1" x14ac:dyDescent="0.3">
      <c r="A993" s="32" t="s">
        <v>6468</v>
      </c>
      <c r="B993" t="s">
        <v>6469</v>
      </c>
    </row>
    <row r="994" spans="1:2" hidden="1" x14ac:dyDescent="0.3">
      <c r="A994" s="32" t="s">
        <v>6470</v>
      </c>
      <c r="B994" t="s">
        <v>6471</v>
      </c>
    </row>
    <row r="995" spans="1:2" hidden="1" x14ac:dyDescent="0.3">
      <c r="A995" s="32" t="s">
        <v>6472</v>
      </c>
      <c r="B995" t="s">
        <v>6473</v>
      </c>
    </row>
    <row r="996" spans="1:2" hidden="1" x14ac:dyDescent="0.3">
      <c r="A996" s="32" t="s">
        <v>6474</v>
      </c>
      <c r="B996" t="s">
        <v>6475</v>
      </c>
    </row>
    <row r="997" spans="1:2" hidden="1" x14ac:dyDescent="0.3">
      <c r="A997" s="32" t="s">
        <v>6476</v>
      </c>
      <c r="B997" t="s">
        <v>6477</v>
      </c>
    </row>
    <row r="998" spans="1:2" hidden="1" x14ac:dyDescent="0.3">
      <c r="A998" s="32" t="s">
        <v>6478</v>
      </c>
      <c r="B998" t="s">
        <v>6479</v>
      </c>
    </row>
    <row r="999" spans="1:2" hidden="1" x14ac:dyDescent="0.3">
      <c r="A999" s="32" t="s">
        <v>6480</v>
      </c>
      <c r="B999" t="s">
        <v>6481</v>
      </c>
    </row>
    <row r="1000" spans="1:2" hidden="1" x14ac:dyDescent="0.3">
      <c r="A1000" s="32" t="s">
        <v>6482</v>
      </c>
      <c r="B1000" t="s">
        <v>6483</v>
      </c>
    </row>
    <row r="1001" spans="1:2" hidden="1" x14ac:dyDescent="0.3">
      <c r="A1001" s="32" t="s">
        <v>6484</v>
      </c>
      <c r="B1001" t="s">
        <v>5153</v>
      </c>
    </row>
    <row r="1002" spans="1:2" hidden="1" x14ac:dyDescent="0.3">
      <c r="A1002" s="32" t="s">
        <v>6485</v>
      </c>
      <c r="B1002" t="s">
        <v>6486</v>
      </c>
    </row>
    <row r="1003" spans="1:2" hidden="1" x14ac:dyDescent="0.3">
      <c r="A1003" s="32" t="s">
        <v>6487</v>
      </c>
      <c r="B1003" t="s">
        <v>6488</v>
      </c>
    </row>
    <row r="1004" spans="1:2" hidden="1" x14ac:dyDescent="0.3">
      <c r="A1004" s="32" t="s">
        <v>6489</v>
      </c>
      <c r="B1004" t="s">
        <v>6490</v>
      </c>
    </row>
    <row r="1005" spans="1:2" hidden="1" x14ac:dyDescent="0.3">
      <c r="A1005" s="32" t="s">
        <v>6491</v>
      </c>
      <c r="B1005" t="s">
        <v>6400</v>
      </c>
    </row>
    <row r="1006" spans="1:2" hidden="1" x14ac:dyDescent="0.3">
      <c r="A1006" s="32" t="s">
        <v>6492</v>
      </c>
      <c r="B1006" t="s">
        <v>6493</v>
      </c>
    </row>
    <row r="1007" spans="1:2" hidden="1" x14ac:dyDescent="0.3">
      <c r="A1007" s="32" t="s">
        <v>6494</v>
      </c>
      <c r="B1007" t="s">
        <v>6495</v>
      </c>
    </row>
    <row r="1008" spans="1:2" hidden="1" x14ac:dyDescent="0.3">
      <c r="A1008" s="32" t="s">
        <v>6496</v>
      </c>
      <c r="B1008" t="s">
        <v>6497</v>
      </c>
    </row>
    <row r="1009" spans="1:2" hidden="1" x14ac:dyDescent="0.3">
      <c r="A1009" s="32" t="s">
        <v>6498</v>
      </c>
      <c r="B1009" t="s">
        <v>6499</v>
      </c>
    </row>
    <row r="1010" spans="1:2" hidden="1" x14ac:dyDescent="0.3">
      <c r="A1010" s="32" t="s">
        <v>6500</v>
      </c>
      <c r="B1010" t="s">
        <v>6501</v>
      </c>
    </row>
    <row r="1011" spans="1:2" hidden="1" x14ac:dyDescent="0.3">
      <c r="A1011" s="32" t="s">
        <v>6502</v>
      </c>
      <c r="B1011" t="s">
        <v>6503</v>
      </c>
    </row>
    <row r="1012" spans="1:2" hidden="1" x14ac:dyDescent="0.3">
      <c r="A1012" s="32" t="s">
        <v>6504</v>
      </c>
      <c r="B1012" t="s">
        <v>6505</v>
      </c>
    </row>
    <row r="1013" spans="1:2" hidden="1" x14ac:dyDescent="0.3">
      <c r="A1013" s="32" t="s">
        <v>6506</v>
      </c>
      <c r="B1013" t="s">
        <v>6507</v>
      </c>
    </row>
    <row r="1014" spans="1:2" hidden="1" x14ac:dyDescent="0.3">
      <c r="A1014" s="32" t="s">
        <v>6508</v>
      </c>
      <c r="B1014" t="s">
        <v>6509</v>
      </c>
    </row>
    <row r="1015" spans="1:2" hidden="1" x14ac:dyDescent="0.3">
      <c r="A1015" s="32" t="s">
        <v>6510</v>
      </c>
      <c r="B1015" t="s">
        <v>6511</v>
      </c>
    </row>
    <row r="1016" spans="1:2" hidden="1" x14ac:dyDescent="0.3">
      <c r="A1016" s="32" t="s">
        <v>6512</v>
      </c>
      <c r="B1016" t="s">
        <v>6513</v>
      </c>
    </row>
    <row r="1017" spans="1:2" hidden="1" x14ac:dyDescent="0.3">
      <c r="A1017" s="32" t="s">
        <v>6514</v>
      </c>
      <c r="B1017" t="s">
        <v>6515</v>
      </c>
    </row>
    <row r="1018" spans="1:2" hidden="1" x14ac:dyDescent="0.3">
      <c r="A1018" s="32" t="s">
        <v>6516</v>
      </c>
      <c r="B1018" t="s">
        <v>6517</v>
      </c>
    </row>
    <row r="1019" spans="1:2" hidden="1" x14ac:dyDescent="0.3">
      <c r="A1019" s="32" t="s">
        <v>6518</v>
      </c>
      <c r="B1019" t="s">
        <v>6519</v>
      </c>
    </row>
    <row r="1020" spans="1:2" hidden="1" x14ac:dyDescent="0.3">
      <c r="A1020" s="32" t="s">
        <v>6520</v>
      </c>
      <c r="B1020" t="s">
        <v>6521</v>
      </c>
    </row>
    <row r="1021" spans="1:2" hidden="1" x14ac:dyDescent="0.3">
      <c r="A1021" s="32" t="s">
        <v>6522</v>
      </c>
      <c r="B1021" t="s">
        <v>6523</v>
      </c>
    </row>
    <row r="1022" spans="1:2" hidden="1" x14ac:dyDescent="0.3">
      <c r="A1022" s="32" t="s">
        <v>6524</v>
      </c>
      <c r="B1022" t="s">
        <v>6525</v>
      </c>
    </row>
    <row r="1023" spans="1:2" hidden="1" x14ac:dyDescent="0.3">
      <c r="A1023" s="32" t="s">
        <v>6526</v>
      </c>
      <c r="B1023" t="s">
        <v>6527</v>
      </c>
    </row>
    <row r="1024" spans="1:2" hidden="1" x14ac:dyDescent="0.3">
      <c r="A1024" s="32" t="s">
        <v>6528</v>
      </c>
      <c r="B1024" t="s">
        <v>6529</v>
      </c>
    </row>
    <row r="1025" spans="1:2" hidden="1" x14ac:dyDescent="0.3">
      <c r="A1025" s="32" t="s">
        <v>6530</v>
      </c>
      <c r="B1025" t="s">
        <v>6531</v>
      </c>
    </row>
    <row r="1026" spans="1:2" hidden="1" x14ac:dyDescent="0.3">
      <c r="A1026" s="32" t="s">
        <v>6532</v>
      </c>
      <c r="B1026" t="s">
        <v>6533</v>
      </c>
    </row>
    <row r="1027" spans="1:2" hidden="1" x14ac:dyDescent="0.3">
      <c r="A1027" s="32" t="s">
        <v>6534</v>
      </c>
      <c r="B1027" t="s">
        <v>6535</v>
      </c>
    </row>
    <row r="1028" spans="1:2" hidden="1" x14ac:dyDescent="0.3">
      <c r="A1028" s="32" t="s">
        <v>6536</v>
      </c>
      <c r="B1028" t="s">
        <v>6537</v>
      </c>
    </row>
    <row r="1029" spans="1:2" hidden="1" x14ac:dyDescent="0.3">
      <c r="A1029" s="32" t="s">
        <v>6538</v>
      </c>
      <c r="B1029" t="s">
        <v>6539</v>
      </c>
    </row>
    <row r="1030" spans="1:2" hidden="1" x14ac:dyDescent="0.3">
      <c r="A1030" s="32" t="s">
        <v>6540</v>
      </c>
      <c r="B1030" t="s">
        <v>6541</v>
      </c>
    </row>
    <row r="1031" spans="1:2" hidden="1" x14ac:dyDescent="0.3">
      <c r="A1031" s="32" t="s">
        <v>6542</v>
      </c>
      <c r="B1031" t="s">
        <v>6543</v>
      </c>
    </row>
    <row r="1032" spans="1:2" hidden="1" x14ac:dyDescent="0.3">
      <c r="A1032" s="32" t="s">
        <v>6544</v>
      </c>
      <c r="B1032" t="s">
        <v>6545</v>
      </c>
    </row>
    <row r="1033" spans="1:2" hidden="1" x14ac:dyDescent="0.3">
      <c r="A1033" s="32" t="s">
        <v>6546</v>
      </c>
      <c r="B1033" t="s">
        <v>6547</v>
      </c>
    </row>
    <row r="1034" spans="1:2" hidden="1" x14ac:dyDescent="0.3">
      <c r="A1034" s="32" t="s">
        <v>6548</v>
      </c>
      <c r="B1034" t="s">
        <v>6549</v>
      </c>
    </row>
    <row r="1035" spans="1:2" hidden="1" x14ac:dyDescent="0.3">
      <c r="A1035" s="32" t="s">
        <v>6550</v>
      </c>
      <c r="B1035" t="s">
        <v>6551</v>
      </c>
    </row>
    <row r="1036" spans="1:2" hidden="1" x14ac:dyDescent="0.3">
      <c r="A1036" s="32" t="s">
        <v>6552</v>
      </c>
      <c r="B1036" t="s">
        <v>6553</v>
      </c>
    </row>
    <row r="1037" spans="1:2" hidden="1" x14ac:dyDescent="0.3">
      <c r="A1037" s="32" t="s">
        <v>6554</v>
      </c>
      <c r="B1037" t="s">
        <v>6555</v>
      </c>
    </row>
    <row r="1038" spans="1:2" hidden="1" x14ac:dyDescent="0.3">
      <c r="A1038" s="32" t="s">
        <v>6556</v>
      </c>
      <c r="B1038" t="s">
        <v>6557</v>
      </c>
    </row>
    <row r="1039" spans="1:2" hidden="1" x14ac:dyDescent="0.3">
      <c r="A1039" s="32" t="s">
        <v>6558</v>
      </c>
      <c r="B1039" t="s">
        <v>6559</v>
      </c>
    </row>
    <row r="1040" spans="1:2" hidden="1" x14ac:dyDescent="0.3">
      <c r="A1040" s="32" t="s">
        <v>1013</v>
      </c>
      <c r="B1040" t="s">
        <v>6560</v>
      </c>
    </row>
    <row r="1041" spans="1:2" hidden="1" x14ac:dyDescent="0.3">
      <c r="A1041" s="32" t="s">
        <v>1014</v>
      </c>
      <c r="B1041" t="s">
        <v>6561</v>
      </c>
    </row>
    <row r="1042" spans="1:2" hidden="1" x14ac:dyDescent="0.3">
      <c r="A1042" s="32" t="s">
        <v>1015</v>
      </c>
      <c r="B1042" t="s">
        <v>6562</v>
      </c>
    </row>
    <row r="1043" spans="1:2" hidden="1" x14ac:dyDescent="0.3">
      <c r="A1043" s="32" t="s">
        <v>1016</v>
      </c>
      <c r="B1043" t="s">
        <v>6563</v>
      </c>
    </row>
    <row r="1044" spans="1:2" hidden="1" x14ac:dyDescent="0.3">
      <c r="A1044" s="32" t="s">
        <v>1017</v>
      </c>
      <c r="B1044" t="s">
        <v>6564</v>
      </c>
    </row>
    <row r="1045" spans="1:2" hidden="1" x14ac:dyDescent="0.3">
      <c r="A1045" s="32" t="s">
        <v>1018</v>
      </c>
      <c r="B1045" t="s">
        <v>6565</v>
      </c>
    </row>
    <row r="1046" spans="1:2" hidden="1" x14ac:dyDescent="0.3">
      <c r="A1046" s="32" t="s">
        <v>1019</v>
      </c>
      <c r="B1046" t="s">
        <v>6566</v>
      </c>
    </row>
    <row r="1047" spans="1:2" hidden="1" x14ac:dyDescent="0.3">
      <c r="A1047" s="32" t="s">
        <v>1020</v>
      </c>
      <c r="B1047" t="s">
        <v>6567</v>
      </c>
    </row>
    <row r="1048" spans="1:2" hidden="1" x14ac:dyDescent="0.3">
      <c r="A1048" s="32" t="s">
        <v>1021</v>
      </c>
      <c r="B1048" t="s">
        <v>6568</v>
      </c>
    </row>
    <row r="1049" spans="1:2" hidden="1" x14ac:dyDescent="0.3">
      <c r="A1049" s="32" t="s">
        <v>1022</v>
      </c>
      <c r="B1049" t="s">
        <v>6569</v>
      </c>
    </row>
    <row r="1050" spans="1:2" hidden="1" x14ac:dyDescent="0.3">
      <c r="A1050" s="32" t="s">
        <v>1023</v>
      </c>
      <c r="B1050" t="s">
        <v>6570</v>
      </c>
    </row>
    <row r="1051" spans="1:2" hidden="1" x14ac:dyDescent="0.3">
      <c r="A1051" s="32" t="s">
        <v>1024</v>
      </c>
      <c r="B1051" t="s">
        <v>6571</v>
      </c>
    </row>
    <row r="1052" spans="1:2" hidden="1" x14ac:dyDescent="0.3">
      <c r="A1052" s="32" t="s">
        <v>1025</v>
      </c>
      <c r="B1052" t="s">
        <v>6572</v>
      </c>
    </row>
    <row r="1053" spans="1:2" hidden="1" x14ac:dyDescent="0.3">
      <c r="A1053" s="32" t="s">
        <v>1026</v>
      </c>
      <c r="B1053" t="s">
        <v>6573</v>
      </c>
    </row>
    <row r="1054" spans="1:2" hidden="1" x14ac:dyDescent="0.3">
      <c r="A1054" s="32" t="s">
        <v>1027</v>
      </c>
      <c r="B1054" t="s">
        <v>6574</v>
      </c>
    </row>
    <row r="1055" spans="1:2" hidden="1" x14ac:dyDescent="0.3">
      <c r="A1055" s="32" t="s">
        <v>1028</v>
      </c>
      <c r="B1055" t="s">
        <v>6575</v>
      </c>
    </row>
    <row r="1056" spans="1:2" hidden="1" x14ac:dyDescent="0.3">
      <c r="A1056" s="32" t="s">
        <v>1029</v>
      </c>
      <c r="B1056" t="s">
        <v>6576</v>
      </c>
    </row>
    <row r="1057" spans="1:2" hidden="1" x14ac:dyDescent="0.3">
      <c r="A1057" s="32" t="s">
        <v>1030</v>
      </c>
      <c r="B1057" t="s">
        <v>6577</v>
      </c>
    </row>
    <row r="1058" spans="1:2" hidden="1" x14ac:dyDescent="0.3">
      <c r="A1058" s="32" t="s">
        <v>1031</v>
      </c>
      <c r="B1058" t="s">
        <v>6578</v>
      </c>
    </row>
    <row r="1059" spans="1:2" hidden="1" x14ac:dyDescent="0.3">
      <c r="A1059" s="32" t="s">
        <v>1032</v>
      </c>
      <c r="B1059" t="s">
        <v>6579</v>
      </c>
    </row>
    <row r="1060" spans="1:2" hidden="1" x14ac:dyDescent="0.3">
      <c r="A1060" s="32" t="s">
        <v>1033</v>
      </c>
      <c r="B1060" t="s">
        <v>6580</v>
      </c>
    </row>
    <row r="1061" spans="1:2" hidden="1" x14ac:dyDescent="0.3">
      <c r="A1061" s="32" t="s">
        <v>1034</v>
      </c>
      <c r="B1061" t="s">
        <v>6581</v>
      </c>
    </row>
    <row r="1062" spans="1:2" hidden="1" x14ac:dyDescent="0.3">
      <c r="A1062" s="32" t="s">
        <v>1035</v>
      </c>
      <c r="B1062" t="s">
        <v>6582</v>
      </c>
    </row>
    <row r="1063" spans="1:2" hidden="1" x14ac:dyDescent="0.3">
      <c r="A1063" s="32" t="s">
        <v>1036</v>
      </c>
      <c r="B1063" t="s">
        <v>6583</v>
      </c>
    </row>
    <row r="1064" spans="1:2" hidden="1" x14ac:dyDescent="0.3">
      <c r="A1064" s="32" t="s">
        <v>1037</v>
      </c>
      <c r="B1064" t="s">
        <v>6584</v>
      </c>
    </row>
    <row r="1065" spans="1:2" hidden="1" x14ac:dyDescent="0.3">
      <c r="A1065" s="32" t="s">
        <v>1038</v>
      </c>
      <c r="B1065" t="s">
        <v>6585</v>
      </c>
    </row>
    <row r="1066" spans="1:2" hidden="1" x14ac:dyDescent="0.3">
      <c r="A1066" s="32" t="s">
        <v>1039</v>
      </c>
      <c r="B1066" t="s">
        <v>6586</v>
      </c>
    </row>
    <row r="1067" spans="1:2" hidden="1" x14ac:dyDescent="0.3">
      <c r="A1067" s="32" t="s">
        <v>1040</v>
      </c>
      <c r="B1067" t="s">
        <v>5622</v>
      </c>
    </row>
    <row r="1068" spans="1:2" hidden="1" x14ac:dyDescent="0.3">
      <c r="A1068" s="32" t="s">
        <v>1041</v>
      </c>
      <c r="B1068" t="s">
        <v>6587</v>
      </c>
    </row>
    <row r="1069" spans="1:2" hidden="1" x14ac:dyDescent="0.3">
      <c r="A1069" s="32" t="s">
        <v>1042</v>
      </c>
      <c r="B1069" t="s">
        <v>6588</v>
      </c>
    </row>
    <row r="1070" spans="1:2" hidden="1" x14ac:dyDescent="0.3">
      <c r="A1070" s="32" t="s">
        <v>1043</v>
      </c>
      <c r="B1070" t="s">
        <v>5628</v>
      </c>
    </row>
    <row r="1071" spans="1:2" hidden="1" x14ac:dyDescent="0.3">
      <c r="A1071" s="32" t="s">
        <v>1044</v>
      </c>
      <c r="B1071" t="s">
        <v>6589</v>
      </c>
    </row>
    <row r="1072" spans="1:2" hidden="1" x14ac:dyDescent="0.3">
      <c r="A1072" s="32" t="s">
        <v>1045</v>
      </c>
      <c r="B1072" t="s">
        <v>6590</v>
      </c>
    </row>
    <row r="1073" spans="1:2" hidden="1" x14ac:dyDescent="0.3">
      <c r="A1073" s="32" t="s">
        <v>1046</v>
      </c>
      <c r="B1073" t="s">
        <v>6321</v>
      </c>
    </row>
    <row r="1074" spans="1:2" hidden="1" x14ac:dyDescent="0.3">
      <c r="A1074" s="32" t="s">
        <v>1047</v>
      </c>
      <c r="B1074" t="s">
        <v>6591</v>
      </c>
    </row>
    <row r="1075" spans="1:2" hidden="1" x14ac:dyDescent="0.3">
      <c r="A1075" s="32" t="s">
        <v>1048</v>
      </c>
      <c r="B1075" t="s">
        <v>6592</v>
      </c>
    </row>
    <row r="1076" spans="1:2" hidden="1" x14ac:dyDescent="0.3">
      <c r="A1076" s="32" t="s">
        <v>1049</v>
      </c>
      <c r="B1076" t="s">
        <v>6593</v>
      </c>
    </row>
    <row r="1077" spans="1:2" hidden="1" x14ac:dyDescent="0.3">
      <c r="A1077" s="32" t="s">
        <v>1050</v>
      </c>
      <c r="B1077" t="s">
        <v>6594</v>
      </c>
    </row>
    <row r="1078" spans="1:2" hidden="1" x14ac:dyDescent="0.3">
      <c r="A1078" s="32" t="s">
        <v>1051</v>
      </c>
      <c r="B1078" t="s">
        <v>6595</v>
      </c>
    </row>
    <row r="1079" spans="1:2" hidden="1" x14ac:dyDescent="0.3">
      <c r="A1079" s="32" t="s">
        <v>1052</v>
      </c>
      <c r="B1079" t="s">
        <v>6596</v>
      </c>
    </row>
    <row r="1080" spans="1:2" hidden="1" x14ac:dyDescent="0.3">
      <c r="A1080" s="32" t="s">
        <v>1053</v>
      </c>
      <c r="B1080" t="s">
        <v>6597</v>
      </c>
    </row>
    <row r="1081" spans="1:2" hidden="1" x14ac:dyDescent="0.3">
      <c r="A1081" s="32" t="s">
        <v>1054</v>
      </c>
      <c r="B1081" t="s">
        <v>6598</v>
      </c>
    </row>
    <row r="1082" spans="1:2" hidden="1" x14ac:dyDescent="0.3">
      <c r="A1082" s="32" t="s">
        <v>1055</v>
      </c>
      <c r="B1082" t="s">
        <v>6599</v>
      </c>
    </row>
    <row r="1083" spans="1:2" hidden="1" x14ac:dyDescent="0.3">
      <c r="A1083" s="32" t="s">
        <v>1056</v>
      </c>
      <c r="B1083" t="s">
        <v>6600</v>
      </c>
    </row>
    <row r="1084" spans="1:2" hidden="1" x14ac:dyDescent="0.3">
      <c r="A1084" s="32" t="s">
        <v>1057</v>
      </c>
      <c r="B1084" t="s">
        <v>6601</v>
      </c>
    </row>
    <row r="1085" spans="1:2" hidden="1" x14ac:dyDescent="0.3">
      <c r="A1085" s="32" t="s">
        <v>1058</v>
      </c>
      <c r="B1085" t="s">
        <v>6602</v>
      </c>
    </row>
    <row r="1086" spans="1:2" hidden="1" x14ac:dyDescent="0.3">
      <c r="A1086" s="32" t="s">
        <v>1059</v>
      </c>
      <c r="B1086" t="s">
        <v>6603</v>
      </c>
    </row>
    <row r="1087" spans="1:2" hidden="1" x14ac:dyDescent="0.3">
      <c r="A1087" s="32" t="s">
        <v>1060</v>
      </c>
      <c r="B1087" t="s">
        <v>6604</v>
      </c>
    </row>
    <row r="1088" spans="1:2" hidden="1" x14ac:dyDescent="0.3">
      <c r="A1088" s="32" t="s">
        <v>1061</v>
      </c>
      <c r="B1088" t="s">
        <v>6605</v>
      </c>
    </row>
    <row r="1089" spans="1:2" hidden="1" x14ac:dyDescent="0.3">
      <c r="A1089" s="32" t="s">
        <v>1062</v>
      </c>
      <c r="B1089" t="s">
        <v>6606</v>
      </c>
    </row>
    <row r="1090" spans="1:2" hidden="1" x14ac:dyDescent="0.3">
      <c r="A1090" s="32" t="s">
        <v>1063</v>
      </c>
      <c r="B1090" t="s">
        <v>6607</v>
      </c>
    </row>
    <row r="1091" spans="1:2" hidden="1" x14ac:dyDescent="0.3">
      <c r="A1091" s="32" t="s">
        <v>1064</v>
      </c>
      <c r="B1091" t="s">
        <v>6608</v>
      </c>
    </row>
    <row r="1092" spans="1:2" hidden="1" x14ac:dyDescent="0.3">
      <c r="A1092" s="32" t="s">
        <v>1065</v>
      </c>
      <c r="B1092" t="s">
        <v>6609</v>
      </c>
    </row>
    <row r="1093" spans="1:2" hidden="1" x14ac:dyDescent="0.3">
      <c r="A1093" s="32" t="s">
        <v>1066</v>
      </c>
      <c r="B1093" t="s">
        <v>6610</v>
      </c>
    </row>
    <row r="1094" spans="1:2" hidden="1" x14ac:dyDescent="0.3">
      <c r="A1094" s="32" t="s">
        <v>1067</v>
      </c>
      <c r="B1094" t="s">
        <v>6611</v>
      </c>
    </row>
    <row r="1095" spans="1:2" hidden="1" x14ac:dyDescent="0.3">
      <c r="A1095" s="32" t="s">
        <v>1068</v>
      </c>
      <c r="B1095" t="s">
        <v>6612</v>
      </c>
    </row>
    <row r="1096" spans="1:2" hidden="1" x14ac:dyDescent="0.3">
      <c r="A1096" s="32" t="s">
        <v>1069</v>
      </c>
      <c r="B1096" t="s">
        <v>6613</v>
      </c>
    </row>
    <row r="1097" spans="1:2" hidden="1" x14ac:dyDescent="0.3">
      <c r="A1097" s="32" t="s">
        <v>1070</v>
      </c>
      <c r="B1097" t="s">
        <v>6614</v>
      </c>
    </row>
    <row r="1098" spans="1:2" hidden="1" x14ac:dyDescent="0.3">
      <c r="A1098" s="32" t="s">
        <v>1071</v>
      </c>
      <c r="B1098" t="s">
        <v>6615</v>
      </c>
    </row>
    <row r="1099" spans="1:2" hidden="1" x14ac:dyDescent="0.3">
      <c r="A1099" s="32" t="s">
        <v>1072</v>
      </c>
      <c r="B1099" t="s">
        <v>6616</v>
      </c>
    </row>
    <row r="1100" spans="1:2" hidden="1" x14ac:dyDescent="0.3">
      <c r="A1100" s="32" t="s">
        <v>1073</v>
      </c>
      <c r="B1100" t="s">
        <v>6617</v>
      </c>
    </row>
    <row r="1101" spans="1:2" hidden="1" x14ac:dyDescent="0.3">
      <c r="A1101" s="32" t="s">
        <v>1074</v>
      </c>
      <c r="B1101" t="s">
        <v>6618</v>
      </c>
    </row>
    <row r="1102" spans="1:2" hidden="1" x14ac:dyDescent="0.3">
      <c r="A1102" s="32" t="s">
        <v>1075</v>
      </c>
      <c r="B1102" t="s">
        <v>6619</v>
      </c>
    </row>
    <row r="1103" spans="1:2" hidden="1" x14ac:dyDescent="0.3">
      <c r="A1103" s="32" t="s">
        <v>1076</v>
      </c>
      <c r="B1103" t="s">
        <v>6620</v>
      </c>
    </row>
    <row r="1104" spans="1:2" hidden="1" x14ac:dyDescent="0.3">
      <c r="A1104" s="32" t="s">
        <v>1077</v>
      </c>
      <c r="B1104" t="s">
        <v>5382</v>
      </c>
    </row>
    <row r="1105" spans="1:2" hidden="1" x14ac:dyDescent="0.3">
      <c r="A1105" s="32" t="s">
        <v>1078</v>
      </c>
      <c r="B1105" t="s">
        <v>5848</v>
      </c>
    </row>
    <row r="1106" spans="1:2" hidden="1" x14ac:dyDescent="0.3">
      <c r="A1106" s="32" t="s">
        <v>1079</v>
      </c>
      <c r="B1106" t="s">
        <v>6621</v>
      </c>
    </row>
    <row r="1107" spans="1:2" hidden="1" x14ac:dyDescent="0.3">
      <c r="A1107" s="32" t="s">
        <v>1080</v>
      </c>
      <c r="B1107" t="s">
        <v>6622</v>
      </c>
    </row>
    <row r="1108" spans="1:2" hidden="1" x14ac:dyDescent="0.3">
      <c r="A1108" s="32" t="s">
        <v>1081</v>
      </c>
      <c r="B1108" t="s">
        <v>6623</v>
      </c>
    </row>
    <row r="1109" spans="1:2" hidden="1" x14ac:dyDescent="0.3">
      <c r="A1109" s="32" t="s">
        <v>1082</v>
      </c>
      <c r="B1109" t="s">
        <v>6624</v>
      </c>
    </row>
    <row r="1110" spans="1:2" hidden="1" x14ac:dyDescent="0.3">
      <c r="A1110" s="32" t="s">
        <v>1083</v>
      </c>
      <c r="B1110" t="s">
        <v>6625</v>
      </c>
    </row>
    <row r="1111" spans="1:2" hidden="1" x14ac:dyDescent="0.3">
      <c r="A1111" s="32" t="s">
        <v>1084</v>
      </c>
      <c r="B1111" t="s">
        <v>6626</v>
      </c>
    </row>
    <row r="1112" spans="1:2" hidden="1" x14ac:dyDescent="0.3">
      <c r="A1112" s="32" t="s">
        <v>1085</v>
      </c>
      <c r="B1112" t="s">
        <v>6627</v>
      </c>
    </row>
    <row r="1113" spans="1:2" hidden="1" x14ac:dyDescent="0.3">
      <c r="A1113" s="32" t="s">
        <v>1086</v>
      </c>
      <c r="B1113" t="s">
        <v>6628</v>
      </c>
    </row>
    <row r="1114" spans="1:2" hidden="1" x14ac:dyDescent="0.3">
      <c r="A1114" s="32" t="s">
        <v>1087</v>
      </c>
      <c r="B1114" t="s">
        <v>6629</v>
      </c>
    </row>
    <row r="1115" spans="1:2" hidden="1" x14ac:dyDescent="0.3">
      <c r="A1115" s="32" t="s">
        <v>1088</v>
      </c>
      <c r="B1115" t="s">
        <v>6630</v>
      </c>
    </row>
    <row r="1116" spans="1:2" hidden="1" x14ac:dyDescent="0.3">
      <c r="A1116" s="32" t="s">
        <v>1089</v>
      </c>
      <c r="B1116" t="s">
        <v>6631</v>
      </c>
    </row>
    <row r="1117" spans="1:2" hidden="1" x14ac:dyDescent="0.3">
      <c r="A1117" s="32" t="s">
        <v>1090</v>
      </c>
      <c r="B1117" t="s">
        <v>6632</v>
      </c>
    </row>
    <row r="1118" spans="1:2" hidden="1" x14ac:dyDescent="0.3">
      <c r="A1118" s="32" t="s">
        <v>1091</v>
      </c>
      <c r="B1118" t="s">
        <v>6633</v>
      </c>
    </row>
    <row r="1119" spans="1:2" hidden="1" x14ac:dyDescent="0.3">
      <c r="A1119" s="32" t="s">
        <v>1092</v>
      </c>
      <c r="B1119" t="s">
        <v>6634</v>
      </c>
    </row>
    <row r="1120" spans="1:2" hidden="1" x14ac:dyDescent="0.3">
      <c r="A1120" s="32" t="s">
        <v>1093</v>
      </c>
      <c r="B1120" t="s">
        <v>6635</v>
      </c>
    </row>
    <row r="1121" spans="1:2" hidden="1" x14ac:dyDescent="0.3">
      <c r="A1121" s="32" t="s">
        <v>1094</v>
      </c>
      <c r="B1121" t="s">
        <v>6636</v>
      </c>
    </row>
    <row r="1122" spans="1:2" hidden="1" x14ac:dyDescent="0.3">
      <c r="A1122" s="32" t="s">
        <v>1095</v>
      </c>
      <c r="B1122" t="s">
        <v>6637</v>
      </c>
    </row>
    <row r="1123" spans="1:2" hidden="1" x14ac:dyDescent="0.3">
      <c r="A1123" s="32" t="s">
        <v>1096</v>
      </c>
      <c r="B1123" t="s">
        <v>6638</v>
      </c>
    </row>
    <row r="1124" spans="1:2" hidden="1" x14ac:dyDescent="0.3">
      <c r="A1124" s="32" t="s">
        <v>1097</v>
      </c>
      <c r="B1124" t="s">
        <v>6639</v>
      </c>
    </row>
    <row r="1125" spans="1:2" hidden="1" x14ac:dyDescent="0.3">
      <c r="A1125" s="32" t="s">
        <v>1098</v>
      </c>
      <c r="B1125" t="s">
        <v>6640</v>
      </c>
    </row>
    <row r="1126" spans="1:2" hidden="1" x14ac:dyDescent="0.3">
      <c r="A1126" s="32" t="s">
        <v>1099</v>
      </c>
      <c r="B1126" t="s">
        <v>6641</v>
      </c>
    </row>
    <row r="1127" spans="1:2" hidden="1" x14ac:dyDescent="0.3">
      <c r="A1127" s="32" t="s">
        <v>1100</v>
      </c>
      <c r="B1127" t="s">
        <v>6642</v>
      </c>
    </row>
    <row r="1128" spans="1:2" hidden="1" x14ac:dyDescent="0.3">
      <c r="A1128" s="32" t="s">
        <v>1101</v>
      </c>
      <c r="B1128" t="s">
        <v>6643</v>
      </c>
    </row>
    <row r="1129" spans="1:2" hidden="1" x14ac:dyDescent="0.3">
      <c r="A1129" s="32" t="s">
        <v>1102</v>
      </c>
      <c r="B1129" t="s">
        <v>6644</v>
      </c>
    </row>
    <row r="1130" spans="1:2" hidden="1" x14ac:dyDescent="0.3">
      <c r="A1130" s="32" t="s">
        <v>1103</v>
      </c>
      <c r="B1130" t="s">
        <v>6645</v>
      </c>
    </row>
    <row r="1131" spans="1:2" hidden="1" x14ac:dyDescent="0.3">
      <c r="A1131" s="32" t="s">
        <v>1104</v>
      </c>
      <c r="B1131" t="s">
        <v>6646</v>
      </c>
    </row>
    <row r="1132" spans="1:2" hidden="1" x14ac:dyDescent="0.3">
      <c r="A1132" s="32" t="s">
        <v>1105</v>
      </c>
      <c r="B1132" t="s">
        <v>6647</v>
      </c>
    </row>
    <row r="1133" spans="1:2" hidden="1" x14ac:dyDescent="0.3">
      <c r="A1133" s="32" t="s">
        <v>1106</v>
      </c>
      <c r="B1133" t="s">
        <v>6648</v>
      </c>
    </row>
    <row r="1134" spans="1:2" hidden="1" x14ac:dyDescent="0.3">
      <c r="A1134" s="32" t="s">
        <v>1107</v>
      </c>
      <c r="B1134" t="s">
        <v>6649</v>
      </c>
    </row>
    <row r="1135" spans="1:2" hidden="1" x14ac:dyDescent="0.3">
      <c r="A1135" s="32" t="s">
        <v>1108</v>
      </c>
      <c r="B1135" t="s">
        <v>6650</v>
      </c>
    </row>
    <row r="1136" spans="1:2" hidden="1" x14ac:dyDescent="0.3">
      <c r="A1136" s="32" t="s">
        <v>1109</v>
      </c>
      <c r="B1136" t="s">
        <v>6651</v>
      </c>
    </row>
    <row r="1137" spans="1:2" hidden="1" x14ac:dyDescent="0.3">
      <c r="A1137" s="32" t="s">
        <v>1110</v>
      </c>
      <c r="B1137" t="s">
        <v>6652</v>
      </c>
    </row>
    <row r="1138" spans="1:2" hidden="1" x14ac:dyDescent="0.3">
      <c r="A1138" s="32" t="s">
        <v>1111</v>
      </c>
      <c r="B1138" t="s">
        <v>6653</v>
      </c>
    </row>
    <row r="1139" spans="1:2" hidden="1" x14ac:dyDescent="0.3">
      <c r="A1139" s="32" t="s">
        <v>1112</v>
      </c>
      <c r="B1139" t="s">
        <v>6654</v>
      </c>
    </row>
    <row r="1140" spans="1:2" hidden="1" x14ac:dyDescent="0.3">
      <c r="A1140" s="32" t="s">
        <v>1113</v>
      </c>
      <c r="B1140" t="s">
        <v>6655</v>
      </c>
    </row>
    <row r="1141" spans="1:2" hidden="1" x14ac:dyDescent="0.3">
      <c r="A1141" s="32" t="s">
        <v>1114</v>
      </c>
      <c r="B1141" t="s">
        <v>6656</v>
      </c>
    </row>
    <row r="1142" spans="1:2" hidden="1" x14ac:dyDescent="0.3">
      <c r="A1142" s="32" t="s">
        <v>1115</v>
      </c>
      <c r="B1142" t="s">
        <v>6657</v>
      </c>
    </row>
    <row r="1143" spans="1:2" hidden="1" x14ac:dyDescent="0.3">
      <c r="A1143" s="32" t="s">
        <v>1116</v>
      </c>
      <c r="B1143" t="s">
        <v>6658</v>
      </c>
    </row>
    <row r="1144" spans="1:2" hidden="1" x14ac:dyDescent="0.3">
      <c r="A1144" s="32" t="s">
        <v>1117</v>
      </c>
      <c r="B1144" t="s">
        <v>6659</v>
      </c>
    </row>
    <row r="1145" spans="1:2" hidden="1" x14ac:dyDescent="0.3">
      <c r="A1145" s="32" t="s">
        <v>1118</v>
      </c>
      <c r="B1145" t="s">
        <v>6660</v>
      </c>
    </row>
    <row r="1146" spans="1:2" hidden="1" x14ac:dyDescent="0.3">
      <c r="A1146" s="32" t="s">
        <v>1119</v>
      </c>
      <c r="B1146" t="s">
        <v>6661</v>
      </c>
    </row>
    <row r="1147" spans="1:2" hidden="1" x14ac:dyDescent="0.3">
      <c r="A1147" s="32" t="s">
        <v>1120</v>
      </c>
      <c r="B1147" t="s">
        <v>6662</v>
      </c>
    </row>
    <row r="1148" spans="1:2" hidden="1" x14ac:dyDescent="0.3">
      <c r="A1148" s="32" t="s">
        <v>1121</v>
      </c>
      <c r="B1148" t="s">
        <v>6663</v>
      </c>
    </row>
    <row r="1149" spans="1:2" hidden="1" x14ac:dyDescent="0.3">
      <c r="A1149" s="32" t="s">
        <v>1122</v>
      </c>
      <c r="B1149" t="s">
        <v>6664</v>
      </c>
    </row>
    <row r="1150" spans="1:2" hidden="1" x14ac:dyDescent="0.3">
      <c r="A1150" s="32" t="s">
        <v>1123</v>
      </c>
      <c r="B1150" t="s">
        <v>6665</v>
      </c>
    </row>
    <row r="1151" spans="1:2" hidden="1" x14ac:dyDescent="0.3">
      <c r="A1151" s="32" t="s">
        <v>1124</v>
      </c>
      <c r="B1151" t="s">
        <v>6666</v>
      </c>
    </row>
    <row r="1152" spans="1:2" hidden="1" x14ac:dyDescent="0.3">
      <c r="A1152" s="32" t="s">
        <v>1125</v>
      </c>
      <c r="B1152" t="s">
        <v>6667</v>
      </c>
    </row>
    <row r="1153" spans="1:2" hidden="1" x14ac:dyDescent="0.3">
      <c r="A1153" s="32" t="s">
        <v>1126</v>
      </c>
      <c r="B1153" t="s">
        <v>6668</v>
      </c>
    </row>
    <row r="1154" spans="1:2" hidden="1" x14ac:dyDescent="0.3">
      <c r="A1154" s="32" t="s">
        <v>1127</v>
      </c>
      <c r="B1154" t="s">
        <v>6669</v>
      </c>
    </row>
    <row r="1155" spans="1:2" hidden="1" x14ac:dyDescent="0.3">
      <c r="A1155" s="32" t="s">
        <v>1128</v>
      </c>
      <c r="B1155" t="s">
        <v>6670</v>
      </c>
    </row>
    <row r="1156" spans="1:2" hidden="1" x14ac:dyDescent="0.3">
      <c r="A1156" s="32" t="s">
        <v>1129</v>
      </c>
      <c r="B1156" t="s">
        <v>6671</v>
      </c>
    </row>
    <row r="1157" spans="1:2" hidden="1" x14ac:dyDescent="0.3">
      <c r="A1157" s="32" t="s">
        <v>1130</v>
      </c>
      <c r="B1157" t="s">
        <v>6672</v>
      </c>
    </row>
    <row r="1158" spans="1:2" hidden="1" x14ac:dyDescent="0.3">
      <c r="A1158" s="32" t="s">
        <v>1131</v>
      </c>
      <c r="B1158" t="s">
        <v>6673</v>
      </c>
    </row>
    <row r="1159" spans="1:2" hidden="1" x14ac:dyDescent="0.3">
      <c r="A1159" s="32" t="s">
        <v>1132</v>
      </c>
      <c r="B1159" t="s">
        <v>6674</v>
      </c>
    </row>
    <row r="1160" spans="1:2" hidden="1" x14ac:dyDescent="0.3">
      <c r="A1160" s="32" t="s">
        <v>1133</v>
      </c>
      <c r="B1160" t="s">
        <v>6675</v>
      </c>
    </row>
    <row r="1161" spans="1:2" hidden="1" x14ac:dyDescent="0.3">
      <c r="A1161" s="32" t="s">
        <v>1134</v>
      </c>
      <c r="B1161" t="s">
        <v>6676</v>
      </c>
    </row>
    <row r="1162" spans="1:2" hidden="1" x14ac:dyDescent="0.3">
      <c r="A1162" s="32" t="s">
        <v>1135</v>
      </c>
      <c r="B1162" t="s">
        <v>6677</v>
      </c>
    </row>
    <row r="1163" spans="1:2" hidden="1" x14ac:dyDescent="0.3">
      <c r="A1163" s="32" t="s">
        <v>1136</v>
      </c>
      <c r="B1163" t="s">
        <v>6678</v>
      </c>
    </row>
    <row r="1164" spans="1:2" hidden="1" x14ac:dyDescent="0.3">
      <c r="A1164" s="32" t="s">
        <v>1137</v>
      </c>
      <c r="B1164" t="s">
        <v>6679</v>
      </c>
    </row>
    <row r="1165" spans="1:2" hidden="1" x14ac:dyDescent="0.3">
      <c r="A1165" s="32" t="s">
        <v>1138</v>
      </c>
      <c r="B1165" t="s">
        <v>6680</v>
      </c>
    </row>
    <row r="1166" spans="1:2" hidden="1" x14ac:dyDescent="0.3">
      <c r="A1166" s="32" t="s">
        <v>1139</v>
      </c>
      <c r="B1166" t="s">
        <v>6681</v>
      </c>
    </row>
    <row r="1167" spans="1:2" hidden="1" x14ac:dyDescent="0.3">
      <c r="A1167" s="32" t="s">
        <v>1140</v>
      </c>
      <c r="B1167" t="s">
        <v>6682</v>
      </c>
    </row>
    <row r="1168" spans="1:2" hidden="1" x14ac:dyDescent="0.3">
      <c r="A1168" s="32" t="s">
        <v>1141</v>
      </c>
      <c r="B1168" t="s">
        <v>6683</v>
      </c>
    </row>
    <row r="1169" spans="1:2" hidden="1" x14ac:dyDescent="0.3">
      <c r="A1169" s="32" t="s">
        <v>1142</v>
      </c>
      <c r="B1169" t="s">
        <v>6684</v>
      </c>
    </row>
    <row r="1170" spans="1:2" hidden="1" x14ac:dyDescent="0.3">
      <c r="A1170" s="32" t="s">
        <v>1143</v>
      </c>
      <c r="B1170" t="s">
        <v>6685</v>
      </c>
    </row>
    <row r="1171" spans="1:2" hidden="1" x14ac:dyDescent="0.3">
      <c r="A1171" s="32" t="s">
        <v>1144</v>
      </c>
      <c r="B1171" t="s">
        <v>6686</v>
      </c>
    </row>
    <row r="1172" spans="1:2" hidden="1" x14ac:dyDescent="0.3">
      <c r="A1172" s="32" t="s">
        <v>1145</v>
      </c>
      <c r="B1172" t="s">
        <v>6687</v>
      </c>
    </row>
    <row r="1173" spans="1:2" hidden="1" x14ac:dyDescent="0.3">
      <c r="A1173" s="32" t="s">
        <v>1146</v>
      </c>
      <c r="B1173" t="s">
        <v>6688</v>
      </c>
    </row>
    <row r="1174" spans="1:2" hidden="1" x14ac:dyDescent="0.3">
      <c r="A1174" s="32" t="s">
        <v>1147</v>
      </c>
      <c r="B1174" t="s">
        <v>6689</v>
      </c>
    </row>
    <row r="1175" spans="1:2" hidden="1" x14ac:dyDescent="0.3">
      <c r="A1175" s="32" t="s">
        <v>1148</v>
      </c>
      <c r="B1175" t="s">
        <v>6690</v>
      </c>
    </row>
    <row r="1176" spans="1:2" hidden="1" x14ac:dyDescent="0.3">
      <c r="A1176" s="32" t="s">
        <v>1149</v>
      </c>
      <c r="B1176" t="s">
        <v>6691</v>
      </c>
    </row>
    <row r="1177" spans="1:2" hidden="1" x14ac:dyDescent="0.3">
      <c r="A1177" s="32" t="s">
        <v>1150</v>
      </c>
      <c r="B1177" t="s">
        <v>6692</v>
      </c>
    </row>
    <row r="1178" spans="1:2" hidden="1" x14ac:dyDescent="0.3">
      <c r="A1178" s="32" t="s">
        <v>1151</v>
      </c>
      <c r="B1178" t="s">
        <v>6693</v>
      </c>
    </row>
    <row r="1179" spans="1:2" hidden="1" x14ac:dyDescent="0.3">
      <c r="A1179" s="32" t="s">
        <v>1152</v>
      </c>
      <c r="B1179" t="s">
        <v>6694</v>
      </c>
    </row>
    <row r="1180" spans="1:2" hidden="1" x14ac:dyDescent="0.3">
      <c r="A1180" s="32" t="s">
        <v>1153</v>
      </c>
      <c r="B1180" t="s">
        <v>6695</v>
      </c>
    </row>
    <row r="1181" spans="1:2" hidden="1" x14ac:dyDescent="0.3">
      <c r="A1181" s="32" t="s">
        <v>1154</v>
      </c>
      <c r="B1181" t="s">
        <v>6696</v>
      </c>
    </row>
    <row r="1182" spans="1:2" hidden="1" x14ac:dyDescent="0.3">
      <c r="A1182" s="32" t="s">
        <v>1155</v>
      </c>
      <c r="B1182" t="s">
        <v>6697</v>
      </c>
    </row>
    <row r="1183" spans="1:2" hidden="1" x14ac:dyDescent="0.3">
      <c r="A1183" s="32" t="s">
        <v>1156</v>
      </c>
      <c r="B1183" t="s">
        <v>6698</v>
      </c>
    </row>
    <row r="1184" spans="1:2" hidden="1" x14ac:dyDescent="0.3">
      <c r="A1184" s="32" t="s">
        <v>1157</v>
      </c>
      <c r="B1184" t="s">
        <v>6699</v>
      </c>
    </row>
    <row r="1185" spans="1:2" hidden="1" x14ac:dyDescent="0.3">
      <c r="A1185" s="32" t="s">
        <v>1158</v>
      </c>
      <c r="B1185" t="s">
        <v>6700</v>
      </c>
    </row>
    <row r="1186" spans="1:2" hidden="1" x14ac:dyDescent="0.3">
      <c r="A1186" s="32" t="s">
        <v>1159</v>
      </c>
      <c r="B1186" t="s">
        <v>6701</v>
      </c>
    </row>
    <row r="1187" spans="1:2" hidden="1" x14ac:dyDescent="0.3">
      <c r="A1187" s="32" t="s">
        <v>1160</v>
      </c>
      <c r="B1187" t="s">
        <v>6702</v>
      </c>
    </row>
    <row r="1188" spans="1:2" hidden="1" x14ac:dyDescent="0.3">
      <c r="A1188" s="32" t="s">
        <v>1161</v>
      </c>
      <c r="B1188" t="s">
        <v>6703</v>
      </c>
    </row>
    <row r="1189" spans="1:2" hidden="1" x14ac:dyDescent="0.3">
      <c r="A1189" s="32" t="s">
        <v>1162</v>
      </c>
      <c r="B1189" t="s">
        <v>6704</v>
      </c>
    </row>
    <row r="1190" spans="1:2" hidden="1" x14ac:dyDescent="0.3">
      <c r="A1190" s="32" t="s">
        <v>1163</v>
      </c>
      <c r="B1190" t="s">
        <v>6705</v>
      </c>
    </row>
    <row r="1191" spans="1:2" hidden="1" x14ac:dyDescent="0.3">
      <c r="A1191" s="32" t="s">
        <v>1164</v>
      </c>
      <c r="B1191" t="s">
        <v>6706</v>
      </c>
    </row>
    <row r="1192" spans="1:2" hidden="1" x14ac:dyDescent="0.3">
      <c r="A1192" s="32" t="s">
        <v>1165</v>
      </c>
      <c r="B1192" t="s">
        <v>6707</v>
      </c>
    </row>
    <row r="1193" spans="1:2" hidden="1" x14ac:dyDescent="0.3">
      <c r="A1193" s="32" t="s">
        <v>1166</v>
      </c>
      <c r="B1193" t="s">
        <v>6708</v>
      </c>
    </row>
    <row r="1194" spans="1:2" hidden="1" x14ac:dyDescent="0.3">
      <c r="A1194" s="32" t="s">
        <v>1167</v>
      </c>
      <c r="B1194" t="s">
        <v>6709</v>
      </c>
    </row>
    <row r="1195" spans="1:2" hidden="1" x14ac:dyDescent="0.3">
      <c r="A1195" s="32" t="s">
        <v>1168</v>
      </c>
      <c r="B1195" t="s">
        <v>6710</v>
      </c>
    </row>
    <row r="1196" spans="1:2" hidden="1" x14ac:dyDescent="0.3">
      <c r="A1196" s="32" t="s">
        <v>1169</v>
      </c>
      <c r="B1196" t="s">
        <v>6711</v>
      </c>
    </row>
    <row r="1197" spans="1:2" hidden="1" x14ac:dyDescent="0.3">
      <c r="A1197" s="32" t="s">
        <v>1170</v>
      </c>
      <c r="B1197" t="s">
        <v>6712</v>
      </c>
    </row>
    <row r="1198" spans="1:2" hidden="1" x14ac:dyDescent="0.3">
      <c r="A1198" s="32" t="s">
        <v>1171</v>
      </c>
      <c r="B1198" t="s">
        <v>6713</v>
      </c>
    </row>
    <row r="1199" spans="1:2" hidden="1" x14ac:dyDescent="0.3">
      <c r="A1199" s="32" t="s">
        <v>1172</v>
      </c>
      <c r="B1199" t="s">
        <v>6714</v>
      </c>
    </row>
    <row r="1200" spans="1:2" hidden="1" x14ac:dyDescent="0.3">
      <c r="A1200" s="32" t="s">
        <v>1173</v>
      </c>
      <c r="B1200" t="s">
        <v>6715</v>
      </c>
    </row>
    <row r="1201" spans="1:2" hidden="1" x14ac:dyDescent="0.3">
      <c r="A1201" s="32" t="s">
        <v>1174</v>
      </c>
      <c r="B1201" t="s">
        <v>6716</v>
      </c>
    </row>
    <row r="1202" spans="1:2" hidden="1" x14ac:dyDescent="0.3">
      <c r="A1202" s="32" t="s">
        <v>1175</v>
      </c>
      <c r="B1202" t="s">
        <v>6717</v>
      </c>
    </row>
    <row r="1203" spans="1:2" hidden="1" x14ac:dyDescent="0.3">
      <c r="A1203" s="32" t="s">
        <v>1176</v>
      </c>
      <c r="B1203" t="s">
        <v>6718</v>
      </c>
    </row>
    <row r="1204" spans="1:2" hidden="1" x14ac:dyDescent="0.3">
      <c r="A1204" s="32" t="s">
        <v>1177</v>
      </c>
      <c r="B1204" t="s">
        <v>6719</v>
      </c>
    </row>
    <row r="1205" spans="1:2" hidden="1" x14ac:dyDescent="0.3">
      <c r="A1205" s="32" t="s">
        <v>1178</v>
      </c>
      <c r="B1205" t="s">
        <v>6720</v>
      </c>
    </row>
    <row r="1206" spans="1:2" hidden="1" x14ac:dyDescent="0.3">
      <c r="A1206" s="32" t="s">
        <v>1179</v>
      </c>
      <c r="B1206" t="s">
        <v>6721</v>
      </c>
    </row>
    <row r="1207" spans="1:2" hidden="1" x14ac:dyDescent="0.3">
      <c r="A1207" s="32" t="s">
        <v>1180</v>
      </c>
      <c r="B1207" t="s">
        <v>6722</v>
      </c>
    </row>
    <row r="1208" spans="1:2" hidden="1" x14ac:dyDescent="0.3">
      <c r="A1208" s="32" t="s">
        <v>1181</v>
      </c>
      <c r="B1208" t="s">
        <v>6723</v>
      </c>
    </row>
    <row r="1209" spans="1:2" hidden="1" x14ac:dyDescent="0.3">
      <c r="A1209" s="32" t="s">
        <v>1182</v>
      </c>
      <c r="B1209" t="s">
        <v>6724</v>
      </c>
    </row>
    <row r="1210" spans="1:2" hidden="1" x14ac:dyDescent="0.3">
      <c r="A1210" s="32" t="s">
        <v>1183</v>
      </c>
      <c r="B1210" t="s">
        <v>6725</v>
      </c>
    </row>
    <row r="1211" spans="1:2" hidden="1" x14ac:dyDescent="0.3">
      <c r="A1211" s="32" t="s">
        <v>1184</v>
      </c>
      <c r="B1211" t="s">
        <v>6726</v>
      </c>
    </row>
    <row r="1212" spans="1:2" hidden="1" x14ac:dyDescent="0.3">
      <c r="A1212" s="32" t="s">
        <v>1185</v>
      </c>
      <c r="B1212" t="s">
        <v>6727</v>
      </c>
    </row>
    <row r="1213" spans="1:2" hidden="1" x14ac:dyDescent="0.3">
      <c r="A1213" s="32" t="s">
        <v>1186</v>
      </c>
      <c r="B1213" t="s">
        <v>6728</v>
      </c>
    </row>
    <row r="1214" spans="1:2" hidden="1" x14ac:dyDescent="0.3">
      <c r="A1214" s="32" t="s">
        <v>1187</v>
      </c>
      <c r="B1214" t="s">
        <v>6729</v>
      </c>
    </row>
    <row r="1215" spans="1:2" hidden="1" x14ac:dyDescent="0.3">
      <c r="A1215" s="32" t="s">
        <v>1188</v>
      </c>
      <c r="B1215" t="s">
        <v>6730</v>
      </c>
    </row>
    <row r="1216" spans="1:2" hidden="1" x14ac:dyDescent="0.3">
      <c r="A1216" s="32" t="s">
        <v>1189</v>
      </c>
      <c r="B1216" t="s">
        <v>6731</v>
      </c>
    </row>
    <row r="1217" spans="1:2" hidden="1" x14ac:dyDescent="0.3">
      <c r="A1217" s="32" t="s">
        <v>1190</v>
      </c>
      <c r="B1217" t="s">
        <v>6732</v>
      </c>
    </row>
    <row r="1218" spans="1:2" hidden="1" x14ac:dyDescent="0.3">
      <c r="A1218" s="32" t="s">
        <v>1191</v>
      </c>
      <c r="B1218" t="s">
        <v>6733</v>
      </c>
    </row>
    <row r="1219" spans="1:2" hidden="1" x14ac:dyDescent="0.3">
      <c r="A1219" s="32" t="s">
        <v>1192</v>
      </c>
      <c r="B1219" t="s">
        <v>6734</v>
      </c>
    </row>
    <row r="1220" spans="1:2" hidden="1" x14ac:dyDescent="0.3">
      <c r="A1220" s="32" t="s">
        <v>1193</v>
      </c>
      <c r="B1220" t="s">
        <v>6735</v>
      </c>
    </row>
    <row r="1221" spans="1:2" hidden="1" x14ac:dyDescent="0.3">
      <c r="A1221" s="32" t="s">
        <v>1194</v>
      </c>
      <c r="B1221" t="s">
        <v>6736</v>
      </c>
    </row>
    <row r="1222" spans="1:2" hidden="1" x14ac:dyDescent="0.3">
      <c r="A1222" s="32" t="s">
        <v>1195</v>
      </c>
      <c r="B1222" t="s">
        <v>6737</v>
      </c>
    </row>
    <row r="1223" spans="1:2" hidden="1" x14ac:dyDescent="0.3">
      <c r="A1223" s="32" t="s">
        <v>1196</v>
      </c>
      <c r="B1223" t="s">
        <v>6738</v>
      </c>
    </row>
    <row r="1224" spans="1:2" hidden="1" x14ac:dyDescent="0.3">
      <c r="A1224" s="32" t="s">
        <v>1197</v>
      </c>
      <c r="B1224" t="s">
        <v>6739</v>
      </c>
    </row>
    <row r="1225" spans="1:2" hidden="1" x14ac:dyDescent="0.3">
      <c r="A1225" s="32" t="s">
        <v>1198</v>
      </c>
      <c r="B1225" t="s">
        <v>6740</v>
      </c>
    </row>
    <row r="1226" spans="1:2" hidden="1" x14ac:dyDescent="0.3">
      <c r="A1226" s="32" t="s">
        <v>315</v>
      </c>
      <c r="B1226" t="s">
        <v>6741</v>
      </c>
    </row>
    <row r="1227" spans="1:2" hidden="1" x14ac:dyDescent="0.3">
      <c r="A1227" s="32" t="s">
        <v>1199</v>
      </c>
      <c r="B1227" t="s">
        <v>6742</v>
      </c>
    </row>
    <row r="1228" spans="1:2" hidden="1" x14ac:dyDescent="0.3">
      <c r="A1228" s="32" t="s">
        <v>1200</v>
      </c>
      <c r="B1228" t="s">
        <v>6743</v>
      </c>
    </row>
    <row r="1229" spans="1:2" hidden="1" x14ac:dyDescent="0.3">
      <c r="A1229" s="32" t="s">
        <v>1201</v>
      </c>
      <c r="B1229" t="s">
        <v>5153</v>
      </c>
    </row>
    <row r="1230" spans="1:2" hidden="1" x14ac:dyDescent="0.3">
      <c r="A1230" s="32" t="s">
        <v>1202</v>
      </c>
      <c r="B1230" t="s">
        <v>6744</v>
      </c>
    </row>
    <row r="1231" spans="1:2" hidden="1" x14ac:dyDescent="0.3">
      <c r="A1231" s="32" t="s">
        <v>1203</v>
      </c>
      <c r="B1231" t="s">
        <v>6745</v>
      </c>
    </row>
    <row r="1232" spans="1:2" hidden="1" x14ac:dyDescent="0.3">
      <c r="A1232" s="32" t="s">
        <v>6746</v>
      </c>
      <c r="B1232" t="s">
        <v>6747</v>
      </c>
    </row>
    <row r="1233" spans="1:2" hidden="1" x14ac:dyDescent="0.3">
      <c r="A1233" s="32" t="s">
        <v>1204</v>
      </c>
      <c r="B1233" t="s">
        <v>6748</v>
      </c>
    </row>
    <row r="1234" spans="1:2" hidden="1" x14ac:dyDescent="0.3">
      <c r="A1234" s="32" t="s">
        <v>1205</v>
      </c>
      <c r="B1234" t="s">
        <v>6749</v>
      </c>
    </row>
    <row r="1235" spans="1:2" hidden="1" x14ac:dyDescent="0.3">
      <c r="A1235" s="32" t="s">
        <v>1206</v>
      </c>
      <c r="B1235" t="s">
        <v>6750</v>
      </c>
    </row>
    <row r="1236" spans="1:2" hidden="1" x14ac:dyDescent="0.3">
      <c r="A1236" s="32" t="s">
        <v>1207</v>
      </c>
      <c r="B1236" t="s">
        <v>6751</v>
      </c>
    </row>
    <row r="1237" spans="1:2" hidden="1" x14ac:dyDescent="0.3">
      <c r="A1237" s="32" t="s">
        <v>1208</v>
      </c>
      <c r="B1237" t="s">
        <v>6752</v>
      </c>
    </row>
    <row r="1238" spans="1:2" hidden="1" x14ac:dyDescent="0.3">
      <c r="A1238" s="32" t="s">
        <v>1209</v>
      </c>
      <c r="B1238" t="s">
        <v>6753</v>
      </c>
    </row>
    <row r="1239" spans="1:2" hidden="1" x14ac:dyDescent="0.3">
      <c r="A1239" s="32" t="s">
        <v>1210</v>
      </c>
      <c r="B1239" t="s">
        <v>6754</v>
      </c>
    </row>
    <row r="1240" spans="1:2" hidden="1" x14ac:dyDescent="0.3">
      <c r="A1240" s="32" t="s">
        <v>1211</v>
      </c>
      <c r="B1240" t="s">
        <v>6755</v>
      </c>
    </row>
    <row r="1241" spans="1:2" hidden="1" x14ac:dyDescent="0.3">
      <c r="A1241" s="32" t="s">
        <v>1212</v>
      </c>
      <c r="B1241" t="s">
        <v>6756</v>
      </c>
    </row>
    <row r="1242" spans="1:2" hidden="1" x14ac:dyDescent="0.3">
      <c r="A1242" s="32" t="s">
        <v>1213</v>
      </c>
      <c r="B1242" t="s">
        <v>6757</v>
      </c>
    </row>
    <row r="1243" spans="1:2" hidden="1" x14ac:dyDescent="0.3">
      <c r="A1243" s="32" t="s">
        <v>1214</v>
      </c>
      <c r="B1243" t="s">
        <v>6758</v>
      </c>
    </row>
    <row r="1244" spans="1:2" hidden="1" x14ac:dyDescent="0.3">
      <c r="A1244" s="32" t="s">
        <v>1215</v>
      </c>
      <c r="B1244" t="s">
        <v>6759</v>
      </c>
    </row>
    <row r="1245" spans="1:2" hidden="1" x14ac:dyDescent="0.3">
      <c r="A1245" s="32" t="s">
        <v>1216</v>
      </c>
      <c r="B1245" t="s">
        <v>6760</v>
      </c>
    </row>
    <row r="1246" spans="1:2" hidden="1" x14ac:dyDescent="0.3">
      <c r="A1246" s="32" t="s">
        <v>1217</v>
      </c>
      <c r="B1246" t="s">
        <v>6761</v>
      </c>
    </row>
    <row r="1247" spans="1:2" hidden="1" x14ac:dyDescent="0.3">
      <c r="A1247" s="32" t="s">
        <v>1218</v>
      </c>
      <c r="B1247" t="s">
        <v>6762</v>
      </c>
    </row>
    <row r="1248" spans="1:2" hidden="1" x14ac:dyDescent="0.3">
      <c r="A1248" s="32" t="s">
        <v>1219</v>
      </c>
      <c r="B1248" t="s">
        <v>6763</v>
      </c>
    </row>
    <row r="1249" spans="1:2" hidden="1" x14ac:dyDescent="0.3">
      <c r="A1249" s="32" t="s">
        <v>1220</v>
      </c>
      <c r="B1249" t="s">
        <v>6764</v>
      </c>
    </row>
    <row r="1250" spans="1:2" hidden="1" x14ac:dyDescent="0.3">
      <c r="A1250" s="32" t="s">
        <v>1221</v>
      </c>
      <c r="B1250" t="s">
        <v>6765</v>
      </c>
    </row>
    <row r="1251" spans="1:2" hidden="1" x14ac:dyDescent="0.3">
      <c r="A1251" s="32" t="s">
        <v>1222</v>
      </c>
      <c r="B1251" t="s">
        <v>6766</v>
      </c>
    </row>
    <row r="1252" spans="1:2" hidden="1" x14ac:dyDescent="0.3">
      <c r="A1252" s="32" t="s">
        <v>1223</v>
      </c>
      <c r="B1252" t="s">
        <v>6767</v>
      </c>
    </row>
    <row r="1253" spans="1:2" hidden="1" x14ac:dyDescent="0.3">
      <c r="A1253" s="32" t="s">
        <v>1224</v>
      </c>
      <c r="B1253" t="s">
        <v>6768</v>
      </c>
    </row>
    <row r="1254" spans="1:2" hidden="1" x14ac:dyDescent="0.3">
      <c r="A1254" s="32" t="s">
        <v>1225</v>
      </c>
      <c r="B1254" t="s">
        <v>6769</v>
      </c>
    </row>
    <row r="1255" spans="1:2" hidden="1" x14ac:dyDescent="0.3">
      <c r="A1255" s="32" t="s">
        <v>1226</v>
      </c>
      <c r="B1255" t="s">
        <v>6770</v>
      </c>
    </row>
    <row r="1256" spans="1:2" hidden="1" x14ac:dyDescent="0.3">
      <c r="A1256" s="32" t="s">
        <v>1227</v>
      </c>
      <c r="B1256" t="s">
        <v>6771</v>
      </c>
    </row>
    <row r="1257" spans="1:2" hidden="1" x14ac:dyDescent="0.3">
      <c r="A1257" s="32" t="s">
        <v>1228</v>
      </c>
      <c r="B1257" t="s">
        <v>6772</v>
      </c>
    </row>
    <row r="1258" spans="1:2" hidden="1" x14ac:dyDescent="0.3">
      <c r="A1258" s="32" t="s">
        <v>1229</v>
      </c>
      <c r="B1258" t="s">
        <v>6773</v>
      </c>
    </row>
    <row r="1259" spans="1:2" hidden="1" x14ac:dyDescent="0.3">
      <c r="A1259" s="32" t="s">
        <v>1230</v>
      </c>
      <c r="B1259" t="s">
        <v>6774</v>
      </c>
    </row>
    <row r="1260" spans="1:2" hidden="1" x14ac:dyDescent="0.3">
      <c r="A1260" s="32" t="s">
        <v>1231</v>
      </c>
      <c r="B1260" t="s">
        <v>6775</v>
      </c>
    </row>
    <row r="1261" spans="1:2" hidden="1" x14ac:dyDescent="0.3">
      <c r="A1261" s="32" t="s">
        <v>1232</v>
      </c>
      <c r="B1261" t="s">
        <v>6776</v>
      </c>
    </row>
    <row r="1262" spans="1:2" hidden="1" x14ac:dyDescent="0.3">
      <c r="A1262" s="32" t="s">
        <v>1233</v>
      </c>
      <c r="B1262" t="s">
        <v>6777</v>
      </c>
    </row>
    <row r="1263" spans="1:2" hidden="1" x14ac:dyDescent="0.3">
      <c r="A1263" s="32" t="s">
        <v>1234</v>
      </c>
      <c r="B1263" t="s">
        <v>6778</v>
      </c>
    </row>
    <row r="1264" spans="1:2" hidden="1" x14ac:dyDescent="0.3">
      <c r="A1264" s="32" t="s">
        <v>1235</v>
      </c>
      <c r="B1264" t="s">
        <v>6779</v>
      </c>
    </row>
    <row r="1265" spans="1:2" hidden="1" x14ac:dyDescent="0.3">
      <c r="A1265" s="32" t="s">
        <v>1236</v>
      </c>
      <c r="B1265" t="s">
        <v>6780</v>
      </c>
    </row>
    <row r="1266" spans="1:2" hidden="1" x14ac:dyDescent="0.3">
      <c r="A1266" s="32" t="s">
        <v>1237</v>
      </c>
      <c r="B1266" t="s">
        <v>6781</v>
      </c>
    </row>
    <row r="1267" spans="1:2" hidden="1" x14ac:dyDescent="0.3">
      <c r="A1267" s="32" t="s">
        <v>1238</v>
      </c>
      <c r="B1267" t="s">
        <v>6782</v>
      </c>
    </row>
    <row r="1268" spans="1:2" hidden="1" x14ac:dyDescent="0.3">
      <c r="A1268" s="32" t="s">
        <v>1239</v>
      </c>
      <c r="B1268" t="s">
        <v>6783</v>
      </c>
    </row>
    <row r="1269" spans="1:2" hidden="1" x14ac:dyDescent="0.3">
      <c r="A1269" s="32" t="s">
        <v>1240</v>
      </c>
      <c r="B1269" t="s">
        <v>6784</v>
      </c>
    </row>
    <row r="1270" spans="1:2" hidden="1" x14ac:dyDescent="0.3">
      <c r="A1270" s="32" t="s">
        <v>1241</v>
      </c>
      <c r="B1270" t="s">
        <v>6785</v>
      </c>
    </row>
    <row r="1271" spans="1:2" hidden="1" x14ac:dyDescent="0.3">
      <c r="A1271" s="32" t="s">
        <v>1242</v>
      </c>
      <c r="B1271" t="s">
        <v>6786</v>
      </c>
    </row>
    <row r="1272" spans="1:2" hidden="1" x14ac:dyDescent="0.3">
      <c r="A1272" s="32" t="s">
        <v>1243</v>
      </c>
      <c r="B1272" t="s">
        <v>6787</v>
      </c>
    </row>
    <row r="1273" spans="1:2" hidden="1" x14ac:dyDescent="0.3">
      <c r="A1273" s="32" t="s">
        <v>1244</v>
      </c>
      <c r="B1273" t="s">
        <v>6788</v>
      </c>
    </row>
    <row r="1274" spans="1:2" hidden="1" x14ac:dyDescent="0.3">
      <c r="A1274" s="32" t="s">
        <v>1245</v>
      </c>
      <c r="B1274" t="s">
        <v>6789</v>
      </c>
    </row>
    <row r="1275" spans="1:2" hidden="1" x14ac:dyDescent="0.3">
      <c r="A1275" s="32" t="s">
        <v>1246</v>
      </c>
      <c r="B1275" t="s">
        <v>6790</v>
      </c>
    </row>
    <row r="1276" spans="1:2" hidden="1" x14ac:dyDescent="0.3">
      <c r="A1276" s="32" t="s">
        <v>1247</v>
      </c>
      <c r="B1276" t="s">
        <v>6791</v>
      </c>
    </row>
    <row r="1277" spans="1:2" hidden="1" x14ac:dyDescent="0.3">
      <c r="A1277" s="32" t="s">
        <v>1248</v>
      </c>
      <c r="B1277" t="s">
        <v>6792</v>
      </c>
    </row>
    <row r="1278" spans="1:2" hidden="1" x14ac:dyDescent="0.3">
      <c r="A1278" s="32" t="s">
        <v>1249</v>
      </c>
      <c r="B1278" t="s">
        <v>6793</v>
      </c>
    </row>
    <row r="1279" spans="1:2" hidden="1" x14ac:dyDescent="0.3">
      <c r="A1279" s="32" t="s">
        <v>1250</v>
      </c>
      <c r="B1279" t="s">
        <v>6794</v>
      </c>
    </row>
    <row r="1280" spans="1:2" hidden="1" x14ac:dyDescent="0.3">
      <c r="A1280" s="32" t="s">
        <v>1251</v>
      </c>
      <c r="B1280" t="s">
        <v>6795</v>
      </c>
    </row>
    <row r="1281" spans="1:2" hidden="1" x14ac:dyDescent="0.3">
      <c r="A1281" s="32" t="s">
        <v>1252</v>
      </c>
      <c r="B1281" t="s">
        <v>6796</v>
      </c>
    </row>
    <row r="1282" spans="1:2" hidden="1" x14ac:dyDescent="0.3">
      <c r="A1282" s="32" t="s">
        <v>1253</v>
      </c>
      <c r="B1282" t="s">
        <v>6797</v>
      </c>
    </row>
    <row r="1283" spans="1:2" hidden="1" x14ac:dyDescent="0.3">
      <c r="A1283" s="32" t="s">
        <v>1254</v>
      </c>
      <c r="B1283" t="s">
        <v>6798</v>
      </c>
    </row>
    <row r="1284" spans="1:2" hidden="1" x14ac:dyDescent="0.3">
      <c r="A1284" s="32" t="s">
        <v>1255</v>
      </c>
      <c r="B1284" t="s">
        <v>6799</v>
      </c>
    </row>
    <row r="1285" spans="1:2" hidden="1" x14ac:dyDescent="0.3">
      <c r="A1285" s="32" t="s">
        <v>1256</v>
      </c>
      <c r="B1285" t="s">
        <v>6800</v>
      </c>
    </row>
    <row r="1286" spans="1:2" hidden="1" x14ac:dyDescent="0.3">
      <c r="A1286" s="32" t="s">
        <v>1257</v>
      </c>
      <c r="B1286" t="s">
        <v>6801</v>
      </c>
    </row>
    <row r="1287" spans="1:2" hidden="1" x14ac:dyDescent="0.3">
      <c r="A1287" s="32" t="s">
        <v>1258</v>
      </c>
      <c r="B1287" t="s">
        <v>6802</v>
      </c>
    </row>
    <row r="1288" spans="1:2" hidden="1" x14ac:dyDescent="0.3">
      <c r="A1288" s="32" t="s">
        <v>1259</v>
      </c>
      <c r="B1288" t="s">
        <v>6803</v>
      </c>
    </row>
    <row r="1289" spans="1:2" hidden="1" x14ac:dyDescent="0.3">
      <c r="A1289" s="32" t="s">
        <v>1260</v>
      </c>
      <c r="B1289" t="s">
        <v>6804</v>
      </c>
    </row>
    <row r="1290" spans="1:2" hidden="1" x14ac:dyDescent="0.3">
      <c r="A1290" s="32" t="s">
        <v>1261</v>
      </c>
      <c r="B1290" t="s">
        <v>6805</v>
      </c>
    </row>
    <row r="1291" spans="1:2" hidden="1" x14ac:dyDescent="0.3">
      <c r="A1291" s="32" t="s">
        <v>1262</v>
      </c>
      <c r="B1291" t="s">
        <v>6806</v>
      </c>
    </row>
    <row r="1292" spans="1:2" hidden="1" x14ac:dyDescent="0.3">
      <c r="A1292" s="32" t="s">
        <v>1263</v>
      </c>
      <c r="B1292" t="s">
        <v>6807</v>
      </c>
    </row>
    <row r="1293" spans="1:2" hidden="1" x14ac:dyDescent="0.3">
      <c r="A1293" s="32" t="s">
        <v>1264</v>
      </c>
      <c r="B1293" t="s">
        <v>6808</v>
      </c>
    </row>
    <row r="1294" spans="1:2" hidden="1" x14ac:dyDescent="0.3">
      <c r="A1294" s="32" t="s">
        <v>1265</v>
      </c>
      <c r="B1294" t="s">
        <v>6809</v>
      </c>
    </row>
    <row r="1295" spans="1:2" hidden="1" x14ac:dyDescent="0.3">
      <c r="A1295" s="32" t="s">
        <v>1266</v>
      </c>
      <c r="B1295" t="s">
        <v>6810</v>
      </c>
    </row>
    <row r="1296" spans="1:2" hidden="1" x14ac:dyDescent="0.3">
      <c r="A1296" s="32" t="s">
        <v>1267</v>
      </c>
      <c r="B1296" t="s">
        <v>6811</v>
      </c>
    </row>
    <row r="1297" spans="1:2" hidden="1" x14ac:dyDescent="0.3">
      <c r="A1297" s="32" t="s">
        <v>1268</v>
      </c>
      <c r="B1297" t="s">
        <v>6812</v>
      </c>
    </row>
    <row r="1298" spans="1:2" hidden="1" x14ac:dyDescent="0.3">
      <c r="A1298" s="32" t="s">
        <v>1269</v>
      </c>
      <c r="B1298" t="s">
        <v>6813</v>
      </c>
    </row>
    <row r="1299" spans="1:2" hidden="1" x14ac:dyDescent="0.3">
      <c r="A1299" s="32" t="s">
        <v>1270</v>
      </c>
      <c r="B1299" t="s">
        <v>6814</v>
      </c>
    </row>
    <row r="1300" spans="1:2" hidden="1" x14ac:dyDescent="0.3">
      <c r="A1300" s="32" t="s">
        <v>1271</v>
      </c>
      <c r="B1300" t="s">
        <v>6815</v>
      </c>
    </row>
    <row r="1301" spans="1:2" hidden="1" x14ac:dyDescent="0.3">
      <c r="A1301" s="32" t="s">
        <v>1272</v>
      </c>
      <c r="B1301" t="s">
        <v>6816</v>
      </c>
    </row>
    <row r="1302" spans="1:2" hidden="1" x14ac:dyDescent="0.3">
      <c r="A1302" s="32" t="s">
        <v>1273</v>
      </c>
      <c r="B1302" t="s">
        <v>6817</v>
      </c>
    </row>
    <row r="1303" spans="1:2" hidden="1" x14ac:dyDescent="0.3">
      <c r="A1303" s="32" t="s">
        <v>1274</v>
      </c>
      <c r="B1303" t="s">
        <v>6818</v>
      </c>
    </row>
    <row r="1304" spans="1:2" hidden="1" x14ac:dyDescent="0.3">
      <c r="A1304" s="32" t="s">
        <v>1275</v>
      </c>
      <c r="B1304" t="s">
        <v>6819</v>
      </c>
    </row>
    <row r="1305" spans="1:2" hidden="1" x14ac:dyDescent="0.3">
      <c r="A1305" s="32" t="s">
        <v>1276</v>
      </c>
      <c r="B1305" t="s">
        <v>6820</v>
      </c>
    </row>
    <row r="1306" spans="1:2" hidden="1" x14ac:dyDescent="0.3">
      <c r="A1306" s="32" t="s">
        <v>1277</v>
      </c>
      <c r="B1306" t="s">
        <v>6821</v>
      </c>
    </row>
    <row r="1307" spans="1:2" hidden="1" x14ac:dyDescent="0.3">
      <c r="A1307" s="32" t="s">
        <v>1278</v>
      </c>
      <c r="B1307" t="s">
        <v>5145</v>
      </c>
    </row>
    <row r="1308" spans="1:2" hidden="1" x14ac:dyDescent="0.3">
      <c r="A1308" s="32" t="s">
        <v>1279</v>
      </c>
      <c r="B1308" t="s">
        <v>6822</v>
      </c>
    </row>
    <row r="1309" spans="1:2" hidden="1" x14ac:dyDescent="0.3">
      <c r="A1309" s="32" t="s">
        <v>1280</v>
      </c>
      <c r="B1309" t="s">
        <v>6823</v>
      </c>
    </row>
    <row r="1310" spans="1:2" hidden="1" x14ac:dyDescent="0.3">
      <c r="A1310" s="32" t="s">
        <v>6824</v>
      </c>
      <c r="B1310" t="s">
        <v>6825</v>
      </c>
    </row>
    <row r="1311" spans="1:2" hidden="1" x14ac:dyDescent="0.3">
      <c r="A1311" s="32" t="s">
        <v>6826</v>
      </c>
      <c r="B1311" t="s">
        <v>6827</v>
      </c>
    </row>
    <row r="1312" spans="1:2" hidden="1" x14ac:dyDescent="0.3">
      <c r="A1312" s="32" t="s">
        <v>6828</v>
      </c>
      <c r="B1312" t="s">
        <v>6829</v>
      </c>
    </row>
    <row r="1313" spans="1:2" hidden="1" x14ac:dyDescent="0.3">
      <c r="A1313" s="32" t="s">
        <v>6830</v>
      </c>
      <c r="B1313" t="s">
        <v>6831</v>
      </c>
    </row>
    <row r="1314" spans="1:2" hidden="1" x14ac:dyDescent="0.3">
      <c r="A1314" s="32" t="s">
        <v>6832</v>
      </c>
      <c r="B1314" t="s">
        <v>6833</v>
      </c>
    </row>
    <row r="1315" spans="1:2" hidden="1" x14ac:dyDescent="0.3">
      <c r="A1315" s="32" t="s">
        <v>6834</v>
      </c>
      <c r="B1315" t="s">
        <v>6835</v>
      </c>
    </row>
    <row r="1316" spans="1:2" hidden="1" x14ac:dyDescent="0.3">
      <c r="A1316" s="32" t="s">
        <v>6836</v>
      </c>
      <c r="B1316" t="s">
        <v>6837</v>
      </c>
    </row>
    <row r="1317" spans="1:2" hidden="1" x14ac:dyDescent="0.3">
      <c r="A1317" s="32" t="s">
        <v>1281</v>
      </c>
      <c r="B1317" t="s">
        <v>6838</v>
      </c>
    </row>
    <row r="1318" spans="1:2" hidden="1" x14ac:dyDescent="0.3">
      <c r="A1318" s="32" t="s">
        <v>1282</v>
      </c>
      <c r="B1318" t="s">
        <v>6839</v>
      </c>
    </row>
    <row r="1319" spans="1:2" hidden="1" x14ac:dyDescent="0.3">
      <c r="A1319" s="32" t="s">
        <v>6840</v>
      </c>
      <c r="B1319" t="s">
        <v>6593</v>
      </c>
    </row>
    <row r="1320" spans="1:2" hidden="1" x14ac:dyDescent="0.3">
      <c r="A1320" s="32" t="s">
        <v>6841</v>
      </c>
      <c r="B1320" t="s">
        <v>6842</v>
      </c>
    </row>
    <row r="1321" spans="1:2" hidden="1" x14ac:dyDescent="0.3">
      <c r="A1321" s="32" t="s">
        <v>6843</v>
      </c>
      <c r="B1321" t="s">
        <v>6844</v>
      </c>
    </row>
    <row r="1322" spans="1:2" hidden="1" x14ac:dyDescent="0.3">
      <c r="A1322" s="32" t="s">
        <v>6845</v>
      </c>
      <c r="B1322" t="s">
        <v>6846</v>
      </c>
    </row>
    <row r="1323" spans="1:2" hidden="1" x14ac:dyDescent="0.3">
      <c r="A1323" s="32" t="s">
        <v>6847</v>
      </c>
      <c r="B1323" t="s">
        <v>6848</v>
      </c>
    </row>
    <row r="1324" spans="1:2" hidden="1" x14ac:dyDescent="0.3">
      <c r="A1324" s="32" t="s">
        <v>6849</v>
      </c>
      <c r="B1324" t="s">
        <v>6850</v>
      </c>
    </row>
    <row r="1325" spans="1:2" hidden="1" x14ac:dyDescent="0.3">
      <c r="A1325" s="32" t="s">
        <v>6851</v>
      </c>
      <c r="B1325" t="s">
        <v>6852</v>
      </c>
    </row>
    <row r="1326" spans="1:2" hidden="1" x14ac:dyDescent="0.3">
      <c r="A1326" s="32" t="s">
        <v>6853</v>
      </c>
      <c r="B1326" t="s">
        <v>6854</v>
      </c>
    </row>
    <row r="1327" spans="1:2" hidden="1" x14ac:dyDescent="0.3">
      <c r="A1327" s="32" t="s">
        <v>6855</v>
      </c>
      <c r="B1327" t="s">
        <v>6856</v>
      </c>
    </row>
    <row r="1328" spans="1:2" hidden="1" x14ac:dyDescent="0.3">
      <c r="A1328" s="32" t="s">
        <v>6857</v>
      </c>
      <c r="B1328" t="s">
        <v>6858</v>
      </c>
    </row>
    <row r="1329" spans="1:2" hidden="1" x14ac:dyDescent="0.3">
      <c r="A1329" s="32" t="s">
        <v>6859</v>
      </c>
      <c r="B1329" t="s">
        <v>6860</v>
      </c>
    </row>
    <row r="1330" spans="1:2" hidden="1" x14ac:dyDescent="0.3">
      <c r="A1330" s="32" t="s">
        <v>6861</v>
      </c>
      <c r="B1330" t="s">
        <v>6862</v>
      </c>
    </row>
    <row r="1331" spans="1:2" hidden="1" x14ac:dyDescent="0.3">
      <c r="A1331" s="32" t="s">
        <v>6863</v>
      </c>
      <c r="B1331" t="s">
        <v>6864</v>
      </c>
    </row>
    <row r="1332" spans="1:2" hidden="1" x14ac:dyDescent="0.3">
      <c r="A1332" s="32" t="s">
        <v>6865</v>
      </c>
      <c r="B1332" t="s">
        <v>6866</v>
      </c>
    </row>
    <row r="1333" spans="1:2" hidden="1" x14ac:dyDescent="0.3">
      <c r="A1333" s="32" t="s">
        <v>6867</v>
      </c>
      <c r="B1333" t="s">
        <v>6868</v>
      </c>
    </row>
    <row r="1334" spans="1:2" hidden="1" x14ac:dyDescent="0.3">
      <c r="A1334" s="32" t="s">
        <v>6869</v>
      </c>
      <c r="B1334" t="s">
        <v>6870</v>
      </c>
    </row>
    <row r="1335" spans="1:2" hidden="1" x14ac:dyDescent="0.3">
      <c r="A1335" s="32" t="s">
        <v>6871</v>
      </c>
      <c r="B1335" t="s">
        <v>6872</v>
      </c>
    </row>
    <row r="1336" spans="1:2" hidden="1" x14ac:dyDescent="0.3">
      <c r="A1336" s="32" t="s">
        <v>6873</v>
      </c>
      <c r="B1336" t="s">
        <v>6874</v>
      </c>
    </row>
    <row r="1337" spans="1:2" hidden="1" x14ac:dyDescent="0.3">
      <c r="A1337" s="32" t="s">
        <v>6875</v>
      </c>
      <c r="B1337" t="s">
        <v>6876</v>
      </c>
    </row>
    <row r="1338" spans="1:2" hidden="1" x14ac:dyDescent="0.3">
      <c r="A1338" s="32" t="s">
        <v>6877</v>
      </c>
      <c r="B1338" t="s">
        <v>6878</v>
      </c>
    </row>
    <row r="1339" spans="1:2" hidden="1" x14ac:dyDescent="0.3">
      <c r="A1339" s="32" t="s">
        <v>6879</v>
      </c>
      <c r="B1339" t="s">
        <v>6880</v>
      </c>
    </row>
    <row r="1340" spans="1:2" hidden="1" x14ac:dyDescent="0.3">
      <c r="A1340" s="32" t="s">
        <v>6881</v>
      </c>
      <c r="B1340" t="s">
        <v>6882</v>
      </c>
    </row>
    <row r="1341" spans="1:2" hidden="1" x14ac:dyDescent="0.3">
      <c r="A1341" s="32" t="s">
        <v>6883</v>
      </c>
      <c r="B1341" t="s">
        <v>6884</v>
      </c>
    </row>
    <row r="1342" spans="1:2" hidden="1" x14ac:dyDescent="0.3">
      <c r="A1342" s="32" t="s">
        <v>6885</v>
      </c>
      <c r="B1342" t="s">
        <v>6886</v>
      </c>
    </row>
    <row r="1343" spans="1:2" hidden="1" x14ac:dyDescent="0.3">
      <c r="A1343" s="32" t="s">
        <v>6887</v>
      </c>
      <c r="B1343" t="s">
        <v>6888</v>
      </c>
    </row>
    <row r="1344" spans="1:2" hidden="1" x14ac:dyDescent="0.3">
      <c r="A1344" s="32" t="s">
        <v>6889</v>
      </c>
      <c r="B1344" t="s">
        <v>6890</v>
      </c>
    </row>
    <row r="1345" spans="1:2" hidden="1" x14ac:dyDescent="0.3">
      <c r="A1345" s="32" t="s">
        <v>6891</v>
      </c>
      <c r="B1345" t="s">
        <v>6892</v>
      </c>
    </row>
    <row r="1346" spans="1:2" hidden="1" x14ac:dyDescent="0.3">
      <c r="A1346" s="32" t="s">
        <v>6893</v>
      </c>
      <c r="B1346" t="s">
        <v>6894</v>
      </c>
    </row>
    <row r="1347" spans="1:2" hidden="1" x14ac:dyDescent="0.3">
      <c r="A1347" s="32" t="s">
        <v>6895</v>
      </c>
      <c r="B1347" t="s">
        <v>6896</v>
      </c>
    </row>
    <row r="1348" spans="1:2" hidden="1" x14ac:dyDescent="0.3">
      <c r="A1348" s="32" t="s">
        <v>6897</v>
      </c>
      <c r="B1348" t="s">
        <v>6898</v>
      </c>
    </row>
    <row r="1349" spans="1:2" hidden="1" x14ac:dyDescent="0.3">
      <c r="A1349" s="32" t="s">
        <v>6899</v>
      </c>
      <c r="B1349" t="s">
        <v>6900</v>
      </c>
    </row>
    <row r="1350" spans="1:2" hidden="1" x14ac:dyDescent="0.3">
      <c r="A1350" s="32" t="s">
        <v>6901</v>
      </c>
      <c r="B1350" t="s">
        <v>6902</v>
      </c>
    </row>
    <row r="1351" spans="1:2" hidden="1" x14ac:dyDescent="0.3">
      <c r="A1351" s="32" t="s">
        <v>6903</v>
      </c>
      <c r="B1351" t="s">
        <v>6904</v>
      </c>
    </row>
    <row r="1352" spans="1:2" hidden="1" x14ac:dyDescent="0.3">
      <c r="A1352" s="32" t="s">
        <v>6905</v>
      </c>
      <c r="B1352" t="s">
        <v>6906</v>
      </c>
    </row>
    <row r="1353" spans="1:2" hidden="1" x14ac:dyDescent="0.3">
      <c r="A1353" s="32" t="s">
        <v>6907</v>
      </c>
      <c r="B1353" t="s">
        <v>6908</v>
      </c>
    </row>
    <row r="1354" spans="1:2" hidden="1" x14ac:dyDescent="0.3">
      <c r="A1354" s="32" t="s">
        <v>6909</v>
      </c>
      <c r="B1354" t="s">
        <v>6910</v>
      </c>
    </row>
    <row r="1355" spans="1:2" hidden="1" x14ac:dyDescent="0.3">
      <c r="A1355" s="32" t="s">
        <v>6911</v>
      </c>
      <c r="B1355" t="s">
        <v>6912</v>
      </c>
    </row>
    <row r="1356" spans="1:2" hidden="1" x14ac:dyDescent="0.3">
      <c r="A1356" s="32" t="s">
        <v>6913</v>
      </c>
      <c r="B1356" t="s">
        <v>6914</v>
      </c>
    </row>
    <row r="1357" spans="1:2" hidden="1" x14ac:dyDescent="0.3">
      <c r="A1357" s="32" t="s">
        <v>6915</v>
      </c>
      <c r="B1357" t="s">
        <v>6916</v>
      </c>
    </row>
    <row r="1358" spans="1:2" hidden="1" x14ac:dyDescent="0.3">
      <c r="A1358" s="32" t="s">
        <v>1283</v>
      </c>
      <c r="B1358" t="s">
        <v>6917</v>
      </c>
    </row>
    <row r="1359" spans="1:2" hidden="1" x14ac:dyDescent="0.3">
      <c r="A1359" s="32" t="s">
        <v>1284</v>
      </c>
      <c r="B1359" t="s">
        <v>5792</v>
      </c>
    </row>
    <row r="1360" spans="1:2" hidden="1" x14ac:dyDescent="0.3">
      <c r="A1360" s="32" t="s">
        <v>1285</v>
      </c>
      <c r="B1360" t="s">
        <v>6918</v>
      </c>
    </row>
    <row r="1361" spans="1:2" hidden="1" x14ac:dyDescent="0.3">
      <c r="A1361" s="32" t="s">
        <v>1286</v>
      </c>
      <c r="B1361" t="s">
        <v>6919</v>
      </c>
    </row>
    <row r="1362" spans="1:2" hidden="1" x14ac:dyDescent="0.3">
      <c r="A1362" s="32" t="s">
        <v>1287</v>
      </c>
      <c r="B1362" t="s">
        <v>5145</v>
      </c>
    </row>
    <row r="1363" spans="1:2" hidden="1" x14ac:dyDescent="0.3">
      <c r="A1363" s="32" t="s">
        <v>1288</v>
      </c>
      <c r="B1363" t="s">
        <v>5145</v>
      </c>
    </row>
    <row r="1364" spans="1:2" hidden="1" x14ac:dyDescent="0.3">
      <c r="A1364" s="32" t="s">
        <v>1289</v>
      </c>
      <c r="B1364" t="s">
        <v>5145</v>
      </c>
    </row>
    <row r="1365" spans="1:2" hidden="1" x14ac:dyDescent="0.3">
      <c r="A1365" s="32" t="s">
        <v>1290</v>
      </c>
      <c r="B1365" t="s">
        <v>5145</v>
      </c>
    </row>
    <row r="1366" spans="1:2" hidden="1" x14ac:dyDescent="0.3">
      <c r="A1366" s="32" t="s">
        <v>1291</v>
      </c>
      <c r="B1366" t="s">
        <v>5145</v>
      </c>
    </row>
    <row r="1367" spans="1:2" hidden="1" x14ac:dyDescent="0.3">
      <c r="A1367" s="32" t="s">
        <v>6920</v>
      </c>
      <c r="B1367" t="s">
        <v>6921</v>
      </c>
    </row>
    <row r="1368" spans="1:2" hidden="1" x14ac:dyDescent="0.3">
      <c r="A1368" s="32" t="s">
        <v>6922</v>
      </c>
      <c r="B1368" t="s">
        <v>6923</v>
      </c>
    </row>
    <row r="1369" spans="1:2" hidden="1" x14ac:dyDescent="0.3">
      <c r="A1369" s="32" t="s">
        <v>6924</v>
      </c>
      <c r="B1369" t="s">
        <v>6925</v>
      </c>
    </row>
    <row r="1370" spans="1:2" hidden="1" x14ac:dyDescent="0.3">
      <c r="A1370" s="32" t="s">
        <v>6926</v>
      </c>
      <c r="B1370" t="s">
        <v>6927</v>
      </c>
    </row>
    <row r="1371" spans="1:2" hidden="1" x14ac:dyDescent="0.3">
      <c r="A1371" s="32" t="s">
        <v>6928</v>
      </c>
      <c r="B1371" t="s">
        <v>6929</v>
      </c>
    </row>
    <row r="1372" spans="1:2" hidden="1" x14ac:dyDescent="0.3">
      <c r="A1372" s="32" t="s">
        <v>6930</v>
      </c>
      <c r="B1372" t="s">
        <v>6931</v>
      </c>
    </row>
    <row r="1373" spans="1:2" hidden="1" x14ac:dyDescent="0.3">
      <c r="A1373" s="32" t="s">
        <v>6932</v>
      </c>
      <c r="B1373" t="s">
        <v>6933</v>
      </c>
    </row>
    <row r="1374" spans="1:2" hidden="1" x14ac:dyDescent="0.3">
      <c r="A1374" s="32" t="s">
        <v>1292</v>
      </c>
      <c r="B1374" t="s">
        <v>6934</v>
      </c>
    </row>
    <row r="1375" spans="1:2" hidden="1" x14ac:dyDescent="0.3">
      <c r="A1375" s="32" t="s">
        <v>1293</v>
      </c>
      <c r="B1375" t="s">
        <v>5967</v>
      </c>
    </row>
    <row r="1376" spans="1:2" hidden="1" x14ac:dyDescent="0.3">
      <c r="A1376" s="32" t="s">
        <v>1294</v>
      </c>
      <c r="B1376" t="s">
        <v>5969</v>
      </c>
    </row>
    <row r="1377" spans="1:2" hidden="1" x14ac:dyDescent="0.3">
      <c r="A1377" s="32" t="s">
        <v>6935</v>
      </c>
      <c r="B1377" t="s">
        <v>6936</v>
      </c>
    </row>
    <row r="1378" spans="1:2" hidden="1" x14ac:dyDescent="0.3">
      <c r="A1378" s="32" t="s">
        <v>1295</v>
      </c>
      <c r="B1378" t="s">
        <v>6937</v>
      </c>
    </row>
    <row r="1379" spans="1:2" hidden="1" x14ac:dyDescent="0.3">
      <c r="A1379" s="32" t="s">
        <v>1296</v>
      </c>
      <c r="B1379" t="s">
        <v>6938</v>
      </c>
    </row>
    <row r="1380" spans="1:2" hidden="1" x14ac:dyDescent="0.3">
      <c r="A1380" s="32" t="s">
        <v>1297</v>
      </c>
      <c r="B1380" t="s">
        <v>5973</v>
      </c>
    </row>
    <row r="1381" spans="1:2" hidden="1" x14ac:dyDescent="0.3">
      <c r="A1381" s="32" t="s">
        <v>1298</v>
      </c>
      <c r="B1381" t="s">
        <v>6939</v>
      </c>
    </row>
    <row r="1382" spans="1:2" hidden="1" x14ac:dyDescent="0.3">
      <c r="A1382" s="32" t="s">
        <v>1299</v>
      </c>
      <c r="B1382" t="s">
        <v>6940</v>
      </c>
    </row>
    <row r="1383" spans="1:2" hidden="1" x14ac:dyDescent="0.3">
      <c r="A1383" s="32" t="s">
        <v>1300</v>
      </c>
      <c r="B1383" t="s">
        <v>6941</v>
      </c>
    </row>
    <row r="1384" spans="1:2" hidden="1" x14ac:dyDescent="0.3">
      <c r="A1384" s="32" t="s">
        <v>1301</v>
      </c>
      <c r="B1384" t="s">
        <v>6942</v>
      </c>
    </row>
    <row r="1385" spans="1:2" hidden="1" x14ac:dyDescent="0.3">
      <c r="A1385" s="32" t="s">
        <v>1302</v>
      </c>
      <c r="B1385" t="s">
        <v>6943</v>
      </c>
    </row>
    <row r="1386" spans="1:2" hidden="1" x14ac:dyDescent="0.3">
      <c r="A1386" s="32" t="s">
        <v>1303</v>
      </c>
      <c r="B1386" t="s">
        <v>5991</v>
      </c>
    </row>
    <row r="1387" spans="1:2" hidden="1" x14ac:dyDescent="0.3">
      <c r="A1387" s="32" t="s">
        <v>6944</v>
      </c>
      <c r="B1387" t="s">
        <v>6945</v>
      </c>
    </row>
    <row r="1388" spans="1:2" hidden="1" x14ac:dyDescent="0.3">
      <c r="A1388" s="32" t="s">
        <v>6946</v>
      </c>
      <c r="B1388" t="s">
        <v>5983</v>
      </c>
    </row>
    <row r="1389" spans="1:2" hidden="1" x14ac:dyDescent="0.3">
      <c r="A1389" s="32" t="s">
        <v>1304</v>
      </c>
      <c r="B1389" t="s">
        <v>6947</v>
      </c>
    </row>
    <row r="1390" spans="1:2" hidden="1" x14ac:dyDescent="0.3">
      <c r="A1390" s="32" t="s">
        <v>1305</v>
      </c>
      <c r="B1390" t="s">
        <v>6948</v>
      </c>
    </row>
    <row r="1391" spans="1:2" hidden="1" x14ac:dyDescent="0.3">
      <c r="A1391" s="32" t="s">
        <v>6949</v>
      </c>
      <c r="B1391" t="s">
        <v>6950</v>
      </c>
    </row>
    <row r="1392" spans="1:2" hidden="1" x14ac:dyDescent="0.3">
      <c r="A1392" s="32" t="s">
        <v>1306</v>
      </c>
      <c r="B1392" t="s">
        <v>6951</v>
      </c>
    </row>
    <row r="1393" spans="1:2" hidden="1" x14ac:dyDescent="0.3">
      <c r="A1393" s="32" t="s">
        <v>1307</v>
      </c>
      <c r="B1393" t="s">
        <v>6952</v>
      </c>
    </row>
    <row r="1394" spans="1:2" hidden="1" x14ac:dyDescent="0.3">
      <c r="A1394" s="32" t="s">
        <v>1308</v>
      </c>
      <c r="B1394" t="s">
        <v>6953</v>
      </c>
    </row>
    <row r="1395" spans="1:2" hidden="1" x14ac:dyDescent="0.3">
      <c r="A1395" s="32" t="s">
        <v>1309</v>
      </c>
      <c r="B1395" t="s">
        <v>6192</v>
      </c>
    </row>
    <row r="1396" spans="1:2" hidden="1" x14ac:dyDescent="0.3">
      <c r="A1396" s="32" t="s">
        <v>1310</v>
      </c>
      <c r="B1396" t="s">
        <v>6954</v>
      </c>
    </row>
    <row r="1397" spans="1:2" hidden="1" x14ac:dyDescent="0.3">
      <c r="A1397" s="32" t="s">
        <v>1311</v>
      </c>
      <c r="B1397" t="s">
        <v>6193</v>
      </c>
    </row>
    <row r="1398" spans="1:2" hidden="1" x14ac:dyDescent="0.3">
      <c r="A1398" s="32" t="s">
        <v>1312</v>
      </c>
      <c r="B1398" t="s">
        <v>6955</v>
      </c>
    </row>
    <row r="1399" spans="1:2" hidden="1" x14ac:dyDescent="0.3">
      <c r="A1399" s="32" t="s">
        <v>1313</v>
      </c>
      <c r="B1399" t="s">
        <v>6956</v>
      </c>
    </row>
    <row r="1400" spans="1:2" hidden="1" x14ac:dyDescent="0.3">
      <c r="A1400" s="32" t="s">
        <v>1314</v>
      </c>
      <c r="B1400" t="s">
        <v>6957</v>
      </c>
    </row>
    <row r="1401" spans="1:2" hidden="1" x14ac:dyDescent="0.3">
      <c r="A1401" s="32" t="s">
        <v>1315</v>
      </c>
      <c r="B1401" t="s">
        <v>6958</v>
      </c>
    </row>
    <row r="1402" spans="1:2" hidden="1" x14ac:dyDescent="0.3">
      <c r="A1402" s="32" t="s">
        <v>1316</v>
      </c>
      <c r="B1402" t="s">
        <v>6041</v>
      </c>
    </row>
    <row r="1403" spans="1:2" hidden="1" x14ac:dyDescent="0.3">
      <c r="A1403" s="32" t="s">
        <v>1317</v>
      </c>
      <c r="B1403" t="s">
        <v>6959</v>
      </c>
    </row>
    <row r="1404" spans="1:2" hidden="1" x14ac:dyDescent="0.3">
      <c r="A1404" s="32" t="s">
        <v>6960</v>
      </c>
      <c r="B1404" t="s">
        <v>6035</v>
      </c>
    </row>
    <row r="1405" spans="1:2" hidden="1" x14ac:dyDescent="0.3">
      <c r="A1405" s="32" t="s">
        <v>1318</v>
      </c>
      <c r="B1405" t="s">
        <v>6961</v>
      </c>
    </row>
    <row r="1406" spans="1:2" hidden="1" x14ac:dyDescent="0.3">
      <c r="A1406" s="32" t="s">
        <v>6962</v>
      </c>
      <c r="B1406" t="s">
        <v>6963</v>
      </c>
    </row>
    <row r="1407" spans="1:2" hidden="1" x14ac:dyDescent="0.3">
      <c r="A1407" s="32" t="s">
        <v>6964</v>
      </c>
      <c r="B1407" t="s">
        <v>6965</v>
      </c>
    </row>
    <row r="1408" spans="1:2" hidden="1" x14ac:dyDescent="0.3">
      <c r="A1408" s="32" t="s">
        <v>6966</v>
      </c>
      <c r="B1408" t="s">
        <v>6967</v>
      </c>
    </row>
    <row r="1409" spans="1:2" hidden="1" x14ac:dyDescent="0.3">
      <c r="A1409" s="32" t="s">
        <v>6968</v>
      </c>
      <c r="B1409" t="s">
        <v>6969</v>
      </c>
    </row>
    <row r="1410" spans="1:2" hidden="1" x14ac:dyDescent="0.3">
      <c r="A1410" s="32" t="s">
        <v>6970</v>
      </c>
      <c r="B1410" t="s">
        <v>6971</v>
      </c>
    </row>
    <row r="1411" spans="1:2" hidden="1" x14ac:dyDescent="0.3">
      <c r="A1411" s="32" t="s">
        <v>6972</v>
      </c>
      <c r="B1411" t="s">
        <v>6973</v>
      </c>
    </row>
    <row r="1412" spans="1:2" hidden="1" x14ac:dyDescent="0.3">
      <c r="A1412" s="32" t="s">
        <v>6974</v>
      </c>
      <c r="B1412" t="s">
        <v>6975</v>
      </c>
    </row>
    <row r="1413" spans="1:2" hidden="1" x14ac:dyDescent="0.3">
      <c r="A1413" s="32" t="s">
        <v>6976</v>
      </c>
      <c r="B1413" t="s">
        <v>6977</v>
      </c>
    </row>
    <row r="1414" spans="1:2" hidden="1" x14ac:dyDescent="0.3">
      <c r="A1414" s="32" t="s">
        <v>6978</v>
      </c>
      <c r="B1414" t="s">
        <v>6979</v>
      </c>
    </row>
    <row r="1415" spans="1:2" hidden="1" x14ac:dyDescent="0.3">
      <c r="A1415" s="32" t="s">
        <v>6980</v>
      </c>
      <c r="B1415" t="s">
        <v>5402</v>
      </c>
    </row>
    <row r="1416" spans="1:2" hidden="1" x14ac:dyDescent="0.3">
      <c r="A1416" s="32" t="s">
        <v>6981</v>
      </c>
      <c r="B1416" t="s">
        <v>5404</v>
      </c>
    </row>
    <row r="1417" spans="1:2" hidden="1" x14ac:dyDescent="0.3">
      <c r="A1417" s="32" t="s">
        <v>6982</v>
      </c>
      <c r="B1417" t="s">
        <v>6983</v>
      </c>
    </row>
    <row r="1418" spans="1:2" hidden="1" x14ac:dyDescent="0.3">
      <c r="A1418" s="32" t="s">
        <v>6984</v>
      </c>
      <c r="B1418" t="s">
        <v>6985</v>
      </c>
    </row>
    <row r="1419" spans="1:2" hidden="1" x14ac:dyDescent="0.3">
      <c r="A1419" s="32" t="s">
        <v>6986</v>
      </c>
      <c r="B1419" t="s">
        <v>6987</v>
      </c>
    </row>
    <row r="1420" spans="1:2" hidden="1" x14ac:dyDescent="0.3">
      <c r="A1420" s="32" t="s">
        <v>6988</v>
      </c>
      <c r="B1420" t="s">
        <v>6989</v>
      </c>
    </row>
    <row r="1421" spans="1:2" hidden="1" x14ac:dyDescent="0.3">
      <c r="A1421" s="32" t="s">
        <v>6990</v>
      </c>
      <c r="B1421" t="s">
        <v>6991</v>
      </c>
    </row>
    <row r="1422" spans="1:2" hidden="1" x14ac:dyDescent="0.3">
      <c r="A1422" s="32" t="s">
        <v>6992</v>
      </c>
      <c r="B1422" t="s">
        <v>6993</v>
      </c>
    </row>
    <row r="1423" spans="1:2" hidden="1" x14ac:dyDescent="0.3">
      <c r="A1423" s="32" t="s">
        <v>6994</v>
      </c>
      <c r="B1423" t="s">
        <v>6995</v>
      </c>
    </row>
    <row r="1424" spans="1:2" hidden="1" x14ac:dyDescent="0.3">
      <c r="A1424" s="32" t="s">
        <v>6996</v>
      </c>
      <c r="B1424" t="s">
        <v>6997</v>
      </c>
    </row>
    <row r="1425" spans="1:2" hidden="1" x14ac:dyDescent="0.3">
      <c r="A1425" s="32" t="s">
        <v>6998</v>
      </c>
      <c r="B1425" t="s">
        <v>5145</v>
      </c>
    </row>
    <row r="1426" spans="1:2" hidden="1" x14ac:dyDescent="0.3">
      <c r="A1426" s="32" t="s">
        <v>6999</v>
      </c>
      <c r="B1426" t="s">
        <v>5416</v>
      </c>
    </row>
    <row r="1427" spans="1:2" hidden="1" x14ac:dyDescent="0.3">
      <c r="A1427" s="32" t="s">
        <v>7000</v>
      </c>
      <c r="B1427" t="s">
        <v>7001</v>
      </c>
    </row>
    <row r="1428" spans="1:2" hidden="1" x14ac:dyDescent="0.3">
      <c r="A1428" s="32" t="s">
        <v>7002</v>
      </c>
      <c r="B1428" t="s">
        <v>7003</v>
      </c>
    </row>
    <row r="1429" spans="1:2" hidden="1" x14ac:dyDescent="0.3">
      <c r="A1429" s="32" t="s">
        <v>7004</v>
      </c>
      <c r="B1429" t="s">
        <v>7005</v>
      </c>
    </row>
    <row r="1430" spans="1:2" hidden="1" x14ac:dyDescent="0.3">
      <c r="A1430" s="32" t="s">
        <v>7006</v>
      </c>
      <c r="B1430" t="s">
        <v>7007</v>
      </c>
    </row>
    <row r="1431" spans="1:2" hidden="1" x14ac:dyDescent="0.3">
      <c r="A1431" s="32" t="s">
        <v>7008</v>
      </c>
      <c r="B1431" t="s">
        <v>7009</v>
      </c>
    </row>
    <row r="1432" spans="1:2" hidden="1" x14ac:dyDescent="0.3">
      <c r="A1432" s="32" t="s">
        <v>7010</v>
      </c>
      <c r="B1432" t="s">
        <v>7011</v>
      </c>
    </row>
    <row r="1433" spans="1:2" hidden="1" x14ac:dyDescent="0.3">
      <c r="A1433" s="32" t="s">
        <v>7012</v>
      </c>
      <c r="B1433" t="s">
        <v>7013</v>
      </c>
    </row>
    <row r="1434" spans="1:2" hidden="1" x14ac:dyDescent="0.3">
      <c r="A1434" s="32" t="s">
        <v>7014</v>
      </c>
      <c r="B1434" t="s">
        <v>7015</v>
      </c>
    </row>
    <row r="1435" spans="1:2" hidden="1" x14ac:dyDescent="0.3">
      <c r="A1435" s="32" t="s">
        <v>7016</v>
      </c>
      <c r="B1435" t="s">
        <v>7017</v>
      </c>
    </row>
    <row r="1436" spans="1:2" hidden="1" x14ac:dyDescent="0.3">
      <c r="A1436" s="32" t="s">
        <v>7018</v>
      </c>
      <c r="B1436" t="s">
        <v>7019</v>
      </c>
    </row>
    <row r="1437" spans="1:2" hidden="1" x14ac:dyDescent="0.3">
      <c r="A1437" s="32" t="s">
        <v>7020</v>
      </c>
      <c r="B1437" t="s">
        <v>7021</v>
      </c>
    </row>
    <row r="1438" spans="1:2" hidden="1" x14ac:dyDescent="0.3">
      <c r="A1438" s="32" t="s">
        <v>7022</v>
      </c>
      <c r="B1438" t="s">
        <v>7023</v>
      </c>
    </row>
    <row r="1439" spans="1:2" hidden="1" x14ac:dyDescent="0.3">
      <c r="A1439" s="32" t="s">
        <v>7024</v>
      </c>
      <c r="B1439" t="s">
        <v>7025</v>
      </c>
    </row>
    <row r="1440" spans="1:2" hidden="1" x14ac:dyDescent="0.3">
      <c r="A1440" s="32" t="s">
        <v>7026</v>
      </c>
      <c r="B1440" t="s">
        <v>7027</v>
      </c>
    </row>
    <row r="1441" spans="1:2" hidden="1" x14ac:dyDescent="0.3">
      <c r="A1441" s="32" t="s">
        <v>7028</v>
      </c>
      <c r="B1441" t="s">
        <v>7029</v>
      </c>
    </row>
    <row r="1442" spans="1:2" hidden="1" x14ac:dyDescent="0.3">
      <c r="A1442" s="32" t="s">
        <v>7030</v>
      </c>
      <c r="B1442" t="s">
        <v>7031</v>
      </c>
    </row>
    <row r="1443" spans="1:2" hidden="1" x14ac:dyDescent="0.3">
      <c r="A1443" s="32" t="s">
        <v>7032</v>
      </c>
      <c r="B1443" t="s">
        <v>7033</v>
      </c>
    </row>
    <row r="1444" spans="1:2" hidden="1" x14ac:dyDescent="0.3">
      <c r="A1444" s="32" t="s">
        <v>7034</v>
      </c>
      <c r="B1444" t="s">
        <v>7035</v>
      </c>
    </row>
    <row r="1445" spans="1:2" hidden="1" x14ac:dyDescent="0.3">
      <c r="A1445" s="32" t="s">
        <v>7036</v>
      </c>
      <c r="B1445" t="s">
        <v>5604</v>
      </c>
    </row>
    <row r="1446" spans="1:2" hidden="1" x14ac:dyDescent="0.3">
      <c r="A1446" s="32" t="s">
        <v>7037</v>
      </c>
      <c r="B1446" t="s">
        <v>7038</v>
      </c>
    </row>
    <row r="1447" spans="1:2" hidden="1" x14ac:dyDescent="0.3">
      <c r="A1447" s="32" t="s">
        <v>7039</v>
      </c>
      <c r="B1447" t="s">
        <v>7040</v>
      </c>
    </row>
    <row r="1448" spans="1:2" hidden="1" x14ac:dyDescent="0.3">
      <c r="A1448" s="32" t="s">
        <v>7041</v>
      </c>
      <c r="B1448" t="s">
        <v>7042</v>
      </c>
    </row>
    <row r="1449" spans="1:2" hidden="1" x14ac:dyDescent="0.3">
      <c r="A1449" s="32" t="s">
        <v>7043</v>
      </c>
      <c r="B1449" t="s">
        <v>7044</v>
      </c>
    </row>
    <row r="1450" spans="1:2" hidden="1" x14ac:dyDescent="0.3">
      <c r="A1450" s="32" t="s">
        <v>7045</v>
      </c>
      <c r="B1450" t="s">
        <v>7046</v>
      </c>
    </row>
    <row r="1451" spans="1:2" hidden="1" x14ac:dyDescent="0.3">
      <c r="A1451" s="32" t="s">
        <v>7047</v>
      </c>
      <c r="B1451" t="s">
        <v>7048</v>
      </c>
    </row>
    <row r="1452" spans="1:2" hidden="1" x14ac:dyDescent="0.3">
      <c r="A1452" s="32" t="s">
        <v>7049</v>
      </c>
      <c r="B1452" t="s">
        <v>7050</v>
      </c>
    </row>
    <row r="1453" spans="1:2" hidden="1" x14ac:dyDescent="0.3">
      <c r="A1453" s="32" t="s">
        <v>7051</v>
      </c>
      <c r="B1453" t="s">
        <v>7052</v>
      </c>
    </row>
    <row r="1454" spans="1:2" hidden="1" x14ac:dyDescent="0.3">
      <c r="A1454" s="32" t="s">
        <v>7053</v>
      </c>
      <c r="B1454" t="s">
        <v>7054</v>
      </c>
    </row>
    <row r="1455" spans="1:2" hidden="1" x14ac:dyDescent="0.3">
      <c r="A1455" s="32" t="s">
        <v>7055</v>
      </c>
      <c r="B1455" t="s">
        <v>7056</v>
      </c>
    </row>
    <row r="1456" spans="1:2" hidden="1" x14ac:dyDescent="0.3">
      <c r="A1456" s="32" t="s">
        <v>7057</v>
      </c>
      <c r="B1456" t="s">
        <v>7058</v>
      </c>
    </row>
    <row r="1457" spans="1:2" hidden="1" x14ac:dyDescent="0.3">
      <c r="A1457" s="32" t="s">
        <v>7059</v>
      </c>
      <c r="B1457" t="s">
        <v>7060</v>
      </c>
    </row>
    <row r="1458" spans="1:2" hidden="1" x14ac:dyDescent="0.3">
      <c r="A1458" s="32" t="s">
        <v>7061</v>
      </c>
      <c r="B1458" t="s">
        <v>5868</v>
      </c>
    </row>
    <row r="1459" spans="1:2" hidden="1" x14ac:dyDescent="0.3">
      <c r="A1459" s="32" t="s">
        <v>7062</v>
      </c>
      <c r="B1459" t="s">
        <v>7063</v>
      </c>
    </row>
    <row r="1460" spans="1:2" hidden="1" x14ac:dyDescent="0.3">
      <c r="A1460" s="32" t="s">
        <v>7064</v>
      </c>
      <c r="B1460" t="s">
        <v>7065</v>
      </c>
    </row>
    <row r="1461" spans="1:2" hidden="1" x14ac:dyDescent="0.3">
      <c r="A1461" s="32" t="s">
        <v>7066</v>
      </c>
      <c r="B1461" t="s">
        <v>7067</v>
      </c>
    </row>
    <row r="1462" spans="1:2" hidden="1" x14ac:dyDescent="0.3">
      <c r="A1462" s="32" t="s">
        <v>7068</v>
      </c>
      <c r="B1462" t="s">
        <v>7069</v>
      </c>
    </row>
    <row r="1463" spans="1:2" hidden="1" x14ac:dyDescent="0.3">
      <c r="A1463" s="32" t="s">
        <v>7070</v>
      </c>
      <c r="B1463" t="s">
        <v>7071</v>
      </c>
    </row>
    <row r="1464" spans="1:2" hidden="1" x14ac:dyDescent="0.3">
      <c r="A1464" s="32" t="s">
        <v>7072</v>
      </c>
      <c r="B1464" t="s">
        <v>7073</v>
      </c>
    </row>
    <row r="1465" spans="1:2" hidden="1" x14ac:dyDescent="0.3">
      <c r="A1465" s="32" t="s">
        <v>7074</v>
      </c>
      <c r="B1465" t="s">
        <v>7075</v>
      </c>
    </row>
    <row r="1466" spans="1:2" hidden="1" x14ac:dyDescent="0.3">
      <c r="A1466" s="32" t="s">
        <v>7076</v>
      </c>
      <c r="B1466" t="s">
        <v>7077</v>
      </c>
    </row>
    <row r="1467" spans="1:2" hidden="1" x14ac:dyDescent="0.3">
      <c r="A1467" s="32" t="s">
        <v>7078</v>
      </c>
      <c r="B1467" t="s">
        <v>7079</v>
      </c>
    </row>
    <row r="1468" spans="1:2" hidden="1" x14ac:dyDescent="0.3">
      <c r="A1468" s="32" t="s">
        <v>7080</v>
      </c>
      <c r="B1468" t="s">
        <v>7081</v>
      </c>
    </row>
    <row r="1469" spans="1:2" hidden="1" x14ac:dyDescent="0.3">
      <c r="A1469" s="32" t="s">
        <v>7082</v>
      </c>
      <c r="B1469" t="s">
        <v>7083</v>
      </c>
    </row>
    <row r="1470" spans="1:2" hidden="1" x14ac:dyDescent="0.3">
      <c r="A1470" s="32" t="s">
        <v>7084</v>
      </c>
      <c r="B1470" t="s">
        <v>7085</v>
      </c>
    </row>
    <row r="1471" spans="1:2" hidden="1" x14ac:dyDescent="0.3">
      <c r="A1471" s="32" t="s">
        <v>7086</v>
      </c>
      <c r="B1471" t="s">
        <v>7087</v>
      </c>
    </row>
    <row r="1472" spans="1:2" hidden="1" x14ac:dyDescent="0.3">
      <c r="A1472" s="32" t="s">
        <v>7088</v>
      </c>
      <c r="B1472" t="s">
        <v>7089</v>
      </c>
    </row>
    <row r="1473" spans="1:2" hidden="1" x14ac:dyDescent="0.3">
      <c r="A1473" s="32" t="s">
        <v>7090</v>
      </c>
      <c r="B1473" t="s">
        <v>7091</v>
      </c>
    </row>
    <row r="1474" spans="1:2" hidden="1" x14ac:dyDescent="0.3">
      <c r="A1474" s="32" t="s">
        <v>7092</v>
      </c>
      <c r="B1474" t="s">
        <v>7093</v>
      </c>
    </row>
    <row r="1475" spans="1:2" hidden="1" x14ac:dyDescent="0.3">
      <c r="A1475" s="32" t="s">
        <v>7094</v>
      </c>
      <c r="B1475" t="s">
        <v>7095</v>
      </c>
    </row>
    <row r="1476" spans="1:2" hidden="1" x14ac:dyDescent="0.3">
      <c r="A1476" s="32" t="s">
        <v>7096</v>
      </c>
      <c r="B1476" t="s">
        <v>7097</v>
      </c>
    </row>
    <row r="1477" spans="1:2" hidden="1" x14ac:dyDescent="0.3">
      <c r="A1477" s="32" t="s">
        <v>7098</v>
      </c>
      <c r="B1477" t="s">
        <v>7099</v>
      </c>
    </row>
    <row r="1478" spans="1:2" hidden="1" x14ac:dyDescent="0.3">
      <c r="A1478" s="32" t="s">
        <v>7100</v>
      </c>
      <c r="B1478" t="s">
        <v>7101</v>
      </c>
    </row>
    <row r="1479" spans="1:2" hidden="1" x14ac:dyDescent="0.3">
      <c r="A1479" s="32" t="s">
        <v>7102</v>
      </c>
      <c r="B1479" t="s">
        <v>7103</v>
      </c>
    </row>
    <row r="1480" spans="1:2" hidden="1" x14ac:dyDescent="0.3">
      <c r="A1480" s="32" t="s">
        <v>7104</v>
      </c>
      <c r="B1480" t="s">
        <v>7105</v>
      </c>
    </row>
    <row r="1481" spans="1:2" hidden="1" x14ac:dyDescent="0.3">
      <c r="A1481" s="32" t="s">
        <v>7106</v>
      </c>
      <c r="B1481" t="s">
        <v>7107</v>
      </c>
    </row>
    <row r="1482" spans="1:2" hidden="1" x14ac:dyDescent="0.3">
      <c r="A1482" s="32" t="s">
        <v>7108</v>
      </c>
      <c r="B1482" t="s">
        <v>7109</v>
      </c>
    </row>
    <row r="1483" spans="1:2" hidden="1" x14ac:dyDescent="0.3">
      <c r="A1483" s="32" t="s">
        <v>7110</v>
      </c>
      <c r="B1483" t="s">
        <v>7111</v>
      </c>
    </row>
    <row r="1484" spans="1:2" hidden="1" x14ac:dyDescent="0.3">
      <c r="A1484" s="32" t="s">
        <v>7112</v>
      </c>
      <c r="B1484" t="s">
        <v>7113</v>
      </c>
    </row>
    <row r="1485" spans="1:2" hidden="1" x14ac:dyDescent="0.3">
      <c r="A1485" s="32" t="s">
        <v>7114</v>
      </c>
      <c r="B1485" t="s">
        <v>7115</v>
      </c>
    </row>
    <row r="1486" spans="1:2" hidden="1" x14ac:dyDescent="0.3">
      <c r="A1486" s="32" t="s">
        <v>7116</v>
      </c>
      <c r="B1486" t="s">
        <v>7117</v>
      </c>
    </row>
    <row r="1487" spans="1:2" hidden="1" x14ac:dyDescent="0.3">
      <c r="A1487" s="32" t="s">
        <v>7118</v>
      </c>
      <c r="B1487" t="s">
        <v>7119</v>
      </c>
    </row>
    <row r="1488" spans="1:2" hidden="1" x14ac:dyDescent="0.3">
      <c r="A1488" s="32" t="s">
        <v>7120</v>
      </c>
      <c r="B1488" t="s">
        <v>7121</v>
      </c>
    </row>
    <row r="1489" spans="1:2" hidden="1" x14ac:dyDescent="0.3">
      <c r="A1489" s="32" t="s">
        <v>7122</v>
      </c>
      <c r="B1489" t="s">
        <v>7123</v>
      </c>
    </row>
    <row r="1490" spans="1:2" hidden="1" x14ac:dyDescent="0.3">
      <c r="A1490" s="32" t="s">
        <v>7124</v>
      </c>
      <c r="B1490" t="s">
        <v>7125</v>
      </c>
    </row>
    <row r="1491" spans="1:2" hidden="1" x14ac:dyDescent="0.3">
      <c r="A1491" s="32" t="s">
        <v>7126</v>
      </c>
      <c r="B1491" t="s">
        <v>7127</v>
      </c>
    </row>
    <row r="1492" spans="1:2" hidden="1" x14ac:dyDescent="0.3">
      <c r="A1492" s="32" t="s">
        <v>7128</v>
      </c>
      <c r="B1492" t="s">
        <v>7129</v>
      </c>
    </row>
    <row r="1493" spans="1:2" hidden="1" x14ac:dyDescent="0.3">
      <c r="A1493" s="32" t="s">
        <v>7130</v>
      </c>
      <c r="B1493" t="s">
        <v>7131</v>
      </c>
    </row>
    <row r="1494" spans="1:2" hidden="1" x14ac:dyDescent="0.3">
      <c r="A1494" s="32" t="s">
        <v>7132</v>
      </c>
      <c r="B1494" t="s">
        <v>7133</v>
      </c>
    </row>
    <row r="1495" spans="1:2" hidden="1" x14ac:dyDescent="0.3">
      <c r="A1495" s="32" t="s">
        <v>7134</v>
      </c>
      <c r="B1495" t="s">
        <v>7135</v>
      </c>
    </row>
    <row r="1496" spans="1:2" hidden="1" x14ac:dyDescent="0.3">
      <c r="A1496" s="32" t="s">
        <v>7136</v>
      </c>
      <c r="B1496" t="s">
        <v>7137</v>
      </c>
    </row>
    <row r="1497" spans="1:2" hidden="1" x14ac:dyDescent="0.3">
      <c r="A1497" s="32" t="s">
        <v>7138</v>
      </c>
      <c r="B1497" t="s">
        <v>7139</v>
      </c>
    </row>
    <row r="1498" spans="1:2" hidden="1" x14ac:dyDescent="0.3">
      <c r="A1498" s="32" t="s">
        <v>7140</v>
      </c>
      <c r="B1498" t="s">
        <v>7137</v>
      </c>
    </row>
    <row r="1499" spans="1:2" hidden="1" x14ac:dyDescent="0.3">
      <c r="A1499" s="32" t="s">
        <v>7141</v>
      </c>
      <c r="B1499" t="s">
        <v>7142</v>
      </c>
    </row>
    <row r="1500" spans="1:2" hidden="1" x14ac:dyDescent="0.3">
      <c r="A1500" s="32" t="s">
        <v>7143</v>
      </c>
      <c r="B1500" t="s">
        <v>7144</v>
      </c>
    </row>
    <row r="1501" spans="1:2" hidden="1" x14ac:dyDescent="0.3">
      <c r="A1501" s="32" t="s">
        <v>7145</v>
      </c>
      <c r="B1501" t="s">
        <v>7146</v>
      </c>
    </row>
    <row r="1502" spans="1:2" hidden="1" x14ac:dyDescent="0.3">
      <c r="A1502" s="32" t="s">
        <v>7147</v>
      </c>
      <c r="B1502" t="s">
        <v>7148</v>
      </c>
    </row>
    <row r="1503" spans="1:2" hidden="1" x14ac:dyDescent="0.3">
      <c r="A1503" s="32" t="s">
        <v>1319</v>
      </c>
      <c r="B1503" t="s">
        <v>7149</v>
      </c>
    </row>
    <row r="1504" spans="1:2" hidden="1" x14ac:dyDescent="0.3">
      <c r="A1504" s="32" t="s">
        <v>1320</v>
      </c>
      <c r="B1504" t="s">
        <v>6421</v>
      </c>
    </row>
    <row r="1505" spans="1:2" hidden="1" x14ac:dyDescent="0.3">
      <c r="A1505" s="32" t="s">
        <v>1321</v>
      </c>
      <c r="B1505" t="s">
        <v>7150</v>
      </c>
    </row>
    <row r="1506" spans="1:2" hidden="1" x14ac:dyDescent="0.3">
      <c r="A1506" s="32" t="s">
        <v>1322</v>
      </c>
      <c r="B1506" t="s">
        <v>7151</v>
      </c>
    </row>
    <row r="1507" spans="1:2" hidden="1" x14ac:dyDescent="0.3">
      <c r="A1507" s="32" t="s">
        <v>1323</v>
      </c>
      <c r="B1507" t="s">
        <v>7152</v>
      </c>
    </row>
    <row r="1508" spans="1:2" hidden="1" x14ac:dyDescent="0.3">
      <c r="A1508" s="32" t="s">
        <v>1324</v>
      </c>
      <c r="B1508" t="s">
        <v>7153</v>
      </c>
    </row>
    <row r="1509" spans="1:2" hidden="1" x14ac:dyDescent="0.3">
      <c r="A1509" s="32" t="s">
        <v>1325</v>
      </c>
      <c r="B1509" t="s">
        <v>7154</v>
      </c>
    </row>
    <row r="1510" spans="1:2" hidden="1" x14ac:dyDescent="0.3">
      <c r="A1510" s="32" t="s">
        <v>1326</v>
      </c>
      <c r="B1510" t="s">
        <v>7155</v>
      </c>
    </row>
    <row r="1511" spans="1:2" hidden="1" x14ac:dyDescent="0.3">
      <c r="A1511" s="32" t="s">
        <v>1327</v>
      </c>
      <c r="B1511" t="s">
        <v>7156</v>
      </c>
    </row>
    <row r="1512" spans="1:2" hidden="1" x14ac:dyDescent="0.3">
      <c r="A1512" s="32" t="s">
        <v>1328</v>
      </c>
      <c r="B1512" t="s">
        <v>7157</v>
      </c>
    </row>
    <row r="1513" spans="1:2" hidden="1" x14ac:dyDescent="0.3">
      <c r="A1513" s="32" t="s">
        <v>1329</v>
      </c>
      <c r="B1513" t="s">
        <v>7158</v>
      </c>
    </row>
    <row r="1514" spans="1:2" hidden="1" x14ac:dyDescent="0.3">
      <c r="A1514" s="32" t="s">
        <v>1330</v>
      </c>
      <c r="B1514" t="s">
        <v>7159</v>
      </c>
    </row>
    <row r="1515" spans="1:2" hidden="1" x14ac:dyDescent="0.3">
      <c r="A1515" s="32" t="s">
        <v>1331</v>
      </c>
      <c r="B1515" t="s">
        <v>7160</v>
      </c>
    </row>
    <row r="1516" spans="1:2" hidden="1" x14ac:dyDescent="0.3">
      <c r="A1516" s="32" t="s">
        <v>1332</v>
      </c>
      <c r="B1516" t="s">
        <v>7161</v>
      </c>
    </row>
    <row r="1517" spans="1:2" hidden="1" x14ac:dyDescent="0.3">
      <c r="A1517" s="32" t="s">
        <v>1333</v>
      </c>
      <c r="B1517" t="s">
        <v>7162</v>
      </c>
    </row>
    <row r="1518" spans="1:2" hidden="1" x14ac:dyDescent="0.3">
      <c r="A1518" s="32" t="s">
        <v>1334</v>
      </c>
      <c r="B1518" t="s">
        <v>7163</v>
      </c>
    </row>
    <row r="1519" spans="1:2" hidden="1" x14ac:dyDescent="0.3">
      <c r="A1519" s="32" t="s">
        <v>1335</v>
      </c>
      <c r="B1519" t="s">
        <v>7164</v>
      </c>
    </row>
    <row r="1520" spans="1:2" hidden="1" x14ac:dyDescent="0.3">
      <c r="A1520" s="32" t="s">
        <v>1336</v>
      </c>
      <c r="B1520" t="s">
        <v>7165</v>
      </c>
    </row>
    <row r="1521" spans="1:2" hidden="1" x14ac:dyDescent="0.3">
      <c r="A1521" s="32" t="s">
        <v>1337</v>
      </c>
      <c r="B1521" t="s">
        <v>7166</v>
      </c>
    </row>
    <row r="1522" spans="1:2" hidden="1" x14ac:dyDescent="0.3">
      <c r="A1522" s="32" t="s">
        <v>1338</v>
      </c>
      <c r="B1522" t="s">
        <v>7167</v>
      </c>
    </row>
    <row r="1523" spans="1:2" hidden="1" x14ac:dyDescent="0.3">
      <c r="A1523" s="32" t="s">
        <v>1339</v>
      </c>
      <c r="B1523" t="s">
        <v>7168</v>
      </c>
    </row>
    <row r="1524" spans="1:2" hidden="1" x14ac:dyDescent="0.3">
      <c r="A1524" s="32" t="s">
        <v>1340</v>
      </c>
      <c r="B1524" t="s">
        <v>7169</v>
      </c>
    </row>
    <row r="1525" spans="1:2" hidden="1" x14ac:dyDescent="0.3">
      <c r="A1525" s="32" t="s">
        <v>1341</v>
      </c>
      <c r="B1525" t="s">
        <v>7170</v>
      </c>
    </row>
    <row r="1526" spans="1:2" hidden="1" x14ac:dyDescent="0.3">
      <c r="A1526" s="32" t="s">
        <v>1342</v>
      </c>
      <c r="B1526" t="s">
        <v>7171</v>
      </c>
    </row>
    <row r="1527" spans="1:2" hidden="1" x14ac:dyDescent="0.3">
      <c r="A1527" s="32" t="s">
        <v>1343</v>
      </c>
      <c r="B1527" t="s">
        <v>7172</v>
      </c>
    </row>
    <row r="1528" spans="1:2" hidden="1" x14ac:dyDescent="0.3">
      <c r="A1528" s="32" t="s">
        <v>1344</v>
      </c>
      <c r="B1528" t="s">
        <v>7173</v>
      </c>
    </row>
    <row r="1529" spans="1:2" hidden="1" x14ac:dyDescent="0.3">
      <c r="A1529" s="32" t="s">
        <v>1345</v>
      </c>
      <c r="B1529" t="s">
        <v>7174</v>
      </c>
    </row>
    <row r="1530" spans="1:2" hidden="1" x14ac:dyDescent="0.3">
      <c r="A1530" s="32" t="s">
        <v>1346</v>
      </c>
      <c r="B1530" t="s">
        <v>7175</v>
      </c>
    </row>
    <row r="1531" spans="1:2" hidden="1" x14ac:dyDescent="0.3">
      <c r="A1531" s="32" t="s">
        <v>1347</v>
      </c>
      <c r="B1531" t="s">
        <v>7176</v>
      </c>
    </row>
    <row r="1532" spans="1:2" hidden="1" x14ac:dyDescent="0.3">
      <c r="A1532" s="32" t="s">
        <v>1348</v>
      </c>
      <c r="B1532" t="s">
        <v>7177</v>
      </c>
    </row>
    <row r="1533" spans="1:2" hidden="1" x14ac:dyDescent="0.3">
      <c r="A1533" s="32" t="s">
        <v>1349</v>
      </c>
      <c r="B1533" t="s">
        <v>7178</v>
      </c>
    </row>
    <row r="1534" spans="1:2" hidden="1" x14ac:dyDescent="0.3">
      <c r="A1534" s="32" t="s">
        <v>1350</v>
      </c>
      <c r="B1534" t="s">
        <v>7179</v>
      </c>
    </row>
    <row r="1535" spans="1:2" hidden="1" x14ac:dyDescent="0.3">
      <c r="A1535" s="32" t="s">
        <v>1351</v>
      </c>
      <c r="B1535" t="s">
        <v>7180</v>
      </c>
    </row>
    <row r="1536" spans="1:2" hidden="1" x14ac:dyDescent="0.3">
      <c r="A1536" s="32" t="s">
        <v>1352</v>
      </c>
      <c r="B1536" t="s">
        <v>7181</v>
      </c>
    </row>
    <row r="1537" spans="1:2" hidden="1" x14ac:dyDescent="0.3">
      <c r="A1537" s="32" t="s">
        <v>1353</v>
      </c>
      <c r="B1537" t="s">
        <v>7182</v>
      </c>
    </row>
    <row r="1538" spans="1:2" hidden="1" x14ac:dyDescent="0.3">
      <c r="A1538" s="32" t="s">
        <v>1354</v>
      </c>
      <c r="B1538" t="s">
        <v>7183</v>
      </c>
    </row>
    <row r="1539" spans="1:2" hidden="1" x14ac:dyDescent="0.3">
      <c r="A1539" s="32" t="s">
        <v>1355</v>
      </c>
      <c r="B1539" t="s">
        <v>7184</v>
      </c>
    </row>
    <row r="1540" spans="1:2" hidden="1" x14ac:dyDescent="0.3">
      <c r="A1540" s="32" t="s">
        <v>1356</v>
      </c>
      <c r="B1540" t="s">
        <v>7185</v>
      </c>
    </row>
    <row r="1541" spans="1:2" hidden="1" x14ac:dyDescent="0.3">
      <c r="A1541" s="32" t="s">
        <v>1357</v>
      </c>
      <c r="B1541" t="s">
        <v>7186</v>
      </c>
    </row>
    <row r="1542" spans="1:2" hidden="1" x14ac:dyDescent="0.3">
      <c r="A1542" s="32" t="s">
        <v>1358</v>
      </c>
      <c r="B1542" t="s">
        <v>7187</v>
      </c>
    </row>
    <row r="1543" spans="1:2" hidden="1" x14ac:dyDescent="0.3">
      <c r="A1543" s="32" t="s">
        <v>1359</v>
      </c>
      <c r="B1543" t="s">
        <v>7188</v>
      </c>
    </row>
    <row r="1544" spans="1:2" hidden="1" x14ac:dyDescent="0.3">
      <c r="A1544" s="32" t="s">
        <v>1360</v>
      </c>
      <c r="B1544" t="s">
        <v>7189</v>
      </c>
    </row>
    <row r="1545" spans="1:2" hidden="1" x14ac:dyDescent="0.3">
      <c r="A1545" s="32" t="s">
        <v>1361</v>
      </c>
      <c r="B1545" t="s">
        <v>5145</v>
      </c>
    </row>
    <row r="1546" spans="1:2" hidden="1" x14ac:dyDescent="0.3">
      <c r="A1546" s="32" t="s">
        <v>1362</v>
      </c>
      <c r="B1546" t="s">
        <v>7190</v>
      </c>
    </row>
    <row r="1547" spans="1:2" hidden="1" x14ac:dyDescent="0.3">
      <c r="A1547" s="32" t="s">
        <v>1363</v>
      </c>
      <c r="B1547" t="s">
        <v>7191</v>
      </c>
    </row>
    <row r="1548" spans="1:2" hidden="1" x14ac:dyDescent="0.3">
      <c r="A1548" s="32" t="s">
        <v>7192</v>
      </c>
      <c r="B1548" t="s">
        <v>7193</v>
      </c>
    </row>
    <row r="1549" spans="1:2" hidden="1" x14ac:dyDescent="0.3">
      <c r="A1549" s="32" t="s">
        <v>7194</v>
      </c>
      <c r="B1549" t="s">
        <v>7195</v>
      </c>
    </row>
    <row r="1550" spans="1:2" hidden="1" x14ac:dyDescent="0.3">
      <c r="A1550" s="32" t="s">
        <v>1364</v>
      </c>
      <c r="B1550" t="s">
        <v>7196</v>
      </c>
    </row>
    <row r="1551" spans="1:2" hidden="1" x14ac:dyDescent="0.3">
      <c r="A1551" s="32" t="s">
        <v>1365</v>
      </c>
      <c r="B1551" t="s">
        <v>7197</v>
      </c>
    </row>
    <row r="1552" spans="1:2" hidden="1" x14ac:dyDescent="0.3">
      <c r="A1552" s="32" t="s">
        <v>1366</v>
      </c>
      <c r="B1552" t="s">
        <v>7198</v>
      </c>
    </row>
    <row r="1553" spans="1:2" hidden="1" x14ac:dyDescent="0.3">
      <c r="A1553" s="32" t="s">
        <v>1367</v>
      </c>
      <c r="B1553" t="s">
        <v>7199</v>
      </c>
    </row>
    <row r="1554" spans="1:2" hidden="1" x14ac:dyDescent="0.3">
      <c r="A1554" s="32" t="s">
        <v>1368</v>
      </c>
      <c r="B1554" t="s">
        <v>7200</v>
      </c>
    </row>
    <row r="1555" spans="1:2" hidden="1" x14ac:dyDescent="0.3">
      <c r="A1555" s="32" t="s">
        <v>1369</v>
      </c>
      <c r="B1555" t="s">
        <v>7201</v>
      </c>
    </row>
    <row r="1556" spans="1:2" hidden="1" x14ac:dyDescent="0.3">
      <c r="A1556" s="32" t="s">
        <v>1370</v>
      </c>
      <c r="B1556" t="s">
        <v>7202</v>
      </c>
    </row>
    <row r="1557" spans="1:2" hidden="1" x14ac:dyDescent="0.3">
      <c r="A1557" s="32" t="s">
        <v>1371</v>
      </c>
      <c r="B1557" t="s">
        <v>7203</v>
      </c>
    </row>
    <row r="1558" spans="1:2" hidden="1" x14ac:dyDescent="0.3">
      <c r="A1558" s="32" t="s">
        <v>1372</v>
      </c>
      <c r="B1558" t="s">
        <v>7204</v>
      </c>
    </row>
    <row r="1559" spans="1:2" hidden="1" x14ac:dyDescent="0.3">
      <c r="A1559" s="32" t="s">
        <v>1373</v>
      </c>
      <c r="B1559" t="s">
        <v>7205</v>
      </c>
    </row>
    <row r="1560" spans="1:2" hidden="1" x14ac:dyDescent="0.3">
      <c r="A1560" s="32" t="s">
        <v>1374</v>
      </c>
      <c r="B1560" t="s">
        <v>7206</v>
      </c>
    </row>
    <row r="1561" spans="1:2" hidden="1" x14ac:dyDescent="0.3">
      <c r="A1561" s="32" t="s">
        <v>1375</v>
      </c>
      <c r="B1561" t="s">
        <v>7207</v>
      </c>
    </row>
    <row r="1562" spans="1:2" hidden="1" x14ac:dyDescent="0.3">
      <c r="A1562" s="32" t="s">
        <v>1376</v>
      </c>
      <c r="B1562" t="s">
        <v>7208</v>
      </c>
    </row>
    <row r="1563" spans="1:2" hidden="1" x14ac:dyDescent="0.3">
      <c r="A1563" s="32" t="s">
        <v>1377</v>
      </c>
      <c r="B1563" t="s">
        <v>7209</v>
      </c>
    </row>
    <row r="1564" spans="1:2" hidden="1" x14ac:dyDescent="0.3">
      <c r="A1564" s="32" t="s">
        <v>7210</v>
      </c>
      <c r="B1564" t="s">
        <v>7211</v>
      </c>
    </row>
    <row r="1565" spans="1:2" hidden="1" x14ac:dyDescent="0.3">
      <c r="A1565" s="32" t="s">
        <v>7212</v>
      </c>
      <c r="B1565" t="s">
        <v>5626</v>
      </c>
    </row>
    <row r="1566" spans="1:2" hidden="1" x14ac:dyDescent="0.3">
      <c r="A1566" s="32" t="s">
        <v>7213</v>
      </c>
      <c r="B1566" t="s">
        <v>7214</v>
      </c>
    </row>
    <row r="1567" spans="1:2" hidden="1" x14ac:dyDescent="0.3">
      <c r="A1567" s="32" t="s">
        <v>7215</v>
      </c>
      <c r="B1567" t="s">
        <v>7216</v>
      </c>
    </row>
    <row r="1568" spans="1:2" hidden="1" x14ac:dyDescent="0.3">
      <c r="A1568" s="32" t="s">
        <v>7217</v>
      </c>
      <c r="B1568" t="s">
        <v>7218</v>
      </c>
    </row>
    <row r="1569" spans="1:2" hidden="1" x14ac:dyDescent="0.3">
      <c r="A1569" s="32" t="s">
        <v>7219</v>
      </c>
      <c r="B1569" t="s">
        <v>7220</v>
      </c>
    </row>
    <row r="1570" spans="1:2" hidden="1" x14ac:dyDescent="0.3">
      <c r="A1570" s="32" t="s">
        <v>7221</v>
      </c>
      <c r="B1570" t="s">
        <v>7222</v>
      </c>
    </row>
    <row r="1571" spans="1:2" hidden="1" x14ac:dyDescent="0.3">
      <c r="A1571" s="32" t="s">
        <v>7223</v>
      </c>
      <c r="B1571" t="s">
        <v>7224</v>
      </c>
    </row>
    <row r="1572" spans="1:2" hidden="1" x14ac:dyDescent="0.3">
      <c r="A1572" s="32" t="s">
        <v>7225</v>
      </c>
      <c r="B1572" t="s">
        <v>7226</v>
      </c>
    </row>
    <row r="1573" spans="1:2" hidden="1" x14ac:dyDescent="0.3">
      <c r="A1573" s="32" t="s">
        <v>7227</v>
      </c>
      <c r="B1573" t="s">
        <v>7228</v>
      </c>
    </row>
    <row r="1574" spans="1:2" hidden="1" x14ac:dyDescent="0.3">
      <c r="A1574" s="32" t="s">
        <v>7229</v>
      </c>
      <c r="B1574" t="s">
        <v>7230</v>
      </c>
    </row>
    <row r="1575" spans="1:2" hidden="1" x14ac:dyDescent="0.3">
      <c r="A1575" s="32" t="s">
        <v>7231</v>
      </c>
      <c r="B1575" t="s">
        <v>7232</v>
      </c>
    </row>
    <row r="1576" spans="1:2" hidden="1" x14ac:dyDescent="0.3">
      <c r="A1576" s="32" t="s">
        <v>7233</v>
      </c>
      <c r="B1576" t="s">
        <v>7234</v>
      </c>
    </row>
    <row r="1577" spans="1:2" hidden="1" x14ac:dyDescent="0.3">
      <c r="A1577" s="32" t="s">
        <v>7235</v>
      </c>
      <c r="B1577" t="s">
        <v>7236</v>
      </c>
    </row>
    <row r="1578" spans="1:2" hidden="1" x14ac:dyDescent="0.3">
      <c r="A1578" s="32" t="s">
        <v>7237</v>
      </c>
      <c r="B1578" t="s">
        <v>7238</v>
      </c>
    </row>
    <row r="1579" spans="1:2" hidden="1" x14ac:dyDescent="0.3">
      <c r="A1579" s="32" t="s">
        <v>7239</v>
      </c>
      <c r="B1579" t="s">
        <v>7240</v>
      </c>
    </row>
    <row r="1580" spans="1:2" hidden="1" x14ac:dyDescent="0.3">
      <c r="A1580" s="32" t="s">
        <v>7241</v>
      </c>
      <c r="B1580" t="s">
        <v>7242</v>
      </c>
    </row>
    <row r="1581" spans="1:2" hidden="1" x14ac:dyDescent="0.3">
      <c r="A1581" s="32" t="s">
        <v>7243</v>
      </c>
      <c r="B1581" t="s">
        <v>7244</v>
      </c>
    </row>
    <row r="1582" spans="1:2" hidden="1" x14ac:dyDescent="0.3">
      <c r="A1582" s="32" t="s">
        <v>7245</v>
      </c>
      <c r="B1582" t="s">
        <v>7246</v>
      </c>
    </row>
    <row r="1583" spans="1:2" hidden="1" x14ac:dyDescent="0.3">
      <c r="A1583" s="32" t="s">
        <v>7247</v>
      </c>
      <c r="B1583" t="s">
        <v>7248</v>
      </c>
    </row>
    <row r="1584" spans="1:2" hidden="1" x14ac:dyDescent="0.3">
      <c r="A1584" s="32" t="s">
        <v>7249</v>
      </c>
      <c r="B1584" t="s">
        <v>7250</v>
      </c>
    </row>
    <row r="1585" spans="1:2" hidden="1" x14ac:dyDescent="0.3">
      <c r="A1585" s="32" t="s">
        <v>7251</v>
      </c>
      <c r="B1585" t="s">
        <v>7252</v>
      </c>
    </row>
    <row r="1586" spans="1:2" hidden="1" x14ac:dyDescent="0.3">
      <c r="A1586" s="32" t="s">
        <v>7253</v>
      </c>
      <c r="B1586" t="s">
        <v>7254</v>
      </c>
    </row>
    <row r="1587" spans="1:2" hidden="1" x14ac:dyDescent="0.3">
      <c r="A1587" s="32" t="s">
        <v>7255</v>
      </c>
      <c r="B1587" t="s">
        <v>7256</v>
      </c>
    </row>
    <row r="1588" spans="1:2" hidden="1" x14ac:dyDescent="0.3">
      <c r="A1588" s="32" t="s">
        <v>7257</v>
      </c>
      <c r="B1588" t="s">
        <v>7258</v>
      </c>
    </row>
    <row r="1589" spans="1:2" hidden="1" x14ac:dyDescent="0.3">
      <c r="A1589" s="32" t="s">
        <v>7259</v>
      </c>
      <c r="B1589" t="s">
        <v>7260</v>
      </c>
    </row>
    <row r="1590" spans="1:2" hidden="1" x14ac:dyDescent="0.3">
      <c r="A1590" s="32" t="s">
        <v>7261</v>
      </c>
      <c r="B1590" t="s">
        <v>7262</v>
      </c>
    </row>
    <row r="1591" spans="1:2" hidden="1" x14ac:dyDescent="0.3">
      <c r="A1591" s="32" t="s">
        <v>7263</v>
      </c>
      <c r="B1591" t="s">
        <v>7264</v>
      </c>
    </row>
    <row r="1592" spans="1:2" hidden="1" x14ac:dyDescent="0.3">
      <c r="A1592" s="32" t="s">
        <v>7265</v>
      </c>
      <c r="B1592" t="s">
        <v>7266</v>
      </c>
    </row>
    <row r="1593" spans="1:2" hidden="1" x14ac:dyDescent="0.3">
      <c r="A1593" s="32" t="s">
        <v>7267</v>
      </c>
      <c r="B1593" t="s">
        <v>7268</v>
      </c>
    </row>
    <row r="1594" spans="1:2" hidden="1" x14ac:dyDescent="0.3">
      <c r="A1594" s="32" t="s">
        <v>7269</v>
      </c>
      <c r="B1594" t="s">
        <v>7270</v>
      </c>
    </row>
    <row r="1595" spans="1:2" hidden="1" x14ac:dyDescent="0.3">
      <c r="A1595" s="32" t="s">
        <v>7271</v>
      </c>
      <c r="B1595" t="s">
        <v>7272</v>
      </c>
    </row>
    <row r="1596" spans="1:2" hidden="1" x14ac:dyDescent="0.3">
      <c r="A1596" s="32" t="s">
        <v>7273</v>
      </c>
      <c r="B1596" t="s">
        <v>7274</v>
      </c>
    </row>
    <row r="1597" spans="1:2" hidden="1" x14ac:dyDescent="0.3">
      <c r="A1597" s="32" t="s">
        <v>7275</v>
      </c>
      <c r="B1597" t="s">
        <v>7276</v>
      </c>
    </row>
    <row r="1598" spans="1:2" hidden="1" x14ac:dyDescent="0.3">
      <c r="A1598" s="32" t="s">
        <v>7277</v>
      </c>
      <c r="B1598" t="s">
        <v>7278</v>
      </c>
    </row>
    <row r="1599" spans="1:2" hidden="1" x14ac:dyDescent="0.3">
      <c r="A1599" s="32" t="s">
        <v>7279</v>
      </c>
      <c r="B1599" t="s">
        <v>7280</v>
      </c>
    </row>
    <row r="1600" spans="1:2" hidden="1" x14ac:dyDescent="0.3">
      <c r="A1600" s="32" t="s">
        <v>7281</v>
      </c>
      <c r="B1600" t="s">
        <v>7282</v>
      </c>
    </row>
    <row r="1601" spans="1:2" hidden="1" x14ac:dyDescent="0.3">
      <c r="A1601" s="32" t="s">
        <v>7283</v>
      </c>
      <c r="B1601" t="s">
        <v>7284</v>
      </c>
    </row>
    <row r="1602" spans="1:2" hidden="1" x14ac:dyDescent="0.3">
      <c r="A1602" s="32" t="s">
        <v>1378</v>
      </c>
      <c r="B1602" t="s">
        <v>7285</v>
      </c>
    </row>
    <row r="1603" spans="1:2" hidden="1" x14ac:dyDescent="0.3">
      <c r="A1603" s="32" t="s">
        <v>1379</v>
      </c>
      <c r="B1603" t="s">
        <v>7286</v>
      </c>
    </row>
    <row r="1604" spans="1:2" hidden="1" x14ac:dyDescent="0.3">
      <c r="A1604" s="32" t="s">
        <v>1380</v>
      </c>
      <c r="B1604" t="s">
        <v>7287</v>
      </c>
    </row>
    <row r="1605" spans="1:2" hidden="1" x14ac:dyDescent="0.3">
      <c r="A1605" s="32" t="s">
        <v>1381</v>
      </c>
      <c r="B1605" t="s">
        <v>7288</v>
      </c>
    </row>
    <row r="1606" spans="1:2" hidden="1" x14ac:dyDescent="0.3">
      <c r="A1606" s="32" t="s">
        <v>1382</v>
      </c>
      <c r="B1606" t="s">
        <v>7289</v>
      </c>
    </row>
    <row r="1607" spans="1:2" hidden="1" x14ac:dyDescent="0.3">
      <c r="A1607" s="32" t="s">
        <v>7290</v>
      </c>
      <c r="B1607" t="s">
        <v>7291</v>
      </c>
    </row>
    <row r="1608" spans="1:2" hidden="1" x14ac:dyDescent="0.3">
      <c r="A1608" s="32" t="s">
        <v>1383</v>
      </c>
      <c r="B1608" t="s">
        <v>7292</v>
      </c>
    </row>
    <row r="1609" spans="1:2" hidden="1" x14ac:dyDescent="0.3">
      <c r="A1609" s="32" t="s">
        <v>1384</v>
      </c>
      <c r="B1609" t="s">
        <v>7293</v>
      </c>
    </row>
    <row r="1610" spans="1:2" hidden="1" x14ac:dyDescent="0.3">
      <c r="A1610" s="32" t="s">
        <v>1385</v>
      </c>
      <c r="B1610" t="s">
        <v>7294</v>
      </c>
    </row>
    <row r="1611" spans="1:2" hidden="1" x14ac:dyDescent="0.3">
      <c r="A1611" s="32" t="s">
        <v>1386</v>
      </c>
      <c r="B1611" t="s">
        <v>7295</v>
      </c>
    </row>
    <row r="1612" spans="1:2" hidden="1" x14ac:dyDescent="0.3">
      <c r="A1612" s="32" t="s">
        <v>1387</v>
      </c>
      <c r="B1612" t="s">
        <v>7296</v>
      </c>
    </row>
    <row r="1613" spans="1:2" hidden="1" x14ac:dyDescent="0.3">
      <c r="A1613" s="32" t="s">
        <v>1388</v>
      </c>
      <c r="B1613" t="s">
        <v>7297</v>
      </c>
    </row>
    <row r="1614" spans="1:2" hidden="1" x14ac:dyDescent="0.3">
      <c r="A1614" s="32" t="s">
        <v>1389</v>
      </c>
      <c r="B1614" t="s">
        <v>7298</v>
      </c>
    </row>
    <row r="1615" spans="1:2" hidden="1" x14ac:dyDescent="0.3">
      <c r="A1615" s="32" t="s">
        <v>1390</v>
      </c>
      <c r="B1615" t="s">
        <v>7299</v>
      </c>
    </row>
    <row r="1616" spans="1:2" hidden="1" x14ac:dyDescent="0.3">
      <c r="A1616" s="32" t="s">
        <v>1391</v>
      </c>
      <c r="B1616" t="s">
        <v>7300</v>
      </c>
    </row>
    <row r="1617" spans="1:2" hidden="1" x14ac:dyDescent="0.3">
      <c r="A1617" s="32" t="s">
        <v>1392</v>
      </c>
      <c r="B1617" t="s">
        <v>7301</v>
      </c>
    </row>
    <row r="1618" spans="1:2" hidden="1" x14ac:dyDescent="0.3">
      <c r="A1618" s="32" t="s">
        <v>1393</v>
      </c>
      <c r="B1618" t="s">
        <v>7302</v>
      </c>
    </row>
    <row r="1619" spans="1:2" hidden="1" x14ac:dyDescent="0.3">
      <c r="A1619" s="32" t="s">
        <v>1394</v>
      </c>
      <c r="B1619" t="s">
        <v>7303</v>
      </c>
    </row>
    <row r="1620" spans="1:2" hidden="1" x14ac:dyDescent="0.3">
      <c r="A1620" s="32" t="s">
        <v>1395</v>
      </c>
      <c r="B1620" t="s">
        <v>7304</v>
      </c>
    </row>
    <row r="1621" spans="1:2" hidden="1" x14ac:dyDescent="0.3">
      <c r="A1621" s="32" t="s">
        <v>1396</v>
      </c>
      <c r="B1621" t="s">
        <v>7305</v>
      </c>
    </row>
    <row r="1622" spans="1:2" hidden="1" x14ac:dyDescent="0.3">
      <c r="A1622" s="32" t="s">
        <v>1397</v>
      </c>
      <c r="B1622" t="s">
        <v>7306</v>
      </c>
    </row>
    <row r="1623" spans="1:2" hidden="1" x14ac:dyDescent="0.3">
      <c r="A1623" s="32" t="s">
        <v>1398</v>
      </c>
      <c r="B1623" t="s">
        <v>7307</v>
      </c>
    </row>
    <row r="1624" spans="1:2" hidden="1" x14ac:dyDescent="0.3">
      <c r="A1624" s="32" t="s">
        <v>7308</v>
      </c>
      <c r="B1624" t="s">
        <v>7309</v>
      </c>
    </row>
    <row r="1625" spans="1:2" hidden="1" x14ac:dyDescent="0.3">
      <c r="A1625" s="32" t="s">
        <v>7310</v>
      </c>
      <c r="B1625" t="s">
        <v>7311</v>
      </c>
    </row>
    <row r="1626" spans="1:2" hidden="1" x14ac:dyDescent="0.3">
      <c r="A1626" s="32" t="s">
        <v>7312</v>
      </c>
      <c r="B1626" t="s">
        <v>7313</v>
      </c>
    </row>
    <row r="1627" spans="1:2" hidden="1" x14ac:dyDescent="0.3">
      <c r="A1627" s="32" t="s">
        <v>1399</v>
      </c>
      <c r="B1627" t="s">
        <v>7314</v>
      </c>
    </row>
    <row r="1628" spans="1:2" hidden="1" x14ac:dyDescent="0.3">
      <c r="A1628" s="32" t="s">
        <v>1400</v>
      </c>
      <c r="B1628" t="s">
        <v>7315</v>
      </c>
    </row>
    <row r="1629" spans="1:2" hidden="1" x14ac:dyDescent="0.3">
      <c r="A1629" s="32" t="s">
        <v>1401</v>
      </c>
      <c r="B1629" t="s">
        <v>7316</v>
      </c>
    </row>
    <row r="1630" spans="1:2" hidden="1" x14ac:dyDescent="0.3">
      <c r="A1630" s="32" t="s">
        <v>7317</v>
      </c>
      <c r="B1630" t="s">
        <v>7318</v>
      </c>
    </row>
    <row r="1631" spans="1:2" hidden="1" x14ac:dyDescent="0.3">
      <c r="A1631" s="32" t="s">
        <v>1402</v>
      </c>
      <c r="B1631" t="s">
        <v>7319</v>
      </c>
    </row>
    <row r="1632" spans="1:2" hidden="1" x14ac:dyDescent="0.3">
      <c r="A1632" s="32" t="s">
        <v>1403</v>
      </c>
      <c r="B1632" t="s">
        <v>7320</v>
      </c>
    </row>
    <row r="1633" spans="1:2" hidden="1" x14ac:dyDescent="0.3">
      <c r="A1633" s="32" t="s">
        <v>1404</v>
      </c>
      <c r="B1633" t="s">
        <v>7321</v>
      </c>
    </row>
    <row r="1634" spans="1:2" hidden="1" x14ac:dyDescent="0.3">
      <c r="A1634" s="32" t="s">
        <v>7322</v>
      </c>
      <c r="B1634" t="s">
        <v>7323</v>
      </c>
    </row>
    <row r="1635" spans="1:2" hidden="1" x14ac:dyDescent="0.3">
      <c r="A1635" s="32" t="s">
        <v>7324</v>
      </c>
      <c r="B1635" t="s">
        <v>7325</v>
      </c>
    </row>
    <row r="1636" spans="1:2" hidden="1" x14ac:dyDescent="0.3">
      <c r="A1636" s="32" t="s">
        <v>7326</v>
      </c>
      <c r="B1636" t="s">
        <v>7327</v>
      </c>
    </row>
    <row r="1637" spans="1:2" hidden="1" x14ac:dyDescent="0.3">
      <c r="A1637" s="32" t="s">
        <v>7328</v>
      </c>
      <c r="B1637" t="s">
        <v>7329</v>
      </c>
    </row>
    <row r="1638" spans="1:2" hidden="1" x14ac:dyDescent="0.3">
      <c r="A1638" s="32" t="s">
        <v>7330</v>
      </c>
      <c r="B1638" t="s">
        <v>7331</v>
      </c>
    </row>
    <row r="1639" spans="1:2" hidden="1" x14ac:dyDescent="0.3">
      <c r="A1639" s="32" t="s">
        <v>7332</v>
      </c>
      <c r="B1639" t="s">
        <v>7333</v>
      </c>
    </row>
    <row r="1640" spans="1:2" hidden="1" x14ac:dyDescent="0.3">
      <c r="A1640" s="32" t="s">
        <v>7334</v>
      </c>
      <c r="B1640" t="s">
        <v>7335</v>
      </c>
    </row>
    <row r="1641" spans="1:2" hidden="1" x14ac:dyDescent="0.3">
      <c r="A1641" s="32" t="s">
        <v>7336</v>
      </c>
      <c r="B1641" t="s">
        <v>7337</v>
      </c>
    </row>
    <row r="1642" spans="1:2" hidden="1" x14ac:dyDescent="0.3">
      <c r="A1642" s="32" t="s">
        <v>7338</v>
      </c>
      <c r="B1642" t="s">
        <v>6809</v>
      </c>
    </row>
    <row r="1643" spans="1:2" hidden="1" x14ac:dyDescent="0.3">
      <c r="A1643" s="32" t="s">
        <v>7339</v>
      </c>
      <c r="B1643" t="s">
        <v>6810</v>
      </c>
    </row>
    <row r="1644" spans="1:2" hidden="1" x14ac:dyDescent="0.3">
      <c r="A1644" s="32" t="s">
        <v>7340</v>
      </c>
      <c r="B1644" t="s">
        <v>7341</v>
      </c>
    </row>
    <row r="1645" spans="1:2" hidden="1" x14ac:dyDescent="0.3">
      <c r="A1645" s="32" t="s">
        <v>7342</v>
      </c>
      <c r="B1645" t="s">
        <v>7343</v>
      </c>
    </row>
    <row r="1646" spans="1:2" hidden="1" x14ac:dyDescent="0.3">
      <c r="A1646" s="32" t="s">
        <v>7344</v>
      </c>
      <c r="B1646" t="s">
        <v>7345</v>
      </c>
    </row>
    <row r="1647" spans="1:2" hidden="1" x14ac:dyDescent="0.3">
      <c r="A1647" s="32" t="s">
        <v>7346</v>
      </c>
      <c r="B1647" t="s">
        <v>7347</v>
      </c>
    </row>
    <row r="1648" spans="1:2" hidden="1" x14ac:dyDescent="0.3">
      <c r="A1648" s="32" t="s">
        <v>7348</v>
      </c>
      <c r="B1648" t="s">
        <v>7349</v>
      </c>
    </row>
    <row r="1649" spans="1:2" hidden="1" x14ac:dyDescent="0.3">
      <c r="A1649" s="32" t="s">
        <v>7350</v>
      </c>
      <c r="B1649" t="s">
        <v>7351</v>
      </c>
    </row>
    <row r="1650" spans="1:2" hidden="1" x14ac:dyDescent="0.3">
      <c r="A1650" s="32" t="s">
        <v>7352</v>
      </c>
      <c r="B1650" t="s">
        <v>7353</v>
      </c>
    </row>
    <row r="1651" spans="1:2" hidden="1" x14ac:dyDescent="0.3">
      <c r="A1651" s="32" t="s">
        <v>7354</v>
      </c>
      <c r="B1651" t="s">
        <v>7355</v>
      </c>
    </row>
    <row r="1652" spans="1:2" hidden="1" x14ac:dyDescent="0.3">
      <c r="A1652" s="32" t="s">
        <v>7356</v>
      </c>
      <c r="B1652" t="s">
        <v>7357</v>
      </c>
    </row>
    <row r="1653" spans="1:2" hidden="1" x14ac:dyDescent="0.3">
      <c r="A1653" s="32" t="s">
        <v>7358</v>
      </c>
      <c r="B1653" t="s">
        <v>7359</v>
      </c>
    </row>
    <row r="1654" spans="1:2" hidden="1" x14ac:dyDescent="0.3">
      <c r="A1654" s="32" t="s">
        <v>7360</v>
      </c>
      <c r="B1654" t="s">
        <v>7361</v>
      </c>
    </row>
    <row r="1655" spans="1:2" hidden="1" x14ac:dyDescent="0.3">
      <c r="A1655" s="32" t="s">
        <v>7362</v>
      </c>
      <c r="B1655" t="s">
        <v>7363</v>
      </c>
    </row>
    <row r="1656" spans="1:2" hidden="1" x14ac:dyDescent="0.3">
      <c r="A1656" s="32" t="s">
        <v>7364</v>
      </c>
      <c r="B1656" t="s">
        <v>7365</v>
      </c>
    </row>
    <row r="1657" spans="1:2" hidden="1" x14ac:dyDescent="0.3">
      <c r="A1657" s="32" t="s">
        <v>7366</v>
      </c>
      <c r="B1657" t="s">
        <v>7367</v>
      </c>
    </row>
    <row r="1658" spans="1:2" hidden="1" x14ac:dyDescent="0.3">
      <c r="A1658" s="32" t="s">
        <v>7368</v>
      </c>
      <c r="B1658" t="s">
        <v>7369</v>
      </c>
    </row>
    <row r="1659" spans="1:2" hidden="1" x14ac:dyDescent="0.3">
      <c r="A1659" s="32" t="s">
        <v>7370</v>
      </c>
      <c r="B1659" t="s">
        <v>7371</v>
      </c>
    </row>
    <row r="1660" spans="1:2" hidden="1" x14ac:dyDescent="0.3">
      <c r="A1660" s="32" t="s">
        <v>7372</v>
      </c>
      <c r="B1660" t="s">
        <v>7373</v>
      </c>
    </row>
    <row r="1661" spans="1:2" hidden="1" x14ac:dyDescent="0.3">
      <c r="A1661" s="32" t="s">
        <v>7374</v>
      </c>
      <c r="B1661" t="s">
        <v>7375</v>
      </c>
    </row>
    <row r="1662" spans="1:2" hidden="1" x14ac:dyDescent="0.3">
      <c r="A1662" s="32" t="s">
        <v>7376</v>
      </c>
      <c r="B1662" t="s">
        <v>7377</v>
      </c>
    </row>
    <row r="1663" spans="1:2" hidden="1" x14ac:dyDescent="0.3">
      <c r="A1663" s="32" t="s">
        <v>7378</v>
      </c>
      <c r="B1663" t="s">
        <v>7379</v>
      </c>
    </row>
    <row r="1664" spans="1:2" hidden="1" x14ac:dyDescent="0.3">
      <c r="A1664" s="32" t="s">
        <v>7380</v>
      </c>
      <c r="B1664" t="s">
        <v>7381</v>
      </c>
    </row>
    <row r="1665" spans="1:2" hidden="1" x14ac:dyDescent="0.3">
      <c r="A1665" s="32" t="s">
        <v>7382</v>
      </c>
      <c r="B1665" t="s">
        <v>7383</v>
      </c>
    </row>
    <row r="1666" spans="1:2" hidden="1" x14ac:dyDescent="0.3">
      <c r="A1666" s="32" t="s">
        <v>7384</v>
      </c>
      <c r="B1666" t="s">
        <v>7385</v>
      </c>
    </row>
    <row r="1667" spans="1:2" hidden="1" x14ac:dyDescent="0.3">
      <c r="A1667" s="32" t="s">
        <v>7386</v>
      </c>
      <c r="B1667" t="s">
        <v>7387</v>
      </c>
    </row>
    <row r="1668" spans="1:2" hidden="1" x14ac:dyDescent="0.3">
      <c r="A1668" s="32" t="s">
        <v>7388</v>
      </c>
      <c r="B1668" t="s">
        <v>7389</v>
      </c>
    </row>
    <row r="1669" spans="1:2" hidden="1" x14ac:dyDescent="0.3">
      <c r="A1669" s="32" t="s">
        <v>7390</v>
      </c>
      <c r="B1669" t="s">
        <v>7391</v>
      </c>
    </row>
    <row r="1670" spans="1:2" hidden="1" x14ac:dyDescent="0.3">
      <c r="A1670" s="32" t="s">
        <v>7392</v>
      </c>
      <c r="B1670" t="s">
        <v>7393</v>
      </c>
    </row>
    <row r="1671" spans="1:2" hidden="1" x14ac:dyDescent="0.3">
      <c r="A1671" s="32" t="s">
        <v>7394</v>
      </c>
      <c r="B1671" t="s">
        <v>7395</v>
      </c>
    </row>
    <row r="1672" spans="1:2" hidden="1" x14ac:dyDescent="0.3">
      <c r="A1672" s="32" t="s">
        <v>7396</v>
      </c>
      <c r="B1672" t="s">
        <v>7397</v>
      </c>
    </row>
    <row r="1673" spans="1:2" hidden="1" x14ac:dyDescent="0.3">
      <c r="A1673" s="32" t="s">
        <v>7398</v>
      </c>
      <c r="B1673" t="s">
        <v>7399</v>
      </c>
    </row>
    <row r="1674" spans="1:2" hidden="1" x14ac:dyDescent="0.3">
      <c r="A1674" s="32" t="s">
        <v>7400</v>
      </c>
      <c r="B1674" t="s">
        <v>6810</v>
      </c>
    </row>
    <row r="1675" spans="1:2" hidden="1" x14ac:dyDescent="0.3">
      <c r="A1675" s="32" t="s">
        <v>7401</v>
      </c>
      <c r="B1675" t="s">
        <v>7402</v>
      </c>
    </row>
    <row r="1676" spans="1:2" hidden="1" x14ac:dyDescent="0.3">
      <c r="A1676" s="32" t="s">
        <v>7403</v>
      </c>
      <c r="B1676" t="s">
        <v>7404</v>
      </c>
    </row>
    <row r="1677" spans="1:2" hidden="1" x14ac:dyDescent="0.3">
      <c r="A1677" s="32" t="s">
        <v>7405</v>
      </c>
      <c r="B1677" t="s">
        <v>7406</v>
      </c>
    </row>
    <row r="1678" spans="1:2" hidden="1" x14ac:dyDescent="0.3">
      <c r="A1678" s="32" t="s">
        <v>7407</v>
      </c>
      <c r="B1678" t="s">
        <v>7408</v>
      </c>
    </row>
    <row r="1679" spans="1:2" hidden="1" x14ac:dyDescent="0.3">
      <c r="A1679" s="32" t="s">
        <v>7409</v>
      </c>
      <c r="B1679" t="s">
        <v>7410</v>
      </c>
    </row>
    <row r="1680" spans="1:2" hidden="1" x14ac:dyDescent="0.3">
      <c r="A1680" s="32" t="s">
        <v>7411</v>
      </c>
      <c r="B1680" t="s">
        <v>6811</v>
      </c>
    </row>
    <row r="1681" spans="1:2" hidden="1" x14ac:dyDescent="0.3">
      <c r="A1681" s="32" t="s">
        <v>7412</v>
      </c>
      <c r="B1681" t="s">
        <v>7413</v>
      </c>
    </row>
    <row r="1682" spans="1:2" hidden="1" x14ac:dyDescent="0.3">
      <c r="A1682" s="32" t="s">
        <v>7414</v>
      </c>
      <c r="B1682" t="s">
        <v>7415</v>
      </c>
    </row>
    <row r="1683" spans="1:2" hidden="1" x14ac:dyDescent="0.3">
      <c r="A1683" s="32" t="s">
        <v>7416</v>
      </c>
      <c r="B1683" t="s">
        <v>7417</v>
      </c>
    </row>
    <row r="1684" spans="1:2" hidden="1" x14ac:dyDescent="0.3">
      <c r="A1684" s="32" t="s">
        <v>7418</v>
      </c>
      <c r="B1684" t="s">
        <v>7419</v>
      </c>
    </row>
    <row r="1685" spans="1:2" hidden="1" x14ac:dyDescent="0.3">
      <c r="A1685" s="32" t="s">
        <v>7420</v>
      </c>
      <c r="B1685" t="s">
        <v>7421</v>
      </c>
    </row>
    <row r="1686" spans="1:2" hidden="1" x14ac:dyDescent="0.3">
      <c r="A1686" s="32" t="s">
        <v>7422</v>
      </c>
      <c r="B1686" t="s">
        <v>7423</v>
      </c>
    </row>
    <row r="1687" spans="1:2" hidden="1" x14ac:dyDescent="0.3">
      <c r="A1687" s="32" t="s">
        <v>7424</v>
      </c>
      <c r="B1687" t="s">
        <v>7425</v>
      </c>
    </row>
    <row r="1688" spans="1:2" hidden="1" x14ac:dyDescent="0.3">
      <c r="A1688" s="32" t="s">
        <v>7426</v>
      </c>
      <c r="B1688" t="s">
        <v>6817</v>
      </c>
    </row>
    <row r="1689" spans="1:2" hidden="1" x14ac:dyDescent="0.3">
      <c r="A1689" s="32" t="s">
        <v>7427</v>
      </c>
      <c r="B1689" t="s">
        <v>7428</v>
      </c>
    </row>
    <row r="1690" spans="1:2" hidden="1" x14ac:dyDescent="0.3">
      <c r="A1690" s="32" t="s">
        <v>7429</v>
      </c>
      <c r="B1690" t="s">
        <v>7430</v>
      </c>
    </row>
    <row r="1691" spans="1:2" hidden="1" x14ac:dyDescent="0.3">
      <c r="A1691" s="32" t="s">
        <v>7431</v>
      </c>
      <c r="B1691" t="s">
        <v>7432</v>
      </c>
    </row>
    <row r="1692" spans="1:2" hidden="1" x14ac:dyDescent="0.3">
      <c r="A1692" s="32" t="s">
        <v>7433</v>
      </c>
      <c r="B1692" t="s">
        <v>7434</v>
      </c>
    </row>
    <row r="1693" spans="1:2" hidden="1" x14ac:dyDescent="0.3">
      <c r="A1693" s="32" t="s">
        <v>7435</v>
      </c>
      <c r="B1693" t="s">
        <v>7436</v>
      </c>
    </row>
    <row r="1694" spans="1:2" hidden="1" x14ac:dyDescent="0.3">
      <c r="A1694" s="32" t="s">
        <v>7437</v>
      </c>
      <c r="B1694" t="s">
        <v>7438</v>
      </c>
    </row>
    <row r="1695" spans="1:2" hidden="1" x14ac:dyDescent="0.3">
      <c r="A1695" s="32" t="s">
        <v>7439</v>
      </c>
      <c r="B1695" t="s">
        <v>6819</v>
      </c>
    </row>
    <row r="1696" spans="1:2" hidden="1" x14ac:dyDescent="0.3">
      <c r="A1696" s="32" t="s">
        <v>7440</v>
      </c>
      <c r="B1696" t="s">
        <v>7441</v>
      </c>
    </row>
    <row r="1697" spans="1:2" hidden="1" x14ac:dyDescent="0.3">
      <c r="A1697" s="32" t="s">
        <v>7442</v>
      </c>
      <c r="B1697" t="s">
        <v>7443</v>
      </c>
    </row>
    <row r="1698" spans="1:2" hidden="1" x14ac:dyDescent="0.3">
      <c r="A1698" s="32" t="s">
        <v>7444</v>
      </c>
      <c r="B1698" t="s">
        <v>7445</v>
      </c>
    </row>
    <row r="1699" spans="1:2" hidden="1" x14ac:dyDescent="0.3">
      <c r="A1699" s="32" t="s">
        <v>7446</v>
      </c>
      <c r="B1699" t="s">
        <v>7447</v>
      </c>
    </row>
    <row r="1700" spans="1:2" hidden="1" x14ac:dyDescent="0.3">
      <c r="A1700" s="32" t="s">
        <v>7448</v>
      </c>
      <c r="B1700" t="s">
        <v>7449</v>
      </c>
    </row>
    <row r="1701" spans="1:2" hidden="1" x14ac:dyDescent="0.3">
      <c r="A1701" s="32" t="s">
        <v>7450</v>
      </c>
      <c r="B1701" t="s">
        <v>7451</v>
      </c>
    </row>
    <row r="1702" spans="1:2" hidden="1" x14ac:dyDescent="0.3">
      <c r="A1702" s="32" t="s">
        <v>7452</v>
      </c>
      <c r="B1702" t="s">
        <v>7453</v>
      </c>
    </row>
    <row r="1703" spans="1:2" hidden="1" x14ac:dyDescent="0.3">
      <c r="A1703" s="32" t="s">
        <v>7454</v>
      </c>
      <c r="B1703" t="s">
        <v>7455</v>
      </c>
    </row>
    <row r="1704" spans="1:2" hidden="1" x14ac:dyDescent="0.3">
      <c r="A1704" s="32" t="s">
        <v>7456</v>
      </c>
      <c r="B1704" t="s">
        <v>7457</v>
      </c>
    </row>
    <row r="1705" spans="1:2" hidden="1" x14ac:dyDescent="0.3">
      <c r="A1705" s="32" t="s">
        <v>7458</v>
      </c>
      <c r="B1705" t="s">
        <v>7459</v>
      </c>
    </row>
    <row r="1706" spans="1:2" hidden="1" x14ac:dyDescent="0.3">
      <c r="A1706" s="32" t="s">
        <v>7460</v>
      </c>
      <c r="B1706" t="s">
        <v>7461</v>
      </c>
    </row>
    <row r="1707" spans="1:2" hidden="1" x14ac:dyDescent="0.3">
      <c r="A1707" s="32" t="s">
        <v>7462</v>
      </c>
      <c r="B1707" t="s">
        <v>7463</v>
      </c>
    </row>
    <row r="1708" spans="1:2" hidden="1" x14ac:dyDescent="0.3">
      <c r="A1708" s="32" t="s">
        <v>7464</v>
      </c>
      <c r="B1708" t="s">
        <v>7465</v>
      </c>
    </row>
    <row r="1709" spans="1:2" hidden="1" x14ac:dyDescent="0.3">
      <c r="A1709" s="32" t="s">
        <v>7466</v>
      </c>
      <c r="B1709" t="s">
        <v>7467</v>
      </c>
    </row>
    <row r="1710" spans="1:2" hidden="1" x14ac:dyDescent="0.3">
      <c r="A1710" s="32" t="s">
        <v>7468</v>
      </c>
      <c r="B1710" t="s">
        <v>7469</v>
      </c>
    </row>
    <row r="1711" spans="1:2" hidden="1" x14ac:dyDescent="0.3">
      <c r="A1711" s="32" t="s">
        <v>7470</v>
      </c>
      <c r="B1711" t="s">
        <v>7471</v>
      </c>
    </row>
    <row r="1712" spans="1:2" hidden="1" x14ac:dyDescent="0.3">
      <c r="A1712" s="32" t="s">
        <v>7472</v>
      </c>
      <c r="B1712" t="s">
        <v>7473</v>
      </c>
    </row>
    <row r="1713" spans="1:2" hidden="1" x14ac:dyDescent="0.3">
      <c r="A1713" s="32" t="s">
        <v>7474</v>
      </c>
      <c r="B1713" t="s">
        <v>7475</v>
      </c>
    </row>
    <row r="1714" spans="1:2" hidden="1" x14ac:dyDescent="0.3">
      <c r="A1714" s="32" t="s">
        <v>7476</v>
      </c>
      <c r="B1714" t="s">
        <v>7477</v>
      </c>
    </row>
    <row r="1715" spans="1:2" hidden="1" x14ac:dyDescent="0.3">
      <c r="A1715" s="32" t="s">
        <v>7478</v>
      </c>
      <c r="B1715" t="s">
        <v>7479</v>
      </c>
    </row>
    <row r="1716" spans="1:2" hidden="1" x14ac:dyDescent="0.3">
      <c r="A1716" s="32" t="s">
        <v>7480</v>
      </c>
      <c r="B1716" t="s">
        <v>7481</v>
      </c>
    </row>
    <row r="1717" spans="1:2" hidden="1" x14ac:dyDescent="0.3">
      <c r="A1717" s="32" t="s">
        <v>7482</v>
      </c>
      <c r="B1717" t="s">
        <v>7483</v>
      </c>
    </row>
    <row r="1718" spans="1:2" hidden="1" x14ac:dyDescent="0.3">
      <c r="A1718" s="32" t="s">
        <v>7484</v>
      </c>
      <c r="B1718" t="s">
        <v>7485</v>
      </c>
    </row>
    <row r="1719" spans="1:2" hidden="1" x14ac:dyDescent="0.3">
      <c r="A1719" s="32" t="s">
        <v>7486</v>
      </c>
      <c r="B1719" t="s">
        <v>7487</v>
      </c>
    </row>
    <row r="1720" spans="1:2" hidden="1" x14ac:dyDescent="0.3">
      <c r="A1720" s="32" t="s">
        <v>7488</v>
      </c>
      <c r="B1720" t="s">
        <v>7489</v>
      </c>
    </row>
    <row r="1721" spans="1:2" hidden="1" x14ac:dyDescent="0.3">
      <c r="A1721" s="32" t="s">
        <v>7490</v>
      </c>
      <c r="B1721" t="s">
        <v>7491</v>
      </c>
    </row>
    <row r="1722" spans="1:2" hidden="1" x14ac:dyDescent="0.3">
      <c r="A1722" s="32" t="s">
        <v>7492</v>
      </c>
      <c r="B1722" t="s">
        <v>7493</v>
      </c>
    </row>
    <row r="1723" spans="1:2" hidden="1" x14ac:dyDescent="0.3">
      <c r="A1723" s="32" t="s">
        <v>7494</v>
      </c>
      <c r="B1723" t="s">
        <v>7495</v>
      </c>
    </row>
    <row r="1724" spans="1:2" hidden="1" x14ac:dyDescent="0.3">
      <c r="A1724" s="32" t="s">
        <v>7496</v>
      </c>
      <c r="B1724" t="s">
        <v>7497</v>
      </c>
    </row>
    <row r="1725" spans="1:2" hidden="1" x14ac:dyDescent="0.3">
      <c r="A1725" s="32" t="s">
        <v>7498</v>
      </c>
      <c r="B1725" t="s">
        <v>7499</v>
      </c>
    </row>
    <row r="1726" spans="1:2" hidden="1" x14ac:dyDescent="0.3">
      <c r="A1726" s="32" t="s">
        <v>7500</v>
      </c>
      <c r="B1726" t="s">
        <v>7501</v>
      </c>
    </row>
    <row r="1727" spans="1:2" hidden="1" x14ac:dyDescent="0.3">
      <c r="A1727" s="32" t="s">
        <v>7502</v>
      </c>
      <c r="B1727" t="s">
        <v>7503</v>
      </c>
    </row>
    <row r="1728" spans="1:2" hidden="1" x14ac:dyDescent="0.3">
      <c r="A1728" s="32" t="s">
        <v>7504</v>
      </c>
      <c r="B1728" t="s">
        <v>7505</v>
      </c>
    </row>
    <row r="1729" spans="1:2" hidden="1" x14ac:dyDescent="0.3">
      <c r="A1729" s="32" t="s">
        <v>7506</v>
      </c>
      <c r="B1729" t="s">
        <v>7507</v>
      </c>
    </row>
    <row r="1730" spans="1:2" hidden="1" x14ac:dyDescent="0.3">
      <c r="A1730" s="32" t="s">
        <v>7508</v>
      </c>
      <c r="B1730" t="s">
        <v>7509</v>
      </c>
    </row>
    <row r="1731" spans="1:2" hidden="1" x14ac:dyDescent="0.3">
      <c r="A1731" s="32" t="s">
        <v>7510</v>
      </c>
      <c r="B1731" t="s">
        <v>7511</v>
      </c>
    </row>
    <row r="1732" spans="1:2" hidden="1" x14ac:dyDescent="0.3">
      <c r="A1732" s="32" t="s">
        <v>7512</v>
      </c>
      <c r="B1732" t="s">
        <v>7513</v>
      </c>
    </row>
    <row r="1733" spans="1:2" hidden="1" x14ac:dyDescent="0.3">
      <c r="A1733" s="32" t="s">
        <v>7514</v>
      </c>
      <c r="B1733" t="s">
        <v>7515</v>
      </c>
    </row>
    <row r="1734" spans="1:2" hidden="1" x14ac:dyDescent="0.3">
      <c r="A1734" s="32" t="s">
        <v>7516</v>
      </c>
      <c r="B1734" t="s">
        <v>7321</v>
      </c>
    </row>
    <row r="1735" spans="1:2" hidden="1" x14ac:dyDescent="0.3">
      <c r="A1735" s="32" t="s">
        <v>7517</v>
      </c>
      <c r="B1735" t="s">
        <v>7518</v>
      </c>
    </row>
    <row r="1736" spans="1:2" hidden="1" x14ac:dyDescent="0.3">
      <c r="A1736" s="32" t="s">
        <v>1405</v>
      </c>
      <c r="B1736" t="s">
        <v>7519</v>
      </c>
    </row>
    <row r="1737" spans="1:2" hidden="1" x14ac:dyDescent="0.3">
      <c r="A1737" s="32" t="s">
        <v>1406</v>
      </c>
      <c r="B1737" t="s">
        <v>7520</v>
      </c>
    </row>
    <row r="1738" spans="1:2" hidden="1" x14ac:dyDescent="0.3">
      <c r="A1738" s="32" t="s">
        <v>1407</v>
      </c>
      <c r="B1738" t="s">
        <v>7521</v>
      </c>
    </row>
    <row r="1739" spans="1:2" hidden="1" x14ac:dyDescent="0.3">
      <c r="A1739" s="32" t="s">
        <v>1408</v>
      </c>
      <c r="B1739" t="s">
        <v>7522</v>
      </c>
    </row>
    <row r="1740" spans="1:2" hidden="1" x14ac:dyDescent="0.3">
      <c r="A1740" s="32" t="s">
        <v>1409</v>
      </c>
      <c r="B1740" t="s">
        <v>7523</v>
      </c>
    </row>
    <row r="1741" spans="1:2" hidden="1" x14ac:dyDescent="0.3">
      <c r="A1741" s="32" t="s">
        <v>1410</v>
      </c>
      <c r="B1741" t="s">
        <v>7524</v>
      </c>
    </row>
    <row r="1742" spans="1:2" hidden="1" x14ac:dyDescent="0.3">
      <c r="A1742" s="32" t="s">
        <v>1411</v>
      </c>
      <c r="B1742" t="s">
        <v>7525</v>
      </c>
    </row>
    <row r="1743" spans="1:2" hidden="1" x14ac:dyDescent="0.3">
      <c r="A1743" s="32" t="s">
        <v>7526</v>
      </c>
      <c r="B1743" t="s">
        <v>7527</v>
      </c>
    </row>
    <row r="1744" spans="1:2" hidden="1" x14ac:dyDescent="0.3">
      <c r="A1744" s="32" t="s">
        <v>7528</v>
      </c>
      <c r="B1744" t="s">
        <v>7529</v>
      </c>
    </row>
    <row r="1745" spans="1:2" hidden="1" x14ac:dyDescent="0.3">
      <c r="A1745" s="32" t="s">
        <v>7530</v>
      </c>
      <c r="B1745" t="s">
        <v>7531</v>
      </c>
    </row>
    <row r="1746" spans="1:2" hidden="1" x14ac:dyDescent="0.3">
      <c r="A1746" s="32" t="s">
        <v>7532</v>
      </c>
      <c r="B1746" t="s">
        <v>7533</v>
      </c>
    </row>
    <row r="1747" spans="1:2" hidden="1" x14ac:dyDescent="0.3">
      <c r="A1747" s="32" t="s">
        <v>7534</v>
      </c>
      <c r="B1747" t="s">
        <v>7535</v>
      </c>
    </row>
    <row r="1748" spans="1:2" hidden="1" x14ac:dyDescent="0.3">
      <c r="A1748" s="32" t="s">
        <v>7536</v>
      </c>
      <c r="B1748" t="s">
        <v>7537</v>
      </c>
    </row>
    <row r="1749" spans="1:2" hidden="1" x14ac:dyDescent="0.3">
      <c r="A1749" s="32" t="s">
        <v>1412</v>
      </c>
      <c r="B1749" t="s">
        <v>7538</v>
      </c>
    </row>
    <row r="1750" spans="1:2" hidden="1" x14ac:dyDescent="0.3">
      <c r="A1750" s="32" t="s">
        <v>1413</v>
      </c>
      <c r="B1750" t="s">
        <v>7539</v>
      </c>
    </row>
    <row r="1751" spans="1:2" hidden="1" x14ac:dyDescent="0.3">
      <c r="A1751" s="32" t="s">
        <v>1414</v>
      </c>
      <c r="B1751" t="s">
        <v>7540</v>
      </c>
    </row>
    <row r="1752" spans="1:2" hidden="1" x14ac:dyDescent="0.3">
      <c r="A1752" s="32" t="s">
        <v>1415</v>
      </c>
      <c r="B1752" t="s">
        <v>7541</v>
      </c>
    </row>
    <row r="1753" spans="1:2" hidden="1" x14ac:dyDescent="0.3">
      <c r="A1753" s="32" t="s">
        <v>7542</v>
      </c>
      <c r="B1753" t="s">
        <v>7543</v>
      </c>
    </row>
    <row r="1754" spans="1:2" hidden="1" x14ac:dyDescent="0.3">
      <c r="A1754" s="32" t="s">
        <v>7544</v>
      </c>
      <c r="B1754" t="s">
        <v>7545</v>
      </c>
    </row>
    <row r="1755" spans="1:2" hidden="1" x14ac:dyDescent="0.3">
      <c r="A1755" s="32" t="s">
        <v>7546</v>
      </c>
      <c r="B1755" t="s">
        <v>7547</v>
      </c>
    </row>
    <row r="1756" spans="1:2" hidden="1" x14ac:dyDescent="0.3">
      <c r="A1756" s="32" t="s">
        <v>7548</v>
      </c>
      <c r="B1756" t="s">
        <v>7549</v>
      </c>
    </row>
    <row r="1757" spans="1:2" hidden="1" x14ac:dyDescent="0.3">
      <c r="A1757" s="32" t="s">
        <v>7550</v>
      </c>
      <c r="B1757" t="s">
        <v>7551</v>
      </c>
    </row>
    <row r="1758" spans="1:2" hidden="1" x14ac:dyDescent="0.3">
      <c r="A1758" s="32" t="s">
        <v>7552</v>
      </c>
      <c r="B1758" t="s">
        <v>7553</v>
      </c>
    </row>
    <row r="1759" spans="1:2" hidden="1" x14ac:dyDescent="0.3">
      <c r="A1759" s="32" t="s">
        <v>7554</v>
      </c>
      <c r="B1759" t="s">
        <v>7555</v>
      </c>
    </row>
    <row r="1760" spans="1:2" hidden="1" x14ac:dyDescent="0.3">
      <c r="A1760" s="32" t="s">
        <v>7556</v>
      </c>
      <c r="B1760" t="s">
        <v>7557</v>
      </c>
    </row>
    <row r="1761" spans="1:2" hidden="1" x14ac:dyDescent="0.3">
      <c r="A1761" s="32" t="s">
        <v>7558</v>
      </c>
      <c r="B1761" t="s">
        <v>7559</v>
      </c>
    </row>
    <row r="1762" spans="1:2" hidden="1" x14ac:dyDescent="0.3">
      <c r="A1762" s="32" t="s">
        <v>7560</v>
      </c>
      <c r="B1762" t="s">
        <v>7561</v>
      </c>
    </row>
    <row r="1763" spans="1:2" hidden="1" x14ac:dyDescent="0.3">
      <c r="A1763" s="32" t="s">
        <v>7562</v>
      </c>
      <c r="B1763" t="s">
        <v>7563</v>
      </c>
    </row>
    <row r="1764" spans="1:2" hidden="1" x14ac:dyDescent="0.3">
      <c r="A1764" s="32" t="s">
        <v>7564</v>
      </c>
      <c r="B1764" t="s">
        <v>7565</v>
      </c>
    </row>
    <row r="1765" spans="1:2" hidden="1" x14ac:dyDescent="0.3">
      <c r="A1765" s="32" t="s">
        <v>7566</v>
      </c>
      <c r="B1765" t="s">
        <v>7567</v>
      </c>
    </row>
    <row r="1766" spans="1:2" hidden="1" x14ac:dyDescent="0.3">
      <c r="A1766" s="32" t="s">
        <v>7568</v>
      </c>
      <c r="B1766" t="s">
        <v>7569</v>
      </c>
    </row>
    <row r="1767" spans="1:2" hidden="1" x14ac:dyDescent="0.3">
      <c r="A1767" s="32" t="s">
        <v>7570</v>
      </c>
      <c r="B1767" t="s">
        <v>7571</v>
      </c>
    </row>
    <row r="1768" spans="1:2" hidden="1" x14ac:dyDescent="0.3">
      <c r="A1768" s="32" t="s">
        <v>7572</v>
      </c>
      <c r="B1768" t="s">
        <v>7573</v>
      </c>
    </row>
    <row r="1769" spans="1:2" hidden="1" x14ac:dyDescent="0.3">
      <c r="A1769" s="32" t="s">
        <v>7574</v>
      </c>
      <c r="B1769" t="s">
        <v>7575</v>
      </c>
    </row>
    <row r="1770" spans="1:2" hidden="1" x14ac:dyDescent="0.3">
      <c r="A1770" s="32" t="s">
        <v>7576</v>
      </c>
      <c r="B1770" t="s">
        <v>7577</v>
      </c>
    </row>
    <row r="1771" spans="1:2" hidden="1" x14ac:dyDescent="0.3">
      <c r="A1771" s="32" t="s">
        <v>7578</v>
      </c>
      <c r="B1771" t="s">
        <v>7579</v>
      </c>
    </row>
    <row r="1772" spans="1:2" hidden="1" x14ac:dyDescent="0.3">
      <c r="A1772" s="32" t="s">
        <v>7580</v>
      </c>
      <c r="B1772" t="s">
        <v>7581</v>
      </c>
    </row>
    <row r="1773" spans="1:2" hidden="1" x14ac:dyDescent="0.3">
      <c r="A1773" s="32" t="s">
        <v>7582</v>
      </c>
      <c r="B1773" t="s">
        <v>7583</v>
      </c>
    </row>
    <row r="1774" spans="1:2" hidden="1" x14ac:dyDescent="0.3">
      <c r="A1774" s="32" t="s">
        <v>7584</v>
      </c>
      <c r="B1774" t="s">
        <v>7585</v>
      </c>
    </row>
    <row r="1775" spans="1:2" hidden="1" x14ac:dyDescent="0.3">
      <c r="A1775" s="32" t="s">
        <v>7586</v>
      </c>
      <c r="B1775" t="s">
        <v>7587</v>
      </c>
    </row>
    <row r="1776" spans="1:2" hidden="1" x14ac:dyDescent="0.3">
      <c r="A1776" s="32" t="s">
        <v>7588</v>
      </c>
      <c r="B1776" t="s">
        <v>7589</v>
      </c>
    </row>
    <row r="1777" spans="1:2" hidden="1" x14ac:dyDescent="0.3">
      <c r="A1777" s="32" t="s">
        <v>7590</v>
      </c>
      <c r="B1777" t="s">
        <v>7591</v>
      </c>
    </row>
    <row r="1778" spans="1:2" hidden="1" x14ac:dyDescent="0.3">
      <c r="A1778" s="32" t="s">
        <v>7592</v>
      </c>
      <c r="B1778" t="s">
        <v>7593</v>
      </c>
    </row>
    <row r="1779" spans="1:2" hidden="1" x14ac:dyDescent="0.3">
      <c r="A1779" s="32" t="s">
        <v>7594</v>
      </c>
      <c r="B1779" t="s">
        <v>7595</v>
      </c>
    </row>
    <row r="1780" spans="1:2" hidden="1" x14ac:dyDescent="0.3">
      <c r="A1780" s="32" t="s">
        <v>7596</v>
      </c>
      <c r="B1780" t="s">
        <v>7597</v>
      </c>
    </row>
    <row r="1781" spans="1:2" hidden="1" x14ac:dyDescent="0.3">
      <c r="A1781" s="32" t="s">
        <v>7598</v>
      </c>
      <c r="B1781" t="s">
        <v>7599</v>
      </c>
    </row>
    <row r="1782" spans="1:2" hidden="1" x14ac:dyDescent="0.3">
      <c r="A1782" s="32" t="s">
        <v>7600</v>
      </c>
      <c r="B1782" t="s">
        <v>7601</v>
      </c>
    </row>
    <row r="1783" spans="1:2" hidden="1" x14ac:dyDescent="0.3">
      <c r="A1783" s="32" t="s">
        <v>7602</v>
      </c>
      <c r="B1783" t="s">
        <v>7603</v>
      </c>
    </row>
    <row r="1784" spans="1:2" hidden="1" x14ac:dyDescent="0.3">
      <c r="A1784" s="32" t="s">
        <v>7604</v>
      </c>
      <c r="B1784" t="s">
        <v>7605</v>
      </c>
    </row>
    <row r="1785" spans="1:2" hidden="1" x14ac:dyDescent="0.3">
      <c r="A1785" s="32" t="s">
        <v>7606</v>
      </c>
      <c r="B1785" t="s">
        <v>7607</v>
      </c>
    </row>
    <row r="1786" spans="1:2" hidden="1" x14ac:dyDescent="0.3">
      <c r="A1786" s="32" t="s">
        <v>7608</v>
      </c>
      <c r="B1786" t="s">
        <v>7609</v>
      </c>
    </row>
    <row r="1787" spans="1:2" hidden="1" x14ac:dyDescent="0.3">
      <c r="A1787" s="32" t="s">
        <v>7610</v>
      </c>
      <c r="B1787" t="s">
        <v>7611</v>
      </c>
    </row>
    <row r="1788" spans="1:2" hidden="1" x14ac:dyDescent="0.3">
      <c r="A1788" s="32" t="s">
        <v>7612</v>
      </c>
      <c r="B1788" t="s">
        <v>7613</v>
      </c>
    </row>
    <row r="1789" spans="1:2" hidden="1" x14ac:dyDescent="0.3">
      <c r="A1789" s="32" t="s">
        <v>7614</v>
      </c>
      <c r="B1789" t="s">
        <v>7615</v>
      </c>
    </row>
    <row r="1790" spans="1:2" hidden="1" x14ac:dyDescent="0.3">
      <c r="A1790" s="32" t="s">
        <v>7616</v>
      </c>
      <c r="B1790" t="s">
        <v>7617</v>
      </c>
    </row>
    <row r="1791" spans="1:2" hidden="1" x14ac:dyDescent="0.3">
      <c r="A1791" s="32" t="s">
        <v>7618</v>
      </c>
      <c r="B1791" t="s">
        <v>7619</v>
      </c>
    </row>
    <row r="1792" spans="1:2" hidden="1" x14ac:dyDescent="0.3">
      <c r="A1792" s="32" t="s">
        <v>7620</v>
      </c>
      <c r="B1792" t="s">
        <v>7621</v>
      </c>
    </row>
    <row r="1793" spans="1:2" hidden="1" x14ac:dyDescent="0.3">
      <c r="A1793" s="32" t="s">
        <v>7622</v>
      </c>
      <c r="B1793" t="s">
        <v>7623</v>
      </c>
    </row>
    <row r="1794" spans="1:2" hidden="1" x14ac:dyDescent="0.3">
      <c r="A1794" s="32" t="s">
        <v>7624</v>
      </c>
      <c r="B1794" t="s">
        <v>7625</v>
      </c>
    </row>
    <row r="1795" spans="1:2" hidden="1" x14ac:dyDescent="0.3">
      <c r="A1795" s="32" t="s">
        <v>7626</v>
      </c>
      <c r="B1795" t="s">
        <v>7627</v>
      </c>
    </row>
    <row r="1796" spans="1:2" hidden="1" x14ac:dyDescent="0.3">
      <c r="A1796" s="32" t="s">
        <v>7628</v>
      </c>
      <c r="B1796" t="s">
        <v>7629</v>
      </c>
    </row>
    <row r="1797" spans="1:2" hidden="1" x14ac:dyDescent="0.3">
      <c r="A1797" s="32" t="s">
        <v>7630</v>
      </c>
      <c r="B1797" t="s">
        <v>7631</v>
      </c>
    </row>
    <row r="1798" spans="1:2" hidden="1" x14ac:dyDescent="0.3">
      <c r="A1798" s="32" t="s">
        <v>7632</v>
      </c>
      <c r="B1798" t="s">
        <v>7633</v>
      </c>
    </row>
    <row r="1799" spans="1:2" hidden="1" x14ac:dyDescent="0.3">
      <c r="A1799" s="32" t="s">
        <v>7634</v>
      </c>
      <c r="B1799" t="s">
        <v>7635</v>
      </c>
    </row>
    <row r="1800" spans="1:2" hidden="1" x14ac:dyDescent="0.3">
      <c r="A1800" s="32" t="s">
        <v>7636</v>
      </c>
      <c r="B1800" t="s">
        <v>7637</v>
      </c>
    </row>
    <row r="1801" spans="1:2" hidden="1" x14ac:dyDescent="0.3">
      <c r="A1801" s="32" t="s">
        <v>7638</v>
      </c>
      <c r="B1801" t="s">
        <v>7639</v>
      </c>
    </row>
    <row r="1802" spans="1:2" hidden="1" x14ac:dyDescent="0.3">
      <c r="A1802" s="32" t="s">
        <v>7640</v>
      </c>
      <c r="B1802" t="s">
        <v>7641</v>
      </c>
    </row>
    <row r="1803" spans="1:2" hidden="1" x14ac:dyDescent="0.3">
      <c r="A1803" s="32" t="s">
        <v>7642</v>
      </c>
      <c r="B1803" t="s">
        <v>7643</v>
      </c>
    </row>
    <row r="1804" spans="1:2" hidden="1" x14ac:dyDescent="0.3">
      <c r="A1804" s="32" t="s">
        <v>7644</v>
      </c>
      <c r="B1804" t="s">
        <v>7645</v>
      </c>
    </row>
    <row r="1805" spans="1:2" hidden="1" x14ac:dyDescent="0.3">
      <c r="A1805" s="32" t="s">
        <v>7646</v>
      </c>
      <c r="B1805" t="s">
        <v>7647</v>
      </c>
    </row>
    <row r="1806" spans="1:2" hidden="1" x14ac:dyDescent="0.3">
      <c r="A1806" s="32" t="s">
        <v>7648</v>
      </c>
      <c r="B1806" t="s">
        <v>7649</v>
      </c>
    </row>
    <row r="1807" spans="1:2" hidden="1" x14ac:dyDescent="0.3">
      <c r="A1807" s="32" t="s">
        <v>7650</v>
      </c>
      <c r="B1807" t="s">
        <v>7651</v>
      </c>
    </row>
    <row r="1808" spans="1:2" hidden="1" x14ac:dyDescent="0.3">
      <c r="A1808" s="32" t="s">
        <v>7652</v>
      </c>
      <c r="B1808" t="s">
        <v>7653</v>
      </c>
    </row>
    <row r="1809" spans="1:2" hidden="1" x14ac:dyDescent="0.3">
      <c r="A1809" s="32" t="s">
        <v>7654</v>
      </c>
      <c r="B1809" t="s">
        <v>7655</v>
      </c>
    </row>
    <row r="1810" spans="1:2" hidden="1" x14ac:dyDescent="0.3">
      <c r="A1810" s="32" t="s">
        <v>7656</v>
      </c>
      <c r="B1810" t="s">
        <v>7657</v>
      </c>
    </row>
    <row r="1811" spans="1:2" hidden="1" x14ac:dyDescent="0.3">
      <c r="A1811" s="32" t="s">
        <v>7658</v>
      </c>
      <c r="B1811" t="s">
        <v>7659</v>
      </c>
    </row>
    <row r="1812" spans="1:2" hidden="1" x14ac:dyDescent="0.3">
      <c r="A1812" s="32" t="s">
        <v>7660</v>
      </c>
      <c r="B1812" t="s">
        <v>7661</v>
      </c>
    </row>
    <row r="1813" spans="1:2" hidden="1" x14ac:dyDescent="0.3">
      <c r="A1813" s="32" t="s">
        <v>7662</v>
      </c>
      <c r="B1813" t="s">
        <v>7663</v>
      </c>
    </row>
    <row r="1814" spans="1:2" hidden="1" x14ac:dyDescent="0.3">
      <c r="A1814" s="32" t="s">
        <v>7664</v>
      </c>
      <c r="B1814" t="s">
        <v>7665</v>
      </c>
    </row>
    <row r="1815" spans="1:2" hidden="1" x14ac:dyDescent="0.3">
      <c r="A1815" s="32" t="s">
        <v>7666</v>
      </c>
      <c r="B1815" t="s">
        <v>7667</v>
      </c>
    </row>
    <row r="1816" spans="1:2" hidden="1" x14ac:dyDescent="0.3">
      <c r="A1816" s="32" t="s">
        <v>7668</v>
      </c>
      <c r="B1816" t="s">
        <v>7669</v>
      </c>
    </row>
    <row r="1817" spans="1:2" hidden="1" x14ac:dyDescent="0.3">
      <c r="A1817" s="32" t="s">
        <v>7670</v>
      </c>
      <c r="B1817" t="s">
        <v>7671</v>
      </c>
    </row>
    <row r="1818" spans="1:2" hidden="1" x14ac:dyDescent="0.3">
      <c r="A1818" s="32" t="s">
        <v>7672</v>
      </c>
      <c r="B1818" t="s">
        <v>7673</v>
      </c>
    </row>
    <row r="1819" spans="1:2" hidden="1" x14ac:dyDescent="0.3">
      <c r="A1819" s="32" t="s">
        <v>7674</v>
      </c>
      <c r="B1819" t="s">
        <v>7675</v>
      </c>
    </row>
    <row r="1820" spans="1:2" hidden="1" x14ac:dyDescent="0.3">
      <c r="A1820" s="32" t="s">
        <v>7676</v>
      </c>
      <c r="B1820" t="s">
        <v>7677</v>
      </c>
    </row>
    <row r="1821" spans="1:2" hidden="1" x14ac:dyDescent="0.3">
      <c r="A1821" s="32" t="s">
        <v>7678</v>
      </c>
      <c r="B1821" t="s">
        <v>7679</v>
      </c>
    </row>
    <row r="1822" spans="1:2" hidden="1" x14ac:dyDescent="0.3">
      <c r="A1822" s="32" t="s">
        <v>7680</v>
      </c>
      <c r="B1822" t="s">
        <v>7681</v>
      </c>
    </row>
    <row r="1823" spans="1:2" hidden="1" x14ac:dyDescent="0.3">
      <c r="A1823" s="32" t="s">
        <v>7682</v>
      </c>
      <c r="B1823" t="s">
        <v>7683</v>
      </c>
    </row>
    <row r="1824" spans="1:2" hidden="1" x14ac:dyDescent="0.3">
      <c r="A1824" s="32" t="s">
        <v>7684</v>
      </c>
      <c r="B1824" t="s">
        <v>7685</v>
      </c>
    </row>
    <row r="1825" spans="1:2" hidden="1" x14ac:dyDescent="0.3">
      <c r="A1825" s="32" t="s">
        <v>7686</v>
      </c>
      <c r="B1825" t="s">
        <v>7199</v>
      </c>
    </row>
    <row r="1826" spans="1:2" hidden="1" x14ac:dyDescent="0.3">
      <c r="A1826" s="32" t="s">
        <v>7687</v>
      </c>
      <c r="B1826" t="s">
        <v>7688</v>
      </c>
    </row>
    <row r="1827" spans="1:2" hidden="1" x14ac:dyDescent="0.3">
      <c r="A1827" s="32" t="s">
        <v>7689</v>
      </c>
      <c r="B1827" t="s">
        <v>7690</v>
      </c>
    </row>
    <row r="1828" spans="1:2" hidden="1" x14ac:dyDescent="0.3">
      <c r="A1828" s="32" t="s">
        <v>7691</v>
      </c>
      <c r="B1828" t="s">
        <v>7692</v>
      </c>
    </row>
    <row r="1829" spans="1:2" hidden="1" x14ac:dyDescent="0.3">
      <c r="A1829" s="32" t="s">
        <v>7693</v>
      </c>
      <c r="B1829" t="s">
        <v>7694</v>
      </c>
    </row>
    <row r="1830" spans="1:2" hidden="1" x14ac:dyDescent="0.3">
      <c r="A1830" s="32" t="s">
        <v>7695</v>
      </c>
      <c r="B1830" t="s">
        <v>7696</v>
      </c>
    </row>
    <row r="1831" spans="1:2" hidden="1" x14ac:dyDescent="0.3">
      <c r="A1831" s="32" t="s">
        <v>1416</v>
      </c>
      <c r="B1831" t="s">
        <v>7697</v>
      </c>
    </row>
    <row r="1832" spans="1:2" hidden="1" x14ac:dyDescent="0.3">
      <c r="A1832" s="32" t="s">
        <v>7698</v>
      </c>
      <c r="B1832" t="s">
        <v>7699</v>
      </c>
    </row>
    <row r="1833" spans="1:2" hidden="1" x14ac:dyDescent="0.3">
      <c r="A1833" s="32" t="s">
        <v>1417</v>
      </c>
      <c r="B1833" t="s">
        <v>7700</v>
      </c>
    </row>
    <row r="1834" spans="1:2" hidden="1" x14ac:dyDescent="0.3">
      <c r="A1834" s="32" t="s">
        <v>1418</v>
      </c>
      <c r="B1834" t="s">
        <v>7701</v>
      </c>
    </row>
    <row r="1835" spans="1:2" hidden="1" x14ac:dyDescent="0.3">
      <c r="A1835" s="32" t="s">
        <v>7702</v>
      </c>
      <c r="B1835" t="s">
        <v>7703</v>
      </c>
    </row>
    <row r="1836" spans="1:2" hidden="1" x14ac:dyDescent="0.3">
      <c r="A1836" s="32" t="s">
        <v>7704</v>
      </c>
      <c r="B1836" t="s">
        <v>7705</v>
      </c>
    </row>
    <row r="1837" spans="1:2" hidden="1" x14ac:dyDescent="0.3">
      <c r="A1837" s="32" t="s">
        <v>7706</v>
      </c>
      <c r="B1837" t="s">
        <v>7707</v>
      </c>
    </row>
    <row r="1838" spans="1:2" hidden="1" x14ac:dyDescent="0.3">
      <c r="A1838" s="32" t="s">
        <v>7708</v>
      </c>
      <c r="B1838" t="s">
        <v>7709</v>
      </c>
    </row>
    <row r="1839" spans="1:2" hidden="1" x14ac:dyDescent="0.3">
      <c r="A1839" s="32" t="s">
        <v>7710</v>
      </c>
      <c r="B1839" t="s">
        <v>7711</v>
      </c>
    </row>
    <row r="1840" spans="1:2" hidden="1" x14ac:dyDescent="0.3">
      <c r="A1840" s="32" t="s">
        <v>1419</v>
      </c>
      <c r="B1840" t="s">
        <v>7712</v>
      </c>
    </row>
    <row r="1841" spans="1:2" hidden="1" x14ac:dyDescent="0.3">
      <c r="A1841" s="32" t="s">
        <v>1420</v>
      </c>
      <c r="B1841" t="s">
        <v>7713</v>
      </c>
    </row>
    <row r="1842" spans="1:2" hidden="1" x14ac:dyDescent="0.3">
      <c r="A1842" s="32" t="s">
        <v>1421</v>
      </c>
      <c r="B1842" t="s">
        <v>7714</v>
      </c>
    </row>
    <row r="1843" spans="1:2" hidden="1" x14ac:dyDescent="0.3">
      <c r="A1843" s="32" t="s">
        <v>1422</v>
      </c>
      <c r="B1843" t="s">
        <v>7715</v>
      </c>
    </row>
    <row r="1844" spans="1:2" hidden="1" x14ac:dyDescent="0.3">
      <c r="A1844" s="32" t="s">
        <v>1423</v>
      </c>
      <c r="B1844" t="s">
        <v>7716</v>
      </c>
    </row>
    <row r="1845" spans="1:2" hidden="1" x14ac:dyDescent="0.3">
      <c r="A1845" s="32" t="s">
        <v>1424</v>
      </c>
      <c r="B1845" t="s">
        <v>7717</v>
      </c>
    </row>
    <row r="1846" spans="1:2" hidden="1" x14ac:dyDescent="0.3">
      <c r="A1846" s="32" t="s">
        <v>7718</v>
      </c>
      <c r="B1846" t="s">
        <v>7719</v>
      </c>
    </row>
    <row r="1847" spans="1:2" hidden="1" x14ac:dyDescent="0.3">
      <c r="A1847" s="32" t="s">
        <v>7720</v>
      </c>
      <c r="B1847" t="s">
        <v>7721</v>
      </c>
    </row>
    <row r="1848" spans="1:2" hidden="1" x14ac:dyDescent="0.3">
      <c r="A1848" s="32" t="s">
        <v>1425</v>
      </c>
      <c r="B1848" t="s">
        <v>7722</v>
      </c>
    </row>
    <row r="1849" spans="1:2" hidden="1" x14ac:dyDescent="0.3">
      <c r="A1849" s="32" t="s">
        <v>1426</v>
      </c>
      <c r="B1849" t="s">
        <v>7723</v>
      </c>
    </row>
    <row r="1850" spans="1:2" hidden="1" x14ac:dyDescent="0.3">
      <c r="A1850" s="32" t="s">
        <v>1427</v>
      </c>
      <c r="B1850" t="s">
        <v>7724</v>
      </c>
    </row>
    <row r="1851" spans="1:2" hidden="1" x14ac:dyDescent="0.3">
      <c r="A1851" s="32" t="s">
        <v>1428</v>
      </c>
      <c r="B1851" t="s">
        <v>7725</v>
      </c>
    </row>
    <row r="1852" spans="1:2" hidden="1" x14ac:dyDescent="0.3">
      <c r="A1852" s="32" t="s">
        <v>1429</v>
      </c>
      <c r="B1852" t="s">
        <v>7726</v>
      </c>
    </row>
    <row r="1853" spans="1:2" hidden="1" x14ac:dyDescent="0.3">
      <c r="A1853" s="32" t="s">
        <v>1430</v>
      </c>
      <c r="B1853" t="s">
        <v>7727</v>
      </c>
    </row>
    <row r="1854" spans="1:2" hidden="1" x14ac:dyDescent="0.3">
      <c r="A1854" s="32" t="s">
        <v>1431</v>
      </c>
      <c r="B1854" t="s">
        <v>7728</v>
      </c>
    </row>
    <row r="1855" spans="1:2" hidden="1" x14ac:dyDescent="0.3">
      <c r="A1855" s="32" t="s">
        <v>1432</v>
      </c>
      <c r="B1855" t="s">
        <v>7729</v>
      </c>
    </row>
    <row r="1856" spans="1:2" hidden="1" x14ac:dyDescent="0.3">
      <c r="A1856" s="32" t="s">
        <v>1433</v>
      </c>
      <c r="B1856" t="s">
        <v>7730</v>
      </c>
    </row>
    <row r="1857" spans="1:2" hidden="1" x14ac:dyDescent="0.3">
      <c r="A1857" s="32" t="s">
        <v>1434</v>
      </c>
      <c r="B1857" t="s">
        <v>7731</v>
      </c>
    </row>
    <row r="1858" spans="1:2" hidden="1" x14ac:dyDescent="0.3">
      <c r="A1858" s="32" t="s">
        <v>7732</v>
      </c>
      <c r="B1858" t="s">
        <v>7733</v>
      </c>
    </row>
    <row r="1859" spans="1:2" hidden="1" x14ac:dyDescent="0.3">
      <c r="A1859" s="32" t="s">
        <v>1435</v>
      </c>
      <c r="B1859" t="s">
        <v>7734</v>
      </c>
    </row>
    <row r="1860" spans="1:2" hidden="1" x14ac:dyDescent="0.3">
      <c r="A1860" s="32" t="s">
        <v>1436</v>
      </c>
      <c r="B1860" t="s">
        <v>7735</v>
      </c>
    </row>
    <row r="1861" spans="1:2" hidden="1" x14ac:dyDescent="0.3">
      <c r="A1861" s="32" t="s">
        <v>1437</v>
      </c>
      <c r="B1861" t="s">
        <v>7736</v>
      </c>
    </row>
    <row r="1862" spans="1:2" hidden="1" x14ac:dyDescent="0.3">
      <c r="A1862" s="32" t="s">
        <v>1438</v>
      </c>
      <c r="B1862" t="s">
        <v>7737</v>
      </c>
    </row>
    <row r="1863" spans="1:2" hidden="1" x14ac:dyDescent="0.3">
      <c r="A1863" s="32" t="s">
        <v>7738</v>
      </c>
      <c r="B1863" t="s">
        <v>7739</v>
      </c>
    </row>
    <row r="1864" spans="1:2" hidden="1" x14ac:dyDescent="0.3">
      <c r="A1864" s="32" t="s">
        <v>1439</v>
      </c>
      <c r="B1864" t="s">
        <v>7740</v>
      </c>
    </row>
    <row r="1865" spans="1:2" hidden="1" x14ac:dyDescent="0.3">
      <c r="A1865" s="32" t="s">
        <v>7741</v>
      </c>
      <c r="B1865" t="s">
        <v>7742</v>
      </c>
    </row>
    <row r="1866" spans="1:2" hidden="1" x14ac:dyDescent="0.3">
      <c r="A1866" s="32" t="s">
        <v>7743</v>
      </c>
      <c r="B1866" t="s">
        <v>7744</v>
      </c>
    </row>
    <row r="1867" spans="1:2" hidden="1" x14ac:dyDescent="0.3">
      <c r="A1867" s="32" t="s">
        <v>7745</v>
      </c>
      <c r="B1867" t="s">
        <v>7746</v>
      </c>
    </row>
    <row r="1868" spans="1:2" hidden="1" x14ac:dyDescent="0.3">
      <c r="A1868" s="32" t="s">
        <v>7747</v>
      </c>
      <c r="B1868" t="s">
        <v>7748</v>
      </c>
    </row>
    <row r="1869" spans="1:2" hidden="1" x14ac:dyDescent="0.3">
      <c r="A1869" s="32" t="s">
        <v>7749</v>
      </c>
      <c r="B1869" t="s">
        <v>7750</v>
      </c>
    </row>
    <row r="1870" spans="1:2" hidden="1" x14ac:dyDescent="0.3">
      <c r="A1870" s="32" t="s">
        <v>7751</v>
      </c>
      <c r="B1870" t="s">
        <v>7752</v>
      </c>
    </row>
    <row r="1871" spans="1:2" hidden="1" x14ac:dyDescent="0.3">
      <c r="A1871" s="32" t="s">
        <v>7753</v>
      </c>
      <c r="B1871" t="s">
        <v>7754</v>
      </c>
    </row>
    <row r="1872" spans="1:2" hidden="1" x14ac:dyDescent="0.3">
      <c r="A1872" s="32" t="s">
        <v>7755</v>
      </c>
      <c r="B1872" t="s">
        <v>7756</v>
      </c>
    </row>
    <row r="1873" spans="1:2" hidden="1" x14ac:dyDescent="0.3">
      <c r="A1873" s="32" t="s">
        <v>7757</v>
      </c>
      <c r="B1873" t="s">
        <v>7758</v>
      </c>
    </row>
    <row r="1874" spans="1:2" hidden="1" x14ac:dyDescent="0.3">
      <c r="A1874" s="32" t="s">
        <v>7759</v>
      </c>
      <c r="B1874" t="s">
        <v>7760</v>
      </c>
    </row>
    <row r="1875" spans="1:2" hidden="1" x14ac:dyDescent="0.3">
      <c r="A1875" s="32" t="s">
        <v>7761</v>
      </c>
      <c r="B1875" t="s">
        <v>7762</v>
      </c>
    </row>
    <row r="1876" spans="1:2" hidden="1" x14ac:dyDescent="0.3">
      <c r="A1876" s="32" t="s">
        <v>7763</v>
      </c>
      <c r="B1876" t="s">
        <v>7764</v>
      </c>
    </row>
    <row r="1877" spans="1:2" hidden="1" x14ac:dyDescent="0.3">
      <c r="A1877" s="32" t="s">
        <v>7765</v>
      </c>
      <c r="B1877" t="s">
        <v>7766</v>
      </c>
    </row>
    <row r="1878" spans="1:2" hidden="1" x14ac:dyDescent="0.3">
      <c r="A1878" s="32" t="s">
        <v>7767</v>
      </c>
      <c r="B1878" t="s">
        <v>7768</v>
      </c>
    </row>
    <row r="1879" spans="1:2" hidden="1" x14ac:dyDescent="0.3">
      <c r="A1879" s="32" t="s">
        <v>7769</v>
      </c>
      <c r="B1879" t="s">
        <v>7770</v>
      </c>
    </row>
    <row r="1880" spans="1:2" hidden="1" x14ac:dyDescent="0.3">
      <c r="A1880" s="32" t="s">
        <v>7771</v>
      </c>
      <c r="B1880" t="s">
        <v>7772</v>
      </c>
    </row>
    <row r="1881" spans="1:2" hidden="1" x14ac:dyDescent="0.3">
      <c r="A1881" s="32" t="s">
        <v>7773</v>
      </c>
      <c r="B1881" t="s">
        <v>7774</v>
      </c>
    </row>
    <row r="1882" spans="1:2" hidden="1" x14ac:dyDescent="0.3">
      <c r="A1882" s="32" t="s">
        <v>7775</v>
      </c>
      <c r="B1882" t="s">
        <v>7776</v>
      </c>
    </row>
    <row r="1883" spans="1:2" hidden="1" x14ac:dyDescent="0.3">
      <c r="A1883" s="32" t="s">
        <v>7777</v>
      </c>
      <c r="B1883" t="s">
        <v>7778</v>
      </c>
    </row>
    <row r="1884" spans="1:2" hidden="1" x14ac:dyDescent="0.3">
      <c r="A1884" s="32" t="s">
        <v>7779</v>
      </c>
      <c r="B1884" t="s">
        <v>7780</v>
      </c>
    </row>
    <row r="1885" spans="1:2" hidden="1" x14ac:dyDescent="0.3">
      <c r="A1885" s="32" t="s">
        <v>7781</v>
      </c>
      <c r="B1885" t="s">
        <v>7782</v>
      </c>
    </row>
    <row r="1886" spans="1:2" hidden="1" x14ac:dyDescent="0.3">
      <c r="A1886" s="32" t="s">
        <v>7783</v>
      </c>
      <c r="B1886" t="s">
        <v>7784</v>
      </c>
    </row>
    <row r="1887" spans="1:2" hidden="1" x14ac:dyDescent="0.3">
      <c r="A1887" s="32" t="s">
        <v>7785</v>
      </c>
      <c r="B1887" t="s">
        <v>7786</v>
      </c>
    </row>
    <row r="1888" spans="1:2" hidden="1" x14ac:dyDescent="0.3">
      <c r="A1888" s="32" t="s">
        <v>7787</v>
      </c>
      <c r="B1888" t="s">
        <v>7788</v>
      </c>
    </row>
    <row r="1889" spans="1:2" hidden="1" x14ac:dyDescent="0.3">
      <c r="A1889" s="32" t="s">
        <v>7789</v>
      </c>
      <c r="B1889" t="s">
        <v>7790</v>
      </c>
    </row>
    <row r="1890" spans="1:2" hidden="1" x14ac:dyDescent="0.3">
      <c r="A1890" s="32" t="s">
        <v>7791</v>
      </c>
      <c r="B1890" t="s">
        <v>7792</v>
      </c>
    </row>
    <row r="1891" spans="1:2" hidden="1" x14ac:dyDescent="0.3">
      <c r="A1891" s="32" t="s">
        <v>7793</v>
      </c>
      <c r="B1891" t="s">
        <v>7794</v>
      </c>
    </row>
    <row r="1892" spans="1:2" hidden="1" x14ac:dyDescent="0.3">
      <c r="A1892" s="32" t="s">
        <v>7795</v>
      </c>
      <c r="B1892" t="s">
        <v>7796</v>
      </c>
    </row>
    <row r="1893" spans="1:2" hidden="1" x14ac:dyDescent="0.3">
      <c r="A1893" s="32" t="s">
        <v>7797</v>
      </c>
      <c r="B1893" t="s">
        <v>7798</v>
      </c>
    </row>
    <row r="1894" spans="1:2" hidden="1" x14ac:dyDescent="0.3">
      <c r="A1894" s="32" t="s">
        <v>7799</v>
      </c>
      <c r="B1894" t="s">
        <v>7800</v>
      </c>
    </row>
    <row r="1895" spans="1:2" hidden="1" x14ac:dyDescent="0.3">
      <c r="A1895" s="32" t="s">
        <v>7801</v>
      </c>
      <c r="B1895" t="s">
        <v>7802</v>
      </c>
    </row>
    <row r="1896" spans="1:2" hidden="1" x14ac:dyDescent="0.3">
      <c r="A1896" s="32" t="s">
        <v>7803</v>
      </c>
      <c r="B1896" t="s">
        <v>7804</v>
      </c>
    </row>
    <row r="1897" spans="1:2" hidden="1" x14ac:dyDescent="0.3">
      <c r="A1897" s="32" t="s">
        <v>7805</v>
      </c>
      <c r="B1897" t="s">
        <v>7806</v>
      </c>
    </row>
    <row r="1898" spans="1:2" hidden="1" x14ac:dyDescent="0.3">
      <c r="A1898" s="32" t="s">
        <v>7807</v>
      </c>
      <c r="B1898" t="s">
        <v>7808</v>
      </c>
    </row>
    <row r="1899" spans="1:2" hidden="1" x14ac:dyDescent="0.3">
      <c r="A1899" s="32" t="s">
        <v>7809</v>
      </c>
      <c r="B1899" t="s">
        <v>7810</v>
      </c>
    </row>
    <row r="1900" spans="1:2" hidden="1" x14ac:dyDescent="0.3">
      <c r="A1900" s="32" t="s">
        <v>7811</v>
      </c>
      <c r="B1900" t="s">
        <v>7812</v>
      </c>
    </row>
    <row r="1901" spans="1:2" hidden="1" x14ac:dyDescent="0.3">
      <c r="A1901" s="32" t="s">
        <v>7813</v>
      </c>
      <c r="B1901" t="s">
        <v>7814</v>
      </c>
    </row>
    <row r="1902" spans="1:2" hidden="1" x14ac:dyDescent="0.3">
      <c r="A1902" s="32" t="s">
        <v>7815</v>
      </c>
      <c r="B1902" t="s">
        <v>7816</v>
      </c>
    </row>
    <row r="1903" spans="1:2" hidden="1" x14ac:dyDescent="0.3">
      <c r="A1903" s="32" t="s">
        <v>7817</v>
      </c>
      <c r="B1903" t="s">
        <v>7818</v>
      </c>
    </row>
    <row r="1904" spans="1:2" hidden="1" x14ac:dyDescent="0.3">
      <c r="A1904" s="32" t="s">
        <v>7819</v>
      </c>
      <c r="B1904" t="s">
        <v>7820</v>
      </c>
    </row>
    <row r="1905" spans="1:2" hidden="1" x14ac:dyDescent="0.3">
      <c r="A1905" s="32" t="s">
        <v>7821</v>
      </c>
      <c r="B1905" t="s">
        <v>7822</v>
      </c>
    </row>
    <row r="1906" spans="1:2" hidden="1" x14ac:dyDescent="0.3">
      <c r="A1906" s="32" t="s">
        <v>7823</v>
      </c>
      <c r="B1906" t="s">
        <v>7824</v>
      </c>
    </row>
    <row r="1907" spans="1:2" hidden="1" x14ac:dyDescent="0.3">
      <c r="A1907" s="32" t="s">
        <v>7825</v>
      </c>
      <c r="B1907" t="s">
        <v>7826</v>
      </c>
    </row>
    <row r="1908" spans="1:2" hidden="1" x14ac:dyDescent="0.3">
      <c r="A1908" s="32" t="s">
        <v>7827</v>
      </c>
      <c r="B1908" t="s">
        <v>7828</v>
      </c>
    </row>
    <row r="1909" spans="1:2" hidden="1" x14ac:dyDescent="0.3">
      <c r="A1909" s="32" t="s">
        <v>7829</v>
      </c>
      <c r="B1909" t="s">
        <v>7830</v>
      </c>
    </row>
    <row r="1910" spans="1:2" hidden="1" x14ac:dyDescent="0.3">
      <c r="A1910" s="32" t="s">
        <v>7831</v>
      </c>
      <c r="B1910" t="s">
        <v>7832</v>
      </c>
    </row>
    <row r="1911" spans="1:2" hidden="1" x14ac:dyDescent="0.3">
      <c r="A1911" s="32" t="s">
        <v>7833</v>
      </c>
      <c r="B1911" t="s">
        <v>7834</v>
      </c>
    </row>
    <row r="1912" spans="1:2" hidden="1" x14ac:dyDescent="0.3">
      <c r="A1912" s="32" t="s">
        <v>7835</v>
      </c>
      <c r="B1912" t="s">
        <v>7836</v>
      </c>
    </row>
    <row r="1913" spans="1:2" hidden="1" x14ac:dyDescent="0.3">
      <c r="A1913" s="32" t="s">
        <v>7837</v>
      </c>
      <c r="B1913" t="s">
        <v>6418</v>
      </c>
    </row>
    <row r="1914" spans="1:2" hidden="1" x14ac:dyDescent="0.3">
      <c r="A1914" s="32" t="s">
        <v>7838</v>
      </c>
      <c r="B1914" t="s">
        <v>7839</v>
      </c>
    </row>
    <row r="1915" spans="1:2" hidden="1" x14ac:dyDescent="0.3">
      <c r="A1915" s="32" t="s">
        <v>7840</v>
      </c>
      <c r="B1915" t="s">
        <v>7841</v>
      </c>
    </row>
    <row r="1916" spans="1:2" hidden="1" x14ac:dyDescent="0.3">
      <c r="A1916" s="32" t="s">
        <v>7842</v>
      </c>
      <c r="B1916" t="s">
        <v>7843</v>
      </c>
    </row>
    <row r="1917" spans="1:2" hidden="1" x14ac:dyDescent="0.3">
      <c r="A1917" s="32" t="s">
        <v>7844</v>
      </c>
      <c r="B1917" t="s">
        <v>7845</v>
      </c>
    </row>
    <row r="1918" spans="1:2" hidden="1" x14ac:dyDescent="0.3">
      <c r="A1918" s="32" t="s">
        <v>7846</v>
      </c>
      <c r="B1918" t="s">
        <v>7847</v>
      </c>
    </row>
    <row r="1919" spans="1:2" hidden="1" x14ac:dyDescent="0.3">
      <c r="A1919" s="32" t="s">
        <v>7848</v>
      </c>
      <c r="B1919" t="s">
        <v>7849</v>
      </c>
    </row>
    <row r="1920" spans="1:2" hidden="1" x14ac:dyDescent="0.3">
      <c r="A1920" s="32" t="s">
        <v>7850</v>
      </c>
      <c r="B1920" t="s">
        <v>7851</v>
      </c>
    </row>
    <row r="1921" spans="1:2" hidden="1" x14ac:dyDescent="0.3">
      <c r="A1921" s="32" t="s">
        <v>7852</v>
      </c>
      <c r="B1921" t="s">
        <v>7853</v>
      </c>
    </row>
    <row r="1922" spans="1:2" hidden="1" x14ac:dyDescent="0.3">
      <c r="A1922" s="32" t="s">
        <v>7854</v>
      </c>
      <c r="B1922" t="s">
        <v>7855</v>
      </c>
    </row>
    <row r="1923" spans="1:2" hidden="1" x14ac:dyDescent="0.3">
      <c r="A1923" s="32" t="s">
        <v>7856</v>
      </c>
      <c r="B1923" t="s">
        <v>7857</v>
      </c>
    </row>
    <row r="1924" spans="1:2" hidden="1" x14ac:dyDescent="0.3">
      <c r="A1924" s="32" t="s">
        <v>7858</v>
      </c>
      <c r="B1924" t="s">
        <v>7859</v>
      </c>
    </row>
    <row r="1925" spans="1:2" hidden="1" x14ac:dyDescent="0.3">
      <c r="A1925" s="32" t="s">
        <v>1440</v>
      </c>
      <c r="B1925" t="s">
        <v>7860</v>
      </c>
    </row>
    <row r="1926" spans="1:2" hidden="1" x14ac:dyDescent="0.3">
      <c r="A1926" s="32" t="s">
        <v>1441</v>
      </c>
      <c r="B1926" t="s">
        <v>7861</v>
      </c>
    </row>
    <row r="1927" spans="1:2" hidden="1" x14ac:dyDescent="0.3">
      <c r="A1927" s="32" t="s">
        <v>1442</v>
      </c>
      <c r="B1927" t="s">
        <v>7862</v>
      </c>
    </row>
    <row r="1928" spans="1:2" hidden="1" x14ac:dyDescent="0.3">
      <c r="A1928" s="32" t="s">
        <v>1443</v>
      </c>
      <c r="B1928" t="s">
        <v>7863</v>
      </c>
    </row>
    <row r="1929" spans="1:2" hidden="1" x14ac:dyDescent="0.3">
      <c r="A1929" s="32" t="s">
        <v>1444</v>
      </c>
      <c r="B1929" t="s">
        <v>7864</v>
      </c>
    </row>
    <row r="1930" spans="1:2" hidden="1" x14ac:dyDescent="0.3">
      <c r="A1930" s="32" t="s">
        <v>1445</v>
      </c>
      <c r="B1930" t="s">
        <v>7865</v>
      </c>
    </row>
    <row r="1931" spans="1:2" hidden="1" x14ac:dyDescent="0.3">
      <c r="A1931" s="32" t="s">
        <v>1446</v>
      </c>
      <c r="B1931" t="s">
        <v>7866</v>
      </c>
    </row>
    <row r="1932" spans="1:2" hidden="1" x14ac:dyDescent="0.3">
      <c r="A1932" s="32" t="s">
        <v>1447</v>
      </c>
      <c r="B1932" t="s">
        <v>7867</v>
      </c>
    </row>
    <row r="1933" spans="1:2" hidden="1" x14ac:dyDescent="0.3">
      <c r="A1933" s="32" t="s">
        <v>1448</v>
      </c>
      <c r="B1933" t="s">
        <v>7868</v>
      </c>
    </row>
    <row r="1934" spans="1:2" hidden="1" x14ac:dyDescent="0.3">
      <c r="A1934" s="32" t="s">
        <v>1449</v>
      </c>
      <c r="B1934" t="s">
        <v>5622</v>
      </c>
    </row>
    <row r="1935" spans="1:2" hidden="1" x14ac:dyDescent="0.3">
      <c r="A1935" s="32" t="s">
        <v>1450</v>
      </c>
      <c r="B1935" t="s">
        <v>5848</v>
      </c>
    </row>
    <row r="1936" spans="1:2" hidden="1" x14ac:dyDescent="0.3">
      <c r="A1936" s="32" t="s">
        <v>1451</v>
      </c>
      <c r="B1936" t="s">
        <v>7869</v>
      </c>
    </row>
    <row r="1937" spans="1:2" hidden="1" x14ac:dyDescent="0.3">
      <c r="A1937" s="32" t="s">
        <v>1452</v>
      </c>
      <c r="B1937" t="s">
        <v>5382</v>
      </c>
    </row>
    <row r="1938" spans="1:2" hidden="1" x14ac:dyDescent="0.3">
      <c r="A1938" s="32" t="s">
        <v>7870</v>
      </c>
      <c r="B1938" t="s">
        <v>7871</v>
      </c>
    </row>
    <row r="1939" spans="1:2" hidden="1" x14ac:dyDescent="0.3">
      <c r="A1939" s="32" t="s">
        <v>7872</v>
      </c>
      <c r="B1939" t="s">
        <v>7873</v>
      </c>
    </row>
    <row r="1940" spans="1:2" hidden="1" x14ac:dyDescent="0.3">
      <c r="A1940" s="32" t="s">
        <v>7874</v>
      </c>
      <c r="B1940" t="s">
        <v>7875</v>
      </c>
    </row>
    <row r="1941" spans="1:2" hidden="1" x14ac:dyDescent="0.3">
      <c r="A1941" s="32" t="s">
        <v>7876</v>
      </c>
      <c r="B1941" t="s">
        <v>7877</v>
      </c>
    </row>
    <row r="1942" spans="1:2" hidden="1" x14ac:dyDescent="0.3">
      <c r="A1942" s="32" t="s">
        <v>7878</v>
      </c>
      <c r="B1942" t="s">
        <v>5710</v>
      </c>
    </row>
    <row r="1943" spans="1:2" hidden="1" x14ac:dyDescent="0.3">
      <c r="A1943" s="32" t="s">
        <v>1453</v>
      </c>
      <c r="B1943" t="s">
        <v>7879</v>
      </c>
    </row>
    <row r="1944" spans="1:2" hidden="1" x14ac:dyDescent="0.3">
      <c r="A1944" s="32" t="s">
        <v>1454</v>
      </c>
      <c r="B1944" t="s">
        <v>7880</v>
      </c>
    </row>
    <row r="1945" spans="1:2" hidden="1" x14ac:dyDescent="0.3">
      <c r="A1945" s="32" t="s">
        <v>1455</v>
      </c>
      <c r="B1945" t="s">
        <v>7881</v>
      </c>
    </row>
    <row r="1946" spans="1:2" hidden="1" x14ac:dyDescent="0.3">
      <c r="A1946" s="32" t="s">
        <v>1456</v>
      </c>
      <c r="B1946" t="s">
        <v>7882</v>
      </c>
    </row>
    <row r="1947" spans="1:2" hidden="1" x14ac:dyDescent="0.3">
      <c r="A1947" s="32" t="s">
        <v>1457</v>
      </c>
      <c r="B1947" t="s">
        <v>7883</v>
      </c>
    </row>
    <row r="1948" spans="1:2" hidden="1" x14ac:dyDescent="0.3">
      <c r="A1948" s="32" t="s">
        <v>1458</v>
      </c>
      <c r="B1948" t="s">
        <v>7884</v>
      </c>
    </row>
    <row r="1949" spans="1:2" hidden="1" x14ac:dyDescent="0.3">
      <c r="A1949" s="32" t="s">
        <v>1459</v>
      </c>
      <c r="B1949" t="s">
        <v>7885</v>
      </c>
    </row>
    <row r="1950" spans="1:2" hidden="1" x14ac:dyDescent="0.3">
      <c r="A1950" s="32" t="s">
        <v>1460</v>
      </c>
      <c r="B1950" t="s">
        <v>7886</v>
      </c>
    </row>
    <row r="1951" spans="1:2" hidden="1" x14ac:dyDescent="0.3">
      <c r="A1951" s="32" t="s">
        <v>1461</v>
      </c>
      <c r="B1951" t="s">
        <v>7887</v>
      </c>
    </row>
    <row r="1952" spans="1:2" hidden="1" x14ac:dyDescent="0.3">
      <c r="A1952" s="32" t="s">
        <v>1462</v>
      </c>
      <c r="B1952" t="s">
        <v>7888</v>
      </c>
    </row>
    <row r="1953" spans="1:2" hidden="1" x14ac:dyDescent="0.3">
      <c r="A1953" s="32" t="s">
        <v>1463</v>
      </c>
      <c r="B1953" t="s">
        <v>7889</v>
      </c>
    </row>
    <row r="1954" spans="1:2" hidden="1" x14ac:dyDescent="0.3">
      <c r="A1954" s="32" t="s">
        <v>1464</v>
      </c>
      <c r="B1954" t="s">
        <v>7890</v>
      </c>
    </row>
    <row r="1955" spans="1:2" hidden="1" x14ac:dyDescent="0.3">
      <c r="A1955" s="32" t="s">
        <v>1465</v>
      </c>
      <c r="B1955" t="s">
        <v>7891</v>
      </c>
    </row>
    <row r="1956" spans="1:2" hidden="1" x14ac:dyDescent="0.3">
      <c r="A1956" s="32" t="s">
        <v>1466</v>
      </c>
      <c r="B1956" t="s">
        <v>7892</v>
      </c>
    </row>
    <row r="1957" spans="1:2" hidden="1" x14ac:dyDescent="0.3">
      <c r="A1957" s="32" t="s">
        <v>1467</v>
      </c>
      <c r="B1957" t="s">
        <v>7893</v>
      </c>
    </row>
    <row r="1958" spans="1:2" hidden="1" x14ac:dyDescent="0.3">
      <c r="A1958" s="32" t="s">
        <v>1468</v>
      </c>
      <c r="B1958" t="s">
        <v>7894</v>
      </c>
    </row>
    <row r="1959" spans="1:2" hidden="1" x14ac:dyDescent="0.3">
      <c r="A1959" s="32" t="s">
        <v>1469</v>
      </c>
      <c r="B1959" t="s">
        <v>7895</v>
      </c>
    </row>
    <row r="1960" spans="1:2" hidden="1" x14ac:dyDescent="0.3">
      <c r="A1960" s="32" t="s">
        <v>1470</v>
      </c>
      <c r="B1960" t="s">
        <v>7896</v>
      </c>
    </row>
    <row r="1961" spans="1:2" hidden="1" x14ac:dyDescent="0.3">
      <c r="A1961" s="32" t="s">
        <v>1471</v>
      </c>
      <c r="B1961" t="s">
        <v>7897</v>
      </c>
    </row>
    <row r="1962" spans="1:2" hidden="1" x14ac:dyDescent="0.3">
      <c r="A1962" s="32" t="s">
        <v>1472</v>
      </c>
      <c r="B1962" t="s">
        <v>7898</v>
      </c>
    </row>
    <row r="1963" spans="1:2" hidden="1" x14ac:dyDescent="0.3">
      <c r="A1963" s="32" t="s">
        <v>1473</v>
      </c>
      <c r="B1963" t="s">
        <v>7899</v>
      </c>
    </row>
    <row r="1964" spans="1:2" hidden="1" x14ac:dyDescent="0.3">
      <c r="A1964" s="32" t="s">
        <v>1474</v>
      </c>
      <c r="B1964" t="s">
        <v>7900</v>
      </c>
    </row>
    <row r="1965" spans="1:2" hidden="1" x14ac:dyDescent="0.3">
      <c r="A1965" s="32" t="s">
        <v>1475</v>
      </c>
      <c r="B1965" t="s">
        <v>7901</v>
      </c>
    </row>
    <row r="1966" spans="1:2" hidden="1" x14ac:dyDescent="0.3">
      <c r="A1966" s="32" t="s">
        <v>1476</v>
      </c>
      <c r="B1966" t="s">
        <v>7902</v>
      </c>
    </row>
    <row r="1967" spans="1:2" hidden="1" x14ac:dyDescent="0.3">
      <c r="A1967" s="32" t="s">
        <v>1477</v>
      </c>
      <c r="B1967" t="s">
        <v>7903</v>
      </c>
    </row>
    <row r="1968" spans="1:2" hidden="1" x14ac:dyDescent="0.3">
      <c r="A1968" s="32" t="s">
        <v>1478</v>
      </c>
      <c r="B1968" t="s">
        <v>7904</v>
      </c>
    </row>
    <row r="1969" spans="1:2" hidden="1" x14ac:dyDescent="0.3">
      <c r="A1969" s="32" t="s">
        <v>1479</v>
      </c>
      <c r="B1969" t="s">
        <v>7905</v>
      </c>
    </row>
    <row r="1970" spans="1:2" hidden="1" x14ac:dyDescent="0.3">
      <c r="A1970" s="32" t="s">
        <v>1480</v>
      </c>
      <c r="B1970" t="s">
        <v>7906</v>
      </c>
    </row>
    <row r="1971" spans="1:2" hidden="1" x14ac:dyDescent="0.3">
      <c r="A1971" s="32" t="s">
        <v>1481</v>
      </c>
      <c r="B1971" t="s">
        <v>7907</v>
      </c>
    </row>
    <row r="1972" spans="1:2" hidden="1" x14ac:dyDescent="0.3">
      <c r="A1972" s="32" t="s">
        <v>1482</v>
      </c>
      <c r="B1972" t="s">
        <v>7908</v>
      </c>
    </row>
    <row r="1973" spans="1:2" hidden="1" x14ac:dyDescent="0.3">
      <c r="A1973" s="32" t="s">
        <v>1483</v>
      </c>
      <c r="B1973" t="s">
        <v>7909</v>
      </c>
    </row>
    <row r="1974" spans="1:2" hidden="1" x14ac:dyDescent="0.3">
      <c r="A1974" s="32" t="s">
        <v>1484</v>
      </c>
      <c r="B1974" t="s">
        <v>7910</v>
      </c>
    </row>
    <row r="1975" spans="1:2" hidden="1" x14ac:dyDescent="0.3">
      <c r="A1975" s="32" t="s">
        <v>1485</v>
      </c>
      <c r="B1975" t="s">
        <v>7911</v>
      </c>
    </row>
    <row r="1976" spans="1:2" hidden="1" x14ac:dyDescent="0.3">
      <c r="A1976" s="32" t="s">
        <v>1486</v>
      </c>
      <c r="B1976" t="s">
        <v>7912</v>
      </c>
    </row>
    <row r="1977" spans="1:2" hidden="1" x14ac:dyDescent="0.3">
      <c r="A1977" s="32" t="s">
        <v>1487</v>
      </c>
      <c r="B1977" t="s">
        <v>7913</v>
      </c>
    </row>
    <row r="1978" spans="1:2" hidden="1" x14ac:dyDescent="0.3">
      <c r="A1978" s="32" t="s">
        <v>1488</v>
      </c>
      <c r="B1978" t="s">
        <v>7914</v>
      </c>
    </row>
    <row r="1979" spans="1:2" hidden="1" x14ac:dyDescent="0.3">
      <c r="A1979" s="32" t="s">
        <v>1489</v>
      </c>
      <c r="B1979" t="s">
        <v>7915</v>
      </c>
    </row>
    <row r="1980" spans="1:2" hidden="1" x14ac:dyDescent="0.3">
      <c r="A1980" s="32" t="s">
        <v>1490</v>
      </c>
      <c r="B1980" t="s">
        <v>7916</v>
      </c>
    </row>
    <row r="1981" spans="1:2" hidden="1" x14ac:dyDescent="0.3">
      <c r="A1981" s="32" t="s">
        <v>1491</v>
      </c>
      <c r="B1981" t="s">
        <v>7917</v>
      </c>
    </row>
    <row r="1982" spans="1:2" hidden="1" x14ac:dyDescent="0.3">
      <c r="A1982" s="32" t="s">
        <v>1492</v>
      </c>
      <c r="B1982" t="s">
        <v>7918</v>
      </c>
    </row>
    <row r="1983" spans="1:2" hidden="1" x14ac:dyDescent="0.3">
      <c r="A1983" s="32" t="s">
        <v>1493</v>
      </c>
      <c r="B1983" t="s">
        <v>7919</v>
      </c>
    </row>
    <row r="1984" spans="1:2" hidden="1" x14ac:dyDescent="0.3">
      <c r="A1984" s="32" t="s">
        <v>1494</v>
      </c>
      <c r="B1984" t="s">
        <v>7920</v>
      </c>
    </row>
    <row r="1985" spans="1:2" hidden="1" x14ac:dyDescent="0.3">
      <c r="A1985" s="32" t="s">
        <v>1495</v>
      </c>
      <c r="B1985" t="s">
        <v>7921</v>
      </c>
    </row>
    <row r="1986" spans="1:2" hidden="1" x14ac:dyDescent="0.3">
      <c r="A1986" s="32" t="s">
        <v>7922</v>
      </c>
      <c r="B1986" t="s">
        <v>7923</v>
      </c>
    </row>
    <row r="1987" spans="1:2" hidden="1" x14ac:dyDescent="0.3">
      <c r="A1987" s="32" t="s">
        <v>7924</v>
      </c>
      <c r="B1987" t="s">
        <v>7925</v>
      </c>
    </row>
    <row r="1988" spans="1:2" hidden="1" x14ac:dyDescent="0.3">
      <c r="A1988" s="32" t="s">
        <v>7926</v>
      </c>
      <c r="B1988" t="s">
        <v>7927</v>
      </c>
    </row>
    <row r="1989" spans="1:2" hidden="1" x14ac:dyDescent="0.3">
      <c r="A1989" s="32" t="s">
        <v>7928</v>
      </c>
      <c r="B1989" t="s">
        <v>7929</v>
      </c>
    </row>
    <row r="1990" spans="1:2" hidden="1" x14ac:dyDescent="0.3">
      <c r="A1990" s="32" t="s">
        <v>1496</v>
      </c>
      <c r="B1990" t="s">
        <v>7930</v>
      </c>
    </row>
    <row r="1991" spans="1:2" hidden="1" x14ac:dyDescent="0.3">
      <c r="A1991" s="32" t="s">
        <v>1497</v>
      </c>
      <c r="B1991" t="s">
        <v>7931</v>
      </c>
    </row>
    <row r="1992" spans="1:2" hidden="1" x14ac:dyDescent="0.3">
      <c r="A1992" s="32" t="s">
        <v>1498</v>
      </c>
      <c r="B1992" t="s">
        <v>7932</v>
      </c>
    </row>
    <row r="1993" spans="1:2" hidden="1" x14ac:dyDescent="0.3">
      <c r="A1993" s="32" t="s">
        <v>1499</v>
      </c>
      <c r="B1993" t="s">
        <v>7933</v>
      </c>
    </row>
    <row r="1994" spans="1:2" hidden="1" x14ac:dyDescent="0.3">
      <c r="A1994" s="32" t="s">
        <v>1500</v>
      </c>
      <c r="B1994" t="s">
        <v>7934</v>
      </c>
    </row>
    <row r="1995" spans="1:2" hidden="1" x14ac:dyDescent="0.3">
      <c r="A1995" s="32" t="s">
        <v>1501</v>
      </c>
      <c r="B1995" t="s">
        <v>7935</v>
      </c>
    </row>
    <row r="1996" spans="1:2" hidden="1" x14ac:dyDescent="0.3">
      <c r="A1996" s="32" t="s">
        <v>1502</v>
      </c>
      <c r="B1996" t="s">
        <v>7936</v>
      </c>
    </row>
    <row r="1997" spans="1:2" hidden="1" x14ac:dyDescent="0.3">
      <c r="A1997" s="32" t="s">
        <v>1503</v>
      </c>
      <c r="B1997" t="s">
        <v>7937</v>
      </c>
    </row>
    <row r="1998" spans="1:2" hidden="1" x14ac:dyDescent="0.3">
      <c r="A1998" s="32" t="s">
        <v>7938</v>
      </c>
      <c r="B1998" t="s">
        <v>6189</v>
      </c>
    </row>
    <row r="1999" spans="1:2" hidden="1" x14ac:dyDescent="0.3">
      <c r="A1999" s="32" t="s">
        <v>7939</v>
      </c>
      <c r="B1999" t="s">
        <v>7940</v>
      </c>
    </row>
    <row r="2000" spans="1:2" hidden="1" x14ac:dyDescent="0.3">
      <c r="A2000" s="32" t="s">
        <v>7941</v>
      </c>
      <c r="B2000" t="s">
        <v>7942</v>
      </c>
    </row>
    <row r="2001" spans="1:2" hidden="1" x14ac:dyDescent="0.3">
      <c r="A2001" s="32" t="s">
        <v>1504</v>
      </c>
      <c r="B2001" t="s">
        <v>7943</v>
      </c>
    </row>
    <row r="2002" spans="1:2" hidden="1" x14ac:dyDescent="0.3">
      <c r="A2002" s="32" t="s">
        <v>1505</v>
      </c>
      <c r="B2002" t="s">
        <v>7944</v>
      </c>
    </row>
    <row r="2003" spans="1:2" hidden="1" x14ac:dyDescent="0.3">
      <c r="A2003" s="32" t="s">
        <v>1506</v>
      </c>
      <c r="B2003" t="s">
        <v>7945</v>
      </c>
    </row>
    <row r="2004" spans="1:2" hidden="1" x14ac:dyDescent="0.3">
      <c r="A2004" s="32" t="s">
        <v>1507</v>
      </c>
      <c r="B2004" t="s">
        <v>7946</v>
      </c>
    </row>
    <row r="2005" spans="1:2" hidden="1" x14ac:dyDescent="0.3">
      <c r="A2005" s="32" t="s">
        <v>1508</v>
      </c>
      <c r="B2005" t="s">
        <v>7947</v>
      </c>
    </row>
    <row r="2006" spans="1:2" hidden="1" x14ac:dyDescent="0.3">
      <c r="A2006" s="32" t="s">
        <v>1509</v>
      </c>
      <c r="B2006" t="s">
        <v>5973</v>
      </c>
    </row>
    <row r="2007" spans="1:2" hidden="1" x14ac:dyDescent="0.3">
      <c r="A2007" s="32" t="s">
        <v>1510</v>
      </c>
      <c r="B2007" t="s">
        <v>7948</v>
      </c>
    </row>
    <row r="2008" spans="1:2" hidden="1" x14ac:dyDescent="0.3">
      <c r="A2008" s="32" t="s">
        <v>1511</v>
      </c>
      <c r="B2008" t="s">
        <v>7949</v>
      </c>
    </row>
    <row r="2009" spans="1:2" hidden="1" x14ac:dyDescent="0.3">
      <c r="A2009" s="32" t="s">
        <v>7950</v>
      </c>
      <c r="B2009" t="s">
        <v>7951</v>
      </c>
    </row>
    <row r="2010" spans="1:2" hidden="1" x14ac:dyDescent="0.3">
      <c r="A2010" s="32" t="s">
        <v>1512</v>
      </c>
      <c r="B2010" t="s">
        <v>7952</v>
      </c>
    </row>
    <row r="2011" spans="1:2" hidden="1" x14ac:dyDescent="0.3">
      <c r="A2011" s="32" t="s">
        <v>1513</v>
      </c>
      <c r="B2011" t="s">
        <v>7286</v>
      </c>
    </row>
    <row r="2012" spans="1:2" hidden="1" x14ac:dyDescent="0.3">
      <c r="A2012" s="32" t="s">
        <v>1514</v>
      </c>
      <c r="B2012" t="s">
        <v>7953</v>
      </c>
    </row>
    <row r="2013" spans="1:2" hidden="1" x14ac:dyDescent="0.3">
      <c r="A2013" s="32" t="s">
        <v>1515</v>
      </c>
      <c r="B2013" t="s">
        <v>7954</v>
      </c>
    </row>
    <row r="2014" spans="1:2" hidden="1" x14ac:dyDescent="0.3">
      <c r="A2014" s="32" t="s">
        <v>7955</v>
      </c>
      <c r="B2014" t="s">
        <v>7956</v>
      </c>
    </row>
    <row r="2015" spans="1:2" hidden="1" x14ac:dyDescent="0.3">
      <c r="A2015" s="32" t="s">
        <v>7957</v>
      </c>
      <c r="B2015" t="s">
        <v>7958</v>
      </c>
    </row>
    <row r="2016" spans="1:2" hidden="1" x14ac:dyDescent="0.3">
      <c r="A2016" s="32" t="s">
        <v>7959</v>
      </c>
      <c r="B2016" t="s">
        <v>7960</v>
      </c>
    </row>
    <row r="2017" spans="1:2" hidden="1" x14ac:dyDescent="0.3">
      <c r="A2017" s="32" t="s">
        <v>7961</v>
      </c>
      <c r="B2017" t="s">
        <v>7962</v>
      </c>
    </row>
    <row r="2018" spans="1:2" hidden="1" x14ac:dyDescent="0.3">
      <c r="A2018" s="32" t="s">
        <v>7963</v>
      </c>
      <c r="B2018" t="s">
        <v>7964</v>
      </c>
    </row>
    <row r="2019" spans="1:2" hidden="1" x14ac:dyDescent="0.3">
      <c r="A2019" s="32" t="s">
        <v>7965</v>
      </c>
      <c r="B2019" t="s">
        <v>7966</v>
      </c>
    </row>
    <row r="2020" spans="1:2" hidden="1" x14ac:dyDescent="0.3">
      <c r="A2020" s="32" t="s">
        <v>7967</v>
      </c>
      <c r="B2020" t="s">
        <v>7355</v>
      </c>
    </row>
    <row r="2021" spans="1:2" hidden="1" x14ac:dyDescent="0.3">
      <c r="A2021" s="32" t="s">
        <v>7968</v>
      </c>
      <c r="B2021" t="s">
        <v>7357</v>
      </c>
    </row>
    <row r="2022" spans="1:2" hidden="1" x14ac:dyDescent="0.3">
      <c r="A2022" s="32" t="s">
        <v>7969</v>
      </c>
      <c r="B2022" t="s">
        <v>7359</v>
      </c>
    </row>
    <row r="2023" spans="1:2" hidden="1" x14ac:dyDescent="0.3">
      <c r="A2023" s="32" t="s">
        <v>7970</v>
      </c>
      <c r="B2023" t="s">
        <v>7971</v>
      </c>
    </row>
    <row r="2024" spans="1:2" hidden="1" x14ac:dyDescent="0.3">
      <c r="A2024" s="32" t="s">
        <v>7972</v>
      </c>
      <c r="B2024" t="s">
        <v>7973</v>
      </c>
    </row>
    <row r="2025" spans="1:2" hidden="1" x14ac:dyDescent="0.3">
      <c r="A2025" s="32" t="s">
        <v>7974</v>
      </c>
      <c r="B2025" t="s">
        <v>7975</v>
      </c>
    </row>
    <row r="2026" spans="1:2" hidden="1" x14ac:dyDescent="0.3">
      <c r="A2026" s="32" t="s">
        <v>1516</v>
      </c>
      <c r="B2026" t="s">
        <v>7976</v>
      </c>
    </row>
    <row r="2027" spans="1:2" hidden="1" x14ac:dyDescent="0.3">
      <c r="A2027" s="32" t="s">
        <v>1517</v>
      </c>
      <c r="B2027" t="s">
        <v>7977</v>
      </c>
    </row>
    <row r="2028" spans="1:2" hidden="1" x14ac:dyDescent="0.3">
      <c r="A2028" s="32" t="s">
        <v>1518</v>
      </c>
      <c r="B2028" t="s">
        <v>7978</v>
      </c>
    </row>
    <row r="2029" spans="1:2" hidden="1" x14ac:dyDescent="0.3">
      <c r="A2029" s="32" t="s">
        <v>1519</v>
      </c>
      <c r="B2029" t="s">
        <v>7979</v>
      </c>
    </row>
    <row r="2030" spans="1:2" hidden="1" x14ac:dyDescent="0.3">
      <c r="A2030" s="32" t="s">
        <v>1520</v>
      </c>
      <c r="B2030" t="s">
        <v>7980</v>
      </c>
    </row>
    <row r="2031" spans="1:2" hidden="1" x14ac:dyDescent="0.3">
      <c r="A2031" s="32" t="s">
        <v>1521</v>
      </c>
      <c r="B2031" t="s">
        <v>7981</v>
      </c>
    </row>
    <row r="2032" spans="1:2" hidden="1" x14ac:dyDescent="0.3">
      <c r="A2032" s="32" t="s">
        <v>1522</v>
      </c>
      <c r="B2032" t="s">
        <v>7982</v>
      </c>
    </row>
    <row r="2033" spans="1:2" hidden="1" x14ac:dyDescent="0.3">
      <c r="A2033" s="32" t="s">
        <v>1523</v>
      </c>
      <c r="B2033" t="s">
        <v>7983</v>
      </c>
    </row>
    <row r="2034" spans="1:2" hidden="1" x14ac:dyDescent="0.3">
      <c r="A2034" s="32" t="s">
        <v>1524</v>
      </c>
      <c r="B2034" t="s">
        <v>7984</v>
      </c>
    </row>
    <row r="2035" spans="1:2" hidden="1" x14ac:dyDescent="0.3">
      <c r="A2035" s="32" t="s">
        <v>1525</v>
      </c>
      <c r="B2035" t="s">
        <v>7985</v>
      </c>
    </row>
    <row r="2036" spans="1:2" hidden="1" x14ac:dyDescent="0.3">
      <c r="A2036" s="32" t="s">
        <v>1526</v>
      </c>
      <c r="B2036" t="s">
        <v>5460</v>
      </c>
    </row>
    <row r="2037" spans="1:2" hidden="1" x14ac:dyDescent="0.3">
      <c r="A2037" s="32" t="s">
        <v>1527</v>
      </c>
      <c r="B2037" t="s">
        <v>7986</v>
      </c>
    </row>
    <row r="2038" spans="1:2" hidden="1" x14ac:dyDescent="0.3">
      <c r="A2038" s="32" t="s">
        <v>1528</v>
      </c>
      <c r="B2038" t="s">
        <v>7987</v>
      </c>
    </row>
    <row r="2039" spans="1:2" hidden="1" x14ac:dyDescent="0.3">
      <c r="A2039" s="32" t="s">
        <v>1529</v>
      </c>
      <c r="B2039" t="s">
        <v>7988</v>
      </c>
    </row>
    <row r="2040" spans="1:2" hidden="1" x14ac:dyDescent="0.3">
      <c r="A2040" s="32" t="s">
        <v>1530</v>
      </c>
      <c r="B2040" t="s">
        <v>7989</v>
      </c>
    </row>
    <row r="2041" spans="1:2" hidden="1" x14ac:dyDescent="0.3">
      <c r="A2041" s="32" t="s">
        <v>1531</v>
      </c>
      <c r="B2041" t="s">
        <v>7990</v>
      </c>
    </row>
    <row r="2042" spans="1:2" hidden="1" x14ac:dyDescent="0.3">
      <c r="A2042" s="32" t="s">
        <v>1532</v>
      </c>
      <c r="B2042" t="s">
        <v>7991</v>
      </c>
    </row>
    <row r="2043" spans="1:2" hidden="1" x14ac:dyDescent="0.3">
      <c r="A2043" s="32" t="s">
        <v>1533</v>
      </c>
      <c r="B2043" t="s">
        <v>7992</v>
      </c>
    </row>
    <row r="2044" spans="1:2" hidden="1" x14ac:dyDescent="0.3">
      <c r="A2044" s="32" t="s">
        <v>1534</v>
      </c>
      <c r="B2044" t="s">
        <v>7993</v>
      </c>
    </row>
    <row r="2045" spans="1:2" hidden="1" x14ac:dyDescent="0.3">
      <c r="A2045" s="32" t="s">
        <v>1535</v>
      </c>
      <c r="B2045" t="s">
        <v>7994</v>
      </c>
    </row>
    <row r="2046" spans="1:2" hidden="1" x14ac:dyDescent="0.3">
      <c r="A2046" s="32" t="s">
        <v>1536</v>
      </c>
      <c r="B2046" t="s">
        <v>7995</v>
      </c>
    </row>
    <row r="2047" spans="1:2" hidden="1" x14ac:dyDescent="0.3">
      <c r="A2047" s="32" t="s">
        <v>1537</v>
      </c>
      <c r="B2047" t="s">
        <v>7996</v>
      </c>
    </row>
    <row r="2048" spans="1:2" hidden="1" x14ac:dyDescent="0.3">
      <c r="A2048" s="32" t="s">
        <v>1538</v>
      </c>
      <c r="B2048" t="s">
        <v>7997</v>
      </c>
    </row>
    <row r="2049" spans="1:2" hidden="1" x14ac:dyDescent="0.3">
      <c r="A2049" s="32" t="s">
        <v>1539</v>
      </c>
      <c r="B2049" t="s">
        <v>7869</v>
      </c>
    </row>
    <row r="2050" spans="1:2" hidden="1" x14ac:dyDescent="0.3">
      <c r="A2050" s="32" t="s">
        <v>1540</v>
      </c>
      <c r="B2050" t="s">
        <v>7998</v>
      </c>
    </row>
    <row r="2051" spans="1:2" hidden="1" x14ac:dyDescent="0.3">
      <c r="A2051" s="32" t="s">
        <v>1541</v>
      </c>
      <c r="B2051" t="s">
        <v>7999</v>
      </c>
    </row>
    <row r="2052" spans="1:2" hidden="1" x14ac:dyDescent="0.3">
      <c r="A2052" s="32" t="s">
        <v>1542</v>
      </c>
      <c r="B2052" t="s">
        <v>8000</v>
      </c>
    </row>
    <row r="2053" spans="1:2" hidden="1" x14ac:dyDescent="0.3">
      <c r="A2053" s="32" t="s">
        <v>1543</v>
      </c>
      <c r="B2053" t="s">
        <v>8001</v>
      </c>
    </row>
    <row r="2054" spans="1:2" hidden="1" x14ac:dyDescent="0.3">
      <c r="A2054" s="32" t="s">
        <v>1544</v>
      </c>
      <c r="B2054" t="s">
        <v>8002</v>
      </c>
    </row>
    <row r="2055" spans="1:2" hidden="1" x14ac:dyDescent="0.3">
      <c r="A2055" s="32" t="s">
        <v>1545</v>
      </c>
      <c r="B2055" t="s">
        <v>5145</v>
      </c>
    </row>
    <row r="2056" spans="1:2" hidden="1" x14ac:dyDescent="0.3">
      <c r="A2056" s="32" t="s">
        <v>1546</v>
      </c>
      <c r="B2056" t="s">
        <v>8003</v>
      </c>
    </row>
    <row r="2057" spans="1:2" hidden="1" x14ac:dyDescent="0.3">
      <c r="A2057" s="32" t="s">
        <v>1547</v>
      </c>
      <c r="B2057" t="s">
        <v>8004</v>
      </c>
    </row>
    <row r="2058" spans="1:2" hidden="1" x14ac:dyDescent="0.3">
      <c r="A2058" s="32" t="s">
        <v>1548</v>
      </c>
      <c r="B2058" t="s">
        <v>8005</v>
      </c>
    </row>
    <row r="2059" spans="1:2" hidden="1" x14ac:dyDescent="0.3">
      <c r="A2059" s="32" t="s">
        <v>1549</v>
      </c>
      <c r="B2059" t="s">
        <v>8006</v>
      </c>
    </row>
    <row r="2060" spans="1:2" hidden="1" x14ac:dyDescent="0.3">
      <c r="A2060" s="32" t="s">
        <v>1550</v>
      </c>
      <c r="B2060" t="s">
        <v>8007</v>
      </c>
    </row>
    <row r="2061" spans="1:2" hidden="1" x14ac:dyDescent="0.3">
      <c r="A2061" s="32" t="s">
        <v>1551</v>
      </c>
      <c r="B2061" t="s">
        <v>8008</v>
      </c>
    </row>
    <row r="2062" spans="1:2" hidden="1" x14ac:dyDescent="0.3">
      <c r="A2062" s="32" t="s">
        <v>1552</v>
      </c>
      <c r="B2062" t="s">
        <v>8009</v>
      </c>
    </row>
    <row r="2063" spans="1:2" hidden="1" x14ac:dyDescent="0.3">
      <c r="A2063" s="32" t="s">
        <v>1553</v>
      </c>
      <c r="B2063" t="s">
        <v>8010</v>
      </c>
    </row>
    <row r="2064" spans="1:2" hidden="1" x14ac:dyDescent="0.3">
      <c r="A2064" s="32" t="s">
        <v>1554</v>
      </c>
      <c r="B2064" t="s">
        <v>8011</v>
      </c>
    </row>
    <row r="2065" spans="1:2" hidden="1" x14ac:dyDescent="0.3">
      <c r="A2065" s="32" t="s">
        <v>1555</v>
      </c>
      <c r="B2065" t="s">
        <v>8012</v>
      </c>
    </row>
    <row r="2066" spans="1:2" hidden="1" x14ac:dyDescent="0.3">
      <c r="A2066" s="32" t="s">
        <v>1556</v>
      </c>
      <c r="B2066" t="s">
        <v>8013</v>
      </c>
    </row>
    <row r="2067" spans="1:2" hidden="1" x14ac:dyDescent="0.3">
      <c r="A2067" s="32" t="s">
        <v>1557</v>
      </c>
      <c r="B2067" t="s">
        <v>8014</v>
      </c>
    </row>
    <row r="2068" spans="1:2" hidden="1" x14ac:dyDescent="0.3">
      <c r="A2068" s="32" t="s">
        <v>1558</v>
      </c>
      <c r="B2068" t="s">
        <v>8015</v>
      </c>
    </row>
    <row r="2069" spans="1:2" hidden="1" x14ac:dyDescent="0.3">
      <c r="A2069" s="32" t="s">
        <v>1559</v>
      </c>
      <c r="B2069" t="s">
        <v>8016</v>
      </c>
    </row>
    <row r="2070" spans="1:2" hidden="1" x14ac:dyDescent="0.3">
      <c r="A2070" s="32" t="s">
        <v>1560</v>
      </c>
      <c r="B2070" t="s">
        <v>8017</v>
      </c>
    </row>
    <row r="2071" spans="1:2" hidden="1" x14ac:dyDescent="0.3">
      <c r="A2071" s="32" t="s">
        <v>1561</v>
      </c>
      <c r="B2071" t="s">
        <v>8018</v>
      </c>
    </row>
    <row r="2072" spans="1:2" hidden="1" x14ac:dyDescent="0.3">
      <c r="A2072" s="32" t="s">
        <v>1562</v>
      </c>
      <c r="B2072" t="s">
        <v>8019</v>
      </c>
    </row>
    <row r="2073" spans="1:2" hidden="1" x14ac:dyDescent="0.3">
      <c r="A2073" s="32" t="s">
        <v>1563</v>
      </c>
      <c r="B2073" t="s">
        <v>8020</v>
      </c>
    </row>
    <row r="2074" spans="1:2" hidden="1" x14ac:dyDescent="0.3">
      <c r="A2074" s="32" t="s">
        <v>8021</v>
      </c>
      <c r="B2074" t="s">
        <v>8022</v>
      </c>
    </row>
    <row r="2075" spans="1:2" hidden="1" x14ac:dyDescent="0.3">
      <c r="A2075" s="32" t="s">
        <v>8023</v>
      </c>
      <c r="B2075" t="s">
        <v>8024</v>
      </c>
    </row>
    <row r="2076" spans="1:2" hidden="1" x14ac:dyDescent="0.3">
      <c r="A2076" s="32" t="s">
        <v>8025</v>
      </c>
      <c r="B2076" t="s">
        <v>8026</v>
      </c>
    </row>
    <row r="2077" spans="1:2" hidden="1" x14ac:dyDescent="0.3">
      <c r="A2077" s="32" t="s">
        <v>8027</v>
      </c>
      <c r="B2077" t="s">
        <v>8028</v>
      </c>
    </row>
    <row r="2078" spans="1:2" hidden="1" x14ac:dyDescent="0.3">
      <c r="A2078" s="32" t="s">
        <v>8029</v>
      </c>
      <c r="B2078" t="s">
        <v>8030</v>
      </c>
    </row>
    <row r="2079" spans="1:2" hidden="1" x14ac:dyDescent="0.3">
      <c r="A2079" s="32" t="s">
        <v>8031</v>
      </c>
      <c r="B2079" t="s">
        <v>8032</v>
      </c>
    </row>
    <row r="2080" spans="1:2" hidden="1" x14ac:dyDescent="0.3">
      <c r="A2080" s="32" t="s">
        <v>8033</v>
      </c>
      <c r="B2080" t="s">
        <v>8034</v>
      </c>
    </row>
    <row r="2081" spans="1:2" hidden="1" x14ac:dyDescent="0.3">
      <c r="A2081" s="32" t="s">
        <v>8035</v>
      </c>
      <c r="B2081" t="s">
        <v>8036</v>
      </c>
    </row>
    <row r="2082" spans="1:2" hidden="1" x14ac:dyDescent="0.3">
      <c r="A2082" s="32" t="s">
        <v>8037</v>
      </c>
      <c r="B2082" t="s">
        <v>8038</v>
      </c>
    </row>
    <row r="2083" spans="1:2" hidden="1" x14ac:dyDescent="0.3">
      <c r="A2083" s="32" t="s">
        <v>8039</v>
      </c>
      <c r="B2083" t="s">
        <v>8040</v>
      </c>
    </row>
    <row r="2084" spans="1:2" hidden="1" x14ac:dyDescent="0.3">
      <c r="A2084" s="32" t="s">
        <v>8041</v>
      </c>
      <c r="B2084" t="s">
        <v>8042</v>
      </c>
    </row>
    <row r="2085" spans="1:2" hidden="1" x14ac:dyDescent="0.3">
      <c r="A2085" s="32" t="s">
        <v>8043</v>
      </c>
      <c r="B2085" t="s">
        <v>8044</v>
      </c>
    </row>
    <row r="2086" spans="1:2" hidden="1" x14ac:dyDescent="0.3">
      <c r="A2086" s="32" t="s">
        <v>8045</v>
      </c>
      <c r="B2086" t="s">
        <v>8046</v>
      </c>
    </row>
    <row r="2087" spans="1:2" hidden="1" x14ac:dyDescent="0.3">
      <c r="A2087" s="32" t="s">
        <v>8047</v>
      </c>
      <c r="B2087" t="s">
        <v>8048</v>
      </c>
    </row>
    <row r="2088" spans="1:2" hidden="1" x14ac:dyDescent="0.3">
      <c r="A2088" s="32" t="s">
        <v>8049</v>
      </c>
      <c r="B2088" t="s">
        <v>8050</v>
      </c>
    </row>
    <row r="2089" spans="1:2" hidden="1" x14ac:dyDescent="0.3">
      <c r="A2089" s="32" t="s">
        <v>8051</v>
      </c>
      <c r="B2089" t="s">
        <v>8052</v>
      </c>
    </row>
    <row r="2090" spans="1:2" hidden="1" x14ac:dyDescent="0.3">
      <c r="A2090" s="32" t="s">
        <v>8053</v>
      </c>
      <c r="B2090" t="s">
        <v>8054</v>
      </c>
    </row>
    <row r="2091" spans="1:2" hidden="1" x14ac:dyDescent="0.3">
      <c r="A2091" s="32" t="s">
        <v>8055</v>
      </c>
      <c r="B2091" t="s">
        <v>8056</v>
      </c>
    </row>
    <row r="2092" spans="1:2" hidden="1" x14ac:dyDescent="0.3">
      <c r="A2092" s="32" t="s">
        <v>8057</v>
      </c>
      <c r="B2092" t="s">
        <v>8058</v>
      </c>
    </row>
    <row r="2093" spans="1:2" hidden="1" x14ac:dyDescent="0.3">
      <c r="A2093" s="32" t="s">
        <v>8059</v>
      </c>
      <c r="B2093" t="s">
        <v>8060</v>
      </c>
    </row>
    <row r="2094" spans="1:2" hidden="1" x14ac:dyDescent="0.3">
      <c r="A2094" s="32" t="s">
        <v>8061</v>
      </c>
      <c r="B2094" t="s">
        <v>8062</v>
      </c>
    </row>
    <row r="2095" spans="1:2" hidden="1" x14ac:dyDescent="0.3">
      <c r="A2095" s="32" t="s">
        <v>8063</v>
      </c>
      <c r="B2095" t="s">
        <v>8062</v>
      </c>
    </row>
    <row r="2096" spans="1:2" hidden="1" x14ac:dyDescent="0.3">
      <c r="A2096" s="32" t="s">
        <v>8064</v>
      </c>
      <c r="B2096" t="s">
        <v>8065</v>
      </c>
    </row>
    <row r="2097" spans="1:2" hidden="1" x14ac:dyDescent="0.3">
      <c r="A2097" s="32" t="s">
        <v>8066</v>
      </c>
      <c r="B2097" t="s">
        <v>8067</v>
      </c>
    </row>
    <row r="2098" spans="1:2" hidden="1" x14ac:dyDescent="0.3">
      <c r="A2098" s="32" t="s">
        <v>8068</v>
      </c>
      <c r="B2098" t="s">
        <v>8069</v>
      </c>
    </row>
    <row r="2099" spans="1:2" hidden="1" x14ac:dyDescent="0.3">
      <c r="A2099" s="32" t="s">
        <v>8070</v>
      </c>
      <c r="B2099" t="s">
        <v>8071</v>
      </c>
    </row>
    <row r="2100" spans="1:2" hidden="1" x14ac:dyDescent="0.3">
      <c r="A2100" s="32" t="s">
        <v>8072</v>
      </c>
      <c r="B2100" t="s">
        <v>8073</v>
      </c>
    </row>
    <row r="2101" spans="1:2" hidden="1" x14ac:dyDescent="0.3">
      <c r="A2101" s="32" t="s">
        <v>8074</v>
      </c>
      <c r="B2101" t="s">
        <v>8075</v>
      </c>
    </row>
    <row r="2102" spans="1:2" hidden="1" x14ac:dyDescent="0.3">
      <c r="A2102" s="32" t="s">
        <v>8076</v>
      </c>
      <c r="B2102" t="s">
        <v>8077</v>
      </c>
    </row>
    <row r="2103" spans="1:2" hidden="1" x14ac:dyDescent="0.3">
      <c r="A2103" s="32" t="s">
        <v>8078</v>
      </c>
      <c r="B2103" t="s">
        <v>8079</v>
      </c>
    </row>
    <row r="2104" spans="1:2" hidden="1" x14ac:dyDescent="0.3">
      <c r="A2104" s="32" t="s">
        <v>8080</v>
      </c>
      <c r="B2104" t="s">
        <v>8081</v>
      </c>
    </row>
    <row r="2105" spans="1:2" hidden="1" x14ac:dyDescent="0.3">
      <c r="A2105" s="32" t="s">
        <v>8082</v>
      </c>
      <c r="B2105" t="s">
        <v>6436</v>
      </c>
    </row>
    <row r="2106" spans="1:2" hidden="1" x14ac:dyDescent="0.3">
      <c r="A2106" s="32" t="s">
        <v>8083</v>
      </c>
      <c r="B2106" t="s">
        <v>8084</v>
      </c>
    </row>
    <row r="2107" spans="1:2" hidden="1" x14ac:dyDescent="0.3">
      <c r="A2107" s="32" t="s">
        <v>8085</v>
      </c>
      <c r="B2107" t="s">
        <v>8086</v>
      </c>
    </row>
    <row r="2108" spans="1:2" hidden="1" x14ac:dyDescent="0.3">
      <c r="A2108" s="32" t="s">
        <v>8087</v>
      </c>
      <c r="B2108" t="s">
        <v>8088</v>
      </c>
    </row>
    <row r="2109" spans="1:2" hidden="1" x14ac:dyDescent="0.3">
      <c r="A2109" s="32" t="s">
        <v>8089</v>
      </c>
      <c r="B2109" t="s">
        <v>8090</v>
      </c>
    </row>
    <row r="2110" spans="1:2" hidden="1" x14ac:dyDescent="0.3">
      <c r="A2110" s="32" t="s">
        <v>8091</v>
      </c>
      <c r="B2110" t="s">
        <v>8092</v>
      </c>
    </row>
    <row r="2111" spans="1:2" hidden="1" x14ac:dyDescent="0.3">
      <c r="A2111" s="32" t="s">
        <v>8093</v>
      </c>
      <c r="B2111" t="s">
        <v>8094</v>
      </c>
    </row>
    <row r="2112" spans="1:2" hidden="1" x14ac:dyDescent="0.3">
      <c r="A2112" s="32" t="s">
        <v>8095</v>
      </c>
      <c r="B2112" t="s">
        <v>8096</v>
      </c>
    </row>
    <row r="2113" spans="1:2" hidden="1" x14ac:dyDescent="0.3">
      <c r="A2113" s="32" t="s">
        <v>8097</v>
      </c>
      <c r="B2113" t="s">
        <v>8098</v>
      </c>
    </row>
    <row r="2114" spans="1:2" hidden="1" x14ac:dyDescent="0.3">
      <c r="A2114" s="32" t="s">
        <v>8099</v>
      </c>
      <c r="B2114" t="s">
        <v>8100</v>
      </c>
    </row>
    <row r="2115" spans="1:2" hidden="1" x14ac:dyDescent="0.3">
      <c r="A2115" s="32" t="s">
        <v>8101</v>
      </c>
      <c r="B2115" t="s">
        <v>8102</v>
      </c>
    </row>
    <row r="2116" spans="1:2" hidden="1" x14ac:dyDescent="0.3">
      <c r="A2116" s="32" t="s">
        <v>8103</v>
      </c>
      <c r="B2116" t="s">
        <v>8104</v>
      </c>
    </row>
    <row r="2117" spans="1:2" hidden="1" x14ac:dyDescent="0.3">
      <c r="A2117" s="32" t="s">
        <v>8105</v>
      </c>
      <c r="B2117" t="s">
        <v>8106</v>
      </c>
    </row>
    <row r="2118" spans="1:2" hidden="1" x14ac:dyDescent="0.3">
      <c r="A2118" s="32" t="s">
        <v>8107</v>
      </c>
      <c r="B2118" t="s">
        <v>8108</v>
      </c>
    </row>
    <row r="2119" spans="1:2" hidden="1" x14ac:dyDescent="0.3">
      <c r="A2119" s="32" t="s">
        <v>8109</v>
      </c>
      <c r="B2119" t="s">
        <v>8110</v>
      </c>
    </row>
    <row r="2120" spans="1:2" hidden="1" x14ac:dyDescent="0.3">
      <c r="A2120" s="32" t="s">
        <v>8111</v>
      </c>
      <c r="B2120" t="s">
        <v>8112</v>
      </c>
    </row>
    <row r="2121" spans="1:2" hidden="1" x14ac:dyDescent="0.3">
      <c r="A2121" s="32" t="s">
        <v>8113</v>
      </c>
      <c r="B2121" t="s">
        <v>8114</v>
      </c>
    </row>
    <row r="2122" spans="1:2" hidden="1" x14ac:dyDescent="0.3">
      <c r="A2122" s="32" t="s">
        <v>8115</v>
      </c>
      <c r="B2122" t="s">
        <v>8116</v>
      </c>
    </row>
    <row r="2123" spans="1:2" hidden="1" x14ac:dyDescent="0.3">
      <c r="A2123" s="32" t="s">
        <v>8117</v>
      </c>
      <c r="B2123" t="s">
        <v>8118</v>
      </c>
    </row>
    <row r="2124" spans="1:2" hidden="1" x14ac:dyDescent="0.3">
      <c r="A2124" s="32" t="s">
        <v>8119</v>
      </c>
      <c r="B2124" t="s">
        <v>8120</v>
      </c>
    </row>
    <row r="2125" spans="1:2" hidden="1" x14ac:dyDescent="0.3">
      <c r="A2125" s="32" t="s">
        <v>8121</v>
      </c>
      <c r="B2125" t="s">
        <v>8122</v>
      </c>
    </row>
    <row r="2126" spans="1:2" hidden="1" x14ac:dyDescent="0.3">
      <c r="A2126" s="32" t="s">
        <v>8123</v>
      </c>
      <c r="B2126" t="s">
        <v>8124</v>
      </c>
    </row>
    <row r="2127" spans="1:2" hidden="1" x14ac:dyDescent="0.3">
      <c r="A2127" s="32" t="s">
        <v>8125</v>
      </c>
      <c r="B2127" t="s">
        <v>8126</v>
      </c>
    </row>
    <row r="2128" spans="1:2" hidden="1" x14ac:dyDescent="0.3">
      <c r="A2128" s="32" t="s">
        <v>8127</v>
      </c>
      <c r="B2128" t="s">
        <v>8128</v>
      </c>
    </row>
    <row r="2129" spans="1:2" hidden="1" x14ac:dyDescent="0.3">
      <c r="A2129" s="32" t="s">
        <v>8129</v>
      </c>
      <c r="B2129" t="s">
        <v>8130</v>
      </c>
    </row>
    <row r="2130" spans="1:2" hidden="1" x14ac:dyDescent="0.3">
      <c r="A2130" s="32" t="s">
        <v>8131</v>
      </c>
      <c r="B2130" t="s">
        <v>8132</v>
      </c>
    </row>
    <row r="2131" spans="1:2" hidden="1" x14ac:dyDescent="0.3">
      <c r="A2131" s="32" t="s">
        <v>8133</v>
      </c>
      <c r="B2131" t="s">
        <v>8134</v>
      </c>
    </row>
    <row r="2132" spans="1:2" hidden="1" x14ac:dyDescent="0.3">
      <c r="A2132" s="32" t="s">
        <v>8135</v>
      </c>
      <c r="B2132" t="s">
        <v>5628</v>
      </c>
    </row>
    <row r="2133" spans="1:2" hidden="1" x14ac:dyDescent="0.3">
      <c r="A2133" s="32" t="s">
        <v>8136</v>
      </c>
      <c r="B2133" t="s">
        <v>8137</v>
      </c>
    </row>
    <row r="2134" spans="1:2" hidden="1" x14ac:dyDescent="0.3">
      <c r="A2134" s="32" t="s">
        <v>8138</v>
      </c>
      <c r="B2134" t="s">
        <v>8139</v>
      </c>
    </row>
    <row r="2135" spans="1:2" hidden="1" x14ac:dyDescent="0.3">
      <c r="A2135" s="32" t="s">
        <v>8140</v>
      </c>
      <c r="B2135" t="s">
        <v>8141</v>
      </c>
    </row>
    <row r="2136" spans="1:2" hidden="1" x14ac:dyDescent="0.3">
      <c r="A2136" s="32" t="s">
        <v>8142</v>
      </c>
      <c r="B2136" t="s">
        <v>8143</v>
      </c>
    </row>
    <row r="2137" spans="1:2" hidden="1" x14ac:dyDescent="0.3">
      <c r="A2137" s="32" t="s">
        <v>8144</v>
      </c>
      <c r="B2137" t="s">
        <v>8145</v>
      </c>
    </row>
    <row r="2138" spans="1:2" hidden="1" x14ac:dyDescent="0.3">
      <c r="A2138" s="32" t="s">
        <v>8146</v>
      </c>
      <c r="B2138" t="s">
        <v>8147</v>
      </c>
    </row>
    <row r="2139" spans="1:2" hidden="1" x14ac:dyDescent="0.3">
      <c r="A2139" s="32" t="s">
        <v>8148</v>
      </c>
      <c r="B2139" t="s">
        <v>8149</v>
      </c>
    </row>
    <row r="2140" spans="1:2" hidden="1" x14ac:dyDescent="0.3">
      <c r="A2140" s="32" t="s">
        <v>8150</v>
      </c>
      <c r="B2140" t="s">
        <v>8151</v>
      </c>
    </row>
    <row r="2141" spans="1:2" hidden="1" x14ac:dyDescent="0.3">
      <c r="A2141" s="32" t="s">
        <v>8152</v>
      </c>
      <c r="B2141" t="s">
        <v>8153</v>
      </c>
    </row>
    <row r="2142" spans="1:2" hidden="1" x14ac:dyDescent="0.3">
      <c r="A2142" s="32" t="s">
        <v>8154</v>
      </c>
      <c r="B2142" t="s">
        <v>8155</v>
      </c>
    </row>
    <row r="2143" spans="1:2" hidden="1" x14ac:dyDescent="0.3">
      <c r="A2143" s="32" t="s">
        <v>8156</v>
      </c>
      <c r="B2143" t="s">
        <v>8157</v>
      </c>
    </row>
    <row r="2144" spans="1:2" hidden="1" x14ac:dyDescent="0.3">
      <c r="A2144" s="32" t="s">
        <v>8158</v>
      </c>
      <c r="B2144" t="s">
        <v>8159</v>
      </c>
    </row>
    <row r="2145" spans="1:2" hidden="1" x14ac:dyDescent="0.3">
      <c r="A2145" s="32" t="s">
        <v>8160</v>
      </c>
      <c r="B2145" t="s">
        <v>8161</v>
      </c>
    </row>
    <row r="2146" spans="1:2" hidden="1" x14ac:dyDescent="0.3">
      <c r="A2146" s="32" t="s">
        <v>8162</v>
      </c>
      <c r="B2146" t="s">
        <v>8163</v>
      </c>
    </row>
    <row r="2147" spans="1:2" hidden="1" x14ac:dyDescent="0.3">
      <c r="A2147" s="32" t="s">
        <v>8164</v>
      </c>
      <c r="B2147" t="s">
        <v>6349</v>
      </c>
    </row>
    <row r="2148" spans="1:2" hidden="1" x14ac:dyDescent="0.3">
      <c r="A2148" s="32" t="s">
        <v>8165</v>
      </c>
      <c r="B2148" t="s">
        <v>8166</v>
      </c>
    </row>
    <row r="2149" spans="1:2" hidden="1" x14ac:dyDescent="0.3">
      <c r="A2149" s="32" t="s">
        <v>8167</v>
      </c>
      <c r="B2149" t="s">
        <v>8168</v>
      </c>
    </row>
    <row r="2150" spans="1:2" hidden="1" x14ac:dyDescent="0.3">
      <c r="A2150" s="32" t="s">
        <v>8169</v>
      </c>
      <c r="B2150" t="s">
        <v>8170</v>
      </c>
    </row>
    <row r="2151" spans="1:2" hidden="1" x14ac:dyDescent="0.3">
      <c r="A2151" s="32" t="s">
        <v>8171</v>
      </c>
      <c r="B2151" t="s">
        <v>8172</v>
      </c>
    </row>
    <row r="2152" spans="1:2" hidden="1" x14ac:dyDescent="0.3">
      <c r="A2152" s="32" t="s">
        <v>8173</v>
      </c>
      <c r="B2152" t="s">
        <v>8174</v>
      </c>
    </row>
    <row r="2153" spans="1:2" hidden="1" x14ac:dyDescent="0.3">
      <c r="A2153" s="32" t="s">
        <v>8175</v>
      </c>
      <c r="B2153" t="s">
        <v>8176</v>
      </c>
    </row>
    <row r="2154" spans="1:2" hidden="1" x14ac:dyDescent="0.3">
      <c r="A2154" s="32" t="s">
        <v>8177</v>
      </c>
      <c r="B2154" t="s">
        <v>8178</v>
      </c>
    </row>
    <row r="2155" spans="1:2" hidden="1" x14ac:dyDescent="0.3">
      <c r="A2155" s="32" t="s">
        <v>8179</v>
      </c>
      <c r="B2155" t="s">
        <v>8180</v>
      </c>
    </row>
    <row r="2156" spans="1:2" hidden="1" x14ac:dyDescent="0.3">
      <c r="A2156" s="32" t="s">
        <v>8181</v>
      </c>
      <c r="B2156" t="s">
        <v>8182</v>
      </c>
    </row>
    <row r="2157" spans="1:2" hidden="1" x14ac:dyDescent="0.3">
      <c r="A2157" s="32" t="s">
        <v>8183</v>
      </c>
      <c r="B2157" t="s">
        <v>8184</v>
      </c>
    </row>
    <row r="2158" spans="1:2" hidden="1" x14ac:dyDescent="0.3">
      <c r="A2158" s="32" t="s">
        <v>8185</v>
      </c>
      <c r="B2158" t="s">
        <v>8186</v>
      </c>
    </row>
    <row r="2159" spans="1:2" hidden="1" x14ac:dyDescent="0.3">
      <c r="A2159" s="32" t="s">
        <v>8187</v>
      </c>
      <c r="B2159" t="s">
        <v>8188</v>
      </c>
    </row>
    <row r="2160" spans="1:2" hidden="1" x14ac:dyDescent="0.3">
      <c r="A2160" s="32" t="s">
        <v>8189</v>
      </c>
      <c r="B2160" t="s">
        <v>8190</v>
      </c>
    </row>
    <row r="2161" spans="1:2" hidden="1" x14ac:dyDescent="0.3">
      <c r="A2161" s="32" t="s">
        <v>8191</v>
      </c>
      <c r="B2161" t="s">
        <v>8192</v>
      </c>
    </row>
    <row r="2162" spans="1:2" hidden="1" x14ac:dyDescent="0.3">
      <c r="A2162" s="32" t="s">
        <v>8193</v>
      </c>
      <c r="B2162" t="s">
        <v>8194</v>
      </c>
    </row>
    <row r="2163" spans="1:2" hidden="1" x14ac:dyDescent="0.3">
      <c r="A2163" s="32" t="s">
        <v>8195</v>
      </c>
      <c r="B2163" t="s">
        <v>8196</v>
      </c>
    </row>
    <row r="2164" spans="1:2" hidden="1" x14ac:dyDescent="0.3">
      <c r="A2164" s="32" t="s">
        <v>8197</v>
      </c>
      <c r="B2164" t="s">
        <v>8198</v>
      </c>
    </row>
    <row r="2165" spans="1:2" hidden="1" x14ac:dyDescent="0.3">
      <c r="A2165" s="32" t="s">
        <v>8199</v>
      </c>
      <c r="B2165" t="s">
        <v>8200</v>
      </c>
    </row>
    <row r="2166" spans="1:2" hidden="1" x14ac:dyDescent="0.3">
      <c r="A2166" s="32" t="s">
        <v>8201</v>
      </c>
      <c r="B2166" t="s">
        <v>8202</v>
      </c>
    </row>
    <row r="2167" spans="1:2" hidden="1" x14ac:dyDescent="0.3">
      <c r="A2167" s="32" t="s">
        <v>8203</v>
      </c>
      <c r="B2167" t="s">
        <v>8204</v>
      </c>
    </row>
    <row r="2168" spans="1:2" hidden="1" x14ac:dyDescent="0.3">
      <c r="A2168" s="32" t="s">
        <v>8205</v>
      </c>
      <c r="B2168" t="s">
        <v>8206</v>
      </c>
    </row>
    <row r="2169" spans="1:2" hidden="1" x14ac:dyDescent="0.3">
      <c r="A2169" s="32" t="s">
        <v>8207</v>
      </c>
      <c r="B2169" t="s">
        <v>8208</v>
      </c>
    </row>
    <row r="2170" spans="1:2" hidden="1" x14ac:dyDescent="0.3">
      <c r="A2170" s="32" t="s">
        <v>8209</v>
      </c>
      <c r="B2170" t="s">
        <v>8210</v>
      </c>
    </row>
    <row r="2171" spans="1:2" hidden="1" x14ac:dyDescent="0.3">
      <c r="A2171" s="32" t="s">
        <v>8211</v>
      </c>
      <c r="B2171" t="s">
        <v>8212</v>
      </c>
    </row>
    <row r="2172" spans="1:2" hidden="1" x14ac:dyDescent="0.3">
      <c r="A2172" s="32" t="s">
        <v>8213</v>
      </c>
      <c r="B2172" t="s">
        <v>8214</v>
      </c>
    </row>
    <row r="2173" spans="1:2" hidden="1" x14ac:dyDescent="0.3">
      <c r="A2173" s="32" t="s">
        <v>8215</v>
      </c>
      <c r="B2173" t="s">
        <v>8216</v>
      </c>
    </row>
    <row r="2174" spans="1:2" hidden="1" x14ac:dyDescent="0.3">
      <c r="A2174" s="32" t="s">
        <v>8217</v>
      </c>
      <c r="B2174" t="s">
        <v>8218</v>
      </c>
    </row>
    <row r="2175" spans="1:2" hidden="1" x14ac:dyDescent="0.3">
      <c r="A2175" s="32" t="s">
        <v>8219</v>
      </c>
      <c r="B2175" t="s">
        <v>8220</v>
      </c>
    </row>
    <row r="2176" spans="1:2" hidden="1" x14ac:dyDescent="0.3">
      <c r="A2176" s="32" t="s">
        <v>8221</v>
      </c>
      <c r="B2176" t="s">
        <v>8222</v>
      </c>
    </row>
    <row r="2177" spans="1:2" hidden="1" x14ac:dyDescent="0.3">
      <c r="A2177" s="32" t="s">
        <v>8223</v>
      </c>
      <c r="B2177" t="s">
        <v>8224</v>
      </c>
    </row>
    <row r="2178" spans="1:2" hidden="1" x14ac:dyDescent="0.3">
      <c r="A2178" s="32" t="s">
        <v>8225</v>
      </c>
      <c r="B2178" t="s">
        <v>8226</v>
      </c>
    </row>
    <row r="2179" spans="1:2" hidden="1" x14ac:dyDescent="0.3">
      <c r="A2179" s="32" t="s">
        <v>8227</v>
      </c>
      <c r="B2179" t="s">
        <v>8228</v>
      </c>
    </row>
    <row r="2180" spans="1:2" hidden="1" x14ac:dyDescent="0.3">
      <c r="A2180" s="32" t="s">
        <v>8229</v>
      </c>
      <c r="B2180" t="s">
        <v>8230</v>
      </c>
    </row>
    <row r="2181" spans="1:2" hidden="1" x14ac:dyDescent="0.3">
      <c r="A2181" s="32" t="s">
        <v>8231</v>
      </c>
      <c r="B2181" t="s">
        <v>8232</v>
      </c>
    </row>
    <row r="2182" spans="1:2" hidden="1" x14ac:dyDescent="0.3">
      <c r="A2182" s="32" t="s">
        <v>8233</v>
      </c>
      <c r="B2182" t="s">
        <v>8234</v>
      </c>
    </row>
    <row r="2183" spans="1:2" hidden="1" x14ac:dyDescent="0.3">
      <c r="A2183" s="32" t="s">
        <v>8235</v>
      </c>
      <c r="B2183" t="s">
        <v>8232</v>
      </c>
    </row>
    <row r="2184" spans="1:2" hidden="1" x14ac:dyDescent="0.3">
      <c r="A2184" s="32" t="s">
        <v>8236</v>
      </c>
      <c r="B2184" t="s">
        <v>8237</v>
      </c>
    </row>
    <row r="2185" spans="1:2" hidden="1" x14ac:dyDescent="0.3">
      <c r="A2185" s="32" t="s">
        <v>8238</v>
      </c>
      <c r="B2185" t="s">
        <v>8237</v>
      </c>
    </row>
    <row r="2186" spans="1:2" hidden="1" x14ac:dyDescent="0.3">
      <c r="A2186" s="32" t="s">
        <v>8239</v>
      </c>
      <c r="B2186" t="s">
        <v>8240</v>
      </c>
    </row>
    <row r="2187" spans="1:2" hidden="1" x14ac:dyDescent="0.3">
      <c r="A2187" s="32" t="s">
        <v>8241</v>
      </c>
      <c r="B2187" t="s">
        <v>8242</v>
      </c>
    </row>
    <row r="2188" spans="1:2" hidden="1" x14ac:dyDescent="0.3">
      <c r="A2188" s="32" t="s">
        <v>8243</v>
      </c>
      <c r="B2188" t="s">
        <v>8244</v>
      </c>
    </row>
    <row r="2189" spans="1:2" hidden="1" x14ac:dyDescent="0.3">
      <c r="A2189" s="32" t="s">
        <v>8245</v>
      </c>
      <c r="B2189" t="s">
        <v>8246</v>
      </c>
    </row>
    <row r="2190" spans="1:2" hidden="1" x14ac:dyDescent="0.3">
      <c r="A2190" s="32" t="s">
        <v>8247</v>
      </c>
      <c r="B2190" t="s">
        <v>8248</v>
      </c>
    </row>
    <row r="2191" spans="1:2" hidden="1" x14ac:dyDescent="0.3">
      <c r="A2191" s="32" t="s">
        <v>8249</v>
      </c>
      <c r="B2191" t="s">
        <v>8250</v>
      </c>
    </row>
    <row r="2192" spans="1:2" hidden="1" x14ac:dyDescent="0.3">
      <c r="A2192" s="32" t="s">
        <v>8251</v>
      </c>
      <c r="B2192" t="s">
        <v>8252</v>
      </c>
    </row>
    <row r="2193" spans="1:2" hidden="1" x14ac:dyDescent="0.3">
      <c r="A2193" s="32" t="s">
        <v>8253</v>
      </c>
      <c r="B2193" t="s">
        <v>8254</v>
      </c>
    </row>
    <row r="2194" spans="1:2" hidden="1" x14ac:dyDescent="0.3">
      <c r="A2194" s="32" t="s">
        <v>8255</v>
      </c>
      <c r="B2194" t="s">
        <v>8256</v>
      </c>
    </row>
    <row r="2195" spans="1:2" hidden="1" x14ac:dyDescent="0.3">
      <c r="A2195" s="32" t="s">
        <v>8257</v>
      </c>
      <c r="B2195" t="s">
        <v>8258</v>
      </c>
    </row>
    <row r="2196" spans="1:2" hidden="1" x14ac:dyDescent="0.3">
      <c r="A2196" s="32" t="s">
        <v>8259</v>
      </c>
      <c r="B2196" t="s">
        <v>8260</v>
      </c>
    </row>
    <row r="2197" spans="1:2" hidden="1" x14ac:dyDescent="0.3">
      <c r="A2197" s="32" t="s">
        <v>8261</v>
      </c>
      <c r="B2197" t="s">
        <v>8240</v>
      </c>
    </row>
    <row r="2198" spans="1:2" hidden="1" x14ac:dyDescent="0.3">
      <c r="A2198" s="32" t="s">
        <v>8262</v>
      </c>
      <c r="B2198" t="s">
        <v>8263</v>
      </c>
    </row>
    <row r="2199" spans="1:2" hidden="1" x14ac:dyDescent="0.3">
      <c r="A2199" s="32" t="s">
        <v>8264</v>
      </c>
      <c r="B2199" t="s">
        <v>8265</v>
      </c>
    </row>
    <row r="2200" spans="1:2" hidden="1" x14ac:dyDescent="0.3">
      <c r="A2200" s="32" t="s">
        <v>8266</v>
      </c>
      <c r="B2200" t="s">
        <v>8267</v>
      </c>
    </row>
    <row r="2201" spans="1:2" hidden="1" x14ac:dyDescent="0.3">
      <c r="A2201" s="32" t="s">
        <v>8268</v>
      </c>
      <c r="B2201" t="s">
        <v>8269</v>
      </c>
    </row>
    <row r="2202" spans="1:2" hidden="1" x14ac:dyDescent="0.3">
      <c r="A2202" s="32" t="s">
        <v>8270</v>
      </c>
      <c r="B2202" t="s">
        <v>8271</v>
      </c>
    </row>
    <row r="2203" spans="1:2" hidden="1" x14ac:dyDescent="0.3">
      <c r="A2203" s="32" t="s">
        <v>8272</v>
      </c>
      <c r="B2203" t="s">
        <v>8273</v>
      </c>
    </row>
    <row r="2204" spans="1:2" hidden="1" x14ac:dyDescent="0.3">
      <c r="A2204" s="32" t="s">
        <v>8274</v>
      </c>
      <c r="B2204" t="s">
        <v>8275</v>
      </c>
    </row>
    <row r="2205" spans="1:2" hidden="1" x14ac:dyDescent="0.3">
      <c r="A2205" s="32" t="s">
        <v>8276</v>
      </c>
      <c r="B2205" t="s">
        <v>8277</v>
      </c>
    </row>
    <row r="2206" spans="1:2" hidden="1" x14ac:dyDescent="0.3">
      <c r="A2206" s="32" t="s">
        <v>8278</v>
      </c>
      <c r="B2206" t="s">
        <v>8279</v>
      </c>
    </row>
    <row r="2207" spans="1:2" hidden="1" x14ac:dyDescent="0.3">
      <c r="A2207" s="32" t="s">
        <v>8280</v>
      </c>
      <c r="B2207" t="s">
        <v>8281</v>
      </c>
    </row>
    <row r="2208" spans="1:2" hidden="1" x14ac:dyDescent="0.3">
      <c r="A2208" s="32" t="s">
        <v>8282</v>
      </c>
      <c r="B2208" t="s">
        <v>8283</v>
      </c>
    </row>
    <row r="2209" spans="1:2" hidden="1" x14ac:dyDescent="0.3">
      <c r="A2209" s="32" t="s">
        <v>8284</v>
      </c>
      <c r="B2209" t="s">
        <v>8285</v>
      </c>
    </row>
    <row r="2210" spans="1:2" hidden="1" x14ac:dyDescent="0.3">
      <c r="A2210" s="32" t="s">
        <v>8286</v>
      </c>
      <c r="B2210" t="s">
        <v>8287</v>
      </c>
    </row>
    <row r="2211" spans="1:2" hidden="1" x14ac:dyDescent="0.3">
      <c r="A2211" s="32" t="s">
        <v>8288</v>
      </c>
      <c r="B2211" t="s">
        <v>8289</v>
      </c>
    </row>
    <row r="2212" spans="1:2" hidden="1" x14ac:dyDescent="0.3">
      <c r="A2212" s="32" t="s">
        <v>8290</v>
      </c>
      <c r="B2212" t="s">
        <v>8291</v>
      </c>
    </row>
    <row r="2213" spans="1:2" hidden="1" x14ac:dyDescent="0.3">
      <c r="A2213" s="32" t="s">
        <v>8292</v>
      </c>
      <c r="B2213" t="s">
        <v>8293</v>
      </c>
    </row>
    <row r="2214" spans="1:2" hidden="1" x14ac:dyDescent="0.3">
      <c r="A2214" s="32" t="s">
        <v>8294</v>
      </c>
      <c r="B2214" t="s">
        <v>8295</v>
      </c>
    </row>
    <row r="2215" spans="1:2" hidden="1" x14ac:dyDescent="0.3">
      <c r="A2215" s="32" t="s">
        <v>8296</v>
      </c>
      <c r="B2215" t="s">
        <v>8297</v>
      </c>
    </row>
    <row r="2216" spans="1:2" hidden="1" x14ac:dyDescent="0.3">
      <c r="A2216" s="32" t="s">
        <v>8298</v>
      </c>
      <c r="B2216" t="s">
        <v>8299</v>
      </c>
    </row>
    <row r="2217" spans="1:2" hidden="1" x14ac:dyDescent="0.3">
      <c r="A2217" s="32" t="s">
        <v>8300</v>
      </c>
      <c r="B2217" t="s">
        <v>8301</v>
      </c>
    </row>
    <row r="2218" spans="1:2" hidden="1" x14ac:dyDescent="0.3">
      <c r="A2218" s="32" t="s">
        <v>8302</v>
      </c>
      <c r="B2218" t="s">
        <v>8303</v>
      </c>
    </row>
    <row r="2219" spans="1:2" hidden="1" x14ac:dyDescent="0.3">
      <c r="A2219" s="32" t="s">
        <v>8304</v>
      </c>
      <c r="B2219" t="s">
        <v>8305</v>
      </c>
    </row>
    <row r="2220" spans="1:2" hidden="1" x14ac:dyDescent="0.3">
      <c r="A2220" s="32" t="s">
        <v>8306</v>
      </c>
      <c r="B2220" t="s">
        <v>8307</v>
      </c>
    </row>
    <row r="2221" spans="1:2" hidden="1" x14ac:dyDescent="0.3">
      <c r="A2221" s="32" t="s">
        <v>8308</v>
      </c>
      <c r="B2221" t="s">
        <v>8309</v>
      </c>
    </row>
    <row r="2222" spans="1:2" hidden="1" x14ac:dyDescent="0.3">
      <c r="A2222" s="32" t="s">
        <v>8310</v>
      </c>
      <c r="B2222" t="s">
        <v>8311</v>
      </c>
    </row>
    <row r="2223" spans="1:2" hidden="1" x14ac:dyDescent="0.3">
      <c r="A2223" s="32" t="s">
        <v>8312</v>
      </c>
      <c r="B2223" t="s">
        <v>8313</v>
      </c>
    </row>
    <row r="2224" spans="1:2" hidden="1" x14ac:dyDescent="0.3">
      <c r="A2224" s="32" t="s">
        <v>8314</v>
      </c>
      <c r="B2224" t="s">
        <v>8315</v>
      </c>
    </row>
    <row r="2225" spans="1:2" hidden="1" x14ac:dyDescent="0.3">
      <c r="A2225" s="32" t="s">
        <v>8316</v>
      </c>
      <c r="B2225" t="s">
        <v>8317</v>
      </c>
    </row>
    <row r="2226" spans="1:2" hidden="1" x14ac:dyDescent="0.3">
      <c r="A2226" s="32" t="s">
        <v>8318</v>
      </c>
      <c r="B2226" t="s">
        <v>8317</v>
      </c>
    </row>
    <row r="2227" spans="1:2" hidden="1" x14ac:dyDescent="0.3">
      <c r="A2227" s="32" t="s">
        <v>8319</v>
      </c>
      <c r="B2227" t="s">
        <v>8320</v>
      </c>
    </row>
    <row r="2228" spans="1:2" hidden="1" x14ac:dyDescent="0.3">
      <c r="A2228" s="32" t="s">
        <v>8321</v>
      </c>
      <c r="B2228" t="s">
        <v>8322</v>
      </c>
    </row>
    <row r="2229" spans="1:2" hidden="1" x14ac:dyDescent="0.3">
      <c r="A2229" s="32" t="s">
        <v>8323</v>
      </c>
      <c r="B2229" t="s">
        <v>8324</v>
      </c>
    </row>
    <row r="2230" spans="1:2" hidden="1" x14ac:dyDescent="0.3">
      <c r="A2230" s="32" t="s">
        <v>8325</v>
      </c>
      <c r="B2230" t="s">
        <v>8326</v>
      </c>
    </row>
    <row r="2231" spans="1:2" hidden="1" x14ac:dyDescent="0.3">
      <c r="A2231" s="32" t="s">
        <v>8327</v>
      </c>
      <c r="B2231" t="s">
        <v>8328</v>
      </c>
    </row>
    <row r="2232" spans="1:2" hidden="1" x14ac:dyDescent="0.3">
      <c r="A2232" s="32" t="s">
        <v>8329</v>
      </c>
      <c r="B2232" t="s">
        <v>8330</v>
      </c>
    </row>
    <row r="2233" spans="1:2" hidden="1" x14ac:dyDescent="0.3">
      <c r="A2233" s="32" t="s">
        <v>8331</v>
      </c>
      <c r="B2233" t="s">
        <v>8332</v>
      </c>
    </row>
    <row r="2234" spans="1:2" hidden="1" x14ac:dyDescent="0.3">
      <c r="A2234" s="32" t="s">
        <v>8333</v>
      </c>
      <c r="B2234" t="s">
        <v>8334</v>
      </c>
    </row>
    <row r="2235" spans="1:2" hidden="1" x14ac:dyDescent="0.3">
      <c r="A2235" s="32" t="s">
        <v>8335</v>
      </c>
      <c r="B2235" t="s">
        <v>8336</v>
      </c>
    </row>
    <row r="2236" spans="1:2" hidden="1" x14ac:dyDescent="0.3">
      <c r="A2236" s="32" t="s">
        <v>8337</v>
      </c>
      <c r="B2236" t="s">
        <v>8338</v>
      </c>
    </row>
    <row r="2237" spans="1:2" hidden="1" x14ac:dyDescent="0.3">
      <c r="A2237" s="32" t="s">
        <v>8339</v>
      </c>
      <c r="B2237" t="s">
        <v>8340</v>
      </c>
    </row>
    <row r="2238" spans="1:2" hidden="1" x14ac:dyDescent="0.3">
      <c r="A2238" s="32" t="s">
        <v>8341</v>
      </c>
      <c r="B2238" t="s">
        <v>8342</v>
      </c>
    </row>
    <row r="2239" spans="1:2" hidden="1" x14ac:dyDescent="0.3">
      <c r="A2239" s="32" t="s">
        <v>8343</v>
      </c>
      <c r="B2239" t="s">
        <v>8344</v>
      </c>
    </row>
    <row r="2240" spans="1:2" hidden="1" x14ac:dyDescent="0.3">
      <c r="A2240" s="32" t="s">
        <v>8345</v>
      </c>
      <c r="B2240" t="s">
        <v>8346</v>
      </c>
    </row>
    <row r="2241" spans="1:2" hidden="1" x14ac:dyDescent="0.3">
      <c r="A2241" s="32" t="s">
        <v>8347</v>
      </c>
      <c r="B2241" t="s">
        <v>8348</v>
      </c>
    </row>
    <row r="2242" spans="1:2" hidden="1" x14ac:dyDescent="0.3">
      <c r="A2242" s="32" t="s">
        <v>8349</v>
      </c>
      <c r="B2242" t="s">
        <v>8350</v>
      </c>
    </row>
    <row r="2243" spans="1:2" hidden="1" x14ac:dyDescent="0.3">
      <c r="A2243" s="32" t="s">
        <v>8351</v>
      </c>
      <c r="B2243" t="s">
        <v>8352</v>
      </c>
    </row>
    <row r="2244" spans="1:2" hidden="1" x14ac:dyDescent="0.3">
      <c r="A2244" s="32" t="s">
        <v>8353</v>
      </c>
      <c r="B2244" t="s">
        <v>8354</v>
      </c>
    </row>
    <row r="2245" spans="1:2" hidden="1" x14ac:dyDescent="0.3">
      <c r="A2245" s="32" t="s">
        <v>8355</v>
      </c>
      <c r="B2245" t="s">
        <v>8356</v>
      </c>
    </row>
    <row r="2246" spans="1:2" hidden="1" x14ac:dyDescent="0.3">
      <c r="A2246" s="32" t="s">
        <v>8357</v>
      </c>
      <c r="B2246" t="s">
        <v>8358</v>
      </c>
    </row>
    <row r="2247" spans="1:2" hidden="1" x14ac:dyDescent="0.3">
      <c r="A2247" s="32" t="s">
        <v>8359</v>
      </c>
      <c r="B2247" t="s">
        <v>8360</v>
      </c>
    </row>
    <row r="2248" spans="1:2" hidden="1" x14ac:dyDescent="0.3">
      <c r="A2248" s="32" t="s">
        <v>8361</v>
      </c>
      <c r="B2248" t="s">
        <v>8362</v>
      </c>
    </row>
    <row r="2249" spans="1:2" hidden="1" x14ac:dyDescent="0.3">
      <c r="A2249" s="32" t="s">
        <v>8363</v>
      </c>
      <c r="B2249" t="s">
        <v>8364</v>
      </c>
    </row>
    <row r="2250" spans="1:2" hidden="1" x14ac:dyDescent="0.3">
      <c r="A2250" s="32" t="s">
        <v>8365</v>
      </c>
      <c r="B2250" t="s">
        <v>8366</v>
      </c>
    </row>
    <row r="2251" spans="1:2" hidden="1" x14ac:dyDescent="0.3">
      <c r="A2251" s="32" t="s">
        <v>8367</v>
      </c>
      <c r="B2251" t="s">
        <v>8368</v>
      </c>
    </row>
    <row r="2252" spans="1:2" hidden="1" x14ac:dyDescent="0.3">
      <c r="A2252" s="32" t="s">
        <v>8369</v>
      </c>
      <c r="B2252" t="s">
        <v>8370</v>
      </c>
    </row>
    <row r="2253" spans="1:2" hidden="1" x14ac:dyDescent="0.3">
      <c r="A2253" s="32" t="s">
        <v>8371</v>
      </c>
      <c r="B2253" t="s">
        <v>8372</v>
      </c>
    </row>
    <row r="2254" spans="1:2" hidden="1" x14ac:dyDescent="0.3">
      <c r="A2254" s="32" t="s">
        <v>8373</v>
      </c>
      <c r="B2254" t="s">
        <v>8374</v>
      </c>
    </row>
    <row r="2255" spans="1:2" hidden="1" x14ac:dyDescent="0.3">
      <c r="A2255" s="32" t="s">
        <v>8375</v>
      </c>
      <c r="B2255" t="s">
        <v>8376</v>
      </c>
    </row>
    <row r="2256" spans="1:2" hidden="1" x14ac:dyDescent="0.3">
      <c r="A2256" s="32" t="s">
        <v>8377</v>
      </c>
      <c r="B2256" t="s">
        <v>8378</v>
      </c>
    </row>
    <row r="2257" spans="1:2" hidden="1" x14ac:dyDescent="0.3">
      <c r="A2257" s="32" t="s">
        <v>8379</v>
      </c>
      <c r="B2257" t="s">
        <v>8380</v>
      </c>
    </row>
    <row r="2258" spans="1:2" hidden="1" x14ac:dyDescent="0.3">
      <c r="A2258" s="32" t="s">
        <v>8381</v>
      </c>
      <c r="B2258" t="s">
        <v>6373</v>
      </c>
    </row>
    <row r="2259" spans="1:2" hidden="1" x14ac:dyDescent="0.3">
      <c r="A2259" s="32" t="s">
        <v>8382</v>
      </c>
      <c r="B2259" t="s">
        <v>8383</v>
      </c>
    </row>
    <row r="2260" spans="1:2" hidden="1" x14ac:dyDescent="0.3">
      <c r="A2260" s="32" t="s">
        <v>8384</v>
      </c>
      <c r="B2260" t="s">
        <v>5843</v>
      </c>
    </row>
    <row r="2261" spans="1:2" hidden="1" x14ac:dyDescent="0.3">
      <c r="A2261" s="32" t="s">
        <v>8385</v>
      </c>
      <c r="B2261" t="s">
        <v>8386</v>
      </c>
    </row>
    <row r="2262" spans="1:2" hidden="1" x14ac:dyDescent="0.3">
      <c r="A2262" s="32" t="s">
        <v>8387</v>
      </c>
      <c r="B2262" t="s">
        <v>8388</v>
      </c>
    </row>
    <row r="2263" spans="1:2" hidden="1" x14ac:dyDescent="0.3">
      <c r="A2263" s="32" t="s">
        <v>8389</v>
      </c>
      <c r="B2263" t="s">
        <v>8390</v>
      </c>
    </row>
    <row r="2264" spans="1:2" hidden="1" x14ac:dyDescent="0.3">
      <c r="A2264" s="32" t="s">
        <v>8391</v>
      </c>
      <c r="B2264" t="s">
        <v>8392</v>
      </c>
    </row>
    <row r="2265" spans="1:2" hidden="1" x14ac:dyDescent="0.3">
      <c r="A2265" s="32" t="s">
        <v>8393</v>
      </c>
      <c r="B2265" t="s">
        <v>8394</v>
      </c>
    </row>
    <row r="2266" spans="1:2" hidden="1" x14ac:dyDescent="0.3">
      <c r="A2266" s="32" t="s">
        <v>8395</v>
      </c>
      <c r="B2266" t="s">
        <v>8396</v>
      </c>
    </row>
    <row r="2267" spans="1:2" hidden="1" x14ac:dyDescent="0.3">
      <c r="A2267" s="32" t="s">
        <v>8397</v>
      </c>
      <c r="B2267" t="s">
        <v>8398</v>
      </c>
    </row>
    <row r="2268" spans="1:2" hidden="1" x14ac:dyDescent="0.3">
      <c r="A2268" s="32" t="s">
        <v>8399</v>
      </c>
      <c r="B2268" t="s">
        <v>8400</v>
      </c>
    </row>
    <row r="2269" spans="1:2" hidden="1" x14ac:dyDescent="0.3">
      <c r="A2269" s="32" t="s">
        <v>8401</v>
      </c>
      <c r="B2269" t="s">
        <v>8402</v>
      </c>
    </row>
    <row r="2270" spans="1:2" hidden="1" x14ac:dyDescent="0.3">
      <c r="A2270" s="32" t="s">
        <v>8403</v>
      </c>
      <c r="B2270" t="s">
        <v>8404</v>
      </c>
    </row>
    <row r="2271" spans="1:2" hidden="1" x14ac:dyDescent="0.3">
      <c r="A2271" s="32" t="s">
        <v>8405</v>
      </c>
      <c r="B2271" t="s">
        <v>8406</v>
      </c>
    </row>
    <row r="2272" spans="1:2" hidden="1" x14ac:dyDescent="0.3">
      <c r="A2272" s="32" t="s">
        <v>8407</v>
      </c>
      <c r="B2272" t="s">
        <v>8408</v>
      </c>
    </row>
    <row r="2273" spans="1:2" hidden="1" x14ac:dyDescent="0.3">
      <c r="A2273" s="32" t="s">
        <v>8409</v>
      </c>
      <c r="B2273" t="s">
        <v>8410</v>
      </c>
    </row>
    <row r="2274" spans="1:2" hidden="1" x14ac:dyDescent="0.3">
      <c r="A2274" s="32" t="s">
        <v>8411</v>
      </c>
      <c r="B2274" t="s">
        <v>8412</v>
      </c>
    </row>
    <row r="2275" spans="1:2" hidden="1" x14ac:dyDescent="0.3">
      <c r="A2275" s="32" t="s">
        <v>8413</v>
      </c>
      <c r="B2275" t="s">
        <v>8414</v>
      </c>
    </row>
    <row r="2276" spans="1:2" hidden="1" x14ac:dyDescent="0.3">
      <c r="A2276" s="32" t="s">
        <v>8415</v>
      </c>
      <c r="B2276" t="s">
        <v>8416</v>
      </c>
    </row>
    <row r="2277" spans="1:2" hidden="1" x14ac:dyDescent="0.3">
      <c r="A2277" s="32" t="s">
        <v>8417</v>
      </c>
      <c r="B2277" t="s">
        <v>8418</v>
      </c>
    </row>
    <row r="2278" spans="1:2" hidden="1" x14ac:dyDescent="0.3">
      <c r="A2278" s="32" t="s">
        <v>8419</v>
      </c>
      <c r="B2278" t="s">
        <v>8420</v>
      </c>
    </row>
    <row r="2279" spans="1:2" hidden="1" x14ac:dyDescent="0.3">
      <c r="A2279" s="32" t="s">
        <v>8421</v>
      </c>
      <c r="B2279" t="s">
        <v>8422</v>
      </c>
    </row>
    <row r="2280" spans="1:2" hidden="1" x14ac:dyDescent="0.3">
      <c r="A2280" s="32" t="s">
        <v>8423</v>
      </c>
      <c r="B2280" t="s">
        <v>8424</v>
      </c>
    </row>
    <row r="2281" spans="1:2" hidden="1" x14ac:dyDescent="0.3">
      <c r="A2281" s="32" t="s">
        <v>8425</v>
      </c>
      <c r="B2281" t="s">
        <v>8426</v>
      </c>
    </row>
    <row r="2282" spans="1:2" hidden="1" x14ac:dyDescent="0.3">
      <c r="A2282" s="32" t="s">
        <v>8427</v>
      </c>
      <c r="B2282" t="s">
        <v>8428</v>
      </c>
    </row>
    <row r="2283" spans="1:2" hidden="1" x14ac:dyDescent="0.3">
      <c r="A2283" s="32" t="s">
        <v>8429</v>
      </c>
      <c r="B2283" t="s">
        <v>8430</v>
      </c>
    </row>
    <row r="2284" spans="1:2" hidden="1" x14ac:dyDescent="0.3">
      <c r="A2284" s="32" t="s">
        <v>8431</v>
      </c>
      <c r="B2284" t="s">
        <v>8432</v>
      </c>
    </row>
    <row r="2285" spans="1:2" hidden="1" x14ac:dyDescent="0.3">
      <c r="A2285" s="32" t="s">
        <v>8433</v>
      </c>
      <c r="B2285" t="s">
        <v>8434</v>
      </c>
    </row>
    <row r="2286" spans="1:2" hidden="1" x14ac:dyDescent="0.3">
      <c r="A2286" s="32" t="s">
        <v>8435</v>
      </c>
      <c r="B2286" t="s">
        <v>8436</v>
      </c>
    </row>
    <row r="2287" spans="1:2" hidden="1" x14ac:dyDescent="0.3">
      <c r="A2287" s="32" t="s">
        <v>8437</v>
      </c>
      <c r="B2287" t="s">
        <v>8438</v>
      </c>
    </row>
    <row r="2288" spans="1:2" hidden="1" x14ac:dyDescent="0.3">
      <c r="A2288" s="32" t="s">
        <v>8439</v>
      </c>
      <c r="B2288" t="s">
        <v>8440</v>
      </c>
    </row>
    <row r="2289" spans="1:2" hidden="1" x14ac:dyDescent="0.3">
      <c r="A2289" s="32" t="s">
        <v>8441</v>
      </c>
      <c r="B2289" t="s">
        <v>8442</v>
      </c>
    </row>
    <row r="2290" spans="1:2" hidden="1" x14ac:dyDescent="0.3">
      <c r="A2290" s="32" t="s">
        <v>8443</v>
      </c>
      <c r="B2290" t="s">
        <v>8444</v>
      </c>
    </row>
    <row r="2291" spans="1:2" hidden="1" x14ac:dyDescent="0.3">
      <c r="A2291" s="32" t="s">
        <v>8445</v>
      </c>
      <c r="B2291" t="s">
        <v>8446</v>
      </c>
    </row>
    <row r="2292" spans="1:2" hidden="1" x14ac:dyDescent="0.3">
      <c r="A2292" s="32" t="s">
        <v>8447</v>
      </c>
      <c r="B2292" t="s">
        <v>8448</v>
      </c>
    </row>
    <row r="2293" spans="1:2" hidden="1" x14ac:dyDescent="0.3">
      <c r="A2293" s="32" t="s">
        <v>8449</v>
      </c>
      <c r="B2293" t="s">
        <v>8450</v>
      </c>
    </row>
    <row r="2294" spans="1:2" hidden="1" x14ac:dyDescent="0.3">
      <c r="A2294" s="32" t="s">
        <v>8451</v>
      </c>
      <c r="B2294" t="s">
        <v>8452</v>
      </c>
    </row>
    <row r="2295" spans="1:2" hidden="1" x14ac:dyDescent="0.3">
      <c r="A2295" s="32" t="s">
        <v>8453</v>
      </c>
      <c r="B2295" t="s">
        <v>8454</v>
      </c>
    </row>
    <row r="2296" spans="1:2" hidden="1" x14ac:dyDescent="0.3">
      <c r="A2296" s="32" t="s">
        <v>8455</v>
      </c>
      <c r="B2296" t="s">
        <v>8456</v>
      </c>
    </row>
    <row r="2297" spans="1:2" hidden="1" x14ac:dyDescent="0.3">
      <c r="A2297" s="32" t="s">
        <v>8457</v>
      </c>
      <c r="B2297" t="s">
        <v>8458</v>
      </c>
    </row>
    <row r="2298" spans="1:2" hidden="1" x14ac:dyDescent="0.3">
      <c r="A2298" s="32" t="s">
        <v>8459</v>
      </c>
      <c r="B2298" t="s">
        <v>8460</v>
      </c>
    </row>
    <row r="2299" spans="1:2" hidden="1" x14ac:dyDescent="0.3">
      <c r="A2299" s="32" t="s">
        <v>8461</v>
      </c>
      <c r="B2299" t="s">
        <v>8462</v>
      </c>
    </row>
    <row r="2300" spans="1:2" hidden="1" x14ac:dyDescent="0.3">
      <c r="A2300" s="32" t="s">
        <v>8463</v>
      </c>
      <c r="B2300" t="s">
        <v>8464</v>
      </c>
    </row>
    <row r="2301" spans="1:2" hidden="1" x14ac:dyDescent="0.3">
      <c r="A2301" s="32" t="s">
        <v>8465</v>
      </c>
      <c r="B2301" t="s">
        <v>8466</v>
      </c>
    </row>
    <row r="2302" spans="1:2" hidden="1" x14ac:dyDescent="0.3">
      <c r="A2302" s="32" t="s">
        <v>8467</v>
      </c>
      <c r="B2302" t="s">
        <v>8468</v>
      </c>
    </row>
    <row r="2303" spans="1:2" hidden="1" x14ac:dyDescent="0.3">
      <c r="A2303" s="32" t="s">
        <v>8469</v>
      </c>
      <c r="B2303" t="s">
        <v>8470</v>
      </c>
    </row>
    <row r="2304" spans="1:2" hidden="1" x14ac:dyDescent="0.3">
      <c r="A2304" s="32" t="s">
        <v>8471</v>
      </c>
      <c r="B2304" t="s">
        <v>8472</v>
      </c>
    </row>
    <row r="2305" spans="1:2" hidden="1" x14ac:dyDescent="0.3">
      <c r="A2305" s="32" t="s">
        <v>8473</v>
      </c>
      <c r="B2305" t="s">
        <v>8474</v>
      </c>
    </row>
    <row r="2306" spans="1:2" hidden="1" x14ac:dyDescent="0.3">
      <c r="A2306" s="32" t="s">
        <v>8475</v>
      </c>
      <c r="B2306" t="s">
        <v>8476</v>
      </c>
    </row>
    <row r="2307" spans="1:2" hidden="1" x14ac:dyDescent="0.3">
      <c r="A2307" s="32" t="s">
        <v>8477</v>
      </c>
      <c r="B2307" t="s">
        <v>8478</v>
      </c>
    </row>
    <row r="2308" spans="1:2" hidden="1" x14ac:dyDescent="0.3">
      <c r="A2308" s="32" t="s">
        <v>8479</v>
      </c>
      <c r="B2308" t="s">
        <v>8480</v>
      </c>
    </row>
    <row r="2309" spans="1:2" hidden="1" x14ac:dyDescent="0.3">
      <c r="A2309" s="32" t="s">
        <v>8481</v>
      </c>
      <c r="B2309" t="s">
        <v>8482</v>
      </c>
    </row>
    <row r="2310" spans="1:2" hidden="1" x14ac:dyDescent="0.3">
      <c r="A2310" s="32" t="s">
        <v>8483</v>
      </c>
      <c r="B2310" t="s">
        <v>8484</v>
      </c>
    </row>
    <row r="2311" spans="1:2" hidden="1" x14ac:dyDescent="0.3">
      <c r="A2311" s="32" t="s">
        <v>8485</v>
      </c>
      <c r="B2311" t="s">
        <v>8486</v>
      </c>
    </row>
    <row r="2312" spans="1:2" hidden="1" x14ac:dyDescent="0.3">
      <c r="A2312" s="32" t="s">
        <v>8487</v>
      </c>
      <c r="B2312" t="s">
        <v>8488</v>
      </c>
    </row>
    <row r="2313" spans="1:2" hidden="1" x14ac:dyDescent="0.3">
      <c r="A2313" s="32" t="s">
        <v>8489</v>
      </c>
      <c r="B2313" t="s">
        <v>8490</v>
      </c>
    </row>
    <row r="2314" spans="1:2" hidden="1" x14ac:dyDescent="0.3">
      <c r="A2314" s="32" t="s">
        <v>8491</v>
      </c>
      <c r="B2314" t="s">
        <v>8492</v>
      </c>
    </row>
    <row r="2315" spans="1:2" hidden="1" x14ac:dyDescent="0.3">
      <c r="A2315" s="32" t="s">
        <v>8493</v>
      </c>
      <c r="B2315" t="s">
        <v>8494</v>
      </c>
    </row>
    <row r="2316" spans="1:2" hidden="1" x14ac:dyDescent="0.3">
      <c r="A2316" s="32" t="s">
        <v>8495</v>
      </c>
      <c r="B2316" t="s">
        <v>8496</v>
      </c>
    </row>
    <row r="2317" spans="1:2" hidden="1" x14ac:dyDescent="0.3">
      <c r="A2317" s="32" t="s">
        <v>8497</v>
      </c>
      <c r="B2317" t="s">
        <v>8498</v>
      </c>
    </row>
    <row r="2318" spans="1:2" hidden="1" x14ac:dyDescent="0.3">
      <c r="A2318" s="32" t="s">
        <v>8499</v>
      </c>
      <c r="B2318" t="s">
        <v>8500</v>
      </c>
    </row>
    <row r="2319" spans="1:2" hidden="1" x14ac:dyDescent="0.3">
      <c r="A2319" s="32" t="s">
        <v>8501</v>
      </c>
      <c r="B2319" t="s">
        <v>8502</v>
      </c>
    </row>
    <row r="2320" spans="1:2" hidden="1" x14ac:dyDescent="0.3">
      <c r="A2320" s="32" t="s">
        <v>8503</v>
      </c>
      <c r="B2320" t="s">
        <v>8504</v>
      </c>
    </row>
    <row r="2321" spans="1:2" hidden="1" x14ac:dyDescent="0.3">
      <c r="A2321" s="32" t="s">
        <v>8505</v>
      </c>
      <c r="B2321" t="s">
        <v>8506</v>
      </c>
    </row>
    <row r="2322" spans="1:2" hidden="1" x14ac:dyDescent="0.3">
      <c r="A2322" s="32" t="s">
        <v>8507</v>
      </c>
      <c r="B2322" t="s">
        <v>8508</v>
      </c>
    </row>
    <row r="2323" spans="1:2" hidden="1" x14ac:dyDescent="0.3">
      <c r="A2323" s="32" t="s">
        <v>8509</v>
      </c>
      <c r="B2323" t="s">
        <v>8510</v>
      </c>
    </row>
    <row r="2324" spans="1:2" hidden="1" x14ac:dyDescent="0.3">
      <c r="A2324" s="32" t="s">
        <v>8511</v>
      </c>
      <c r="B2324" t="s">
        <v>8512</v>
      </c>
    </row>
    <row r="2325" spans="1:2" hidden="1" x14ac:dyDescent="0.3">
      <c r="A2325" s="32" t="s">
        <v>8513</v>
      </c>
      <c r="B2325" t="s">
        <v>8514</v>
      </c>
    </row>
    <row r="2326" spans="1:2" hidden="1" x14ac:dyDescent="0.3">
      <c r="A2326" s="32" t="s">
        <v>8515</v>
      </c>
      <c r="B2326" t="s">
        <v>8516</v>
      </c>
    </row>
    <row r="2327" spans="1:2" hidden="1" x14ac:dyDescent="0.3">
      <c r="A2327" s="32" t="s">
        <v>8517</v>
      </c>
      <c r="B2327" t="s">
        <v>8518</v>
      </c>
    </row>
    <row r="2328" spans="1:2" hidden="1" x14ac:dyDescent="0.3">
      <c r="A2328" s="32" t="s">
        <v>8519</v>
      </c>
      <c r="B2328" t="s">
        <v>8520</v>
      </c>
    </row>
    <row r="2329" spans="1:2" hidden="1" x14ac:dyDescent="0.3">
      <c r="A2329" s="32" t="s">
        <v>8521</v>
      </c>
      <c r="B2329" t="s">
        <v>8522</v>
      </c>
    </row>
    <row r="2330" spans="1:2" hidden="1" x14ac:dyDescent="0.3">
      <c r="A2330" s="32" t="s">
        <v>8523</v>
      </c>
      <c r="B2330" t="s">
        <v>8524</v>
      </c>
    </row>
    <row r="2331" spans="1:2" hidden="1" x14ac:dyDescent="0.3">
      <c r="A2331" s="32" t="s">
        <v>8525</v>
      </c>
      <c r="B2331" t="s">
        <v>8526</v>
      </c>
    </row>
    <row r="2332" spans="1:2" hidden="1" x14ac:dyDescent="0.3">
      <c r="A2332" s="32" t="s">
        <v>8527</v>
      </c>
      <c r="B2332" t="s">
        <v>8528</v>
      </c>
    </row>
    <row r="2333" spans="1:2" hidden="1" x14ac:dyDescent="0.3">
      <c r="A2333" s="32" t="s">
        <v>8529</v>
      </c>
      <c r="B2333" t="s">
        <v>8530</v>
      </c>
    </row>
    <row r="2334" spans="1:2" hidden="1" x14ac:dyDescent="0.3">
      <c r="A2334" s="32" t="s">
        <v>8531</v>
      </c>
      <c r="B2334" t="s">
        <v>8526</v>
      </c>
    </row>
    <row r="2335" spans="1:2" hidden="1" x14ac:dyDescent="0.3">
      <c r="A2335" s="32" t="s">
        <v>8532</v>
      </c>
      <c r="B2335" t="s">
        <v>8533</v>
      </c>
    </row>
    <row r="2336" spans="1:2" hidden="1" x14ac:dyDescent="0.3">
      <c r="A2336" s="32" t="s">
        <v>8534</v>
      </c>
      <c r="B2336" t="s">
        <v>8535</v>
      </c>
    </row>
    <row r="2337" spans="1:2" hidden="1" x14ac:dyDescent="0.3">
      <c r="A2337" s="32" t="s">
        <v>8536</v>
      </c>
      <c r="B2337" t="s">
        <v>8537</v>
      </c>
    </row>
    <row r="2338" spans="1:2" hidden="1" x14ac:dyDescent="0.3">
      <c r="A2338" s="32" t="s">
        <v>8538</v>
      </c>
      <c r="B2338" t="s">
        <v>8539</v>
      </c>
    </row>
    <row r="2339" spans="1:2" hidden="1" x14ac:dyDescent="0.3">
      <c r="A2339" s="32" t="s">
        <v>8540</v>
      </c>
      <c r="B2339" t="s">
        <v>8541</v>
      </c>
    </row>
    <row r="2340" spans="1:2" hidden="1" x14ac:dyDescent="0.3">
      <c r="A2340" s="32" t="s">
        <v>8542</v>
      </c>
      <c r="B2340" t="s">
        <v>8543</v>
      </c>
    </row>
    <row r="2341" spans="1:2" hidden="1" x14ac:dyDescent="0.3">
      <c r="A2341" s="32" t="s">
        <v>8544</v>
      </c>
      <c r="B2341" t="s">
        <v>8545</v>
      </c>
    </row>
    <row r="2342" spans="1:2" hidden="1" x14ac:dyDescent="0.3">
      <c r="A2342" s="32" t="s">
        <v>8546</v>
      </c>
      <c r="B2342" t="s">
        <v>8547</v>
      </c>
    </row>
    <row r="2343" spans="1:2" hidden="1" x14ac:dyDescent="0.3">
      <c r="A2343" s="32" t="s">
        <v>8548</v>
      </c>
      <c r="B2343" t="s">
        <v>8549</v>
      </c>
    </row>
    <row r="2344" spans="1:2" hidden="1" x14ac:dyDescent="0.3">
      <c r="A2344" s="32" t="s">
        <v>8550</v>
      </c>
      <c r="B2344" t="s">
        <v>8551</v>
      </c>
    </row>
    <row r="2345" spans="1:2" hidden="1" x14ac:dyDescent="0.3">
      <c r="A2345" s="32" t="s">
        <v>8552</v>
      </c>
      <c r="B2345" t="s">
        <v>8553</v>
      </c>
    </row>
    <row r="2346" spans="1:2" hidden="1" x14ac:dyDescent="0.3">
      <c r="A2346" s="32" t="s">
        <v>8554</v>
      </c>
      <c r="B2346" t="s">
        <v>8555</v>
      </c>
    </row>
    <row r="2347" spans="1:2" hidden="1" x14ac:dyDescent="0.3">
      <c r="A2347" s="32" t="s">
        <v>8556</v>
      </c>
      <c r="B2347" t="s">
        <v>8557</v>
      </c>
    </row>
    <row r="2348" spans="1:2" hidden="1" x14ac:dyDescent="0.3">
      <c r="A2348" s="32" t="s">
        <v>8558</v>
      </c>
      <c r="B2348" t="s">
        <v>8559</v>
      </c>
    </row>
    <row r="2349" spans="1:2" hidden="1" x14ac:dyDescent="0.3">
      <c r="A2349" s="32" t="s">
        <v>8560</v>
      </c>
      <c r="B2349" t="s">
        <v>8561</v>
      </c>
    </row>
    <row r="2350" spans="1:2" hidden="1" x14ac:dyDescent="0.3">
      <c r="A2350" s="32" t="s">
        <v>8562</v>
      </c>
      <c r="B2350" t="s">
        <v>8563</v>
      </c>
    </row>
    <row r="2351" spans="1:2" hidden="1" x14ac:dyDescent="0.3">
      <c r="A2351" s="32" t="s">
        <v>8564</v>
      </c>
      <c r="B2351" t="s">
        <v>8565</v>
      </c>
    </row>
    <row r="2352" spans="1:2" hidden="1" x14ac:dyDescent="0.3">
      <c r="A2352" s="32" t="s">
        <v>8566</v>
      </c>
      <c r="B2352" t="s">
        <v>8567</v>
      </c>
    </row>
    <row r="2353" spans="1:2" hidden="1" x14ac:dyDescent="0.3">
      <c r="A2353" s="32" t="s">
        <v>8568</v>
      </c>
      <c r="B2353" t="s">
        <v>6418</v>
      </c>
    </row>
    <row r="2354" spans="1:2" hidden="1" x14ac:dyDescent="0.3">
      <c r="A2354" s="32" t="s">
        <v>8569</v>
      </c>
      <c r="B2354" t="s">
        <v>8570</v>
      </c>
    </row>
    <row r="2355" spans="1:2" hidden="1" x14ac:dyDescent="0.3">
      <c r="A2355" s="32" t="s">
        <v>8571</v>
      </c>
      <c r="B2355" t="s">
        <v>8572</v>
      </c>
    </row>
    <row r="2356" spans="1:2" hidden="1" x14ac:dyDescent="0.3">
      <c r="A2356" s="32" t="s">
        <v>8573</v>
      </c>
      <c r="B2356" t="s">
        <v>8574</v>
      </c>
    </row>
    <row r="2357" spans="1:2" hidden="1" x14ac:dyDescent="0.3">
      <c r="A2357" s="32" t="s">
        <v>8575</v>
      </c>
      <c r="B2357" t="s">
        <v>8576</v>
      </c>
    </row>
    <row r="2358" spans="1:2" hidden="1" x14ac:dyDescent="0.3">
      <c r="A2358" s="32" t="s">
        <v>8577</v>
      </c>
      <c r="B2358" t="s">
        <v>8578</v>
      </c>
    </row>
    <row r="2359" spans="1:2" hidden="1" x14ac:dyDescent="0.3">
      <c r="A2359" s="32" t="s">
        <v>8579</v>
      </c>
      <c r="B2359" t="s">
        <v>8580</v>
      </c>
    </row>
    <row r="2360" spans="1:2" hidden="1" x14ac:dyDescent="0.3">
      <c r="A2360" s="32" t="s">
        <v>8581</v>
      </c>
      <c r="B2360" t="s">
        <v>8582</v>
      </c>
    </row>
    <row r="2361" spans="1:2" hidden="1" x14ac:dyDescent="0.3">
      <c r="A2361" s="32" t="s">
        <v>8583</v>
      </c>
      <c r="B2361" t="s">
        <v>8584</v>
      </c>
    </row>
    <row r="2362" spans="1:2" hidden="1" x14ac:dyDescent="0.3">
      <c r="A2362" s="32" t="s">
        <v>8585</v>
      </c>
      <c r="B2362" t="s">
        <v>8586</v>
      </c>
    </row>
    <row r="2363" spans="1:2" hidden="1" x14ac:dyDescent="0.3">
      <c r="A2363" s="32" t="s">
        <v>8587</v>
      </c>
      <c r="B2363" t="s">
        <v>8588</v>
      </c>
    </row>
    <row r="2364" spans="1:2" hidden="1" x14ac:dyDescent="0.3">
      <c r="A2364" s="32" t="s">
        <v>8589</v>
      </c>
      <c r="B2364" t="s">
        <v>6421</v>
      </c>
    </row>
    <row r="2365" spans="1:2" hidden="1" x14ac:dyDescent="0.3">
      <c r="A2365" s="32" t="s">
        <v>8590</v>
      </c>
      <c r="B2365" t="s">
        <v>6443</v>
      </c>
    </row>
    <row r="2366" spans="1:2" hidden="1" x14ac:dyDescent="0.3">
      <c r="A2366" s="32" t="s">
        <v>8591</v>
      </c>
      <c r="B2366" t="s">
        <v>8592</v>
      </c>
    </row>
    <row r="2367" spans="1:2" hidden="1" x14ac:dyDescent="0.3">
      <c r="A2367" s="32" t="s">
        <v>8593</v>
      </c>
      <c r="B2367" t="s">
        <v>8594</v>
      </c>
    </row>
    <row r="2368" spans="1:2" hidden="1" x14ac:dyDescent="0.3">
      <c r="A2368" s="32" t="s">
        <v>8595</v>
      </c>
      <c r="B2368" t="s">
        <v>8596</v>
      </c>
    </row>
    <row r="2369" spans="1:2" hidden="1" x14ac:dyDescent="0.3">
      <c r="A2369" s="32" t="s">
        <v>8597</v>
      </c>
      <c r="B2369" t="s">
        <v>8598</v>
      </c>
    </row>
    <row r="2370" spans="1:2" hidden="1" x14ac:dyDescent="0.3">
      <c r="A2370" s="32" t="s">
        <v>8599</v>
      </c>
      <c r="B2370" t="s">
        <v>8600</v>
      </c>
    </row>
    <row r="2371" spans="1:2" hidden="1" x14ac:dyDescent="0.3">
      <c r="A2371" s="32" t="s">
        <v>8601</v>
      </c>
      <c r="B2371" t="s">
        <v>8602</v>
      </c>
    </row>
    <row r="2372" spans="1:2" hidden="1" x14ac:dyDescent="0.3">
      <c r="A2372" s="32" t="s">
        <v>8603</v>
      </c>
      <c r="B2372" t="s">
        <v>8604</v>
      </c>
    </row>
    <row r="2373" spans="1:2" hidden="1" x14ac:dyDescent="0.3">
      <c r="A2373" s="32" t="s">
        <v>8605</v>
      </c>
      <c r="B2373" t="s">
        <v>8606</v>
      </c>
    </row>
    <row r="2374" spans="1:2" hidden="1" x14ac:dyDescent="0.3">
      <c r="A2374" s="32" t="s">
        <v>8607</v>
      </c>
      <c r="B2374" t="s">
        <v>8608</v>
      </c>
    </row>
    <row r="2375" spans="1:2" hidden="1" x14ac:dyDescent="0.3">
      <c r="A2375" s="32" t="s">
        <v>8609</v>
      </c>
      <c r="B2375" t="s">
        <v>8610</v>
      </c>
    </row>
    <row r="2376" spans="1:2" hidden="1" x14ac:dyDescent="0.3">
      <c r="A2376" s="32" t="s">
        <v>8611</v>
      </c>
      <c r="B2376" t="s">
        <v>8612</v>
      </c>
    </row>
    <row r="2377" spans="1:2" hidden="1" x14ac:dyDescent="0.3">
      <c r="A2377" s="32" t="s">
        <v>8613</v>
      </c>
      <c r="B2377" t="s">
        <v>8614</v>
      </c>
    </row>
    <row r="2378" spans="1:2" hidden="1" x14ac:dyDescent="0.3">
      <c r="A2378" s="32" t="s">
        <v>8615</v>
      </c>
      <c r="B2378" t="s">
        <v>8616</v>
      </c>
    </row>
    <row r="2379" spans="1:2" hidden="1" x14ac:dyDescent="0.3">
      <c r="A2379" s="32" t="s">
        <v>8617</v>
      </c>
      <c r="B2379" t="s">
        <v>8618</v>
      </c>
    </row>
    <row r="2380" spans="1:2" hidden="1" x14ac:dyDescent="0.3">
      <c r="A2380" s="32" t="s">
        <v>8619</v>
      </c>
      <c r="B2380" t="s">
        <v>8620</v>
      </c>
    </row>
    <row r="2381" spans="1:2" hidden="1" x14ac:dyDescent="0.3">
      <c r="A2381" s="32" t="s">
        <v>8621</v>
      </c>
      <c r="B2381" t="s">
        <v>8622</v>
      </c>
    </row>
    <row r="2382" spans="1:2" hidden="1" x14ac:dyDescent="0.3">
      <c r="A2382" s="32" t="s">
        <v>8623</v>
      </c>
      <c r="B2382" t="s">
        <v>8624</v>
      </c>
    </row>
    <row r="2383" spans="1:2" hidden="1" x14ac:dyDescent="0.3">
      <c r="A2383" s="32" t="s">
        <v>8625</v>
      </c>
      <c r="B2383" t="s">
        <v>8626</v>
      </c>
    </row>
    <row r="2384" spans="1:2" hidden="1" x14ac:dyDescent="0.3">
      <c r="A2384" s="32" t="s">
        <v>8627</v>
      </c>
      <c r="B2384" t="s">
        <v>8628</v>
      </c>
    </row>
    <row r="2385" spans="1:2" hidden="1" x14ac:dyDescent="0.3">
      <c r="A2385" s="32" t="s">
        <v>8629</v>
      </c>
      <c r="B2385" t="s">
        <v>8630</v>
      </c>
    </row>
    <row r="2386" spans="1:2" hidden="1" x14ac:dyDescent="0.3">
      <c r="A2386" s="32" t="s">
        <v>8631</v>
      </c>
      <c r="B2386" t="s">
        <v>8632</v>
      </c>
    </row>
    <row r="2387" spans="1:2" hidden="1" x14ac:dyDescent="0.3">
      <c r="A2387" s="32" t="s">
        <v>8633</v>
      </c>
      <c r="B2387" t="s">
        <v>8634</v>
      </c>
    </row>
    <row r="2388" spans="1:2" hidden="1" x14ac:dyDescent="0.3">
      <c r="A2388" s="32" t="s">
        <v>8635</v>
      </c>
      <c r="B2388" t="s">
        <v>8636</v>
      </c>
    </row>
    <row r="2389" spans="1:2" hidden="1" x14ac:dyDescent="0.3">
      <c r="A2389" s="32" t="s">
        <v>8637</v>
      </c>
      <c r="B2389" t="s">
        <v>8638</v>
      </c>
    </row>
    <row r="2390" spans="1:2" hidden="1" x14ac:dyDescent="0.3">
      <c r="A2390" s="32" t="s">
        <v>8639</v>
      </c>
      <c r="B2390" t="s">
        <v>8640</v>
      </c>
    </row>
    <row r="2391" spans="1:2" hidden="1" x14ac:dyDescent="0.3">
      <c r="A2391" s="32" t="s">
        <v>8641</v>
      </c>
      <c r="B2391" t="s">
        <v>8642</v>
      </c>
    </row>
    <row r="2392" spans="1:2" hidden="1" x14ac:dyDescent="0.3">
      <c r="A2392" s="32" t="s">
        <v>8643</v>
      </c>
      <c r="B2392" t="s">
        <v>8644</v>
      </c>
    </row>
    <row r="2393" spans="1:2" hidden="1" x14ac:dyDescent="0.3">
      <c r="A2393" s="32" t="s">
        <v>8645</v>
      </c>
      <c r="B2393" t="s">
        <v>8646</v>
      </c>
    </row>
    <row r="2394" spans="1:2" hidden="1" x14ac:dyDescent="0.3">
      <c r="A2394" s="32" t="s">
        <v>8647</v>
      </c>
      <c r="B2394" t="s">
        <v>8648</v>
      </c>
    </row>
    <row r="2395" spans="1:2" hidden="1" x14ac:dyDescent="0.3">
      <c r="A2395" s="32" t="s">
        <v>8649</v>
      </c>
      <c r="B2395" t="s">
        <v>8650</v>
      </c>
    </row>
    <row r="2396" spans="1:2" hidden="1" x14ac:dyDescent="0.3">
      <c r="A2396" s="32" t="s">
        <v>8651</v>
      </c>
      <c r="B2396" t="s">
        <v>8652</v>
      </c>
    </row>
    <row r="2397" spans="1:2" hidden="1" x14ac:dyDescent="0.3">
      <c r="A2397" s="32" t="s">
        <v>8653</v>
      </c>
      <c r="B2397" t="s">
        <v>8654</v>
      </c>
    </row>
    <row r="2398" spans="1:2" hidden="1" x14ac:dyDescent="0.3">
      <c r="A2398" s="32" t="s">
        <v>8655</v>
      </c>
      <c r="B2398" t="s">
        <v>8656</v>
      </c>
    </row>
    <row r="2399" spans="1:2" hidden="1" x14ac:dyDescent="0.3">
      <c r="A2399" s="32" t="s">
        <v>8657</v>
      </c>
      <c r="B2399" t="s">
        <v>8658</v>
      </c>
    </row>
    <row r="2400" spans="1:2" hidden="1" x14ac:dyDescent="0.3">
      <c r="A2400" s="32" t="s">
        <v>8659</v>
      </c>
      <c r="B2400" t="s">
        <v>8660</v>
      </c>
    </row>
    <row r="2401" spans="1:2" hidden="1" x14ac:dyDescent="0.3">
      <c r="A2401" s="32" t="s">
        <v>8661</v>
      </c>
      <c r="B2401" t="s">
        <v>8662</v>
      </c>
    </row>
    <row r="2402" spans="1:2" hidden="1" x14ac:dyDescent="0.3">
      <c r="A2402" s="32" t="s">
        <v>8663</v>
      </c>
      <c r="B2402" t="s">
        <v>8664</v>
      </c>
    </row>
    <row r="2403" spans="1:2" hidden="1" x14ac:dyDescent="0.3">
      <c r="A2403" s="32" t="s">
        <v>8665</v>
      </c>
      <c r="B2403" t="s">
        <v>8666</v>
      </c>
    </row>
    <row r="2404" spans="1:2" hidden="1" x14ac:dyDescent="0.3">
      <c r="A2404" s="32" t="s">
        <v>8667</v>
      </c>
      <c r="B2404" t="s">
        <v>8668</v>
      </c>
    </row>
    <row r="2405" spans="1:2" hidden="1" x14ac:dyDescent="0.3">
      <c r="A2405" s="32" t="s">
        <v>8669</v>
      </c>
      <c r="B2405" t="s">
        <v>8670</v>
      </c>
    </row>
    <row r="2406" spans="1:2" hidden="1" x14ac:dyDescent="0.3">
      <c r="A2406" s="32" t="s">
        <v>8671</v>
      </c>
      <c r="B2406" t="s">
        <v>8672</v>
      </c>
    </row>
    <row r="2407" spans="1:2" hidden="1" x14ac:dyDescent="0.3">
      <c r="A2407" s="32" t="s">
        <v>8673</v>
      </c>
      <c r="B2407" t="s">
        <v>6373</v>
      </c>
    </row>
    <row r="2408" spans="1:2" hidden="1" x14ac:dyDescent="0.3">
      <c r="A2408" s="32" t="s">
        <v>8674</v>
      </c>
      <c r="B2408" t="s">
        <v>8675</v>
      </c>
    </row>
    <row r="2409" spans="1:2" hidden="1" x14ac:dyDescent="0.3">
      <c r="A2409" s="32" t="s">
        <v>8676</v>
      </c>
      <c r="B2409" t="s">
        <v>8677</v>
      </c>
    </row>
    <row r="2410" spans="1:2" hidden="1" x14ac:dyDescent="0.3">
      <c r="A2410" s="32" t="s">
        <v>8678</v>
      </c>
      <c r="B2410" t="s">
        <v>8679</v>
      </c>
    </row>
    <row r="2411" spans="1:2" hidden="1" x14ac:dyDescent="0.3">
      <c r="A2411" s="32" t="s">
        <v>8680</v>
      </c>
      <c r="B2411" t="s">
        <v>8681</v>
      </c>
    </row>
    <row r="2412" spans="1:2" hidden="1" x14ac:dyDescent="0.3">
      <c r="A2412" s="32" t="s">
        <v>8682</v>
      </c>
      <c r="B2412" t="s">
        <v>8683</v>
      </c>
    </row>
    <row r="2413" spans="1:2" hidden="1" x14ac:dyDescent="0.3">
      <c r="A2413" s="32" t="s">
        <v>8684</v>
      </c>
      <c r="B2413" t="s">
        <v>8685</v>
      </c>
    </row>
    <row r="2414" spans="1:2" hidden="1" x14ac:dyDescent="0.3">
      <c r="A2414" s="32" t="s">
        <v>8686</v>
      </c>
      <c r="B2414" t="s">
        <v>8687</v>
      </c>
    </row>
    <row r="2415" spans="1:2" hidden="1" x14ac:dyDescent="0.3">
      <c r="A2415" s="32" t="s">
        <v>8688</v>
      </c>
      <c r="B2415" t="s">
        <v>8689</v>
      </c>
    </row>
    <row r="2416" spans="1:2" hidden="1" x14ac:dyDescent="0.3">
      <c r="A2416" s="32" t="s">
        <v>8690</v>
      </c>
      <c r="B2416" t="s">
        <v>8691</v>
      </c>
    </row>
    <row r="2417" spans="1:2" hidden="1" x14ac:dyDescent="0.3">
      <c r="A2417" s="32" t="s">
        <v>8692</v>
      </c>
      <c r="B2417" t="s">
        <v>8693</v>
      </c>
    </row>
    <row r="2418" spans="1:2" hidden="1" x14ac:dyDescent="0.3">
      <c r="A2418" s="32" t="s">
        <v>8694</v>
      </c>
      <c r="B2418" t="s">
        <v>8695</v>
      </c>
    </row>
    <row r="2419" spans="1:2" hidden="1" x14ac:dyDescent="0.3">
      <c r="A2419" s="32" t="s">
        <v>8696</v>
      </c>
      <c r="B2419" t="s">
        <v>8697</v>
      </c>
    </row>
    <row r="2420" spans="1:2" hidden="1" x14ac:dyDescent="0.3">
      <c r="A2420" s="32" t="s">
        <v>8698</v>
      </c>
      <c r="B2420" t="s">
        <v>8699</v>
      </c>
    </row>
    <row r="2421" spans="1:2" hidden="1" x14ac:dyDescent="0.3">
      <c r="A2421" s="32" t="s">
        <v>8700</v>
      </c>
      <c r="B2421" t="s">
        <v>8701</v>
      </c>
    </row>
    <row r="2422" spans="1:2" hidden="1" x14ac:dyDescent="0.3">
      <c r="A2422" s="32" t="s">
        <v>8702</v>
      </c>
      <c r="B2422" t="s">
        <v>8703</v>
      </c>
    </row>
    <row r="2423" spans="1:2" hidden="1" x14ac:dyDescent="0.3">
      <c r="A2423" s="32" t="s">
        <v>8704</v>
      </c>
      <c r="B2423" t="s">
        <v>8705</v>
      </c>
    </row>
    <row r="2424" spans="1:2" hidden="1" x14ac:dyDescent="0.3">
      <c r="A2424" s="32" t="s">
        <v>8706</v>
      </c>
      <c r="B2424" t="s">
        <v>8707</v>
      </c>
    </row>
    <row r="2425" spans="1:2" hidden="1" x14ac:dyDescent="0.3">
      <c r="A2425" s="32" t="s">
        <v>8708</v>
      </c>
      <c r="B2425" t="s">
        <v>8709</v>
      </c>
    </row>
    <row r="2426" spans="1:2" hidden="1" x14ac:dyDescent="0.3">
      <c r="A2426" s="32" t="s">
        <v>8710</v>
      </c>
      <c r="B2426" t="s">
        <v>8711</v>
      </c>
    </row>
    <row r="2427" spans="1:2" hidden="1" x14ac:dyDescent="0.3">
      <c r="A2427" s="32" t="s">
        <v>8712</v>
      </c>
      <c r="B2427" t="s">
        <v>8713</v>
      </c>
    </row>
    <row r="2428" spans="1:2" hidden="1" x14ac:dyDescent="0.3">
      <c r="A2428" s="32" t="s">
        <v>8714</v>
      </c>
      <c r="B2428" t="s">
        <v>8715</v>
      </c>
    </row>
    <row r="2429" spans="1:2" hidden="1" x14ac:dyDescent="0.3">
      <c r="A2429" s="32" t="s">
        <v>8716</v>
      </c>
      <c r="B2429" t="s">
        <v>8717</v>
      </c>
    </row>
    <row r="2430" spans="1:2" hidden="1" x14ac:dyDescent="0.3">
      <c r="A2430" s="32" t="s">
        <v>8718</v>
      </c>
      <c r="B2430" t="s">
        <v>8719</v>
      </c>
    </row>
    <row r="2431" spans="1:2" hidden="1" x14ac:dyDescent="0.3">
      <c r="A2431" s="32" t="s">
        <v>8720</v>
      </c>
      <c r="B2431" t="s">
        <v>8721</v>
      </c>
    </row>
    <row r="2432" spans="1:2" hidden="1" x14ac:dyDescent="0.3">
      <c r="A2432" s="32" t="s">
        <v>8722</v>
      </c>
      <c r="B2432" t="s">
        <v>8723</v>
      </c>
    </row>
    <row r="2433" spans="1:2" hidden="1" x14ac:dyDescent="0.3">
      <c r="A2433" s="32" t="s">
        <v>8724</v>
      </c>
      <c r="B2433" t="s">
        <v>8725</v>
      </c>
    </row>
    <row r="2434" spans="1:2" hidden="1" x14ac:dyDescent="0.3">
      <c r="A2434" s="32" t="s">
        <v>8726</v>
      </c>
      <c r="B2434" t="s">
        <v>8727</v>
      </c>
    </row>
    <row r="2435" spans="1:2" hidden="1" x14ac:dyDescent="0.3">
      <c r="A2435" s="32" t="s">
        <v>8728</v>
      </c>
      <c r="B2435" t="s">
        <v>8729</v>
      </c>
    </row>
    <row r="2436" spans="1:2" hidden="1" x14ac:dyDescent="0.3">
      <c r="A2436" s="32" t="s">
        <v>8730</v>
      </c>
      <c r="B2436" t="s">
        <v>8731</v>
      </c>
    </row>
    <row r="2437" spans="1:2" hidden="1" x14ac:dyDescent="0.3">
      <c r="A2437" s="32" t="s">
        <v>8732</v>
      </c>
      <c r="B2437" t="s">
        <v>8733</v>
      </c>
    </row>
    <row r="2438" spans="1:2" hidden="1" x14ac:dyDescent="0.3">
      <c r="A2438" s="32" t="s">
        <v>8734</v>
      </c>
      <c r="B2438" t="s">
        <v>8735</v>
      </c>
    </row>
    <row r="2439" spans="1:2" hidden="1" x14ac:dyDescent="0.3">
      <c r="A2439" s="32" t="s">
        <v>8736</v>
      </c>
      <c r="B2439" t="s">
        <v>8737</v>
      </c>
    </row>
    <row r="2440" spans="1:2" hidden="1" x14ac:dyDescent="0.3">
      <c r="A2440" s="32" t="s">
        <v>8738</v>
      </c>
      <c r="B2440" t="s">
        <v>8739</v>
      </c>
    </row>
    <row r="2441" spans="1:2" hidden="1" x14ac:dyDescent="0.3">
      <c r="A2441" s="32" t="s">
        <v>8740</v>
      </c>
      <c r="B2441" t="s">
        <v>8741</v>
      </c>
    </row>
    <row r="2442" spans="1:2" hidden="1" x14ac:dyDescent="0.3">
      <c r="A2442" s="32" t="s">
        <v>8742</v>
      </c>
      <c r="B2442" t="s">
        <v>8743</v>
      </c>
    </row>
    <row r="2443" spans="1:2" hidden="1" x14ac:dyDescent="0.3">
      <c r="A2443" s="32" t="s">
        <v>8744</v>
      </c>
      <c r="B2443" t="s">
        <v>8745</v>
      </c>
    </row>
    <row r="2444" spans="1:2" hidden="1" x14ac:dyDescent="0.3">
      <c r="A2444" s="32" t="s">
        <v>8746</v>
      </c>
      <c r="B2444" t="s">
        <v>8747</v>
      </c>
    </row>
    <row r="2445" spans="1:2" hidden="1" x14ac:dyDescent="0.3">
      <c r="A2445" s="32" t="s">
        <v>8748</v>
      </c>
      <c r="B2445" t="s">
        <v>8749</v>
      </c>
    </row>
    <row r="2446" spans="1:2" hidden="1" x14ac:dyDescent="0.3">
      <c r="A2446" s="32" t="s">
        <v>8750</v>
      </c>
      <c r="B2446" t="s">
        <v>8751</v>
      </c>
    </row>
    <row r="2447" spans="1:2" hidden="1" x14ac:dyDescent="0.3">
      <c r="A2447" s="32" t="s">
        <v>8752</v>
      </c>
      <c r="B2447" t="s">
        <v>8753</v>
      </c>
    </row>
    <row r="2448" spans="1:2" hidden="1" x14ac:dyDescent="0.3">
      <c r="A2448" s="32" t="s">
        <v>8754</v>
      </c>
      <c r="B2448" t="s">
        <v>8755</v>
      </c>
    </row>
    <row r="2449" spans="1:2" hidden="1" x14ac:dyDescent="0.3">
      <c r="A2449" s="32" t="s">
        <v>8756</v>
      </c>
      <c r="B2449" t="s">
        <v>8757</v>
      </c>
    </row>
    <row r="2450" spans="1:2" hidden="1" x14ac:dyDescent="0.3">
      <c r="A2450" s="32" t="s">
        <v>8758</v>
      </c>
      <c r="B2450" t="s">
        <v>8759</v>
      </c>
    </row>
    <row r="2451" spans="1:2" hidden="1" x14ac:dyDescent="0.3">
      <c r="A2451" s="32" t="s">
        <v>8760</v>
      </c>
      <c r="B2451" t="s">
        <v>8761</v>
      </c>
    </row>
    <row r="2452" spans="1:2" hidden="1" x14ac:dyDescent="0.3">
      <c r="A2452" s="32" t="s">
        <v>8762</v>
      </c>
      <c r="B2452" t="s">
        <v>8763</v>
      </c>
    </row>
    <row r="2453" spans="1:2" hidden="1" x14ac:dyDescent="0.3">
      <c r="A2453" s="32" t="s">
        <v>8764</v>
      </c>
      <c r="B2453" t="s">
        <v>8765</v>
      </c>
    </row>
    <row r="2454" spans="1:2" hidden="1" x14ac:dyDescent="0.3">
      <c r="A2454" s="32" t="s">
        <v>8766</v>
      </c>
      <c r="B2454" t="s">
        <v>8767</v>
      </c>
    </row>
    <row r="2455" spans="1:2" hidden="1" x14ac:dyDescent="0.3">
      <c r="A2455" s="32" t="s">
        <v>8768</v>
      </c>
      <c r="B2455" t="s">
        <v>8769</v>
      </c>
    </row>
    <row r="2456" spans="1:2" hidden="1" x14ac:dyDescent="0.3">
      <c r="A2456" s="32" t="s">
        <v>8770</v>
      </c>
      <c r="B2456" t="s">
        <v>8771</v>
      </c>
    </row>
    <row r="2457" spans="1:2" hidden="1" x14ac:dyDescent="0.3">
      <c r="A2457" s="32" t="s">
        <v>8772</v>
      </c>
      <c r="B2457" t="s">
        <v>8773</v>
      </c>
    </row>
    <row r="2458" spans="1:2" hidden="1" x14ac:dyDescent="0.3">
      <c r="A2458" s="32" t="s">
        <v>8774</v>
      </c>
      <c r="B2458" t="s">
        <v>8775</v>
      </c>
    </row>
    <row r="2459" spans="1:2" hidden="1" x14ac:dyDescent="0.3">
      <c r="A2459" s="32" t="s">
        <v>8776</v>
      </c>
      <c r="B2459" t="s">
        <v>8777</v>
      </c>
    </row>
    <row r="2460" spans="1:2" hidden="1" x14ac:dyDescent="0.3">
      <c r="A2460" s="32" t="s">
        <v>8778</v>
      </c>
      <c r="B2460" t="s">
        <v>8779</v>
      </c>
    </row>
    <row r="2461" spans="1:2" hidden="1" x14ac:dyDescent="0.3">
      <c r="A2461" s="32" t="s">
        <v>8780</v>
      </c>
      <c r="B2461" t="s">
        <v>8781</v>
      </c>
    </row>
    <row r="2462" spans="1:2" hidden="1" x14ac:dyDescent="0.3">
      <c r="A2462" s="32" t="s">
        <v>8782</v>
      </c>
      <c r="B2462" t="s">
        <v>8783</v>
      </c>
    </row>
    <row r="2463" spans="1:2" hidden="1" x14ac:dyDescent="0.3">
      <c r="A2463" s="32" t="s">
        <v>8784</v>
      </c>
      <c r="B2463" t="s">
        <v>8785</v>
      </c>
    </row>
    <row r="2464" spans="1:2" hidden="1" x14ac:dyDescent="0.3">
      <c r="A2464" s="32" t="s">
        <v>8786</v>
      </c>
      <c r="B2464" t="s">
        <v>8787</v>
      </c>
    </row>
    <row r="2465" spans="1:2" hidden="1" x14ac:dyDescent="0.3">
      <c r="A2465" s="32" t="s">
        <v>8788</v>
      </c>
      <c r="B2465" t="s">
        <v>8789</v>
      </c>
    </row>
    <row r="2466" spans="1:2" hidden="1" x14ac:dyDescent="0.3">
      <c r="A2466" s="32" t="s">
        <v>8790</v>
      </c>
      <c r="B2466" t="s">
        <v>8791</v>
      </c>
    </row>
    <row r="2467" spans="1:2" hidden="1" x14ac:dyDescent="0.3">
      <c r="A2467" s="32" t="s">
        <v>8792</v>
      </c>
      <c r="B2467" t="s">
        <v>8793</v>
      </c>
    </row>
    <row r="2468" spans="1:2" hidden="1" x14ac:dyDescent="0.3">
      <c r="A2468" s="32" t="s">
        <v>8794</v>
      </c>
      <c r="B2468" t="s">
        <v>8795</v>
      </c>
    </row>
    <row r="2469" spans="1:2" hidden="1" x14ac:dyDescent="0.3">
      <c r="A2469" s="32" t="s">
        <v>8796</v>
      </c>
      <c r="B2469" t="s">
        <v>8797</v>
      </c>
    </row>
    <row r="2470" spans="1:2" hidden="1" x14ac:dyDescent="0.3">
      <c r="A2470" s="32" t="s">
        <v>8798</v>
      </c>
      <c r="B2470" t="s">
        <v>8799</v>
      </c>
    </row>
    <row r="2471" spans="1:2" hidden="1" x14ac:dyDescent="0.3">
      <c r="A2471" s="32" t="s">
        <v>8800</v>
      </c>
      <c r="B2471" t="s">
        <v>8801</v>
      </c>
    </row>
    <row r="2472" spans="1:2" hidden="1" x14ac:dyDescent="0.3">
      <c r="A2472" s="32" t="s">
        <v>8802</v>
      </c>
      <c r="B2472" t="s">
        <v>8803</v>
      </c>
    </row>
    <row r="2473" spans="1:2" hidden="1" x14ac:dyDescent="0.3">
      <c r="A2473" s="32" t="s">
        <v>8804</v>
      </c>
      <c r="B2473" t="s">
        <v>8805</v>
      </c>
    </row>
    <row r="2474" spans="1:2" hidden="1" x14ac:dyDescent="0.3">
      <c r="A2474" s="32" t="s">
        <v>8806</v>
      </c>
      <c r="B2474" t="s">
        <v>8807</v>
      </c>
    </row>
    <row r="2475" spans="1:2" hidden="1" x14ac:dyDescent="0.3">
      <c r="A2475" s="32" t="s">
        <v>8808</v>
      </c>
      <c r="B2475" t="s">
        <v>8809</v>
      </c>
    </row>
    <row r="2476" spans="1:2" hidden="1" x14ac:dyDescent="0.3">
      <c r="A2476" s="32" t="s">
        <v>8810</v>
      </c>
      <c r="B2476" t="s">
        <v>8811</v>
      </c>
    </row>
    <row r="2477" spans="1:2" hidden="1" x14ac:dyDescent="0.3">
      <c r="A2477" s="32" t="s">
        <v>8812</v>
      </c>
      <c r="B2477" t="s">
        <v>8813</v>
      </c>
    </row>
    <row r="2478" spans="1:2" hidden="1" x14ac:dyDescent="0.3">
      <c r="A2478" s="32" t="s">
        <v>8814</v>
      </c>
      <c r="B2478" t="s">
        <v>8815</v>
      </c>
    </row>
    <row r="2479" spans="1:2" hidden="1" x14ac:dyDescent="0.3">
      <c r="A2479" s="32" t="s">
        <v>8816</v>
      </c>
      <c r="B2479" t="s">
        <v>8817</v>
      </c>
    </row>
    <row r="2480" spans="1:2" hidden="1" x14ac:dyDescent="0.3">
      <c r="A2480" s="32" t="s">
        <v>8818</v>
      </c>
      <c r="B2480" t="s">
        <v>8819</v>
      </c>
    </row>
    <row r="2481" spans="1:2" hidden="1" x14ac:dyDescent="0.3">
      <c r="A2481" s="32" t="s">
        <v>8820</v>
      </c>
      <c r="B2481" t="s">
        <v>8821</v>
      </c>
    </row>
    <row r="2482" spans="1:2" hidden="1" x14ac:dyDescent="0.3">
      <c r="A2482" s="32" t="s">
        <v>8822</v>
      </c>
      <c r="B2482" t="s">
        <v>8823</v>
      </c>
    </row>
    <row r="2483" spans="1:2" hidden="1" x14ac:dyDescent="0.3">
      <c r="A2483" s="32" t="s">
        <v>8824</v>
      </c>
      <c r="B2483" t="s">
        <v>8825</v>
      </c>
    </row>
    <row r="2484" spans="1:2" hidden="1" x14ac:dyDescent="0.3">
      <c r="A2484" s="32" t="s">
        <v>8826</v>
      </c>
      <c r="B2484" t="s">
        <v>8827</v>
      </c>
    </row>
    <row r="2485" spans="1:2" hidden="1" x14ac:dyDescent="0.3">
      <c r="A2485" s="32" t="s">
        <v>8828</v>
      </c>
      <c r="B2485" t="s">
        <v>8829</v>
      </c>
    </row>
    <row r="2486" spans="1:2" hidden="1" x14ac:dyDescent="0.3">
      <c r="A2486" s="32" t="s">
        <v>8830</v>
      </c>
      <c r="B2486" t="s">
        <v>8831</v>
      </c>
    </row>
    <row r="2487" spans="1:2" hidden="1" x14ac:dyDescent="0.3">
      <c r="A2487" s="32" t="s">
        <v>8832</v>
      </c>
      <c r="B2487" t="s">
        <v>8817</v>
      </c>
    </row>
    <row r="2488" spans="1:2" hidden="1" x14ac:dyDescent="0.3">
      <c r="A2488" s="32" t="s">
        <v>8833</v>
      </c>
      <c r="B2488" t="s">
        <v>8834</v>
      </c>
    </row>
    <row r="2489" spans="1:2" hidden="1" x14ac:dyDescent="0.3">
      <c r="A2489" s="32" t="s">
        <v>1564</v>
      </c>
      <c r="B2489" t="s">
        <v>8835</v>
      </c>
    </row>
    <row r="2490" spans="1:2" hidden="1" x14ac:dyDescent="0.3">
      <c r="A2490" s="32" t="s">
        <v>1565</v>
      </c>
      <c r="B2490" t="s">
        <v>8836</v>
      </c>
    </row>
    <row r="2491" spans="1:2" hidden="1" x14ac:dyDescent="0.3">
      <c r="A2491" s="32" t="s">
        <v>1566</v>
      </c>
      <c r="B2491" t="s">
        <v>8837</v>
      </c>
    </row>
    <row r="2492" spans="1:2" hidden="1" x14ac:dyDescent="0.3">
      <c r="A2492" s="32" t="s">
        <v>1567</v>
      </c>
      <c r="B2492" t="s">
        <v>8838</v>
      </c>
    </row>
    <row r="2493" spans="1:2" hidden="1" x14ac:dyDescent="0.3">
      <c r="A2493" s="32" t="s">
        <v>1568</v>
      </c>
      <c r="B2493" t="s">
        <v>8839</v>
      </c>
    </row>
    <row r="2494" spans="1:2" hidden="1" x14ac:dyDescent="0.3">
      <c r="A2494" s="32" t="s">
        <v>8840</v>
      </c>
      <c r="B2494" t="s">
        <v>8841</v>
      </c>
    </row>
    <row r="2495" spans="1:2" hidden="1" x14ac:dyDescent="0.3">
      <c r="A2495" s="32" t="s">
        <v>1569</v>
      </c>
      <c r="B2495" t="s">
        <v>8842</v>
      </c>
    </row>
    <row r="2496" spans="1:2" hidden="1" x14ac:dyDescent="0.3">
      <c r="A2496" s="32" t="s">
        <v>1570</v>
      </c>
      <c r="B2496" t="s">
        <v>8843</v>
      </c>
    </row>
    <row r="2497" spans="1:2" hidden="1" x14ac:dyDescent="0.3">
      <c r="A2497" s="32" t="s">
        <v>1571</v>
      </c>
      <c r="B2497" t="s">
        <v>8844</v>
      </c>
    </row>
    <row r="2498" spans="1:2" hidden="1" x14ac:dyDescent="0.3">
      <c r="A2498" s="32" t="s">
        <v>1572</v>
      </c>
      <c r="B2498" t="s">
        <v>8845</v>
      </c>
    </row>
    <row r="2499" spans="1:2" hidden="1" x14ac:dyDescent="0.3">
      <c r="A2499" s="32" t="s">
        <v>1573</v>
      </c>
      <c r="B2499" t="s">
        <v>8846</v>
      </c>
    </row>
    <row r="2500" spans="1:2" hidden="1" x14ac:dyDescent="0.3">
      <c r="A2500" s="32" t="s">
        <v>1574</v>
      </c>
      <c r="B2500" t="s">
        <v>8847</v>
      </c>
    </row>
    <row r="2501" spans="1:2" hidden="1" x14ac:dyDescent="0.3">
      <c r="A2501" s="32" t="s">
        <v>1575</v>
      </c>
      <c r="B2501" t="s">
        <v>8848</v>
      </c>
    </row>
    <row r="2502" spans="1:2" hidden="1" x14ac:dyDescent="0.3">
      <c r="A2502" s="32" t="s">
        <v>1576</v>
      </c>
      <c r="B2502" t="s">
        <v>5145</v>
      </c>
    </row>
    <row r="2503" spans="1:2" hidden="1" x14ac:dyDescent="0.3">
      <c r="A2503" s="32" t="s">
        <v>1577</v>
      </c>
      <c r="B2503" t="s">
        <v>8849</v>
      </c>
    </row>
    <row r="2504" spans="1:2" hidden="1" x14ac:dyDescent="0.3">
      <c r="A2504" s="32" t="s">
        <v>1578</v>
      </c>
      <c r="B2504" t="s">
        <v>8850</v>
      </c>
    </row>
    <row r="2505" spans="1:2" hidden="1" x14ac:dyDescent="0.3">
      <c r="A2505" s="32" t="s">
        <v>1579</v>
      </c>
      <c r="B2505" t="s">
        <v>8851</v>
      </c>
    </row>
    <row r="2506" spans="1:2" hidden="1" x14ac:dyDescent="0.3">
      <c r="A2506" s="32" t="s">
        <v>1580</v>
      </c>
      <c r="B2506" t="s">
        <v>8852</v>
      </c>
    </row>
    <row r="2507" spans="1:2" hidden="1" x14ac:dyDescent="0.3">
      <c r="A2507" s="32" t="s">
        <v>1581</v>
      </c>
      <c r="B2507" t="s">
        <v>5145</v>
      </c>
    </row>
    <row r="2508" spans="1:2" hidden="1" x14ac:dyDescent="0.3">
      <c r="A2508" s="32" t="s">
        <v>1582</v>
      </c>
      <c r="B2508" t="s">
        <v>8853</v>
      </c>
    </row>
    <row r="2509" spans="1:2" hidden="1" x14ac:dyDescent="0.3">
      <c r="A2509" s="32" t="s">
        <v>1583</v>
      </c>
      <c r="B2509" t="s">
        <v>8854</v>
      </c>
    </row>
    <row r="2510" spans="1:2" hidden="1" x14ac:dyDescent="0.3">
      <c r="A2510" s="32" t="s">
        <v>1584</v>
      </c>
      <c r="B2510" t="s">
        <v>8855</v>
      </c>
    </row>
    <row r="2511" spans="1:2" hidden="1" x14ac:dyDescent="0.3">
      <c r="A2511" s="32" t="s">
        <v>1585</v>
      </c>
      <c r="B2511" t="s">
        <v>8856</v>
      </c>
    </row>
    <row r="2512" spans="1:2" hidden="1" x14ac:dyDescent="0.3">
      <c r="A2512" s="32" t="s">
        <v>1586</v>
      </c>
      <c r="B2512" t="s">
        <v>8857</v>
      </c>
    </row>
    <row r="2513" spans="1:2" hidden="1" x14ac:dyDescent="0.3">
      <c r="A2513" s="32" t="s">
        <v>1587</v>
      </c>
      <c r="B2513" t="s">
        <v>8858</v>
      </c>
    </row>
    <row r="2514" spans="1:2" hidden="1" x14ac:dyDescent="0.3">
      <c r="A2514" s="32" t="s">
        <v>1588</v>
      </c>
      <c r="B2514" t="s">
        <v>8859</v>
      </c>
    </row>
    <row r="2515" spans="1:2" hidden="1" x14ac:dyDescent="0.3">
      <c r="A2515" s="32" t="s">
        <v>1589</v>
      </c>
      <c r="B2515" t="s">
        <v>8860</v>
      </c>
    </row>
    <row r="2516" spans="1:2" hidden="1" x14ac:dyDescent="0.3">
      <c r="A2516" s="32" t="s">
        <v>1590</v>
      </c>
      <c r="B2516" t="s">
        <v>8861</v>
      </c>
    </row>
    <row r="2517" spans="1:2" hidden="1" x14ac:dyDescent="0.3">
      <c r="A2517" s="32" t="s">
        <v>1591</v>
      </c>
      <c r="B2517" t="s">
        <v>8862</v>
      </c>
    </row>
    <row r="2518" spans="1:2" hidden="1" x14ac:dyDescent="0.3">
      <c r="A2518" s="32" t="s">
        <v>1592</v>
      </c>
      <c r="B2518" t="s">
        <v>8863</v>
      </c>
    </row>
    <row r="2519" spans="1:2" hidden="1" x14ac:dyDescent="0.3">
      <c r="A2519" s="32" t="s">
        <v>1593</v>
      </c>
      <c r="B2519" t="s">
        <v>8864</v>
      </c>
    </row>
    <row r="2520" spans="1:2" hidden="1" x14ac:dyDescent="0.3">
      <c r="A2520" s="32" t="s">
        <v>1594</v>
      </c>
      <c r="B2520" t="s">
        <v>8865</v>
      </c>
    </row>
    <row r="2521" spans="1:2" hidden="1" x14ac:dyDescent="0.3">
      <c r="A2521" s="32" t="s">
        <v>1595</v>
      </c>
      <c r="B2521" t="s">
        <v>8866</v>
      </c>
    </row>
    <row r="2522" spans="1:2" hidden="1" x14ac:dyDescent="0.3">
      <c r="A2522" s="32" t="s">
        <v>1596</v>
      </c>
      <c r="B2522" t="s">
        <v>8867</v>
      </c>
    </row>
    <row r="2523" spans="1:2" hidden="1" x14ac:dyDescent="0.3">
      <c r="A2523" s="32" t="s">
        <v>1597</v>
      </c>
      <c r="B2523" t="s">
        <v>8868</v>
      </c>
    </row>
    <row r="2524" spans="1:2" hidden="1" x14ac:dyDescent="0.3">
      <c r="A2524" s="32" t="s">
        <v>1598</v>
      </c>
      <c r="B2524" t="s">
        <v>8869</v>
      </c>
    </row>
    <row r="2525" spans="1:2" hidden="1" x14ac:dyDescent="0.3">
      <c r="A2525" s="32" t="s">
        <v>1599</v>
      </c>
      <c r="B2525" t="s">
        <v>8870</v>
      </c>
    </row>
    <row r="2526" spans="1:2" hidden="1" x14ac:dyDescent="0.3">
      <c r="A2526" s="32" t="s">
        <v>1600</v>
      </c>
      <c r="B2526" t="s">
        <v>8871</v>
      </c>
    </row>
    <row r="2527" spans="1:2" hidden="1" x14ac:dyDescent="0.3">
      <c r="A2527" s="32" t="s">
        <v>1601</v>
      </c>
      <c r="B2527" t="s">
        <v>8872</v>
      </c>
    </row>
    <row r="2528" spans="1:2" hidden="1" x14ac:dyDescent="0.3">
      <c r="A2528" s="32" t="s">
        <v>1602</v>
      </c>
      <c r="B2528" t="s">
        <v>8873</v>
      </c>
    </row>
    <row r="2529" spans="1:2" hidden="1" x14ac:dyDescent="0.3">
      <c r="A2529" s="32" t="s">
        <v>1603</v>
      </c>
      <c r="B2529" t="s">
        <v>8874</v>
      </c>
    </row>
    <row r="2530" spans="1:2" hidden="1" x14ac:dyDescent="0.3">
      <c r="A2530" s="32" t="s">
        <v>1604</v>
      </c>
      <c r="B2530" t="s">
        <v>8875</v>
      </c>
    </row>
    <row r="2531" spans="1:2" hidden="1" x14ac:dyDescent="0.3">
      <c r="A2531" s="32" t="s">
        <v>1605</v>
      </c>
      <c r="B2531" t="s">
        <v>8876</v>
      </c>
    </row>
    <row r="2532" spans="1:2" hidden="1" x14ac:dyDescent="0.3">
      <c r="A2532" s="32" t="s">
        <v>1606</v>
      </c>
      <c r="B2532" t="s">
        <v>8877</v>
      </c>
    </row>
    <row r="2533" spans="1:2" hidden="1" x14ac:dyDescent="0.3">
      <c r="A2533" s="32" t="s">
        <v>1607</v>
      </c>
      <c r="B2533" t="s">
        <v>8878</v>
      </c>
    </row>
    <row r="2534" spans="1:2" hidden="1" x14ac:dyDescent="0.3">
      <c r="A2534" s="32" t="s">
        <v>1608</v>
      </c>
      <c r="B2534" t="s">
        <v>8879</v>
      </c>
    </row>
    <row r="2535" spans="1:2" hidden="1" x14ac:dyDescent="0.3">
      <c r="A2535" s="32" t="s">
        <v>1609</v>
      </c>
      <c r="B2535" t="s">
        <v>8880</v>
      </c>
    </row>
    <row r="2536" spans="1:2" hidden="1" x14ac:dyDescent="0.3">
      <c r="A2536" s="32" t="s">
        <v>1610</v>
      </c>
      <c r="B2536" t="s">
        <v>8881</v>
      </c>
    </row>
    <row r="2537" spans="1:2" hidden="1" x14ac:dyDescent="0.3">
      <c r="A2537" s="32" t="s">
        <v>1611</v>
      </c>
      <c r="B2537" t="s">
        <v>8882</v>
      </c>
    </row>
    <row r="2538" spans="1:2" hidden="1" x14ac:dyDescent="0.3">
      <c r="A2538" s="32" t="s">
        <v>1612</v>
      </c>
      <c r="B2538" t="s">
        <v>8883</v>
      </c>
    </row>
    <row r="2539" spans="1:2" hidden="1" x14ac:dyDescent="0.3">
      <c r="A2539" s="32" t="s">
        <v>1613</v>
      </c>
      <c r="B2539" t="s">
        <v>8884</v>
      </c>
    </row>
    <row r="2540" spans="1:2" hidden="1" x14ac:dyDescent="0.3">
      <c r="A2540" s="32" t="s">
        <v>1614</v>
      </c>
      <c r="B2540" t="s">
        <v>8885</v>
      </c>
    </row>
    <row r="2541" spans="1:2" hidden="1" x14ac:dyDescent="0.3">
      <c r="A2541" s="32" t="s">
        <v>1615</v>
      </c>
      <c r="B2541" t="s">
        <v>8886</v>
      </c>
    </row>
    <row r="2542" spans="1:2" hidden="1" x14ac:dyDescent="0.3">
      <c r="A2542" s="32" t="s">
        <v>1616</v>
      </c>
      <c r="B2542" t="s">
        <v>8887</v>
      </c>
    </row>
    <row r="2543" spans="1:2" hidden="1" x14ac:dyDescent="0.3">
      <c r="A2543" s="32" t="s">
        <v>1617</v>
      </c>
      <c r="B2543" t="s">
        <v>8888</v>
      </c>
    </row>
    <row r="2544" spans="1:2" hidden="1" x14ac:dyDescent="0.3">
      <c r="A2544" s="32" t="s">
        <v>1618</v>
      </c>
      <c r="B2544" t="s">
        <v>8889</v>
      </c>
    </row>
    <row r="2545" spans="1:2" hidden="1" x14ac:dyDescent="0.3">
      <c r="A2545" s="32" t="s">
        <v>1619</v>
      </c>
      <c r="B2545" t="s">
        <v>8890</v>
      </c>
    </row>
    <row r="2546" spans="1:2" hidden="1" x14ac:dyDescent="0.3">
      <c r="A2546" s="32" t="s">
        <v>1620</v>
      </c>
      <c r="B2546" t="s">
        <v>8891</v>
      </c>
    </row>
    <row r="2547" spans="1:2" hidden="1" x14ac:dyDescent="0.3">
      <c r="A2547" s="32" t="s">
        <v>1621</v>
      </c>
      <c r="B2547" t="s">
        <v>8892</v>
      </c>
    </row>
    <row r="2548" spans="1:2" hidden="1" x14ac:dyDescent="0.3">
      <c r="A2548" s="32" t="s">
        <v>1622</v>
      </c>
      <c r="B2548" t="s">
        <v>8893</v>
      </c>
    </row>
    <row r="2549" spans="1:2" hidden="1" x14ac:dyDescent="0.3">
      <c r="A2549" s="32" t="s">
        <v>1623</v>
      </c>
      <c r="B2549" t="s">
        <v>8894</v>
      </c>
    </row>
    <row r="2550" spans="1:2" hidden="1" x14ac:dyDescent="0.3">
      <c r="A2550" s="32" t="s">
        <v>1624</v>
      </c>
      <c r="B2550" t="s">
        <v>5162</v>
      </c>
    </row>
    <row r="2551" spans="1:2" hidden="1" x14ac:dyDescent="0.3">
      <c r="A2551" s="32" t="s">
        <v>1625</v>
      </c>
      <c r="B2551" t="s">
        <v>8895</v>
      </c>
    </row>
    <row r="2552" spans="1:2" hidden="1" x14ac:dyDescent="0.3">
      <c r="A2552" s="32" t="s">
        <v>1626</v>
      </c>
      <c r="B2552" t="s">
        <v>8896</v>
      </c>
    </row>
    <row r="2553" spans="1:2" hidden="1" x14ac:dyDescent="0.3">
      <c r="A2553" s="32" t="s">
        <v>1627</v>
      </c>
      <c r="B2553" t="s">
        <v>8897</v>
      </c>
    </row>
    <row r="2554" spans="1:2" hidden="1" x14ac:dyDescent="0.3">
      <c r="A2554" s="32" t="s">
        <v>1628</v>
      </c>
      <c r="B2554" t="s">
        <v>8898</v>
      </c>
    </row>
    <row r="2555" spans="1:2" hidden="1" x14ac:dyDescent="0.3">
      <c r="A2555" s="32" t="s">
        <v>1629</v>
      </c>
      <c r="B2555" t="s">
        <v>8899</v>
      </c>
    </row>
    <row r="2556" spans="1:2" hidden="1" x14ac:dyDescent="0.3">
      <c r="A2556" s="32" t="s">
        <v>1630</v>
      </c>
      <c r="B2556" t="s">
        <v>8900</v>
      </c>
    </row>
    <row r="2557" spans="1:2" hidden="1" x14ac:dyDescent="0.3">
      <c r="A2557" s="32" t="s">
        <v>1631</v>
      </c>
      <c r="B2557" t="s">
        <v>8901</v>
      </c>
    </row>
    <row r="2558" spans="1:2" hidden="1" x14ac:dyDescent="0.3">
      <c r="A2558" s="32" t="s">
        <v>1632</v>
      </c>
      <c r="B2558" t="s">
        <v>8902</v>
      </c>
    </row>
    <row r="2559" spans="1:2" hidden="1" x14ac:dyDescent="0.3">
      <c r="A2559" s="32" t="s">
        <v>1633</v>
      </c>
      <c r="B2559" t="s">
        <v>8903</v>
      </c>
    </row>
    <row r="2560" spans="1:2" hidden="1" x14ac:dyDescent="0.3">
      <c r="A2560" s="32" t="s">
        <v>1634</v>
      </c>
      <c r="B2560" t="s">
        <v>8904</v>
      </c>
    </row>
    <row r="2561" spans="1:2" hidden="1" x14ac:dyDescent="0.3">
      <c r="A2561" s="32" t="s">
        <v>316</v>
      </c>
      <c r="B2561" t="s">
        <v>8905</v>
      </c>
    </row>
    <row r="2562" spans="1:2" hidden="1" x14ac:dyDescent="0.3">
      <c r="A2562" s="32" t="s">
        <v>1635</v>
      </c>
      <c r="B2562" t="s">
        <v>8906</v>
      </c>
    </row>
    <row r="2563" spans="1:2" hidden="1" x14ac:dyDescent="0.3">
      <c r="A2563" s="32" t="s">
        <v>1636</v>
      </c>
      <c r="B2563" t="s">
        <v>8907</v>
      </c>
    </row>
    <row r="2564" spans="1:2" hidden="1" x14ac:dyDescent="0.3">
      <c r="A2564" s="32" t="s">
        <v>1637</v>
      </c>
      <c r="B2564" t="s">
        <v>8908</v>
      </c>
    </row>
    <row r="2565" spans="1:2" hidden="1" x14ac:dyDescent="0.3">
      <c r="A2565" s="32" t="s">
        <v>1638</v>
      </c>
      <c r="B2565" t="s">
        <v>8909</v>
      </c>
    </row>
    <row r="2566" spans="1:2" hidden="1" x14ac:dyDescent="0.3">
      <c r="A2566" s="32" t="s">
        <v>1639</v>
      </c>
      <c r="B2566" t="s">
        <v>8910</v>
      </c>
    </row>
    <row r="2567" spans="1:2" hidden="1" x14ac:dyDescent="0.3">
      <c r="A2567" s="32" t="s">
        <v>1640</v>
      </c>
      <c r="B2567" t="s">
        <v>8911</v>
      </c>
    </row>
    <row r="2568" spans="1:2" hidden="1" x14ac:dyDescent="0.3">
      <c r="A2568" s="32" t="s">
        <v>1641</v>
      </c>
      <c r="B2568" t="s">
        <v>8912</v>
      </c>
    </row>
    <row r="2569" spans="1:2" hidden="1" x14ac:dyDescent="0.3">
      <c r="A2569" s="32" t="s">
        <v>1642</v>
      </c>
      <c r="B2569" t="s">
        <v>8913</v>
      </c>
    </row>
    <row r="2570" spans="1:2" hidden="1" x14ac:dyDescent="0.3">
      <c r="A2570" s="32" t="s">
        <v>1643</v>
      </c>
      <c r="B2570" t="s">
        <v>8914</v>
      </c>
    </row>
    <row r="2571" spans="1:2" hidden="1" x14ac:dyDescent="0.3">
      <c r="A2571" s="32" t="s">
        <v>1644</v>
      </c>
      <c r="B2571" t="s">
        <v>8915</v>
      </c>
    </row>
    <row r="2572" spans="1:2" hidden="1" x14ac:dyDescent="0.3">
      <c r="A2572" s="32" t="s">
        <v>1645</v>
      </c>
      <c r="B2572" t="s">
        <v>8916</v>
      </c>
    </row>
    <row r="2573" spans="1:2" hidden="1" x14ac:dyDescent="0.3">
      <c r="A2573" s="32" t="s">
        <v>1646</v>
      </c>
      <c r="B2573" t="s">
        <v>8912</v>
      </c>
    </row>
    <row r="2574" spans="1:2" hidden="1" x14ac:dyDescent="0.3">
      <c r="A2574" s="32" t="s">
        <v>1647</v>
      </c>
      <c r="B2574" t="s">
        <v>8917</v>
      </c>
    </row>
    <row r="2575" spans="1:2" hidden="1" x14ac:dyDescent="0.3">
      <c r="A2575" s="32" t="s">
        <v>8918</v>
      </c>
      <c r="B2575" t="s">
        <v>8919</v>
      </c>
    </row>
    <row r="2576" spans="1:2" hidden="1" x14ac:dyDescent="0.3">
      <c r="A2576" s="32" t="s">
        <v>8920</v>
      </c>
      <c r="B2576" t="s">
        <v>8921</v>
      </c>
    </row>
    <row r="2577" spans="1:2" hidden="1" x14ac:dyDescent="0.3">
      <c r="A2577" s="32" t="s">
        <v>1648</v>
      </c>
      <c r="B2577" t="s">
        <v>8922</v>
      </c>
    </row>
    <row r="2578" spans="1:2" hidden="1" x14ac:dyDescent="0.3">
      <c r="A2578" s="32" t="s">
        <v>1649</v>
      </c>
      <c r="B2578" t="s">
        <v>8923</v>
      </c>
    </row>
    <row r="2579" spans="1:2" hidden="1" x14ac:dyDescent="0.3">
      <c r="A2579" s="32" t="s">
        <v>1650</v>
      </c>
      <c r="B2579" t="s">
        <v>8924</v>
      </c>
    </row>
    <row r="2580" spans="1:2" hidden="1" x14ac:dyDescent="0.3">
      <c r="A2580" s="32" t="s">
        <v>1651</v>
      </c>
      <c r="B2580" t="s">
        <v>8925</v>
      </c>
    </row>
    <row r="2581" spans="1:2" hidden="1" x14ac:dyDescent="0.3">
      <c r="A2581" s="32" t="s">
        <v>1652</v>
      </c>
      <c r="B2581" t="s">
        <v>8926</v>
      </c>
    </row>
    <row r="2582" spans="1:2" hidden="1" x14ac:dyDescent="0.3">
      <c r="A2582" s="32" t="s">
        <v>1653</v>
      </c>
      <c r="B2582" t="s">
        <v>8927</v>
      </c>
    </row>
    <row r="2583" spans="1:2" hidden="1" x14ac:dyDescent="0.3">
      <c r="A2583" s="32" t="s">
        <v>1654</v>
      </c>
      <c r="B2583" t="s">
        <v>8928</v>
      </c>
    </row>
    <row r="2584" spans="1:2" hidden="1" x14ac:dyDescent="0.3">
      <c r="A2584" s="32" t="s">
        <v>1655</v>
      </c>
      <c r="B2584" t="s">
        <v>8929</v>
      </c>
    </row>
    <row r="2585" spans="1:2" hidden="1" x14ac:dyDescent="0.3">
      <c r="A2585" s="32" t="s">
        <v>1656</v>
      </c>
      <c r="B2585" t="s">
        <v>8930</v>
      </c>
    </row>
    <row r="2586" spans="1:2" hidden="1" x14ac:dyDescent="0.3">
      <c r="A2586" s="32" t="s">
        <v>1657</v>
      </c>
      <c r="B2586" t="s">
        <v>8931</v>
      </c>
    </row>
    <row r="2587" spans="1:2" hidden="1" x14ac:dyDescent="0.3">
      <c r="A2587" s="32" t="s">
        <v>1658</v>
      </c>
      <c r="B2587" t="s">
        <v>8932</v>
      </c>
    </row>
    <row r="2588" spans="1:2" hidden="1" x14ac:dyDescent="0.3">
      <c r="A2588" s="32" t="s">
        <v>1659</v>
      </c>
      <c r="B2588" t="s">
        <v>8933</v>
      </c>
    </row>
    <row r="2589" spans="1:2" hidden="1" x14ac:dyDescent="0.3">
      <c r="A2589" s="32" t="s">
        <v>1660</v>
      </c>
      <c r="B2589" t="s">
        <v>8934</v>
      </c>
    </row>
    <row r="2590" spans="1:2" hidden="1" x14ac:dyDescent="0.3">
      <c r="A2590" s="32" t="s">
        <v>1661</v>
      </c>
      <c r="B2590" t="s">
        <v>8935</v>
      </c>
    </row>
    <row r="2591" spans="1:2" hidden="1" x14ac:dyDescent="0.3">
      <c r="A2591" s="32" t="s">
        <v>1662</v>
      </c>
      <c r="B2591" t="s">
        <v>8936</v>
      </c>
    </row>
    <row r="2592" spans="1:2" hidden="1" x14ac:dyDescent="0.3">
      <c r="A2592" s="32" t="s">
        <v>1663</v>
      </c>
      <c r="B2592" t="s">
        <v>8937</v>
      </c>
    </row>
    <row r="2593" spans="1:2" hidden="1" x14ac:dyDescent="0.3">
      <c r="A2593" s="32" t="s">
        <v>1664</v>
      </c>
      <c r="B2593" t="s">
        <v>8938</v>
      </c>
    </row>
    <row r="2594" spans="1:2" hidden="1" x14ac:dyDescent="0.3">
      <c r="A2594" s="32" t="s">
        <v>1665</v>
      </c>
      <c r="B2594" t="s">
        <v>8939</v>
      </c>
    </row>
    <row r="2595" spans="1:2" hidden="1" x14ac:dyDescent="0.3">
      <c r="A2595" s="32" t="s">
        <v>1666</v>
      </c>
      <c r="B2595" t="s">
        <v>8940</v>
      </c>
    </row>
    <row r="2596" spans="1:2" hidden="1" x14ac:dyDescent="0.3">
      <c r="A2596" s="32" t="s">
        <v>1667</v>
      </c>
      <c r="B2596" t="s">
        <v>8941</v>
      </c>
    </row>
    <row r="2597" spans="1:2" hidden="1" x14ac:dyDescent="0.3">
      <c r="A2597" s="32" t="s">
        <v>1668</v>
      </c>
      <c r="B2597" t="s">
        <v>8942</v>
      </c>
    </row>
    <row r="2598" spans="1:2" hidden="1" x14ac:dyDescent="0.3">
      <c r="A2598" s="32" t="s">
        <v>1669</v>
      </c>
      <c r="B2598" t="s">
        <v>8943</v>
      </c>
    </row>
    <row r="2599" spans="1:2" hidden="1" x14ac:dyDescent="0.3">
      <c r="A2599" s="32" t="s">
        <v>1670</v>
      </c>
      <c r="B2599" t="s">
        <v>8944</v>
      </c>
    </row>
    <row r="2600" spans="1:2" hidden="1" x14ac:dyDescent="0.3">
      <c r="A2600" s="32" t="s">
        <v>1671</v>
      </c>
      <c r="B2600" t="s">
        <v>8945</v>
      </c>
    </row>
    <row r="2601" spans="1:2" hidden="1" x14ac:dyDescent="0.3">
      <c r="A2601" s="32" t="s">
        <v>1672</v>
      </c>
      <c r="B2601" t="s">
        <v>8946</v>
      </c>
    </row>
    <row r="2602" spans="1:2" hidden="1" x14ac:dyDescent="0.3">
      <c r="A2602" s="32" t="s">
        <v>1673</v>
      </c>
      <c r="B2602" t="s">
        <v>8947</v>
      </c>
    </row>
    <row r="2603" spans="1:2" hidden="1" x14ac:dyDescent="0.3">
      <c r="A2603" s="32" t="s">
        <v>1674</v>
      </c>
      <c r="B2603" t="s">
        <v>8948</v>
      </c>
    </row>
    <row r="2604" spans="1:2" hidden="1" x14ac:dyDescent="0.3">
      <c r="A2604" s="32" t="s">
        <v>1675</v>
      </c>
      <c r="B2604" t="s">
        <v>8949</v>
      </c>
    </row>
    <row r="2605" spans="1:2" hidden="1" x14ac:dyDescent="0.3">
      <c r="A2605" s="32" t="s">
        <v>1676</v>
      </c>
      <c r="B2605" t="s">
        <v>8950</v>
      </c>
    </row>
    <row r="2606" spans="1:2" hidden="1" x14ac:dyDescent="0.3">
      <c r="A2606" s="32" t="s">
        <v>1677</v>
      </c>
      <c r="B2606" t="s">
        <v>8951</v>
      </c>
    </row>
    <row r="2607" spans="1:2" hidden="1" x14ac:dyDescent="0.3">
      <c r="A2607" s="32" t="s">
        <v>1678</v>
      </c>
      <c r="B2607" t="s">
        <v>8952</v>
      </c>
    </row>
    <row r="2608" spans="1:2" hidden="1" x14ac:dyDescent="0.3">
      <c r="A2608" s="32" t="s">
        <v>8953</v>
      </c>
      <c r="B2608" t="s">
        <v>8954</v>
      </c>
    </row>
    <row r="2609" spans="1:2" hidden="1" x14ac:dyDescent="0.3">
      <c r="A2609" s="32" t="s">
        <v>1679</v>
      </c>
      <c r="B2609" t="s">
        <v>8955</v>
      </c>
    </row>
    <row r="2610" spans="1:2" hidden="1" x14ac:dyDescent="0.3">
      <c r="A2610" s="32" t="s">
        <v>1680</v>
      </c>
      <c r="B2610" t="s">
        <v>8956</v>
      </c>
    </row>
    <row r="2611" spans="1:2" hidden="1" x14ac:dyDescent="0.3">
      <c r="A2611" s="32" t="s">
        <v>1681</v>
      </c>
      <c r="B2611" t="s">
        <v>8957</v>
      </c>
    </row>
    <row r="2612" spans="1:2" hidden="1" x14ac:dyDescent="0.3">
      <c r="A2612" s="32" t="s">
        <v>1682</v>
      </c>
      <c r="B2612" t="s">
        <v>8958</v>
      </c>
    </row>
    <row r="2613" spans="1:2" hidden="1" x14ac:dyDescent="0.3">
      <c r="A2613" s="32" t="s">
        <v>1683</v>
      </c>
      <c r="B2613" t="s">
        <v>8959</v>
      </c>
    </row>
    <row r="2614" spans="1:2" hidden="1" x14ac:dyDescent="0.3">
      <c r="A2614" s="32" t="s">
        <v>1684</v>
      </c>
      <c r="B2614" t="s">
        <v>8960</v>
      </c>
    </row>
    <row r="2615" spans="1:2" hidden="1" x14ac:dyDescent="0.3">
      <c r="A2615" s="32" t="s">
        <v>1685</v>
      </c>
      <c r="B2615" t="s">
        <v>8961</v>
      </c>
    </row>
    <row r="2616" spans="1:2" hidden="1" x14ac:dyDescent="0.3">
      <c r="A2616" s="32" t="s">
        <v>1686</v>
      </c>
      <c r="B2616" t="s">
        <v>8962</v>
      </c>
    </row>
    <row r="2617" spans="1:2" hidden="1" x14ac:dyDescent="0.3">
      <c r="A2617" s="32" t="s">
        <v>1687</v>
      </c>
      <c r="B2617" t="s">
        <v>8963</v>
      </c>
    </row>
    <row r="2618" spans="1:2" hidden="1" x14ac:dyDescent="0.3">
      <c r="A2618" s="32" t="s">
        <v>1688</v>
      </c>
      <c r="B2618" t="s">
        <v>8964</v>
      </c>
    </row>
    <row r="2619" spans="1:2" hidden="1" x14ac:dyDescent="0.3">
      <c r="A2619" s="32" t="s">
        <v>1689</v>
      </c>
      <c r="B2619" t="s">
        <v>8965</v>
      </c>
    </row>
    <row r="2620" spans="1:2" hidden="1" x14ac:dyDescent="0.3">
      <c r="A2620" s="32" t="s">
        <v>1690</v>
      </c>
      <c r="B2620" t="s">
        <v>8966</v>
      </c>
    </row>
    <row r="2621" spans="1:2" hidden="1" x14ac:dyDescent="0.3">
      <c r="A2621" s="32" t="s">
        <v>1691</v>
      </c>
      <c r="B2621" t="s">
        <v>8967</v>
      </c>
    </row>
    <row r="2622" spans="1:2" hidden="1" x14ac:dyDescent="0.3">
      <c r="A2622" s="32" t="s">
        <v>1692</v>
      </c>
      <c r="B2622" t="s">
        <v>8968</v>
      </c>
    </row>
    <row r="2623" spans="1:2" hidden="1" x14ac:dyDescent="0.3">
      <c r="A2623" s="32" t="s">
        <v>1693</v>
      </c>
      <c r="B2623" t="s">
        <v>8969</v>
      </c>
    </row>
    <row r="2624" spans="1:2" hidden="1" x14ac:dyDescent="0.3">
      <c r="A2624" s="32" t="s">
        <v>1694</v>
      </c>
      <c r="B2624" t="s">
        <v>8970</v>
      </c>
    </row>
    <row r="2625" spans="1:2" hidden="1" x14ac:dyDescent="0.3">
      <c r="A2625" s="32" t="s">
        <v>1695</v>
      </c>
      <c r="B2625" t="s">
        <v>8971</v>
      </c>
    </row>
    <row r="2626" spans="1:2" hidden="1" x14ac:dyDescent="0.3">
      <c r="A2626" s="32" t="s">
        <v>8972</v>
      </c>
      <c r="B2626" t="s">
        <v>8973</v>
      </c>
    </row>
    <row r="2627" spans="1:2" hidden="1" x14ac:dyDescent="0.3">
      <c r="A2627" s="32" t="s">
        <v>8974</v>
      </c>
      <c r="B2627" t="s">
        <v>8975</v>
      </c>
    </row>
    <row r="2628" spans="1:2" hidden="1" x14ac:dyDescent="0.3">
      <c r="A2628" s="32" t="s">
        <v>8976</v>
      </c>
      <c r="B2628" t="s">
        <v>8977</v>
      </c>
    </row>
    <row r="2629" spans="1:2" hidden="1" x14ac:dyDescent="0.3">
      <c r="A2629" s="32" t="s">
        <v>1696</v>
      </c>
      <c r="B2629" t="s">
        <v>8978</v>
      </c>
    </row>
    <row r="2630" spans="1:2" hidden="1" x14ac:dyDescent="0.3">
      <c r="A2630" s="32" t="s">
        <v>1697</v>
      </c>
      <c r="B2630" t="s">
        <v>8979</v>
      </c>
    </row>
    <row r="2631" spans="1:2" hidden="1" x14ac:dyDescent="0.3">
      <c r="A2631" s="32" t="s">
        <v>1698</v>
      </c>
      <c r="B2631" t="s">
        <v>8980</v>
      </c>
    </row>
    <row r="2632" spans="1:2" hidden="1" x14ac:dyDescent="0.3">
      <c r="A2632" s="32" t="s">
        <v>1699</v>
      </c>
      <c r="B2632" t="s">
        <v>8981</v>
      </c>
    </row>
    <row r="2633" spans="1:2" hidden="1" x14ac:dyDescent="0.3">
      <c r="A2633" s="32" t="s">
        <v>1700</v>
      </c>
      <c r="B2633" t="s">
        <v>8982</v>
      </c>
    </row>
    <row r="2634" spans="1:2" hidden="1" x14ac:dyDescent="0.3">
      <c r="A2634" s="32" t="s">
        <v>1701</v>
      </c>
      <c r="B2634" t="s">
        <v>8983</v>
      </c>
    </row>
    <row r="2635" spans="1:2" hidden="1" x14ac:dyDescent="0.3">
      <c r="A2635" s="32" t="s">
        <v>1702</v>
      </c>
      <c r="B2635" t="s">
        <v>8984</v>
      </c>
    </row>
    <row r="2636" spans="1:2" hidden="1" x14ac:dyDescent="0.3">
      <c r="A2636" s="32" t="s">
        <v>1703</v>
      </c>
      <c r="B2636" t="s">
        <v>8985</v>
      </c>
    </row>
    <row r="2637" spans="1:2" hidden="1" x14ac:dyDescent="0.3">
      <c r="A2637" s="32" t="s">
        <v>1704</v>
      </c>
      <c r="B2637" t="s">
        <v>8986</v>
      </c>
    </row>
    <row r="2638" spans="1:2" hidden="1" x14ac:dyDescent="0.3">
      <c r="A2638" s="32" t="s">
        <v>1705</v>
      </c>
      <c r="B2638" t="s">
        <v>8987</v>
      </c>
    </row>
    <row r="2639" spans="1:2" hidden="1" x14ac:dyDescent="0.3">
      <c r="A2639" s="32" t="s">
        <v>8988</v>
      </c>
      <c r="B2639" t="s">
        <v>8989</v>
      </c>
    </row>
    <row r="2640" spans="1:2" hidden="1" x14ac:dyDescent="0.3">
      <c r="A2640" s="32" t="s">
        <v>1706</v>
      </c>
      <c r="B2640" t="s">
        <v>8990</v>
      </c>
    </row>
    <row r="2641" spans="1:2" hidden="1" x14ac:dyDescent="0.3">
      <c r="A2641" s="32" t="s">
        <v>1707</v>
      </c>
      <c r="B2641" t="s">
        <v>8991</v>
      </c>
    </row>
    <row r="2642" spans="1:2" hidden="1" x14ac:dyDescent="0.3">
      <c r="A2642" s="32" t="s">
        <v>1708</v>
      </c>
      <c r="B2642" t="s">
        <v>8992</v>
      </c>
    </row>
    <row r="2643" spans="1:2" hidden="1" x14ac:dyDescent="0.3">
      <c r="A2643" s="32" t="s">
        <v>1709</v>
      </c>
      <c r="B2643" t="s">
        <v>8993</v>
      </c>
    </row>
    <row r="2644" spans="1:2" hidden="1" x14ac:dyDescent="0.3">
      <c r="A2644" s="32" t="s">
        <v>1710</v>
      </c>
      <c r="B2644" t="s">
        <v>8994</v>
      </c>
    </row>
    <row r="2645" spans="1:2" hidden="1" x14ac:dyDescent="0.3">
      <c r="A2645" s="32" t="s">
        <v>1711</v>
      </c>
      <c r="B2645" t="s">
        <v>8995</v>
      </c>
    </row>
    <row r="2646" spans="1:2" hidden="1" x14ac:dyDescent="0.3">
      <c r="A2646" s="32" t="s">
        <v>1712</v>
      </c>
      <c r="B2646" t="s">
        <v>8996</v>
      </c>
    </row>
    <row r="2647" spans="1:2" hidden="1" x14ac:dyDescent="0.3">
      <c r="A2647" s="32" t="s">
        <v>1713</v>
      </c>
      <c r="B2647" t="s">
        <v>8997</v>
      </c>
    </row>
    <row r="2648" spans="1:2" hidden="1" x14ac:dyDescent="0.3">
      <c r="A2648" s="32" t="s">
        <v>1714</v>
      </c>
      <c r="B2648" t="s">
        <v>8998</v>
      </c>
    </row>
    <row r="2649" spans="1:2" hidden="1" x14ac:dyDescent="0.3">
      <c r="A2649" s="32" t="s">
        <v>1715</v>
      </c>
      <c r="B2649" t="s">
        <v>8999</v>
      </c>
    </row>
    <row r="2650" spans="1:2" hidden="1" x14ac:dyDescent="0.3">
      <c r="A2650" s="32" t="s">
        <v>1716</v>
      </c>
      <c r="B2650" t="s">
        <v>9000</v>
      </c>
    </row>
    <row r="2651" spans="1:2" hidden="1" x14ac:dyDescent="0.3">
      <c r="A2651" s="32" t="s">
        <v>1717</v>
      </c>
      <c r="B2651" t="s">
        <v>9001</v>
      </c>
    </row>
    <row r="2652" spans="1:2" hidden="1" x14ac:dyDescent="0.3">
      <c r="A2652" s="32" t="s">
        <v>1718</v>
      </c>
      <c r="B2652" t="s">
        <v>9002</v>
      </c>
    </row>
    <row r="2653" spans="1:2" hidden="1" x14ac:dyDescent="0.3">
      <c r="A2653" s="32" t="s">
        <v>1719</v>
      </c>
      <c r="B2653" t="s">
        <v>9003</v>
      </c>
    </row>
    <row r="2654" spans="1:2" hidden="1" x14ac:dyDescent="0.3">
      <c r="A2654" s="32" t="s">
        <v>1720</v>
      </c>
      <c r="B2654" t="s">
        <v>9004</v>
      </c>
    </row>
    <row r="2655" spans="1:2" hidden="1" x14ac:dyDescent="0.3">
      <c r="A2655" s="32" t="s">
        <v>1721</v>
      </c>
      <c r="B2655" t="s">
        <v>9005</v>
      </c>
    </row>
    <row r="2656" spans="1:2" hidden="1" x14ac:dyDescent="0.3">
      <c r="A2656" s="32" t="s">
        <v>1722</v>
      </c>
      <c r="B2656" t="s">
        <v>9006</v>
      </c>
    </row>
    <row r="2657" spans="1:2" hidden="1" x14ac:dyDescent="0.3">
      <c r="A2657" s="32" t="s">
        <v>1723</v>
      </c>
      <c r="B2657" t="s">
        <v>9007</v>
      </c>
    </row>
    <row r="2658" spans="1:2" hidden="1" x14ac:dyDescent="0.3">
      <c r="A2658" s="32" t="s">
        <v>1724</v>
      </c>
      <c r="B2658" t="s">
        <v>9008</v>
      </c>
    </row>
    <row r="2659" spans="1:2" hidden="1" x14ac:dyDescent="0.3">
      <c r="A2659" s="32" t="s">
        <v>1725</v>
      </c>
      <c r="B2659" t="s">
        <v>9009</v>
      </c>
    </row>
    <row r="2660" spans="1:2" hidden="1" x14ac:dyDescent="0.3">
      <c r="A2660" s="32" t="s">
        <v>1726</v>
      </c>
      <c r="B2660" t="s">
        <v>9010</v>
      </c>
    </row>
    <row r="2661" spans="1:2" hidden="1" x14ac:dyDescent="0.3">
      <c r="A2661" s="32" t="s">
        <v>9011</v>
      </c>
      <c r="B2661" t="s">
        <v>9012</v>
      </c>
    </row>
    <row r="2662" spans="1:2" hidden="1" x14ac:dyDescent="0.3">
      <c r="A2662" s="32" t="s">
        <v>9013</v>
      </c>
      <c r="B2662" t="s">
        <v>5604</v>
      </c>
    </row>
    <row r="2663" spans="1:2" hidden="1" x14ac:dyDescent="0.3">
      <c r="A2663" s="32" t="s">
        <v>9014</v>
      </c>
      <c r="B2663" t="s">
        <v>9015</v>
      </c>
    </row>
    <row r="2664" spans="1:2" hidden="1" x14ac:dyDescent="0.3">
      <c r="A2664" s="32" t="s">
        <v>9016</v>
      </c>
      <c r="B2664" t="s">
        <v>9017</v>
      </c>
    </row>
    <row r="2665" spans="1:2" hidden="1" x14ac:dyDescent="0.3">
      <c r="A2665" s="32" t="s">
        <v>1727</v>
      </c>
      <c r="B2665" t="s">
        <v>9018</v>
      </c>
    </row>
    <row r="2666" spans="1:2" hidden="1" x14ac:dyDescent="0.3">
      <c r="A2666" s="32" t="s">
        <v>1728</v>
      </c>
      <c r="B2666" t="s">
        <v>9019</v>
      </c>
    </row>
    <row r="2667" spans="1:2" hidden="1" x14ac:dyDescent="0.3">
      <c r="A2667" s="32" t="s">
        <v>1729</v>
      </c>
      <c r="B2667" t="s">
        <v>9020</v>
      </c>
    </row>
    <row r="2668" spans="1:2" hidden="1" x14ac:dyDescent="0.3">
      <c r="A2668" s="32" t="s">
        <v>1730</v>
      </c>
      <c r="B2668" t="s">
        <v>9021</v>
      </c>
    </row>
    <row r="2669" spans="1:2" hidden="1" x14ac:dyDescent="0.3">
      <c r="A2669" s="32" t="s">
        <v>9022</v>
      </c>
      <c r="B2669" t="s">
        <v>9023</v>
      </c>
    </row>
    <row r="2670" spans="1:2" hidden="1" x14ac:dyDescent="0.3">
      <c r="A2670" s="32" t="s">
        <v>9024</v>
      </c>
      <c r="B2670" t="s">
        <v>9025</v>
      </c>
    </row>
    <row r="2671" spans="1:2" hidden="1" x14ac:dyDescent="0.3">
      <c r="A2671" s="32" t="s">
        <v>1731</v>
      </c>
      <c r="B2671" t="s">
        <v>6418</v>
      </c>
    </row>
    <row r="2672" spans="1:2" hidden="1" x14ac:dyDescent="0.3">
      <c r="A2672" s="32" t="s">
        <v>1732</v>
      </c>
      <c r="B2672" t="s">
        <v>9026</v>
      </c>
    </row>
    <row r="2673" spans="1:2" hidden="1" x14ac:dyDescent="0.3">
      <c r="A2673" s="32" t="s">
        <v>1733</v>
      </c>
      <c r="B2673" t="s">
        <v>9027</v>
      </c>
    </row>
    <row r="2674" spans="1:2" hidden="1" x14ac:dyDescent="0.3">
      <c r="A2674" s="32" t="s">
        <v>1734</v>
      </c>
      <c r="B2674" t="s">
        <v>8580</v>
      </c>
    </row>
    <row r="2675" spans="1:2" hidden="1" x14ac:dyDescent="0.3">
      <c r="A2675" s="32" t="s">
        <v>1735</v>
      </c>
      <c r="B2675" t="s">
        <v>9028</v>
      </c>
    </row>
    <row r="2676" spans="1:2" hidden="1" x14ac:dyDescent="0.3">
      <c r="A2676" s="32" t="s">
        <v>1736</v>
      </c>
      <c r="B2676" t="s">
        <v>9029</v>
      </c>
    </row>
    <row r="2677" spans="1:2" hidden="1" x14ac:dyDescent="0.3">
      <c r="A2677" s="32" t="s">
        <v>1737</v>
      </c>
      <c r="B2677" t="s">
        <v>9030</v>
      </c>
    </row>
    <row r="2678" spans="1:2" hidden="1" x14ac:dyDescent="0.3">
      <c r="A2678" s="32" t="s">
        <v>1738</v>
      </c>
      <c r="B2678" t="s">
        <v>9031</v>
      </c>
    </row>
    <row r="2679" spans="1:2" hidden="1" x14ac:dyDescent="0.3">
      <c r="A2679" s="32" t="s">
        <v>1739</v>
      </c>
      <c r="B2679" t="s">
        <v>9032</v>
      </c>
    </row>
    <row r="2680" spans="1:2" hidden="1" x14ac:dyDescent="0.3">
      <c r="A2680" s="32" t="s">
        <v>1740</v>
      </c>
      <c r="B2680" t="s">
        <v>9033</v>
      </c>
    </row>
    <row r="2681" spans="1:2" hidden="1" x14ac:dyDescent="0.3">
      <c r="A2681" s="32" t="s">
        <v>1741</v>
      </c>
      <c r="B2681" t="s">
        <v>9034</v>
      </c>
    </row>
    <row r="2682" spans="1:2" hidden="1" x14ac:dyDescent="0.3">
      <c r="A2682" s="32" t="s">
        <v>1742</v>
      </c>
      <c r="B2682" t="s">
        <v>9035</v>
      </c>
    </row>
    <row r="2683" spans="1:2" hidden="1" x14ac:dyDescent="0.3">
      <c r="A2683" s="32" t="s">
        <v>1743</v>
      </c>
      <c r="B2683" t="s">
        <v>9036</v>
      </c>
    </row>
    <row r="2684" spans="1:2" hidden="1" x14ac:dyDescent="0.3">
      <c r="A2684" s="32" t="s">
        <v>1744</v>
      </c>
      <c r="B2684" t="s">
        <v>9037</v>
      </c>
    </row>
    <row r="2685" spans="1:2" hidden="1" x14ac:dyDescent="0.3">
      <c r="A2685" s="32" t="s">
        <v>1745</v>
      </c>
      <c r="B2685" t="s">
        <v>9038</v>
      </c>
    </row>
    <row r="2686" spans="1:2" hidden="1" x14ac:dyDescent="0.3">
      <c r="A2686" s="32" t="s">
        <v>1746</v>
      </c>
      <c r="B2686" t="s">
        <v>9039</v>
      </c>
    </row>
    <row r="2687" spans="1:2" hidden="1" x14ac:dyDescent="0.3">
      <c r="A2687" s="32" t="s">
        <v>1747</v>
      </c>
      <c r="B2687" t="s">
        <v>9040</v>
      </c>
    </row>
    <row r="2688" spans="1:2" hidden="1" x14ac:dyDescent="0.3">
      <c r="A2688" s="32" t="s">
        <v>1748</v>
      </c>
      <c r="B2688" t="s">
        <v>9041</v>
      </c>
    </row>
    <row r="2689" spans="1:2" hidden="1" x14ac:dyDescent="0.3">
      <c r="A2689" s="32" t="s">
        <v>1749</v>
      </c>
      <c r="B2689" t="s">
        <v>9042</v>
      </c>
    </row>
    <row r="2690" spans="1:2" hidden="1" x14ac:dyDescent="0.3">
      <c r="A2690" s="32" t="s">
        <v>1750</v>
      </c>
      <c r="B2690" t="s">
        <v>9043</v>
      </c>
    </row>
    <row r="2691" spans="1:2" hidden="1" x14ac:dyDescent="0.3">
      <c r="A2691" s="32" t="s">
        <v>1751</v>
      </c>
      <c r="B2691" t="s">
        <v>9044</v>
      </c>
    </row>
    <row r="2692" spans="1:2" hidden="1" x14ac:dyDescent="0.3">
      <c r="A2692" s="32" t="s">
        <v>1752</v>
      </c>
      <c r="B2692" t="s">
        <v>9045</v>
      </c>
    </row>
    <row r="2693" spans="1:2" hidden="1" x14ac:dyDescent="0.3">
      <c r="A2693" s="32" t="s">
        <v>1753</v>
      </c>
      <c r="B2693" t="s">
        <v>9046</v>
      </c>
    </row>
    <row r="2694" spans="1:2" hidden="1" x14ac:dyDescent="0.3">
      <c r="A2694" s="32" t="s">
        <v>1754</v>
      </c>
      <c r="B2694" t="s">
        <v>9047</v>
      </c>
    </row>
    <row r="2695" spans="1:2" hidden="1" x14ac:dyDescent="0.3">
      <c r="A2695" s="32" t="s">
        <v>1755</v>
      </c>
      <c r="B2695" t="s">
        <v>9048</v>
      </c>
    </row>
    <row r="2696" spans="1:2" hidden="1" x14ac:dyDescent="0.3">
      <c r="A2696" s="32" t="s">
        <v>1756</v>
      </c>
      <c r="B2696" t="s">
        <v>9049</v>
      </c>
    </row>
    <row r="2697" spans="1:2" hidden="1" x14ac:dyDescent="0.3">
      <c r="A2697" s="32" t="s">
        <v>1757</v>
      </c>
      <c r="B2697" t="s">
        <v>9050</v>
      </c>
    </row>
    <row r="2698" spans="1:2" hidden="1" x14ac:dyDescent="0.3">
      <c r="A2698" s="32" t="s">
        <v>1758</v>
      </c>
      <c r="B2698" t="s">
        <v>9051</v>
      </c>
    </row>
    <row r="2699" spans="1:2" hidden="1" x14ac:dyDescent="0.3">
      <c r="A2699" s="32" t="s">
        <v>1759</v>
      </c>
      <c r="B2699" t="s">
        <v>9052</v>
      </c>
    </row>
    <row r="2700" spans="1:2" hidden="1" x14ac:dyDescent="0.3">
      <c r="A2700" s="32" t="s">
        <v>1760</v>
      </c>
      <c r="B2700" t="s">
        <v>9053</v>
      </c>
    </row>
    <row r="2701" spans="1:2" hidden="1" x14ac:dyDescent="0.3">
      <c r="A2701" s="32" t="s">
        <v>1761</v>
      </c>
      <c r="B2701" t="s">
        <v>9054</v>
      </c>
    </row>
    <row r="2702" spans="1:2" hidden="1" x14ac:dyDescent="0.3">
      <c r="A2702" s="32" t="s">
        <v>1762</v>
      </c>
      <c r="B2702" t="s">
        <v>9055</v>
      </c>
    </row>
    <row r="2703" spans="1:2" hidden="1" x14ac:dyDescent="0.3">
      <c r="A2703" s="32" t="s">
        <v>1763</v>
      </c>
      <c r="B2703" t="s">
        <v>9056</v>
      </c>
    </row>
    <row r="2704" spans="1:2" hidden="1" x14ac:dyDescent="0.3">
      <c r="A2704" s="32" t="s">
        <v>1764</v>
      </c>
      <c r="B2704" t="s">
        <v>9057</v>
      </c>
    </row>
    <row r="2705" spans="1:2" hidden="1" x14ac:dyDescent="0.3">
      <c r="A2705" s="32" t="s">
        <v>1765</v>
      </c>
      <c r="B2705" t="s">
        <v>9058</v>
      </c>
    </row>
    <row r="2706" spans="1:2" hidden="1" x14ac:dyDescent="0.3">
      <c r="A2706" s="32" t="s">
        <v>1766</v>
      </c>
      <c r="B2706" t="s">
        <v>9059</v>
      </c>
    </row>
    <row r="2707" spans="1:2" hidden="1" x14ac:dyDescent="0.3">
      <c r="A2707" s="32" t="s">
        <v>1767</v>
      </c>
      <c r="B2707" t="s">
        <v>9060</v>
      </c>
    </row>
    <row r="2708" spans="1:2" hidden="1" x14ac:dyDescent="0.3">
      <c r="A2708" s="32" t="s">
        <v>1768</v>
      </c>
      <c r="B2708" t="s">
        <v>9061</v>
      </c>
    </row>
    <row r="2709" spans="1:2" hidden="1" x14ac:dyDescent="0.3">
      <c r="A2709" s="32" t="s">
        <v>1769</v>
      </c>
      <c r="B2709" t="s">
        <v>9062</v>
      </c>
    </row>
    <row r="2710" spans="1:2" hidden="1" x14ac:dyDescent="0.3">
      <c r="A2710" s="32" t="s">
        <v>1770</v>
      </c>
      <c r="B2710" t="s">
        <v>9063</v>
      </c>
    </row>
    <row r="2711" spans="1:2" hidden="1" x14ac:dyDescent="0.3">
      <c r="A2711" s="32" t="s">
        <v>1771</v>
      </c>
      <c r="B2711" t="s">
        <v>9064</v>
      </c>
    </row>
    <row r="2712" spans="1:2" hidden="1" x14ac:dyDescent="0.3">
      <c r="A2712" s="32" t="s">
        <v>1772</v>
      </c>
      <c r="B2712" t="s">
        <v>9065</v>
      </c>
    </row>
    <row r="2713" spans="1:2" hidden="1" x14ac:dyDescent="0.3">
      <c r="A2713" s="32" t="s">
        <v>1773</v>
      </c>
      <c r="B2713" t="s">
        <v>9066</v>
      </c>
    </row>
    <row r="2714" spans="1:2" hidden="1" x14ac:dyDescent="0.3">
      <c r="A2714" s="32" t="s">
        <v>1774</v>
      </c>
      <c r="B2714" t="s">
        <v>9067</v>
      </c>
    </row>
    <row r="2715" spans="1:2" hidden="1" x14ac:dyDescent="0.3">
      <c r="A2715" s="32" t="s">
        <v>1775</v>
      </c>
      <c r="B2715" t="s">
        <v>9068</v>
      </c>
    </row>
    <row r="2716" spans="1:2" hidden="1" x14ac:dyDescent="0.3">
      <c r="A2716" s="32" t="s">
        <v>1776</v>
      </c>
      <c r="B2716" t="s">
        <v>9069</v>
      </c>
    </row>
    <row r="2717" spans="1:2" hidden="1" x14ac:dyDescent="0.3">
      <c r="A2717" s="32" t="s">
        <v>1777</v>
      </c>
      <c r="B2717" t="s">
        <v>9070</v>
      </c>
    </row>
    <row r="2718" spans="1:2" hidden="1" x14ac:dyDescent="0.3">
      <c r="A2718" s="32" t="s">
        <v>1778</v>
      </c>
      <c r="B2718" t="s">
        <v>5145</v>
      </c>
    </row>
    <row r="2719" spans="1:2" hidden="1" x14ac:dyDescent="0.3">
      <c r="A2719" s="32" t="s">
        <v>1779</v>
      </c>
      <c r="B2719" t="s">
        <v>5145</v>
      </c>
    </row>
    <row r="2720" spans="1:2" hidden="1" x14ac:dyDescent="0.3">
      <c r="A2720" s="32" t="s">
        <v>1780</v>
      </c>
      <c r="B2720" t="s">
        <v>5145</v>
      </c>
    </row>
    <row r="2721" spans="1:2" hidden="1" x14ac:dyDescent="0.3">
      <c r="A2721" s="32" t="s">
        <v>1781</v>
      </c>
      <c r="B2721" t="s">
        <v>9071</v>
      </c>
    </row>
    <row r="2722" spans="1:2" hidden="1" x14ac:dyDescent="0.3">
      <c r="A2722" s="32" t="s">
        <v>1782</v>
      </c>
      <c r="B2722" t="s">
        <v>9072</v>
      </c>
    </row>
    <row r="2723" spans="1:2" hidden="1" x14ac:dyDescent="0.3">
      <c r="A2723" s="32" t="s">
        <v>1783</v>
      </c>
      <c r="B2723" t="s">
        <v>9073</v>
      </c>
    </row>
    <row r="2724" spans="1:2" hidden="1" x14ac:dyDescent="0.3">
      <c r="A2724" s="32" t="s">
        <v>1784</v>
      </c>
      <c r="B2724" t="s">
        <v>9074</v>
      </c>
    </row>
    <row r="2725" spans="1:2" hidden="1" x14ac:dyDescent="0.3">
      <c r="A2725" s="32" t="s">
        <v>1785</v>
      </c>
      <c r="B2725" t="s">
        <v>9075</v>
      </c>
    </row>
    <row r="2726" spans="1:2" hidden="1" x14ac:dyDescent="0.3">
      <c r="A2726" s="32" t="s">
        <v>1786</v>
      </c>
      <c r="B2726" t="s">
        <v>6321</v>
      </c>
    </row>
    <row r="2727" spans="1:2" hidden="1" x14ac:dyDescent="0.3">
      <c r="A2727" s="32" t="s">
        <v>1787</v>
      </c>
      <c r="B2727" t="s">
        <v>9076</v>
      </c>
    </row>
    <row r="2728" spans="1:2" hidden="1" x14ac:dyDescent="0.3">
      <c r="A2728" s="32" t="s">
        <v>1788</v>
      </c>
      <c r="B2728" t="s">
        <v>9077</v>
      </c>
    </row>
    <row r="2729" spans="1:2" hidden="1" x14ac:dyDescent="0.3">
      <c r="A2729" s="32" t="s">
        <v>1789</v>
      </c>
      <c r="B2729" t="s">
        <v>9078</v>
      </c>
    </row>
    <row r="2730" spans="1:2" hidden="1" x14ac:dyDescent="0.3">
      <c r="A2730" s="32" t="s">
        <v>1790</v>
      </c>
      <c r="B2730" t="s">
        <v>9079</v>
      </c>
    </row>
    <row r="2731" spans="1:2" hidden="1" x14ac:dyDescent="0.3">
      <c r="A2731" s="32" t="s">
        <v>1791</v>
      </c>
      <c r="B2731" t="s">
        <v>9080</v>
      </c>
    </row>
    <row r="2732" spans="1:2" hidden="1" x14ac:dyDescent="0.3">
      <c r="A2732" s="32" t="s">
        <v>1792</v>
      </c>
      <c r="B2732" t="s">
        <v>9081</v>
      </c>
    </row>
    <row r="2733" spans="1:2" hidden="1" x14ac:dyDescent="0.3">
      <c r="A2733" s="32" t="s">
        <v>1793</v>
      </c>
      <c r="B2733" t="s">
        <v>9082</v>
      </c>
    </row>
    <row r="2734" spans="1:2" hidden="1" x14ac:dyDescent="0.3">
      <c r="A2734" s="32" t="s">
        <v>9083</v>
      </c>
      <c r="B2734" t="s">
        <v>9084</v>
      </c>
    </row>
    <row r="2735" spans="1:2" hidden="1" x14ac:dyDescent="0.3">
      <c r="A2735" s="32" t="s">
        <v>9085</v>
      </c>
      <c r="B2735" t="s">
        <v>9086</v>
      </c>
    </row>
    <row r="2736" spans="1:2" hidden="1" x14ac:dyDescent="0.3">
      <c r="A2736" s="32" t="s">
        <v>9087</v>
      </c>
      <c r="B2736" t="s">
        <v>9088</v>
      </c>
    </row>
    <row r="2737" spans="1:2" hidden="1" x14ac:dyDescent="0.3">
      <c r="A2737" s="32" t="s">
        <v>9089</v>
      </c>
      <c r="B2737" t="s">
        <v>9090</v>
      </c>
    </row>
    <row r="2738" spans="1:2" hidden="1" x14ac:dyDescent="0.3">
      <c r="A2738" s="32" t="s">
        <v>9091</v>
      </c>
      <c r="B2738" t="s">
        <v>9092</v>
      </c>
    </row>
    <row r="2739" spans="1:2" hidden="1" x14ac:dyDescent="0.3">
      <c r="A2739" s="32" t="s">
        <v>9093</v>
      </c>
      <c r="B2739" t="s">
        <v>9094</v>
      </c>
    </row>
    <row r="2740" spans="1:2" hidden="1" x14ac:dyDescent="0.3">
      <c r="A2740" s="32" t="s">
        <v>9095</v>
      </c>
      <c r="B2740" t="s">
        <v>9096</v>
      </c>
    </row>
    <row r="2741" spans="1:2" hidden="1" x14ac:dyDescent="0.3">
      <c r="A2741" s="32" t="s">
        <v>9097</v>
      </c>
      <c r="B2741" t="s">
        <v>9098</v>
      </c>
    </row>
    <row r="2742" spans="1:2" hidden="1" x14ac:dyDescent="0.3">
      <c r="A2742" s="32" t="s">
        <v>9099</v>
      </c>
      <c r="B2742" t="s">
        <v>9100</v>
      </c>
    </row>
    <row r="2743" spans="1:2" hidden="1" x14ac:dyDescent="0.3">
      <c r="A2743" s="32" t="s">
        <v>9101</v>
      </c>
      <c r="B2743" t="s">
        <v>9102</v>
      </c>
    </row>
    <row r="2744" spans="1:2" hidden="1" x14ac:dyDescent="0.3">
      <c r="A2744" s="32" t="s">
        <v>9103</v>
      </c>
      <c r="B2744" t="s">
        <v>9104</v>
      </c>
    </row>
    <row r="2745" spans="1:2" hidden="1" x14ac:dyDescent="0.3">
      <c r="A2745" s="32" t="s">
        <v>9105</v>
      </c>
      <c r="B2745" t="s">
        <v>9106</v>
      </c>
    </row>
    <row r="2746" spans="1:2" hidden="1" x14ac:dyDescent="0.3">
      <c r="A2746" s="32" t="s">
        <v>9107</v>
      </c>
      <c r="B2746" t="s">
        <v>9108</v>
      </c>
    </row>
    <row r="2747" spans="1:2" hidden="1" x14ac:dyDescent="0.3">
      <c r="A2747" s="32" t="s">
        <v>9109</v>
      </c>
      <c r="B2747" t="s">
        <v>9110</v>
      </c>
    </row>
    <row r="2748" spans="1:2" hidden="1" x14ac:dyDescent="0.3">
      <c r="A2748" s="32" t="s">
        <v>9111</v>
      </c>
      <c r="B2748" t="s">
        <v>9112</v>
      </c>
    </row>
    <row r="2749" spans="1:2" hidden="1" x14ac:dyDescent="0.3">
      <c r="A2749" s="32" t="s">
        <v>9113</v>
      </c>
      <c r="B2749" t="s">
        <v>9114</v>
      </c>
    </row>
    <row r="2750" spans="1:2" hidden="1" x14ac:dyDescent="0.3">
      <c r="A2750" s="32" t="s">
        <v>9115</v>
      </c>
      <c r="B2750" t="s">
        <v>9116</v>
      </c>
    </row>
    <row r="2751" spans="1:2" hidden="1" x14ac:dyDescent="0.3">
      <c r="A2751" s="32" t="s">
        <v>9117</v>
      </c>
      <c r="B2751" t="s">
        <v>9118</v>
      </c>
    </row>
    <row r="2752" spans="1:2" hidden="1" x14ac:dyDescent="0.3">
      <c r="A2752" s="32" t="s">
        <v>9119</v>
      </c>
      <c r="B2752" t="s">
        <v>9120</v>
      </c>
    </row>
    <row r="2753" spans="1:2" hidden="1" x14ac:dyDescent="0.3">
      <c r="A2753" s="32" t="s">
        <v>9121</v>
      </c>
      <c r="B2753" t="s">
        <v>9122</v>
      </c>
    </row>
    <row r="2754" spans="1:2" hidden="1" x14ac:dyDescent="0.3">
      <c r="A2754" s="32" t="s">
        <v>9123</v>
      </c>
      <c r="B2754" t="s">
        <v>9124</v>
      </c>
    </row>
    <row r="2755" spans="1:2" hidden="1" x14ac:dyDescent="0.3">
      <c r="A2755" s="32" t="s">
        <v>9125</v>
      </c>
      <c r="B2755" t="s">
        <v>9126</v>
      </c>
    </row>
    <row r="2756" spans="1:2" hidden="1" x14ac:dyDescent="0.3">
      <c r="A2756" s="32" t="s">
        <v>9127</v>
      </c>
      <c r="B2756" t="s">
        <v>9128</v>
      </c>
    </row>
    <row r="2757" spans="1:2" hidden="1" x14ac:dyDescent="0.3">
      <c r="A2757" s="32" t="s">
        <v>9129</v>
      </c>
      <c r="B2757" t="s">
        <v>9130</v>
      </c>
    </row>
    <row r="2758" spans="1:2" hidden="1" x14ac:dyDescent="0.3">
      <c r="A2758" s="32" t="s">
        <v>9131</v>
      </c>
      <c r="B2758" t="s">
        <v>9132</v>
      </c>
    </row>
    <row r="2759" spans="1:2" hidden="1" x14ac:dyDescent="0.3">
      <c r="A2759" s="32" t="s">
        <v>9133</v>
      </c>
      <c r="B2759" t="s">
        <v>9134</v>
      </c>
    </row>
    <row r="2760" spans="1:2" hidden="1" x14ac:dyDescent="0.3">
      <c r="A2760" s="32" t="s">
        <v>9135</v>
      </c>
      <c r="B2760" t="s">
        <v>9136</v>
      </c>
    </row>
    <row r="2761" spans="1:2" hidden="1" x14ac:dyDescent="0.3">
      <c r="A2761" s="32" t="s">
        <v>9137</v>
      </c>
      <c r="B2761" t="s">
        <v>9138</v>
      </c>
    </row>
    <row r="2762" spans="1:2" hidden="1" x14ac:dyDescent="0.3">
      <c r="A2762" s="32" t="s">
        <v>9139</v>
      </c>
      <c r="B2762" t="s">
        <v>9140</v>
      </c>
    </row>
    <row r="2763" spans="1:2" hidden="1" x14ac:dyDescent="0.3">
      <c r="A2763" s="32" t="s">
        <v>9141</v>
      </c>
      <c r="B2763" t="s">
        <v>9142</v>
      </c>
    </row>
    <row r="2764" spans="1:2" hidden="1" x14ac:dyDescent="0.3">
      <c r="A2764" s="32" t="s">
        <v>9143</v>
      </c>
      <c r="B2764" t="s">
        <v>9144</v>
      </c>
    </row>
    <row r="2765" spans="1:2" hidden="1" x14ac:dyDescent="0.3">
      <c r="A2765" s="32" t="s">
        <v>9145</v>
      </c>
      <c r="B2765" t="s">
        <v>9146</v>
      </c>
    </row>
    <row r="2766" spans="1:2" hidden="1" x14ac:dyDescent="0.3">
      <c r="A2766" s="32" t="s">
        <v>9147</v>
      </c>
      <c r="B2766" t="s">
        <v>9148</v>
      </c>
    </row>
    <row r="2767" spans="1:2" hidden="1" x14ac:dyDescent="0.3">
      <c r="A2767" s="32" t="s">
        <v>9149</v>
      </c>
      <c r="B2767" t="s">
        <v>9150</v>
      </c>
    </row>
    <row r="2768" spans="1:2" hidden="1" x14ac:dyDescent="0.3">
      <c r="A2768" s="32" t="s">
        <v>9151</v>
      </c>
      <c r="B2768" t="s">
        <v>9152</v>
      </c>
    </row>
    <row r="2769" spans="1:2" hidden="1" x14ac:dyDescent="0.3">
      <c r="A2769" s="32" t="s">
        <v>9153</v>
      </c>
      <c r="B2769" t="s">
        <v>9154</v>
      </c>
    </row>
    <row r="2770" spans="1:2" hidden="1" x14ac:dyDescent="0.3">
      <c r="A2770" s="32" t="s">
        <v>9155</v>
      </c>
      <c r="B2770" t="s">
        <v>9156</v>
      </c>
    </row>
    <row r="2771" spans="1:2" hidden="1" x14ac:dyDescent="0.3">
      <c r="A2771" s="32" t="s">
        <v>9157</v>
      </c>
      <c r="B2771" t="s">
        <v>9158</v>
      </c>
    </row>
    <row r="2772" spans="1:2" hidden="1" x14ac:dyDescent="0.3">
      <c r="A2772" s="32" t="s">
        <v>9159</v>
      </c>
      <c r="B2772" t="s">
        <v>9160</v>
      </c>
    </row>
    <row r="2773" spans="1:2" hidden="1" x14ac:dyDescent="0.3">
      <c r="A2773" s="32" t="s">
        <v>9161</v>
      </c>
      <c r="B2773" t="s">
        <v>9162</v>
      </c>
    </row>
    <row r="2774" spans="1:2" hidden="1" x14ac:dyDescent="0.3">
      <c r="A2774" s="32" t="s">
        <v>9163</v>
      </c>
      <c r="B2774" t="s">
        <v>9164</v>
      </c>
    </row>
    <row r="2775" spans="1:2" hidden="1" x14ac:dyDescent="0.3">
      <c r="A2775" s="32" t="s">
        <v>9165</v>
      </c>
      <c r="B2775" t="s">
        <v>9166</v>
      </c>
    </row>
    <row r="2776" spans="1:2" hidden="1" x14ac:dyDescent="0.3">
      <c r="A2776" s="32" t="s">
        <v>9167</v>
      </c>
      <c r="B2776" t="s">
        <v>9168</v>
      </c>
    </row>
    <row r="2777" spans="1:2" hidden="1" x14ac:dyDescent="0.3">
      <c r="A2777" s="32" t="s">
        <v>9169</v>
      </c>
      <c r="B2777" t="s">
        <v>9170</v>
      </c>
    </row>
    <row r="2778" spans="1:2" hidden="1" x14ac:dyDescent="0.3">
      <c r="A2778" s="32" t="s">
        <v>9171</v>
      </c>
      <c r="B2778" t="s">
        <v>9172</v>
      </c>
    </row>
    <row r="2779" spans="1:2" hidden="1" x14ac:dyDescent="0.3">
      <c r="A2779" s="32" t="s">
        <v>9173</v>
      </c>
      <c r="B2779" t="s">
        <v>9174</v>
      </c>
    </row>
    <row r="2780" spans="1:2" hidden="1" x14ac:dyDescent="0.3">
      <c r="A2780" s="32" t="s">
        <v>9175</v>
      </c>
      <c r="B2780" t="s">
        <v>9176</v>
      </c>
    </row>
    <row r="2781" spans="1:2" hidden="1" x14ac:dyDescent="0.3">
      <c r="A2781" s="32" t="s">
        <v>9177</v>
      </c>
      <c r="B2781" t="s">
        <v>9178</v>
      </c>
    </row>
    <row r="2782" spans="1:2" hidden="1" x14ac:dyDescent="0.3">
      <c r="A2782" s="32" t="s">
        <v>9179</v>
      </c>
      <c r="B2782" t="s">
        <v>9180</v>
      </c>
    </row>
    <row r="2783" spans="1:2" hidden="1" x14ac:dyDescent="0.3">
      <c r="A2783" s="32" t="s">
        <v>9181</v>
      </c>
      <c r="B2783" t="s">
        <v>9182</v>
      </c>
    </row>
    <row r="2784" spans="1:2" hidden="1" x14ac:dyDescent="0.3">
      <c r="A2784" s="32" t="s">
        <v>9183</v>
      </c>
      <c r="B2784" t="s">
        <v>9184</v>
      </c>
    </row>
    <row r="2785" spans="1:2" hidden="1" x14ac:dyDescent="0.3">
      <c r="A2785" s="32" t="s">
        <v>9185</v>
      </c>
      <c r="B2785" t="s">
        <v>9186</v>
      </c>
    </row>
    <row r="2786" spans="1:2" hidden="1" x14ac:dyDescent="0.3">
      <c r="A2786" s="32" t="s">
        <v>9187</v>
      </c>
      <c r="B2786" t="s">
        <v>9188</v>
      </c>
    </row>
    <row r="2787" spans="1:2" hidden="1" x14ac:dyDescent="0.3">
      <c r="A2787" s="32" t="s">
        <v>9189</v>
      </c>
      <c r="B2787" t="s">
        <v>9190</v>
      </c>
    </row>
    <row r="2788" spans="1:2" hidden="1" x14ac:dyDescent="0.3">
      <c r="A2788" s="32" t="s">
        <v>9191</v>
      </c>
      <c r="B2788" t="s">
        <v>9192</v>
      </c>
    </row>
    <row r="2789" spans="1:2" hidden="1" x14ac:dyDescent="0.3">
      <c r="A2789" s="32" t="s">
        <v>9193</v>
      </c>
      <c r="B2789" t="s">
        <v>9194</v>
      </c>
    </row>
    <row r="2790" spans="1:2" hidden="1" x14ac:dyDescent="0.3">
      <c r="A2790" s="32" t="s">
        <v>9195</v>
      </c>
      <c r="B2790" t="s">
        <v>9196</v>
      </c>
    </row>
    <row r="2791" spans="1:2" hidden="1" x14ac:dyDescent="0.3">
      <c r="A2791" s="32" t="s">
        <v>9197</v>
      </c>
      <c r="B2791" t="s">
        <v>9198</v>
      </c>
    </row>
    <row r="2792" spans="1:2" hidden="1" x14ac:dyDescent="0.3">
      <c r="A2792" s="32" t="s">
        <v>9199</v>
      </c>
      <c r="B2792" t="s">
        <v>9200</v>
      </c>
    </row>
    <row r="2793" spans="1:2" hidden="1" x14ac:dyDescent="0.3">
      <c r="A2793" s="32" t="s">
        <v>9201</v>
      </c>
      <c r="B2793" t="s">
        <v>9202</v>
      </c>
    </row>
    <row r="2794" spans="1:2" hidden="1" x14ac:dyDescent="0.3">
      <c r="A2794" s="32" t="s">
        <v>9203</v>
      </c>
      <c r="B2794" t="s">
        <v>9204</v>
      </c>
    </row>
    <row r="2795" spans="1:2" hidden="1" x14ac:dyDescent="0.3">
      <c r="A2795" s="32" t="s">
        <v>9205</v>
      </c>
      <c r="B2795" t="s">
        <v>9206</v>
      </c>
    </row>
    <row r="2796" spans="1:2" hidden="1" x14ac:dyDescent="0.3">
      <c r="A2796" s="32" t="s">
        <v>9207</v>
      </c>
      <c r="B2796" t="s">
        <v>9208</v>
      </c>
    </row>
    <row r="2797" spans="1:2" hidden="1" x14ac:dyDescent="0.3">
      <c r="A2797" s="32" t="s">
        <v>9209</v>
      </c>
      <c r="B2797" t="s">
        <v>9210</v>
      </c>
    </row>
    <row r="2798" spans="1:2" hidden="1" x14ac:dyDescent="0.3">
      <c r="A2798" s="32" t="s">
        <v>9211</v>
      </c>
      <c r="B2798" t="s">
        <v>9212</v>
      </c>
    </row>
    <row r="2799" spans="1:2" hidden="1" x14ac:dyDescent="0.3">
      <c r="A2799" s="32" t="s">
        <v>9213</v>
      </c>
      <c r="B2799" t="s">
        <v>9214</v>
      </c>
    </row>
    <row r="2800" spans="1:2" hidden="1" x14ac:dyDescent="0.3">
      <c r="A2800" s="32" t="s">
        <v>9215</v>
      </c>
      <c r="B2800" t="s">
        <v>9216</v>
      </c>
    </row>
    <row r="2801" spans="1:2" hidden="1" x14ac:dyDescent="0.3">
      <c r="A2801" s="32" t="s">
        <v>9217</v>
      </c>
      <c r="B2801" t="s">
        <v>9218</v>
      </c>
    </row>
    <row r="2802" spans="1:2" hidden="1" x14ac:dyDescent="0.3">
      <c r="A2802" s="32" t="s">
        <v>9219</v>
      </c>
      <c r="B2802" t="s">
        <v>9220</v>
      </c>
    </row>
    <row r="2803" spans="1:2" hidden="1" x14ac:dyDescent="0.3">
      <c r="A2803" s="32" t="s">
        <v>9221</v>
      </c>
      <c r="B2803" t="s">
        <v>9222</v>
      </c>
    </row>
    <row r="2804" spans="1:2" hidden="1" x14ac:dyDescent="0.3">
      <c r="A2804" s="32" t="s">
        <v>9223</v>
      </c>
      <c r="B2804" t="s">
        <v>9224</v>
      </c>
    </row>
    <row r="2805" spans="1:2" hidden="1" x14ac:dyDescent="0.3">
      <c r="A2805" s="32" t="s">
        <v>9225</v>
      </c>
      <c r="B2805" t="s">
        <v>9226</v>
      </c>
    </row>
    <row r="2806" spans="1:2" hidden="1" x14ac:dyDescent="0.3">
      <c r="A2806" s="32" t="s">
        <v>9227</v>
      </c>
      <c r="B2806" t="s">
        <v>9228</v>
      </c>
    </row>
    <row r="2807" spans="1:2" hidden="1" x14ac:dyDescent="0.3">
      <c r="A2807" s="32" t="s">
        <v>9229</v>
      </c>
      <c r="B2807" t="s">
        <v>9230</v>
      </c>
    </row>
    <row r="2808" spans="1:2" hidden="1" x14ac:dyDescent="0.3">
      <c r="A2808" s="32" t="s">
        <v>9231</v>
      </c>
      <c r="B2808" t="s">
        <v>9232</v>
      </c>
    </row>
    <row r="2809" spans="1:2" hidden="1" x14ac:dyDescent="0.3">
      <c r="A2809" s="32" t="s">
        <v>9233</v>
      </c>
      <c r="B2809" t="s">
        <v>9234</v>
      </c>
    </row>
    <row r="2810" spans="1:2" hidden="1" x14ac:dyDescent="0.3">
      <c r="A2810" s="32" t="s">
        <v>9235</v>
      </c>
      <c r="B2810" t="s">
        <v>9236</v>
      </c>
    </row>
    <row r="2811" spans="1:2" hidden="1" x14ac:dyDescent="0.3">
      <c r="A2811" s="32" t="s">
        <v>9237</v>
      </c>
      <c r="B2811" t="s">
        <v>9238</v>
      </c>
    </row>
    <row r="2812" spans="1:2" hidden="1" x14ac:dyDescent="0.3">
      <c r="A2812" s="32" t="s">
        <v>9239</v>
      </c>
      <c r="B2812" t="s">
        <v>9240</v>
      </c>
    </row>
    <row r="2813" spans="1:2" hidden="1" x14ac:dyDescent="0.3">
      <c r="A2813" s="32" t="s">
        <v>9241</v>
      </c>
      <c r="B2813" t="s">
        <v>9242</v>
      </c>
    </row>
    <row r="2814" spans="1:2" hidden="1" x14ac:dyDescent="0.3">
      <c r="A2814" s="32" t="s">
        <v>9243</v>
      </c>
      <c r="B2814" t="s">
        <v>9244</v>
      </c>
    </row>
    <row r="2815" spans="1:2" hidden="1" x14ac:dyDescent="0.3">
      <c r="A2815" s="32" t="s">
        <v>9245</v>
      </c>
      <c r="B2815" t="s">
        <v>9246</v>
      </c>
    </row>
    <row r="2816" spans="1:2" hidden="1" x14ac:dyDescent="0.3">
      <c r="A2816" s="32" t="s">
        <v>9247</v>
      </c>
      <c r="B2816" t="s">
        <v>9248</v>
      </c>
    </row>
    <row r="2817" spans="1:2" hidden="1" x14ac:dyDescent="0.3">
      <c r="A2817" s="32" t="s">
        <v>9249</v>
      </c>
      <c r="B2817" t="s">
        <v>9250</v>
      </c>
    </row>
    <row r="2818" spans="1:2" hidden="1" x14ac:dyDescent="0.3">
      <c r="A2818" s="32" t="s">
        <v>9251</v>
      </c>
      <c r="B2818" t="s">
        <v>9252</v>
      </c>
    </row>
    <row r="2819" spans="1:2" hidden="1" x14ac:dyDescent="0.3">
      <c r="A2819" s="32" t="s">
        <v>9253</v>
      </c>
      <c r="B2819" t="s">
        <v>9254</v>
      </c>
    </row>
    <row r="2820" spans="1:2" hidden="1" x14ac:dyDescent="0.3">
      <c r="A2820" s="32" t="s">
        <v>9255</v>
      </c>
      <c r="B2820" t="s">
        <v>9256</v>
      </c>
    </row>
    <row r="2821" spans="1:2" hidden="1" x14ac:dyDescent="0.3">
      <c r="A2821" s="32" t="s">
        <v>1794</v>
      </c>
      <c r="B2821" t="s">
        <v>9257</v>
      </c>
    </row>
    <row r="2822" spans="1:2" hidden="1" x14ac:dyDescent="0.3">
      <c r="A2822" s="32" t="s">
        <v>310</v>
      </c>
      <c r="B2822" t="s">
        <v>9258</v>
      </c>
    </row>
    <row r="2823" spans="1:2" hidden="1" x14ac:dyDescent="0.3">
      <c r="A2823" s="32" t="s">
        <v>1795</v>
      </c>
      <c r="B2823" t="s">
        <v>9259</v>
      </c>
    </row>
    <row r="2824" spans="1:2" hidden="1" x14ac:dyDescent="0.3">
      <c r="A2824" s="32" t="s">
        <v>1796</v>
      </c>
      <c r="B2824" t="s">
        <v>9260</v>
      </c>
    </row>
    <row r="2825" spans="1:2" hidden="1" x14ac:dyDescent="0.3">
      <c r="A2825" s="32" t="s">
        <v>9261</v>
      </c>
      <c r="B2825" t="s">
        <v>9262</v>
      </c>
    </row>
    <row r="2826" spans="1:2" hidden="1" x14ac:dyDescent="0.3">
      <c r="A2826" s="32" t="s">
        <v>9263</v>
      </c>
      <c r="B2826" t="s">
        <v>9264</v>
      </c>
    </row>
    <row r="2827" spans="1:2" hidden="1" x14ac:dyDescent="0.3">
      <c r="A2827" s="32" t="s">
        <v>9265</v>
      </c>
      <c r="B2827" t="s">
        <v>9266</v>
      </c>
    </row>
    <row r="2828" spans="1:2" hidden="1" x14ac:dyDescent="0.3">
      <c r="A2828" s="32" t="s">
        <v>9267</v>
      </c>
      <c r="B2828" t="s">
        <v>9268</v>
      </c>
    </row>
    <row r="2829" spans="1:2" hidden="1" x14ac:dyDescent="0.3">
      <c r="A2829" s="32" t="s">
        <v>9269</v>
      </c>
      <c r="B2829" t="s">
        <v>9270</v>
      </c>
    </row>
    <row r="2830" spans="1:2" hidden="1" x14ac:dyDescent="0.3">
      <c r="A2830" s="32" t="s">
        <v>256</v>
      </c>
      <c r="B2830" t="s">
        <v>7862</v>
      </c>
    </row>
    <row r="2831" spans="1:2" hidden="1" x14ac:dyDescent="0.3">
      <c r="A2831" s="32" t="s">
        <v>1797</v>
      </c>
      <c r="B2831" t="s">
        <v>9271</v>
      </c>
    </row>
    <row r="2832" spans="1:2" hidden="1" x14ac:dyDescent="0.3">
      <c r="A2832" s="32" t="s">
        <v>1798</v>
      </c>
      <c r="B2832" t="s">
        <v>9272</v>
      </c>
    </row>
    <row r="2833" spans="1:2" hidden="1" x14ac:dyDescent="0.3">
      <c r="A2833" s="32" t="s">
        <v>257</v>
      </c>
      <c r="B2833" t="s">
        <v>5426</v>
      </c>
    </row>
    <row r="2834" spans="1:2" hidden="1" x14ac:dyDescent="0.3">
      <c r="A2834" s="32" t="s">
        <v>258</v>
      </c>
      <c r="B2834" t="s">
        <v>9273</v>
      </c>
    </row>
    <row r="2835" spans="1:2" hidden="1" x14ac:dyDescent="0.3">
      <c r="A2835" s="32" t="s">
        <v>259</v>
      </c>
      <c r="B2835" t="s">
        <v>5430</v>
      </c>
    </row>
    <row r="2836" spans="1:2" hidden="1" x14ac:dyDescent="0.3">
      <c r="A2836" s="32" t="s">
        <v>1799</v>
      </c>
      <c r="B2836" t="s">
        <v>9274</v>
      </c>
    </row>
    <row r="2837" spans="1:2" hidden="1" x14ac:dyDescent="0.3">
      <c r="A2837" s="32" t="s">
        <v>260</v>
      </c>
      <c r="B2837" t="s">
        <v>5432</v>
      </c>
    </row>
    <row r="2838" spans="1:2" hidden="1" x14ac:dyDescent="0.3">
      <c r="A2838" s="32" t="s">
        <v>300</v>
      </c>
      <c r="B2838" t="s">
        <v>9275</v>
      </c>
    </row>
    <row r="2839" spans="1:2" hidden="1" x14ac:dyDescent="0.3">
      <c r="A2839" s="32" t="s">
        <v>1800</v>
      </c>
      <c r="B2839" t="s">
        <v>9276</v>
      </c>
    </row>
    <row r="2840" spans="1:2" hidden="1" x14ac:dyDescent="0.3">
      <c r="A2840" s="32" t="s">
        <v>303</v>
      </c>
      <c r="B2840" t="s">
        <v>9277</v>
      </c>
    </row>
    <row r="2841" spans="1:2" hidden="1" x14ac:dyDescent="0.3">
      <c r="A2841" s="32" t="s">
        <v>1801</v>
      </c>
      <c r="B2841" t="s">
        <v>9278</v>
      </c>
    </row>
    <row r="2842" spans="1:2" hidden="1" x14ac:dyDescent="0.3">
      <c r="A2842" s="32" t="s">
        <v>1802</v>
      </c>
      <c r="B2842" t="s">
        <v>9279</v>
      </c>
    </row>
    <row r="2843" spans="1:2" hidden="1" x14ac:dyDescent="0.3">
      <c r="A2843" s="32" t="s">
        <v>261</v>
      </c>
      <c r="B2843" t="s">
        <v>9280</v>
      </c>
    </row>
    <row r="2844" spans="1:2" hidden="1" x14ac:dyDescent="0.3">
      <c r="A2844" s="32" t="s">
        <v>262</v>
      </c>
      <c r="B2844" t="s">
        <v>5436</v>
      </c>
    </row>
    <row r="2845" spans="1:2" hidden="1" x14ac:dyDescent="0.3">
      <c r="A2845" s="32" t="s">
        <v>263</v>
      </c>
      <c r="B2845" t="s">
        <v>5438</v>
      </c>
    </row>
    <row r="2846" spans="1:2" hidden="1" x14ac:dyDescent="0.3">
      <c r="A2846" s="32" t="s">
        <v>519</v>
      </c>
      <c r="B2846" t="s">
        <v>9281</v>
      </c>
    </row>
    <row r="2847" spans="1:2" hidden="1" x14ac:dyDescent="0.3">
      <c r="A2847" s="32" t="s">
        <v>264</v>
      </c>
      <c r="B2847" t="s">
        <v>5440</v>
      </c>
    </row>
    <row r="2848" spans="1:2" hidden="1" x14ac:dyDescent="0.3">
      <c r="A2848" s="32" t="s">
        <v>301</v>
      </c>
      <c r="B2848" t="s">
        <v>5442</v>
      </c>
    </row>
    <row r="2849" spans="1:2" hidden="1" x14ac:dyDescent="0.3">
      <c r="A2849" s="32" t="s">
        <v>308</v>
      </c>
      <c r="B2849" t="s">
        <v>9282</v>
      </c>
    </row>
    <row r="2850" spans="1:2" hidden="1" x14ac:dyDescent="0.3">
      <c r="A2850" s="32" t="s">
        <v>1803</v>
      </c>
      <c r="B2850" t="s">
        <v>9283</v>
      </c>
    </row>
    <row r="2851" spans="1:2" hidden="1" x14ac:dyDescent="0.3">
      <c r="A2851" s="32" t="s">
        <v>1804</v>
      </c>
      <c r="B2851" t="s">
        <v>9284</v>
      </c>
    </row>
    <row r="2852" spans="1:2" hidden="1" x14ac:dyDescent="0.3">
      <c r="A2852" s="32" t="s">
        <v>1805</v>
      </c>
      <c r="B2852" t="s">
        <v>9279</v>
      </c>
    </row>
    <row r="2853" spans="1:2" hidden="1" x14ac:dyDescent="0.3">
      <c r="A2853" s="32" t="s">
        <v>19</v>
      </c>
      <c r="B2853" t="s">
        <v>7863</v>
      </c>
    </row>
    <row r="2854" spans="1:2" hidden="1" x14ac:dyDescent="0.3">
      <c r="A2854" s="32" t="s">
        <v>1806</v>
      </c>
      <c r="B2854" t="s">
        <v>9285</v>
      </c>
    </row>
    <row r="2855" spans="1:2" hidden="1" x14ac:dyDescent="0.3">
      <c r="A2855" s="32" t="s">
        <v>1807</v>
      </c>
      <c r="B2855" t="s">
        <v>9286</v>
      </c>
    </row>
    <row r="2856" spans="1:2" hidden="1" x14ac:dyDescent="0.3">
      <c r="A2856" s="32" t="s">
        <v>273</v>
      </c>
      <c r="B2856" t="s">
        <v>5446</v>
      </c>
    </row>
    <row r="2857" spans="1:2" hidden="1" x14ac:dyDescent="0.3">
      <c r="A2857" s="32" t="s">
        <v>274</v>
      </c>
      <c r="B2857" t="s">
        <v>9287</v>
      </c>
    </row>
    <row r="2858" spans="1:2" hidden="1" x14ac:dyDescent="0.3">
      <c r="A2858" s="32" t="s">
        <v>1808</v>
      </c>
      <c r="B2858" t="s">
        <v>9288</v>
      </c>
    </row>
    <row r="2859" spans="1:2" hidden="1" x14ac:dyDescent="0.3">
      <c r="A2859" s="32" t="s">
        <v>265</v>
      </c>
      <c r="B2859" t="s">
        <v>9289</v>
      </c>
    </row>
    <row r="2860" spans="1:2" hidden="1" x14ac:dyDescent="0.3">
      <c r="A2860" s="32" t="s">
        <v>1809</v>
      </c>
      <c r="B2860" t="s">
        <v>9290</v>
      </c>
    </row>
    <row r="2861" spans="1:2" hidden="1" x14ac:dyDescent="0.3">
      <c r="A2861" s="32" t="s">
        <v>1810</v>
      </c>
      <c r="B2861" t="s">
        <v>9291</v>
      </c>
    </row>
    <row r="2862" spans="1:2" hidden="1" x14ac:dyDescent="0.3">
      <c r="A2862" s="32" t="s">
        <v>266</v>
      </c>
      <c r="B2862" t="s">
        <v>5448</v>
      </c>
    </row>
    <row r="2863" spans="1:2" hidden="1" x14ac:dyDescent="0.3">
      <c r="A2863" s="32" t="s">
        <v>306</v>
      </c>
      <c r="B2863" t="s">
        <v>5450</v>
      </c>
    </row>
    <row r="2864" spans="1:2" hidden="1" x14ac:dyDescent="0.3">
      <c r="A2864" s="32" t="s">
        <v>1811</v>
      </c>
      <c r="B2864" t="s">
        <v>9292</v>
      </c>
    </row>
    <row r="2865" spans="1:2" hidden="1" x14ac:dyDescent="0.3">
      <c r="A2865" s="32" t="s">
        <v>302</v>
      </c>
      <c r="B2865" t="s">
        <v>5452</v>
      </c>
    </row>
    <row r="2866" spans="1:2" hidden="1" x14ac:dyDescent="0.3">
      <c r="A2866" s="32" t="s">
        <v>1812</v>
      </c>
      <c r="B2866" t="s">
        <v>9293</v>
      </c>
    </row>
    <row r="2867" spans="1:2" hidden="1" x14ac:dyDescent="0.3">
      <c r="A2867" s="32" t="s">
        <v>9294</v>
      </c>
      <c r="B2867" t="s">
        <v>9295</v>
      </c>
    </row>
    <row r="2868" spans="1:2" hidden="1" x14ac:dyDescent="0.3">
      <c r="A2868" s="32" t="s">
        <v>1813</v>
      </c>
      <c r="B2868" t="s">
        <v>9296</v>
      </c>
    </row>
    <row r="2869" spans="1:2" hidden="1" x14ac:dyDescent="0.3">
      <c r="A2869" s="32" t="s">
        <v>9297</v>
      </c>
      <c r="B2869" t="s">
        <v>9298</v>
      </c>
    </row>
    <row r="2870" spans="1:2" hidden="1" x14ac:dyDescent="0.3">
      <c r="A2870" s="32" t="s">
        <v>1814</v>
      </c>
      <c r="B2870" t="s">
        <v>9299</v>
      </c>
    </row>
    <row r="2871" spans="1:2" hidden="1" x14ac:dyDescent="0.3">
      <c r="A2871" s="32" t="s">
        <v>1815</v>
      </c>
      <c r="B2871" t="s">
        <v>9300</v>
      </c>
    </row>
    <row r="2872" spans="1:2" hidden="1" x14ac:dyDescent="0.3">
      <c r="A2872" s="32" t="s">
        <v>1816</v>
      </c>
      <c r="B2872" t="s">
        <v>9301</v>
      </c>
    </row>
    <row r="2873" spans="1:2" hidden="1" x14ac:dyDescent="0.3">
      <c r="A2873" s="32" t="s">
        <v>1817</v>
      </c>
      <c r="B2873" t="s">
        <v>9302</v>
      </c>
    </row>
    <row r="2874" spans="1:2" hidden="1" x14ac:dyDescent="0.3">
      <c r="A2874" s="32" t="s">
        <v>1818</v>
      </c>
      <c r="B2874" t="s">
        <v>9303</v>
      </c>
    </row>
    <row r="2875" spans="1:2" hidden="1" x14ac:dyDescent="0.3">
      <c r="A2875" s="32" t="s">
        <v>1819</v>
      </c>
      <c r="B2875" t="s">
        <v>9304</v>
      </c>
    </row>
    <row r="2876" spans="1:2" hidden="1" x14ac:dyDescent="0.3">
      <c r="A2876" s="32" t="s">
        <v>9305</v>
      </c>
      <c r="B2876" t="s">
        <v>9306</v>
      </c>
    </row>
    <row r="2877" spans="1:2" hidden="1" x14ac:dyDescent="0.3">
      <c r="A2877" s="32" t="s">
        <v>9307</v>
      </c>
      <c r="B2877" t="s">
        <v>9308</v>
      </c>
    </row>
    <row r="2878" spans="1:2" hidden="1" x14ac:dyDescent="0.3">
      <c r="A2878" s="32" t="s">
        <v>9309</v>
      </c>
      <c r="B2878" t="s">
        <v>9310</v>
      </c>
    </row>
    <row r="2879" spans="1:2" hidden="1" x14ac:dyDescent="0.3">
      <c r="A2879" s="32" t="s">
        <v>1820</v>
      </c>
      <c r="B2879" t="s">
        <v>9311</v>
      </c>
    </row>
    <row r="2880" spans="1:2" hidden="1" x14ac:dyDescent="0.3">
      <c r="A2880" s="32" t="s">
        <v>1821</v>
      </c>
      <c r="B2880" t="s">
        <v>9312</v>
      </c>
    </row>
    <row r="2881" spans="1:2" hidden="1" x14ac:dyDescent="0.3">
      <c r="A2881" s="32" t="s">
        <v>1822</v>
      </c>
      <c r="B2881" t="s">
        <v>9313</v>
      </c>
    </row>
    <row r="2882" spans="1:2" hidden="1" x14ac:dyDescent="0.3">
      <c r="A2882" s="32" t="s">
        <v>1823</v>
      </c>
      <c r="B2882" t="s">
        <v>9314</v>
      </c>
    </row>
    <row r="2883" spans="1:2" hidden="1" x14ac:dyDescent="0.3">
      <c r="A2883" s="32" t="s">
        <v>1824</v>
      </c>
      <c r="B2883" t="s">
        <v>9315</v>
      </c>
    </row>
    <row r="2884" spans="1:2" hidden="1" x14ac:dyDescent="0.3">
      <c r="A2884" s="32" t="s">
        <v>1825</v>
      </c>
      <c r="B2884" t="s">
        <v>9316</v>
      </c>
    </row>
    <row r="2885" spans="1:2" hidden="1" x14ac:dyDescent="0.3">
      <c r="A2885" s="32" t="s">
        <v>1826</v>
      </c>
      <c r="B2885" t="s">
        <v>9317</v>
      </c>
    </row>
    <row r="2886" spans="1:2" hidden="1" x14ac:dyDescent="0.3">
      <c r="A2886" s="32" t="s">
        <v>1827</v>
      </c>
      <c r="B2886" t="s">
        <v>9318</v>
      </c>
    </row>
    <row r="2887" spans="1:2" hidden="1" x14ac:dyDescent="0.3">
      <c r="A2887" s="32" t="s">
        <v>1828</v>
      </c>
      <c r="B2887" t="s">
        <v>9319</v>
      </c>
    </row>
    <row r="2888" spans="1:2" hidden="1" x14ac:dyDescent="0.3">
      <c r="A2888" s="32" t="s">
        <v>1829</v>
      </c>
      <c r="B2888" t="s">
        <v>9320</v>
      </c>
    </row>
    <row r="2889" spans="1:2" hidden="1" x14ac:dyDescent="0.3">
      <c r="A2889" s="32" t="s">
        <v>1830</v>
      </c>
      <c r="B2889" t="s">
        <v>9321</v>
      </c>
    </row>
    <row r="2890" spans="1:2" hidden="1" x14ac:dyDescent="0.3">
      <c r="A2890" s="32" t="s">
        <v>1831</v>
      </c>
      <c r="B2890" t="s">
        <v>9322</v>
      </c>
    </row>
    <row r="2891" spans="1:2" hidden="1" x14ac:dyDescent="0.3">
      <c r="A2891" s="32" t="s">
        <v>1832</v>
      </c>
      <c r="B2891" t="s">
        <v>9323</v>
      </c>
    </row>
    <row r="2892" spans="1:2" hidden="1" x14ac:dyDescent="0.3">
      <c r="A2892" s="32" t="s">
        <v>1833</v>
      </c>
      <c r="B2892" t="s">
        <v>9324</v>
      </c>
    </row>
    <row r="2893" spans="1:2" hidden="1" x14ac:dyDescent="0.3">
      <c r="A2893" s="32" t="s">
        <v>1834</v>
      </c>
      <c r="B2893" t="s">
        <v>9325</v>
      </c>
    </row>
    <row r="2894" spans="1:2" hidden="1" x14ac:dyDescent="0.3">
      <c r="A2894" s="32" t="s">
        <v>1835</v>
      </c>
      <c r="B2894" t="s">
        <v>9326</v>
      </c>
    </row>
    <row r="2895" spans="1:2" hidden="1" x14ac:dyDescent="0.3">
      <c r="A2895" s="32" t="s">
        <v>1836</v>
      </c>
      <c r="B2895" t="s">
        <v>9327</v>
      </c>
    </row>
    <row r="2896" spans="1:2" hidden="1" x14ac:dyDescent="0.3">
      <c r="A2896" s="32" t="s">
        <v>1837</v>
      </c>
      <c r="B2896" t="s">
        <v>9328</v>
      </c>
    </row>
    <row r="2897" spans="1:2" hidden="1" x14ac:dyDescent="0.3">
      <c r="A2897" s="32" t="s">
        <v>1838</v>
      </c>
      <c r="B2897" t="s">
        <v>9329</v>
      </c>
    </row>
    <row r="2898" spans="1:2" hidden="1" x14ac:dyDescent="0.3">
      <c r="A2898" s="32" t="s">
        <v>1839</v>
      </c>
      <c r="B2898" t="s">
        <v>9330</v>
      </c>
    </row>
    <row r="2899" spans="1:2" hidden="1" x14ac:dyDescent="0.3">
      <c r="A2899" s="32" t="s">
        <v>1840</v>
      </c>
      <c r="B2899" t="s">
        <v>9331</v>
      </c>
    </row>
    <row r="2900" spans="1:2" hidden="1" x14ac:dyDescent="0.3">
      <c r="A2900" s="32" t="s">
        <v>1841</v>
      </c>
      <c r="B2900" t="s">
        <v>9332</v>
      </c>
    </row>
    <row r="2901" spans="1:2" hidden="1" x14ac:dyDescent="0.3">
      <c r="A2901" s="32" t="s">
        <v>1842</v>
      </c>
      <c r="B2901" t="s">
        <v>9333</v>
      </c>
    </row>
    <row r="2902" spans="1:2" hidden="1" x14ac:dyDescent="0.3">
      <c r="A2902" s="32" t="s">
        <v>1843</v>
      </c>
      <c r="B2902" t="s">
        <v>9334</v>
      </c>
    </row>
    <row r="2903" spans="1:2" hidden="1" x14ac:dyDescent="0.3">
      <c r="A2903" s="32" t="s">
        <v>1844</v>
      </c>
      <c r="B2903" t="s">
        <v>9335</v>
      </c>
    </row>
    <row r="2904" spans="1:2" hidden="1" x14ac:dyDescent="0.3">
      <c r="A2904" s="32" t="s">
        <v>1845</v>
      </c>
      <c r="B2904" t="s">
        <v>9336</v>
      </c>
    </row>
    <row r="2905" spans="1:2" hidden="1" x14ac:dyDescent="0.3">
      <c r="A2905" s="32" t="s">
        <v>1846</v>
      </c>
      <c r="B2905" t="s">
        <v>9337</v>
      </c>
    </row>
    <row r="2906" spans="1:2" hidden="1" x14ac:dyDescent="0.3">
      <c r="A2906" s="32" t="s">
        <v>9338</v>
      </c>
      <c r="B2906" t="s">
        <v>9339</v>
      </c>
    </row>
    <row r="2907" spans="1:2" hidden="1" x14ac:dyDescent="0.3">
      <c r="A2907" s="32" t="s">
        <v>9340</v>
      </c>
      <c r="B2907" t="s">
        <v>9341</v>
      </c>
    </row>
    <row r="2908" spans="1:2" hidden="1" x14ac:dyDescent="0.3">
      <c r="A2908" s="32" t="s">
        <v>1847</v>
      </c>
      <c r="B2908" t="s">
        <v>9342</v>
      </c>
    </row>
    <row r="2909" spans="1:2" hidden="1" x14ac:dyDescent="0.3">
      <c r="A2909" s="32" t="s">
        <v>1848</v>
      </c>
      <c r="B2909" t="s">
        <v>9343</v>
      </c>
    </row>
    <row r="2910" spans="1:2" hidden="1" x14ac:dyDescent="0.3">
      <c r="A2910" s="32" t="s">
        <v>1849</v>
      </c>
      <c r="B2910" t="s">
        <v>9344</v>
      </c>
    </row>
    <row r="2911" spans="1:2" hidden="1" x14ac:dyDescent="0.3">
      <c r="A2911" s="32" t="s">
        <v>1850</v>
      </c>
      <c r="B2911" t="s">
        <v>9345</v>
      </c>
    </row>
    <row r="2912" spans="1:2" hidden="1" x14ac:dyDescent="0.3">
      <c r="A2912" s="32" t="s">
        <v>1851</v>
      </c>
      <c r="B2912" t="s">
        <v>9346</v>
      </c>
    </row>
    <row r="2913" spans="1:2" hidden="1" x14ac:dyDescent="0.3">
      <c r="A2913" s="32" t="s">
        <v>1852</v>
      </c>
      <c r="B2913" t="s">
        <v>9347</v>
      </c>
    </row>
    <row r="2914" spans="1:2" hidden="1" x14ac:dyDescent="0.3">
      <c r="A2914" s="32" t="s">
        <v>1853</v>
      </c>
      <c r="B2914" t="s">
        <v>9348</v>
      </c>
    </row>
    <row r="2915" spans="1:2" hidden="1" x14ac:dyDescent="0.3">
      <c r="A2915" s="32" t="s">
        <v>1854</v>
      </c>
      <c r="B2915" t="s">
        <v>9349</v>
      </c>
    </row>
    <row r="2916" spans="1:2" hidden="1" x14ac:dyDescent="0.3">
      <c r="A2916" s="32" t="s">
        <v>1855</v>
      </c>
      <c r="B2916" t="s">
        <v>9350</v>
      </c>
    </row>
    <row r="2917" spans="1:2" hidden="1" x14ac:dyDescent="0.3">
      <c r="A2917" s="32" t="s">
        <v>1856</v>
      </c>
      <c r="B2917" t="s">
        <v>9351</v>
      </c>
    </row>
    <row r="2918" spans="1:2" hidden="1" x14ac:dyDescent="0.3">
      <c r="A2918" s="32" t="s">
        <v>1857</v>
      </c>
      <c r="B2918" t="s">
        <v>9352</v>
      </c>
    </row>
    <row r="2919" spans="1:2" hidden="1" x14ac:dyDescent="0.3">
      <c r="A2919" s="32" t="s">
        <v>1858</v>
      </c>
      <c r="B2919" t="s">
        <v>9353</v>
      </c>
    </row>
    <row r="2920" spans="1:2" hidden="1" x14ac:dyDescent="0.3">
      <c r="A2920" s="32" t="s">
        <v>1859</v>
      </c>
      <c r="B2920" t="s">
        <v>9354</v>
      </c>
    </row>
    <row r="2921" spans="1:2" hidden="1" x14ac:dyDescent="0.3">
      <c r="A2921" s="32" t="s">
        <v>1860</v>
      </c>
      <c r="B2921" t="s">
        <v>9355</v>
      </c>
    </row>
    <row r="2922" spans="1:2" hidden="1" x14ac:dyDescent="0.3">
      <c r="A2922" s="32" t="s">
        <v>1861</v>
      </c>
      <c r="B2922" t="s">
        <v>9356</v>
      </c>
    </row>
    <row r="2923" spans="1:2" hidden="1" x14ac:dyDescent="0.3">
      <c r="A2923" s="32" t="s">
        <v>1862</v>
      </c>
      <c r="B2923" t="s">
        <v>9357</v>
      </c>
    </row>
    <row r="2924" spans="1:2" hidden="1" x14ac:dyDescent="0.3">
      <c r="A2924" s="32" t="s">
        <v>1863</v>
      </c>
      <c r="B2924" t="s">
        <v>9358</v>
      </c>
    </row>
    <row r="2925" spans="1:2" hidden="1" x14ac:dyDescent="0.3">
      <c r="A2925" s="32" t="s">
        <v>1864</v>
      </c>
      <c r="B2925" t="s">
        <v>5456</v>
      </c>
    </row>
    <row r="2926" spans="1:2" hidden="1" x14ac:dyDescent="0.3">
      <c r="A2926" s="32" t="s">
        <v>1865</v>
      </c>
      <c r="B2926" t="s">
        <v>9359</v>
      </c>
    </row>
    <row r="2927" spans="1:2" hidden="1" x14ac:dyDescent="0.3">
      <c r="A2927" s="32" t="s">
        <v>1866</v>
      </c>
      <c r="B2927" t="s">
        <v>9360</v>
      </c>
    </row>
    <row r="2928" spans="1:2" hidden="1" x14ac:dyDescent="0.3">
      <c r="A2928" s="32" t="s">
        <v>1867</v>
      </c>
      <c r="B2928" t="s">
        <v>9361</v>
      </c>
    </row>
    <row r="2929" spans="1:2" hidden="1" x14ac:dyDescent="0.3">
      <c r="A2929" s="32" t="s">
        <v>1868</v>
      </c>
      <c r="B2929" t="s">
        <v>9362</v>
      </c>
    </row>
    <row r="2930" spans="1:2" hidden="1" x14ac:dyDescent="0.3">
      <c r="A2930" s="32" t="s">
        <v>1869</v>
      </c>
      <c r="B2930" t="s">
        <v>9363</v>
      </c>
    </row>
    <row r="2931" spans="1:2" hidden="1" x14ac:dyDescent="0.3">
      <c r="A2931" s="32" t="s">
        <v>1870</v>
      </c>
      <c r="B2931" t="s">
        <v>9364</v>
      </c>
    </row>
    <row r="2932" spans="1:2" hidden="1" x14ac:dyDescent="0.3">
      <c r="A2932" s="32" t="s">
        <v>1871</v>
      </c>
      <c r="B2932" t="s">
        <v>9365</v>
      </c>
    </row>
    <row r="2933" spans="1:2" hidden="1" x14ac:dyDescent="0.3">
      <c r="A2933" s="32" t="s">
        <v>1872</v>
      </c>
      <c r="B2933" t="s">
        <v>9366</v>
      </c>
    </row>
    <row r="2934" spans="1:2" hidden="1" x14ac:dyDescent="0.3">
      <c r="A2934" s="32" t="s">
        <v>1873</v>
      </c>
      <c r="B2934" t="s">
        <v>9367</v>
      </c>
    </row>
    <row r="2935" spans="1:2" hidden="1" x14ac:dyDescent="0.3">
      <c r="A2935" s="32" t="s">
        <v>1874</v>
      </c>
      <c r="B2935" t="s">
        <v>9368</v>
      </c>
    </row>
    <row r="2936" spans="1:2" hidden="1" x14ac:dyDescent="0.3">
      <c r="A2936" s="32" t="s">
        <v>1875</v>
      </c>
      <c r="B2936" t="s">
        <v>9369</v>
      </c>
    </row>
    <row r="2937" spans="1:2" hidden="1" x14ac:dyDescent="0.3">
      <c r="A2937" s="32" t="s">
        <v>1876</v>
      </c>
      <c r="B2937" t="s">
        <v>9370</v>
      </c>
    </row>
    <row r="2938" spans="1:2" hidden="1" x14ac:dyDescent="0.3">
      <c r="A2938" s="32" t="s">
        <v>1877</v>
      </c>
      <c r="B2938" t="s">
        <v>9371</v>
      </c>
    </row>
    <row r="2939" spans="1:2" hidden="1" x14ac:dyDescent="0.3">
      <c r="A2939" s="32" t="s">
        <v>1878</v>
      </c>
      <c r="B2939" t="s">
        <v>9372</v>
      </c>
    </row>
    <row r="2940" spans="1:2" hidden="1" x14ac:dyDescent="0.3">
      <c r="A2940" s="32" t="s">
        <v>1879</v>
      </c>
      <c r="B2940" t="s">
        <v>9373</v>
      </c>
    </row>
    <row r="2941" spans="1:2" hidden="1" x14ac:dyDescent="0.3">
      <c r="A2941" s="32" t="s">
        <v>1880</v>
      </c>
      <c r="B2941" t="s">
        <v>9374</v>
      </c>
    </row>
    <row r="2942" spans="1:2" hidden="1" x14ac:dyDescent="0.3">
      <c r="A2942" s="32" t="s">
        <v>1881</v>
      </c>
      <c r="B2942" t="s">
        <v>9375</v>
      </c>
    </row>
    <row r="2943" spans="1:2" hidden="1" x14ac:dyDescent="0.3">
      <c r="A2943" s="32" t="s">
        <v>1882</v>
      </c>
      <c r="B2943" t="s">
        <v>9376</v>
      </c>
    </row>
    <row r="2944" spans="1:2" hidden="1" x14ac:dyDescent="0.3">
      <c r="A2944" s="32" t="s">
        <v>1883</v>
      </c>
      <c r="B2944" t="s">
        <v>5145</v>
      </c>
    </row>
    <row r="2945" spans="1:2" hidden="1" x14ac:dyDescent="0.3">
      <c r="A2945" s="32" t="s">
        <v>1884</v>
      </c>
      <c r="B2945" t="s">
        <v>5145</v>
      </c>
    </row>
    <row r="2946" spans="1:2" hidden="1" x14ac:dyDescent="0.3">
      <c r="A2946" s="32" t="s">
        <v>1885</v>
      </c>
      <c r="B2946" t="s">
        <v>5145</v>
      </c>
    </row>
    <row r="2947" spans="1:2" hidden="1" x14ac:dyDescent="0.3">
      <c r="A2947" s="32" t="s">
        <v>1886</v>
      </c>
      <c r="B2947" t="s">
        <v>5145</v>
      </c>
    </row>
    <row r="2948" spans="1:2" hidden="1" x14ac:dyDescent="0.3">
      <c r="A2948" s="32" t="s">
        <v>1887</v>
      </c>
      <c r="B2948" t="s">
        <v>5145</v>
      </c>
    </row>
    <row r="2949" spans="1:2" hidden="1" x14ac:dyDescent="0.3">
      <c r="A2949" s="32" t="s">
        <v>1888</v>
      </c>
      <c r="B2949" t="s">
        <v>5145</v>
      </c>
    </row>
    <row r="2950" spans="1:2" hidden="1" x14ac:dyDescent="0.3">
      <c r="A2950" s="32" t="s">
        <v>1889</v>
      </c>
      <c r="B2950" t="s">
        <v>5145</v>
      </c>
    </row>
    <row r="2951" spans="1:2" hidden="1" x14ac:dyDescent="0.3">
      <c r="A2951" s="32" t="s">
        <v>1890</v>
      </c>
      <c r="B2951" t="s">
        <v>7896</v>
      </c>
    </row>
    <row r="2952" spans="1:2" hidden="1" x14ac:dyDescent="0.3">
      <c r="A2952" s="32" t="s">
        <v>1891</v>
      </c>
      <c r="B2952" t="s">
        <v>9377</v>
      </c>
    </row>
    <row r="2953" spans="1:2" hidden="1" x14ac:dyDescent="0.3">
      <c r="A2953" s="32" t="s">
        <v>1892</v>
      </c>
      <c r="B2953" t="s">
        <v>5145</v>
      </c>
    </row>
    <row r="2954" spans="1:2" hidden="1" x14ac:dyDescent="0.3">
      <c r="A2954" s="32" t="s">
        <v>1893</v>
      </c>
      <c r="B2954" t="s">
        <v>5145</v>
      </c>
    </row>
    <row r="2955" spans="1:2" hidden="1" x14ac:dyDescent="0.3">
      <c r="A2955" s="32" t="s">
        <v>1894</v>
      </c>
      <c r="B2955" t="s">
        <v>7058</v>
      </c>
    </row>
    <row r="2956" spans="1:2" hidden="1" x14ac:dyDescent="0.3">
      <c r="A2956" s="32" t="s">
        <v>1896</v>
      </c>
      <c r="B2956" t="s">
        <v>9378</v>
      </c>
    </row>
    <row r="2957" spans="1:2" hidden="1" x14ac:dyDescent="0.3">
      <c r="A2957" s="32" t="s">
        <v>1897</v>
      </c>
      <c r="B2957" t="s">
        <v>9379</v>
      </c>
    </row>
    <row r="2958" spans="1:2" hidden="1" x14ac:dyDescent="0.3">
      <c r="A2958" s="32" t="s">
        <v>1898</v>
      </c>
      <c r="B2958" t="s">
        <v>9380</v>
      </c>
    </row>
    <row r="2959" spans="1:2" hidden="1" x14ac:dyDescent="0.3">
      <c r="A2959" s="32" t="s">
        <v>1899</v>
      </c>
      <c r="B2959" t="s">
        <v>9381</v>
      </c>
    </row>
    <row r="2960" spans="1:2" hidden="1" x14ac:dyDescent="0.3">
      <c r="A2960" s="32" t="s">
        <v>1900</v>
      </c>
      <c r="B2960" t="s">
        <v>5843</v>
      </c>
    </row>
    <row r="2961" spans="1:2" hidden="1" x14ac:dyDescent="0.3">
      <c r="A2961" s="32" t="s">
        <v>1902</v>
      </c>
      <c r="B2961" t="s">
        <v>5866</v>
      </c>
    </row>
    <row r="2962" spans="1:2" hidden="1" x14ac:dyDescent="0.3">
      <c r="A2962" s="32" t="s">
        <v>1903</v>
      </c>
      <c r="B2962" t="s">
        <v>7862</v>
      </c>
    </row>
    <row r="2963" spans="1:2" hidden="1" x14ac:dyDescent="0.3">
      <c r="A2963" s="32" t="s">
        <v>1904</v>
      </c>
      <c r="B2963" t="s">
        <v>5868</v>
      </c>
    </row>
    <row r="2964" spans="1:2" hidden="1" x14ac:dyDescent="0.3">
      <c r="A2964" s="32" t="s">
        <v>1905</v>
      </c>
      <c r="B2964" t="s">
        <v>9382</v>
      </c>
    </row>
    <row r="2965" spans="1:2" hidden="1" x14ac:dyDescent="0.3">
      <c r="A2965" s="32" t="s">
        <v>1906</v>
      </c>
      <c r="B2965" t="s">
        <v>5460</v>
      </c>
    </row>
    <row r="2966" spans="1:2" hidden="1" x14ac:dyDescent="0.3">
      <c r="A2966" s="32" t="s">
        <v>1907</v>
      </c>
      <c r="B2966" t="s">
        <v>9383</v>
      </c>
    </row>
    <row r="2967" spans="1:2" hidden="1" x14ac:dyDescent="0.3">
      <c r="A2967" s="32" t="s">
        <v>1908</v>
      </c>
      <c r="B2967" t="s">
        <v>9384</v>
      </c>
    </row>
    <row r="2968" spans="1:2" hidden="1" x14ac:dyDescent="0.3">
      <c r="A2968" s="32" t="s">
        <v>1909</v>
      </c>
      <c r="B2968" t="s">
        <v>5145</v>
      </c>
    </row>
    <row r="2969" spans="1:2" hidden="1" x14ac:dyDescent="0.3">
      <c r="A2969" s="32" t="s">
        <v>1910</v>
      </c>
      <c r="B2969" t="s">
        <v>5145</v>
      </c>
    </row>
    <row r="2970" spans="1:2" hidden="1" x14ac:dyDescent="0.3">
      <c r="A2970" s="32" t="s">
        <v>1911</v>
      </c>
      <c r="B2970" t="s">
        <v>5145</v>
      </c>
    </row>
    <row r="2971" spans="1:2" hidden="1" x14ac:dyDescent="0.3">
      <c r="A2971" s="32" t="s">
        <v>1912</v>
      </c>
      <c r="B2971" t="s">
        <v>5145</v>
      </c>
    </row>
    <row r="2972" spans="1:2" hidden="1" x14ac:dyDescent="0.3">
      <c r="A2972" s="32" t="s">
        <v>1913</v>
      </c>
      <c r="B2972" t="s">
        <v>9385</v>
      </c>
    </row>
    <row r="2973" spans="1:2" hidden="1" x14ac:dyDescent="0.3">
      <c r="A2973" s="32" t="s">
        <v>1914</v>
      </c>
      <c r="B2973" t="s">
        <v>9386</v>
      </c>
    </row>
    <row r="2974" spans="1:2" hidden="1" x14ac:dyDescent="0.3">
      <c r="A2974" s="32" t="s">
        <v>1915</v>
      </c>
      <c r="B2974" t="s">
        <v>9387</v>
      </c>
    </row>
    <row r="2975" spans="1:2" hidden="1" x14ac:dyDescent="0.3">
      <c r="A2975" s="32" t="s">
        <v>1916</v>
      </c>
      <c r="B2975" t="s">
        <v>9388</v>
      </c>
    </row>
    <row r="2976" spans="1:2" hidden="1" x14ac:dyDescent="0.3">
      <c r="A2976" s="32" t="s">
        <v>1917</v>
      </c>
      <c r="B2976" t="s">
        <v>9389</v>
      </c>
    </row>
    <row r="2977" spans="1:2" hidden="1" x14ac:dyDescent="0.3">
      <c r="A2977" s="32" t="s">
        <v>1918</v>
      </c>
      <c r="B2977" t="s">
        <v>9390</v>
      </c>
    </row>
    <row r="2978" spans="1:2" hidden="1" x14ac:dyDescent="0.3">
      <c r="A2978" s="32" t="s">
        <v>1919</v>
      </c>
      <c r="B2978" t="s">
        <v>9391</v>
      </c>
    </row>
    <row r="2979" spans="1:2" hidden="1" x14ac:dyDescent="0.3">
      <c r="A2979" s="32" t="s">
        <v>1920</v>
      </c>
      <c r="B2979" t="s">
        <v>9392</v>
      </c>
    </row>
    <row r="2980" spans="1:2" hidden="1" x14ac:dyDescent="0.3">
      <c r="A2980" s="32" t="s">
        <v>1921</v>
      </c>
      <c r="B2980" t="s">
        <v>9393</v>
      </c>
    </row>
    <row r="2981" spans="1:2" hidden="1" x14ac:dyDescent="0.3">
      <c r="A2981" s="32" t="s">
        <v>1922</v>
      </c>
      <c r="B2981" t="s">
        <v>9394</v>
      </c>
    </row>
    <row r="2982" spans="1:2" hidden="1" x14ac:dyDescent="0.3">
      <c r="A2982" s="32" t="s">
        <v>1923</v>
      </c>
      <c r="B2982" t="s">
        <v>9395</v>
      </c>
    </row>
    <row r="2983" spans="1:2" hidden="1" x14ac:dyDescent="0.3">
      <c r="A2983" s="32" t="s">
        <v>1924</v>
      </c>
      <c r="B2983" t="s">
        <v>9396</v>
      </c>
    </row>
    <row r="2984" spans="1:2" hidden="1" x14ac:dyDescent="0.3">
      <c r="A2984" s="32" t="s">
        <v>1925</v>
      </c>
      <c r="B2984" t="s">
        <v>9397</v>
      </c>
    </row>
    <row r="2985" spans="1:2" hidden="1" x14ac:dyDescent="0.3">
      <c r="A2985" s="32" t="s">
        <v>1926</v>
      </c>
      <c r="B2985" t="s">
        <v>5810</v>
      </c>
    </row>
    <row r="2986" spans="1:2" hidden="1" x14ac:dyDescent="0.3">
      <c r="A2986" s="32" t="s">
        <v>1927</v>
      </c>
      <c r="B2986" t="s">
        <v>6827</v>
      </c>
    </row>
    <row r="2987" spans="1:2" hidden="1" x14ac:dyDescent="0.3">
      <c r="A2987" s="32" t="s">
        <v>1928</v>
      </c>
      <c r="B2987" t="s">
        <v>6829</v>
      </c>
    </row>
    <row r="2988" spans="1:2" hidden="1" x14ac:dyDescent="0.3">
      <c r="A2988" s="32" t="s">
        <v>1929</v>
      </c>
      <c r="B2988" t="s">
        <v>9398</v>
      </c>
    </row>
    <row r="2989" spans="1:2" hidden="1" x14ac:dyDescent="0.3">
      <c r="A2989" s="32" t="s">
        <v>9399</v>
      </c>
      <c r="B2989" t="s">
        <v>9400</v>
      </c>
    </row>
    <row r="2990" spans="1:2" hidden="1" x14ac:dyDescent="0.3">
      <c r="A2990" s="32" t="s">
        <v>9401</v>
      </c>
      <c r="B2990" t="s">
        <v>9402</v>
      </c>
    </row>
    <row r="2991" spans="1:2" hidden="1" x14ac:dyDescent="0.3">
      <c r="A2991" s="32" t="s">
        <v>9403</v>
      </c>
      <c r="B2991" t="s">
        <v>9404</v>
      </c>
    </row>
    <row r="2992" spans="1:2" hidden="1" x14ac:dyDescent="0.3">
      <c r="A2992" s="32" t="s">
        <v>1930</v>
      </c>
      <c r="B2992" t="s">
        <v>9405</v>
      </c>
    </row>
    <row r="2993" spans="1:2" hidden="1" x14ac:dyDescent="0.3">
      <c r="A2993" s="32" t="s">
        <v>1931</v>
      </c>
      <c r="B2993" t="s">
        <v>5812</v>
      </c>
    </row>
    <row r="2994" spans="1:2" hidden="1" x14ac:dyDescent="0.3">
      <c r="A2994" s="32" t="s">
        <v>1932</v>
      </c>
      <c r="B2994" t="s">
        <v>9406</v>
      </c>
    </row>
    <row r="2995" spans="1:2" hidden="1" x14ac:dyDescent="0.3">
      <c r="A2995" s="32" t="s">
        <v>1933</v>
      </c>
      <c r="B2995" t="s">
        <v>9407</v>
      </c>
    </row>
    <row r="2996" spans="1:2" hidden="1" x14ac:dyDescent="0.3">
      <c r="A2996" s="32" t="s">
        <v>1934</v>
      </c>
      <c r="B2996" t="s">
        <v>9408</v>
      </c>
    </row>
    <row r="2997" spans="1:2" hidden="1" x14ac:dyDescent="0.3">
      <c r="A2997" s="32" t="s">
        <v>1935</v>
      </c>
      <c r="B2997" t="s">
        <v>9409</v>
      </c>
    </row>
    <row r="2998" spans="1:2" hidden="1" x14ac:dyDescent="0.3">
      <c r="A2998" s="32" t="s">
        <v>9410</v>
      </c>
      <c r="B2998" t="s">
        <v>9411</v>
      </c>
    </row>
    <row r="2999" spans="1:2" hidden="1" x14ac:dyDescent="0.3">
      <c r="A2999" s="32" t="s">
        <v>9412</v>
      </c>
      <c r="B2999" t="s">
        <v>6562</v>
      </c>
    </row>
    <row r="3000" spans="1:2" hidden="1" x14ac:dyDescent="0.3">
      <c r="A3000" s="32" t="s">
        <v>9413</v>
      </c>
      <c r="B3000" t="s">
        <v>9414</v>
      </c>
    </row>
    <row r="3001" spans="1:2" hidden="1" x14ac:dyDescent="0.3">
      <c r="A3001" s="32" t="s">
        <v>9415</v>
      </c>
      <c r="B3001" t="s">
        <v>9416</v>
      </c>
    </row>
    <row r="3002" spans="1:2" hidden="1" x14ac:dyDescent="0.3">
      <c r="A3002" s="32" t="s">
        <v>9417</v>
      </c>
      <c r="B3002" t="s">
        <v>9418</v>
      </c>
    </row>
    <row r="3003" spans="1:2" hidden="1" x14ac:dyDescent="0.3">
      <c r="A3003" s="32" t="s">
        <v>1936</v>
      </c>
      <c r="B3003" t="s">
        <v>9419</v>
      </c>
    </row>
    <row r="3004" spans="1:2" hidden="1" x14ac:dyDescent="0.3">
      <c r="A3004" s="32" t="s">
        <v>9420</v>
      </c>
      <c r="B3004" t="s">
        <v>9421</v>
      </c>
    </row>
    <row r="3005" spans="1:2" hidden="1" x14ac:dyDescent="0.3">
      <c r="A3005" s="32" t="s">
        <v>9422</v>
      </c>
      <c r="B3005" t="s">
        <v>9423</v>
      </c>
    </row>
    <row r="3006" spans="1:2" hidden="1" x14ac:dyDescent="0.3">
      <c r="A3006" s="32" t="s">
        <v>9424</v>
      </c>
      <c r="B3006" t="s">
        <v>9425</v>
      </c>
    </row>
    <row r="3007" spans="1:2" hidden="1" x14ac:dyDescent="0.3">
      <c r="A3007" s="32" t="s">
        <v>9426</v>
      </c>
      <c r="B3007" t="s">
        <v>6391</v>
      </c>
    </row>
    <row r="3008" spans="1:2" hidden="1" x14ac:dyDescent="0.3">
      <c r="A3008" s="32" t="s">
        <v>9427</v>
      </c>
      <c r="B3008" t="s">
        <v>9428</v>
      </c>
    </row>
    <row r="3009" spans="1:2" hidden="1" x14ac:dyDescent="0.3">
      <c r="A3009" s="32" t="s">
        <v>9429</v>
      </c>
      <c r="B3009" t="s">
        <v>9430</v>
      </c>
    </row>
    <row r="3010" spans="1:2" hidden="1" x14ac:dyDescent="0.3">
      <c r="A3010" s="32" t="s">
        <v>1937</v>
      </c>
      <c r="B3010" t="s">
        <v>9431</v>
      </c>
    </row>
    <row r="3011" spans="1:2" hidden="1" x14ac:dyDescent="0.3">
      <c r="A3011" s="32" t="s">
        <v>9432</v>
      </c>
      <c r="B3011" t="s">
        <v>9433</v>
      </c>
    </row>
    <row r="3012" spans="1:2" hidden="1" x14ac:dyDescent="0.3">
      <c r="A3012" s="32" t="s">
        <v>9434</v>
      </c>
      <c r="B3012" t="s">
        <v>9435</v>
      </c>
    </row>
    <row r="3013" spans="1:2" hidden="1" x14ac:dyDescent="0.3">
      <c r="A3013" s="32" t="s">
        <v>9436</v>
      </c>
      <c r="B3013" t="s">
        <v>9437</v>
      </c>
    </row>
    <row r="3014" spans="1:2" hidden="1" x14ac:dyDescent="0.3">
      <c r="A3014" s="32" t="s">
        <v>9438</v>
      </c>
      <c r="B3014" t="s">
        <v>9439</v>
      </c>
    </row>
    <row r="3015" spans="1:2" hidden="1" x14ac:dyDescent="0.3">
      <c r="A3015" s="32" t="s">
        <v>1938</v>
      </c>
      <c r="B3015" t="s">
        <v>9440</v>
      </c>
    </row>
    <row r="3016" spans="1:2" hidden="1" x14ac:dyDescent="0.3">
      <c r="A3016" s="32" t="s">
        <v>1939</v>
      </c>
      <c r="B3016" t="s">
        <v>9441</v>
      </c>
    </row>
    <row r="3017" spans="1:2" hidden="1" x14ac:dyDescent="0.3">
      <c r="A3017" s="32" t="s">
        <v>9442</v>
      </c>
      <c r="B3017" t="s">
        <v>9443</v>
      </c>
    </row>
    <row r="3018" spans="1:2" hidden="1" x14ac:dyDescent="0.3">
      <c r="A3018" s="32" t="s">
        <v>9444</v>
      </c>
      <c r="B3018" t="s">
        <v>9445</v>
      </c>
    </row>
    <row r="3019" spans="1:2" hidden="1" x14ac:dyDescent="0.3">
      <c r="A3019" s="32" t="s">
        <v>9446</v>
      </c>
      <c r="B3019" t="s">
        <v>9447</v>
      </c>
    </row>
    <row r="3020" spans="1:2" hidden="1" x14ac:dyDescent="0.3">
      <c r="A3020" s="32" t="s">
        <v>1940</v>
      </c>
      <c r="B3020" t="s">
        <v>9448</v>
      </c>
    </row>
    <row r="3021" spans="1:2" hidden="1" x14ac:dyDescent="0.3">
      <c r="A3021" s="32" t="s">
        <v>1941</v>
      </c>
      <c r="B3021" t="s">
        <v>9449</v>
      </c>
    </row>
    <row r="3022" spans="1:2" hidden="1" x14ac:dyDescent="0.3">
      <c r="A3022" s="32" t="s">
        <v>1942</v>
      </c>
      <c r="B3022" t="s">
        <v>9450</v>
      </c>
    </row>
    <row r="3023" spans="1:2" hidden="1" x14ac:dyDescent="0.3">
      <c r="A3023" s="32" t="s">
        <v>9451</v>
      </c>
      <c r="B3023" t="s">
        <v>9452</v>
      </c>
    </row>
    <row r="3024" spans="1:2" hidden="1" x14ac:dyDescent="0.3">
      <c r="A3024" s="32" t="s">
        <v>9453</v>
      </c>
      <c r="B3024" t="s">
        <v>9454</v>
      </c>
    </row>
    <row r="3025" spans="1:2" hidden="1" x14ac:dyDescent="0.3">
      <c r="A3025" s="32" t="s">
        <v>9455</v>
      </c>
      <c r="B3025" t="s">
        <v>9456</v>
      </c>
    </row>
    <row r="3026" spans="1:2" hidden="1" x14ac:dyDescent="0.3">
      <c r="A3026" s="32" t="s">
        <v>9457</v>
      </c>
      <c r="B3026" t="s">
        <v>9458</v>
      </c>
    </row>
    <row r="3027" spans="1:2" hidden="1" x14ac:dyDescent="0.3">
      <c r="A3027" s="32" t="s">
        <v>9459</v>
      </c>
      <c r="B3027" t="s">
        <v>9460</v>
      </c>
    </row>
    <row r="3028" spans="1:2" hidden="1" x14ac:dyDescent="0.3">
      <c r="A3028" s="32" t="s">
        <v>1943</v>
      </c>
      <c r="B3028" t="s">
        <v>9461</v>
      </c>
    </row>
    <row r="3029" spans="1:2" hidden="1" x14ac:dyDescent="0.3">
      <c r="A3029" s="32" t="s">
        <v>9462</v>
      </c>
      <c r="B3029" t="s">
        <v>9463</v>
      </c>
    </row>
    <row r="3030" spans="1:2" hidden="1" x14ac:dyDescent="0.3">
      <c r="A3030" s="32" t="s">
        <v>9464</v>
      </c>
      <c r="B3030" t="s">
        <v>9465</v>
      </c>
    </row>
    <row r="3031" spans="1:2" hidden="1" x14ac:dyDescent="0.3">
      <c r="A3031" s="32" t="s">
        <v>9466</v>
      </c>
      <c r="B3031" t="s">
        <v>9467</v>
      </c>
    </row>
    <row r="3032" spans="1:2" hidden="1" x14ac:dyDescent="0.3">
      <c r="A3032" s="32" t="s">
        <v>9468</v>
      </c>
      <c r="B3032" t="s">
        <v>9469</v>
      </c>
    </row>
    <row r="3033" spans="1:2" hidden="1" x14ac:dyDescent="0.3">
      <c r="A3033" s="32" t="s">
        <v>9470</v>
      </c>
      <c r="B3033" t="s">
        <v>9471</v>
      </c>
    </row>
    <row r="3034" spans="1:2" hidden="1" x14ac:dyDescent="0.3">
      <c r="A3034" s="32" t="s">
        <v>9472</v>
      </c>
      <c r="B3034" t="s">
        <v>9473</v>
      </c>
    </row>
    <row r="3035" spans="1:2" hidden="1" x14ac:dyDescent="0.3">
      <c r="A3035" s="32" t="s">
        <v>9474</v>
      </c>
      <c r="B3035" t="s">
        <v>9475</v>
      </c>
    </row>
    <row r="3036" spans="1:2" hidden="1" x14ac:dyDescent="0.3">
      <c r="A3036" s="32" t="s">
        <v>9476</v>
      </c>
      <c r="B3036" t="s">
        <v>9477</v>
      </c>
    </row>
    <row r="3037" spans="1:2" hidden="1" x14ac:dyDescent="0.3">
      <c r="A3037" s="32" t="s">
        <v>9478</v>
      </c>
      <c r="B3037" t="s">
        <v>9479</v>
      </c>
    </row>
    <row r="3038" spans="1:2" hidden="1" x14ac:dyDescent="0.3">
      <c r="A3038" s="32" t="s">
        <v>9480</v>
      </c>
      <c r="B3038" t="s">
        <v>9481</v>
      </c>
    </row>
    <row r="3039" spans="1:2" hidden="1" x14ac:dyDescent="0.3">
      <c r="A3039" s="32" t="s">
        <v>9482</v>
      </c>
      <c r="B3039" t="s">
        <v>9483</v>
      </c>
    </row>
    <row r="3040" spans="1:2" hidden="1" x14ac:dyDescent="0.3">
      <c r="A3040" s="32" t="s">
        <v>9484</v>
      </c>
      <c r="B3040" t="s">
        <v>9485</v>
      </c>
    </row>
    <row r="3041" spans="1:2" hidden="1" x14ac:dyDescent="0.3">
      <c r="A3041" s="32" t="s">
        <v>1944</v>
      </c>
      <c r="B3041" t="s">
        <v>9486</v>
      </c>
    </row>
    <row r="3042" spans="1:2" hidden="1" x14ac:dyDescent="0.3">
      <c r="A3042" s="32" t="s">
        <v>1945</v>
      </c>
      <c r="B3042" t="s">
        <v>9487</v>
      </c>
    </row>
    <row r="3043" spans="1:2" hidden="1" x14ac:dyDescent="0.3">
      <c r="A3043" s="32" t="s">
        <v>1946</v>
      </c>
      <c r="B3043" t="s">
        <v>9488</v>
      </c>
    </row>
    <row r="3044" spans="1:2" hidden="1" x14ac:dyDescent="0.3">
      <c r="A3044" s="32" t="s">
        <v>9489</v>
      </c>
      <c r="B3044" t="s">
        <v>9490</v>
      </c>
    </row>
    <row r="3045" spans="1:2" hidden="1" x14ac:dyDescent="0.3">
      <c r="A3045" s="32" t="s">
        <v>9491</v>
      </c>
      <c r="B3045" t="s">
        <v>9492</v>
      </c>
    </row>
    <row r="3046" spans="1:2" hidden="1" x14ac:dyDescent="0.3">
      <c r="A3046" s="32" t="s">
        <v>9493</v>
      </c>
      <c r="B3046" t="s">
        <v>9494</v>
      </c>
    </row>
    <row r="3047" spans="1:2" hidden="1" x14ac:dyDescent="0.3">
      <c r="A3047" s="32" t="s">
        <v>9495</v>
      </c>
      <c r="B3047" t="s">
        <v>9496</v>
      </c>
    </row>
    <row r="3048" spans="1:2" hidden="1" x14ac:dyDescent="0.3">
      <c r="A3048" s="32" t="s">
        <v>9497</v>
      </c>
      <c r="B3048" t="s">
        <v>9498</v>
      </c>
    </row>
    <row r="3049" spans="1:2" hidden="1" x14ac:dyDescent="0.3">
      <c r="A3049" s="32" t="s">
        <v>1947</v>
      </c>
      <c r="B3049" t="s">
        <v>9499</v>
      </c>
    </row>
    <row r="3050" spans="1:2" hidden="1" x14ac:dyDescent="0.3">
      <c r="A3050" s="32" t="s">
        <v>1948</v>
      </c>
      <c r="B3050" t="s">
        <v>9500</v>
      </c>
    </row>
    <row r="3051" spans="1:2" hidden="1" x14ac:dyDescent="0.3">
      <c r="A3051" s="32" t="s">
        <v>1949</v>
      </c>
      <c r="B3051" t="s">
        <v>9501</v>
      </c>
    </row>
    <row r="3052" spans="1:2" hidden="1" x14ac:dyDescent="0.3">
      <c r="A3052" s="32" t="s">
        <v>1950</v>
      </c>
      <c r="B3052" t="s">
        <v>9502</v>
      </c>
    </row>
    <row r="3053" spans="1:2" hidden="1" x14ac:dyDescent="0.3">
      <c r="A3053" s="32" t="s">
        <v>9503</v>
      </c>
      <c r="B3053" t="s">
        <v>9504</v>
      </c>
    </row>
    <row r="3054" spans="1:2" hidden="1" x14ac:dyDescent="0.3">
      <c r="A3054" s="32" t="s">
        <v>9505</v>
      </c>
      <c r="B3054" t="s">
        <v>9506</v>
      </c>
    </row>
    <row r="3055" spans="1:2" hidden="1" x14ac:dyDescent="0.3">
      <c r="A3055" s="32" t="s">
        <v>9507</v>
      </c>
      <c r="B3055" t="s">
        <v>9508</v>
      </c>
    </row>
    <row r="3056" spans="1:2" hidden="1" x14ac:dyDescent="0.3">
      <c r="A3056" s="32" t="s">
        <v>9509</v>
      </c>
      <c r="B3056" t="s">
        <v>9510</v>
      </c>
    </row>
    <row r="3057" spans="1:2" hidden="1" x14ac:dyDescent="0.3">
      <c r="A3057" s="32" t="s">
        <v>9511</v>
      </c>
      <c r="B3057" t="s">
        <v>9512</v>
      </c>
    </row>
    <row r="3058" spans="1:2" hidden="1" x14ac:dyDescent="0.3">
      <c r="A3058" s="32" t="s">
        <v>9513</v>
      </c>
      <c r="B3058" t="s">
        <v>9514</v>
      </c>
    </row>
    <row r="3059" spans="1:2" hidden="1" x14ac:dyDescent="0.3">
      <c r="A3059" s="32" t="s">
        <v>9515</v>
      </c>
      <c r="B3059" t="s">
        <v>9516</v>
      </c>
    </row>
    <row r="3060" spans="1:2" hidden="1" x14ac:dyDescent="0.3">
      <c r="A3060" s="32" t="s">
        <v>9517</v>
      </c>
      <c r="B3060" t="s">
        <v>9518</v>
      </c>
    </row>
    <row r="3061" spans="1:2" hidden="1" x14ac:dyDescent="0.3">
      <c r="A3061" s="32" t="s">
        <v>1951</v>
      </c>
      <c r="B3061" t="s">
        <v>9519</v>
      </c>
    </row>
    <row r="3062" spans="1:2" hidden="1" x14ac:dyDescent="0.3">
      <c r="A3062" s="32" t="s">
        <v>1952</v>
      </c>
      <c r="B3062" t="s">
        <v>9520</v>
      </c>
    </row>
    <row r="3063" spans="1:2" hidden="1" x14ac:dyDescent="0.3">
      <c r="A3063" s="32" t="s">
        <v>1953</v>
      </c>
      <c r="B3063" t="s">
        <v>9521</v>
      </c>
    </row>
    <row r="3064" spans="1:2" hidden="1" x14ac:dyDescent="0.3">
      <c r="A3064" s="32" t="s">
        <v>1954</v>
      </c>
      <c r="B3064" t="s">
        <v>9522</v>
      </c>
    </row>
    <row r="3065" spans="1:2" hidden="1" x14ac:dyDescent="0.3">
      <c r="A3065" s="32" t="s">
        <v>9523</v>
      </c>
      <c r="B3065" t="s">
        <v>9524</v>
      </c>
    </row>
    <row r="3066" spans="1:2" hidden="1" x14ac:dyDescent="0.3">
      <c r="A3066" s="32" t="s">
        <v>9525</v>
      </c>
      <c r="B3066" t="s">
        <v>9526</v>
      </c>
    </row>
    <row r="3067" spans="1:2" hidden="1" x14ac:dyDescent="0.3">
      <c r="A3067" s="32" t="s">
        <v>9527</v>
      </c>
      <c r="B3067" t="s">
        <v>9528</v>
      </c>
    </row>
    <row r="3068" spans="1:2" hidden="1" x14ac:dyDescent="0.3">
      <c r="A3068" s="32" t="s">
        <v>9529</v>
      </c>
      <c r="B3068" t="s">
        <v>9530</v>
      </c>
    </row>
    <row r="3069" spans="1:2" hidden="1" x14ac:dyDescent="0.3">
      <c r="A3069" s="32" t="s">
        <v>9531</v>
      </c>
      <c r="B3069" t="s">
        <v>9532</v>
      </c>
    </row>
    <row r="3070" spans="1:2" hidden="1" x14ac:dyDescent="0.3">
      <c r="A3070" s="32" t="s">
        <v>9533</v>
      </c>
      <c r="B3070" t="s">
        <v>9534</v>
      </c>
    </row>
    <row r="3071" spans="1:2" hidden="1" x14ac:dyDescent="0.3">
      <c r="A3071" s="32" t="s">
        <v>9535</v>
      </c>
      <c r="B3071" t="s">
        <v>9536</v>
      </c>
    </row>
    <row r="3072" spans="1:2" hidden="1" x14ac:dyDescent="0.3">
      <c r="A3072" s="32" t="s">
        <v>9537</v>
      </c>
      <c r="B3072" t="s">
        <v>9538</v>
      </c>
    </row>
    <row r="3073" spans="1:2" hidden="1" x14ac:dyDescent="0.3">
      <c r="A3073" s="32" t="s">
        <v>9539</v>
      </c>
      <c r="B3073" t="s">
        <v>9540</v>
      </c>
    </row>
    <row r="3074" spans="1:2" hidden="1" x14ac:dyDescent="0.3">
      <c r="A3074" s="32" t="s">
        <v>1955</v>
      </c>
      <c r="B3074" t="s">
        <v>9541</v>
      </c>
    </row>
    <row r="3075" spans="1:2" hidden="1" x14ac:dyDescent="0.3">
      <c r="A3075" s="32" t="s">
        <v>1956</v>
      </c>
      <c r="B3075" t="s">
        <v>9542</v>
      </c>
    </row>
    <row r="3076" spans="1:2" hidden="1" x14ac:dyDescent="0.3">
      <c r="A3076" s="32" t="s">
        <v>9543</v>
      </c>
      <c r="B3076" t="s">
        <v>9544</v>
      </c>
    </row>
    <row r="3077" spans="1:2" hidden="1" x14ac:dyDescent="0.3">
      <c r="A3077" s="32" t="s">
        <v>9545</v>
      </c>
      <c r="B3077" t="s">
        <v>9546</v>
      </c>
    </row>
    <row r="3078" spans="1:2" hidden="1" x14ac:dyDescent="0.3">
      <c r="A3078" s="32" t="s">
        <v>9547</v>
      </c>
      <c r="B3078" t="s">
        <v>9548</v>
      </c>
    </row>
    <row r="3079" spans="1:2" hidden="1" x14ac:dyDescent="0.3">
      <c r="A3079" s="32" t="s">
        <v>9549</v>
      </c>
      <c r="B3079" t="s">
        <v>9550</v>
      </c>
    </row>
    <row r="3080" spans="1:2" hidden="1" x14ac:dyDescent="0.3">
      <c r="A3080" s="32" t="s">
        <v>1957</v>
      </c>
      <c r="B3080" t="s">
        <v>9551</v>
      </c>
    </row>
    <row r="3081" spans="1:2" hidden="1" x14ac:dyDescent="0.3">
      <c r="A3081" s="32" t="s">
        <v>1958</v>
      </c>
      <c r="B3081" t="s">
        <v>9552</v>
      </c>
    </row>
    <row r="3082" spans="1:2" hidden="1" x14ac:dyDescent="0.3">
      <c r="A3082" s="32" t="s">
        <v>9553</v>
      </c>
      <c r="B3082" t="s">
        <v>9554</v>
      </c>
    </row>
    <row r="3083" spans="1:2" hidden="1" x14ac:dyDescent="0.3">
      <c r="A3083" s="32" t="s">
        <v>9555</v>
      </c>
      <c r="B3083" t="s">
        <v>9556</v>
      </c>
    </row>
    <row r="3084" spans="1:2" hidden="1" x14ac:dyDescent="0.3">
      <c r="A3084" s="32" t="s">
        <v>9557</v>
      </c>
      <c r="B3084" t="s">
        <v>9558</v>
      </c>
    </row>
    <row r="3085" spans="1:2" hidden="1" x14ac:dyDescent="0.3">
      <c r="A3085" s="32" t="s">
        <v>9559</v>
      </c>
      <c r="B3085" t="s">
        <v>9560</v>
      </c>
    </row>
    <row r="3086" spans="1:2" hidden="1" x14ac:dyDescent="0.3">
      <c r="A3086" s="32" t="s">
        <v>9561</v>
      </c>
      <c r="B3086" t="s">
        <v>9562</v>
      </c>
    </row>
    <row r="3087" spans="1:2" hidden="1" x14ac:dyDescent="0.3">
      <c r="A3087" s="32" t="s">
        <v>9563</v>
      </c>
      <c r="B3087" t="s">
        <v>9564</v>
      </c>
    </row>
    <row r="3088" spans="1:2" hidden="1" x14ac:dyDescent="0.3">
      <c r="A3088" s="32" t="s">
        <v>9565</v>
      </c>
      <c r="B3088" t="s">
        <v>9566</v>
      </c>
    </row>
    <row r="3089" spans="1:2" hidden="1" x14ac:dyDescent="0.3">
      <c r="A3089" s="32" t="s">
        <v>9567</v>
      </c>
      <c r="B3089" t="s">
        <v>9568</v>
      </c>
    </row>
    <row r="3090" spans="1:2" hidden="1" x14ac:dyDescent="0.3">
      <c r="A3090" s="32" t="s">
        <v>9569</v>
      </c>
      <c r="B3090" t="s">
        <v>9570</v>
      </c>
    </row>
    <row r="3091" spans="1:2" hidden="1" x14ac:dyDescent="0.3">
      <c r="A3091" s="32" t="s">
        <v>9571</v>
      </c>
      <c r="B3091" t="s">
        <v>9572</v>
      </c>
    </row>
    <row r="3092" spans="1:2" hidden="1" x14ac:dyDescent="0.3">
      <c r="A3092" s="32" t="s">
        <v>9573</v>
      </c>
      <c r="B3092" t="s">
        <v>9574</v>
      </c>
    </row>
    <row r="3093" spans="1:2" hidden="1" x14ac:dyDescent="0.3">
      <c r="A3093" s="32" t="s">
        <v>9575</v>
      </c>
      <c r="B3093" t="s">
        <v>9576</v>
      </c>
    </row>
    <row r="3094" spans="1:2" hidden="1" x14ac:dyDescent="0.3">
      <c r="A3094" s="32" t="s">
        <v>9577</v>
      </c>
      <c r="B3094" t="s">
        <v>9578</v>
      </c>
    </row>
    <row r="3095" spans="1:2" hidden="1" x14ac:dyDescent="0.3">
      <c r="A3095" s="32" t="s">
        <v>9579</v>
      </c>
      <c r="B3095" t="s">
        <v>9580</v>
      </c>
    </row>
    <row r="3096" spans="1:2" hidden="1" x14ac:dyDescent="0.3">
      <c r="A3096" s="32" t="s">
        <v>9581</v>
      </c>
      <c r="B3096" t="s">
        <v>9582</v>
      </c>
    </row>
    <row r="3097" spans="1:2" hidden="1" x14ac:dyDescent="0.3">
      <c r="A3097" s="32" t="s">
        <v>9583</v>
      </c>
      <c r="B3097" t="s">
        <v>9584</v>
      </c>
    </row>
    <row r="3098" spans="1:2" hidden="1" x14ac:dyDescent="0.3">
      <c r="A3098" s="32" t="s">
        <v>9585</v>
      </c>
      <c r="B3098" t="s">
        <v>9586</v>
      </c>
    </row>
    <row r="3099" spans="1:2" hidden="1" x14ac:dyDescent="0.3">
      <c r="A3099" s="32" t="s">
        <v>9587</v>
      </c>
      <c r="B3099" t="s">
        <v>9588</v>
      </c>
    </row>
    <row r="3100" spans="1:2" hidden="1" x14ac:dyDescent="0.3">
      <c r="A3100" s="32" t="s">
        <v>9589</v>
      </c>
      <c r="B3100" t="s">
        <v>9590</v>
      </c>
    </row>
    <row r="3101" spans="1:2" hidden="1" x14ac:dyDescent="0.3">
      <c r="A3101" s="32" t="s">
        <v>9591</v>
      </c>
      <c r="B3101" t="s">
        <v>9592</v>
      </c>
    </row>
    <row r="3102" spans="1:2" hidden="1" x14ac:dyDescent="0.3">
      <c r="A3102" s="32" t="s">
        <v>9593</v>
      </c>
      <c r="B3102" t="s">
        <v>9594</v>
      </c>
    </row>
    <row r="3103" spans="1:2" hidden="1" x14ac:dyDescent="0.3">
      <c r="A3103" s="32" t="s">
        <v>9595</v>
      </c>
      <c r="B3103" t="s">
        <v>9596</v>
      </c>
    </row>
    <row r="3104" spans="1:2" hidden="1" x14ac:dyDescent="0.3">
      <c r="A3104" s="32" t="s">
        <v>9597</v>
      </c>
      <c r="B3104" t="s">
        <v>9598</v>
      </c>
    </row>
    <row r="3105" spans="1:2" hidden="1" x14ac:dyDescent="0.3">
      <c r="A3105" s="32" t="s">
        <v>9599</v>
      </c>
      <c r="B3105" t="s">
        <v>9600</v>
      </c>
    </row>
    <row r="3106" spans="1:2" hidden="1" x14ac:dyDescent="0.3">
      <c r="A3106" s="32" t="s">
        <v>9601</v>
      </c>
      <c r="B3106" t="s">
        <v>9602</v>
      </c>
    </row>
    <row r="3107" spans="1:2" hidden="1" x14ac:dyDescent="0.3">
      <c r="A3107" s="32" t="s">
        <v>9603</v>
      </c>
      <c r="B3107" t="s">
        <v>9604</v>
      </c>
    </row>
    <row r="3108" spans="1:2" hidden="1" x14ac:dyDescent="0.3">
      <c r="A3108" s="32" t="s">
        <v>9605</v>
      </c>
      <c r="B3108" t="s">
        <v>9606</v>
      </c>
    </row>
    <row r="3109" spans="1:2" hidden="1" x14ac:dyDescent="0.3">
      <c r="A3109" s="32" t="s">
        <v>9607</v>
      </c>
      <c r="B3109" t="s">
        <v>9608</v>
      </c>
    </row>
    <row r="3110" spans="1:2" hidden="1" x14ac:dyDescent="0.3">
      <c r="A3110" s="32" t="s">
        <v>9609</v>
      </c>
      <c r="B3110" t="s">
        <v>9610</v>
      </c>
    </row>
    <row r="3111" spans="1:2" hidden="1" x14ac:dyDescent="0.3">
      <c r="A3111" s="32" t="s">
        <v>9611</v>
      </c>
      <c r="B3111" t="s">
        <v>9612</v>
      </c>
    </row>
    <row r="3112" spans="1:2" hidden="1" x14ac:dyDescent="0.3">
      <c r="A3112" s="32" t="s">
        <v>9613</v>
      </c>
      <c r="B3112" t="s">
        <v>9614</v>
      </c>
    </row>
    <row r="3113" spans="1:2" hidden="1" x14ac:dyDescent="0.3">
      <c r="A3113" s="32" t="s">
        <v>1959</v>
      </c>
      <c r="B3113" t="s">
        <v>9615</v>
      </c>
    </row>
    <row r="3114" spans="1:2" hidden="1" x14ac:dyDescent="0.3">
      <c r="A3114" s="32" t="s">
        <v>98</v>
      </c>
      <c r="B3114" t="s">
        <v>5820</v>
      </c>
    </row>
    <row r="3115" spans="1:2" hidden="1" x14ac:dyDescent="0.3">
      <c r="A3115" s="32" t="s">
        <v>314</v>
      </c>
      <c r="B3115" t="s">
        <v>8452</v>
      </c>
    </row>
    <row r="3116" spans="1:2" hidden="1" x14ac:dyDescent="0.3">
      <c r="A3116" s="32" t="s">
        <v>1960</v>
      </c>
      <c r="B3116" t="s">
        <v>8143</v>
      </c>
    </row>
    <row r="3117" spans="1:2" hidden="1" x14ac:dyDescent="0.3">
      <c r="A3117" s="32" t="s">
        <v>359</v>
      </c>
      <c r="B3117" t="s">
        <v>5823</v>
      </c>
    </row>
    <row r="3118" spans="1:2" hidden="1" x14ac:dyDescent="0.3">
      <c r="A3118" s="32" t="s">
        <v>96</v>
      </c>
      <c r="B3118" t="s">
        <v>5825</v>
      </c>
    </row>
    <row r="3119" spans="1:2" hidden="1" x14ac:dyDescent="0.3">
      <c r="A3119" s="32" t="s">
        <v>346</v>
      </c>
      <c r="B3119" t="s">
        <v>9616</v>
      </c>
    </row>
    <row r="3120" spans="1:2" hidden="1" x14ac:dyDescent="0.3">
      <c r="A3120" s="32" t="s">
        <v>347</v>
      </c>
      <c r="B3120" t="s">
        <v>5827</v>
      </c>
    </row>
    <row r="3121" spans="1:2" hidden="1" x14ac:dyDescent="0.3">
      <c r="A3121" s="32" t="s">
        <v>1961</v>
      </c>
      <c r="B3121" t="s">
        <v>9617</v>
      </c>
    </row>
    <row r="3122" spans="1:2" hidden="1" x14ac:dyDescent="0.3">
      <c r="A3122" s="32" t="s">
        <v>1962</v>
      </c>
      <c r="B3122" t="s">
        <v>9618</v>
      </c>
    </row>
    <row r="3123" spans="1:2" hidden="1" x14ac:dyDescent="0.3">
      <c r="A3123" s="32" t="s">
        <v>1963</v>
      </c>
      <c r="B3123" t="s">
        <v>9619</v>
      </c>
    </row>
    <row r="3124" spans="1:2" hidden="1" x14ac:dyDescent="0.3">
      <c r="A3124" s="32" t="s">
        <v>1964</v>
      </c>
      <c r="B3124" t="s">
        <v>9620</v>
      </c>
    </row>
    <row r="3125" spans="1:2" hidden="1" x14ac:dyDescent="0.3">
      <c r="A3125" s="32" t="s">
        <v>1965</v>
      </c>
      <c r="B3125" t="s">
        <v>9621</v>
      </c>
    </row>
    <row r="3126" spans="1:2" hidden="1" x14ac:dyDescent="0.3">
      <c r="A3126" s="32" t="s">
        <v>9622</v>
      </c>
      <c r="B3126" t="s">
        <v>6501</v>
      </c>
    </row>
    <row r="3127" spans="1:2" hidden="1" x14ac:dyDescent="0.3">
      <c r="A3127" s="32" t="s">
        <v>9623</v>
      </c>
      <c r="B3127" t="s">
        <v>9624</v>
      </c>
    </row>
    <row r="3128" spans="1:2" hidden="1" x14ac:dyDescent="0.3">
      <c r="A3128" s="32" t="s">
        <v>9625</v>
      </c>
      <c r="B3128" t="s">
        <v>9626</v>
      </c>
    </row>
    <row r="3129" spans="1:2" hidden="1" x14ac:dyDescent="0.3">
      <c r="A3129" s="32" t="s">
        <v>1966</v>
      </c>
      <c r="B3129" t="s">
        <v>5145</v>
      </c>
    </row>
    <row r="3130" spans="1:2" hidden="1" x14ac:dyDescent="0.3">
      <c r="A3130" s="32" t="s">
        <v>349</v>
      </c>
      <c r="B3130" t="s">
        <v>9627</v>
      </c>
    </row>
    <row r="3131" spans="1:2" hidden="1" x14ac:dyDescent="0.3">
      <c r="A3131" s="32" t="s">
        <v>1967</v>
      </c>
      <c r="B3131" t="s">
        <v>9628</v>
      </c>
    </row>
    <row r="3132" spans="1:2" hidden="1" x14ac:dyDescent="0.3">
      <c r="A3132" s="32" t="s">
        <v>1968</v>
      </c>
      <c r="B3132" t="s">
        <v>9629</v>
      </c>
    </row>
    <row r="3133" spans="1:2" hidden="1" x14ac:dyDescent="0.3">
      <c r="A3133" s="32" t="s">
        <v>1969</v>
      </c>
      <c r="B3133" t="s">
        <v>5145</v>
      </c>
    </row>
    <row r="3134" spans="1:2" hidden="1" x14ac:dyDescent="0.3">
      <c r="A3134" s="32" t="s">
        <v>1970</v>
      </c>
      <c r="B3134" t="s">
        <v>9630</v>
      </c>
    </row>
    <row r="3135" spans="1:2" hidden="1" x14ac:dyDescent="0.3">
      <c r="A3135" s="32" t="s">
        <v>9631</v>
      </c>
      <c r="B3135" t="s">
        <v>9632</v>
      </c>
    </row>
    <row r="3136" spans="1:2" hidden="1" x14ac:dyDescent="0.3">
      <c r="A3136" s="32" t="s">
        <v>9633</v>
      </c>
      <c r="B3136" t="s">
        <v>9634</v>
      </c>
    </row>
    <row r="3137" spans="1:2" hidden="1" x14ac:dyDescent="0.3">
      <c r="A3137" s="32" t="s">
        <v>9635</v>
      </c>
      <c r="B3137" t="s">
        <v>9636</v>
      </c>
    </row>
    <row r="3138" spans="1:2" hidden="1" x14ac:dyDescent="0.3">
      <c r="A3138" s="32" t="s">
        <v>1971</v>
      </c>
      <c r="B3138" t="s">
        <v>9637</v>
      </c>
    </row>
    <row r="3139" spans="1:2" hidden="1" x14ac:dyDescent="0.3">
      <c r="A3139" s="32" t="s">
        <v>1972</v>
      </c>
      <c r="B3139" t="s">
        <v>9638</v>
      </c>
    </row>
    <row r="3140" spans="1:2" hidden="1" x14ac:dyDescent="0.3">
      <c r="A3140" s="32" t="s">
        <v>1973</v>
      </c>
      <c r="B3140" t="s">
        <v>9639</v>
      </c>
    </row>
    <row r="3141" spans="1:2" hidden="1" x14ac:dyDescent="0.3">
      <c r="A3141" s="32" t="s">
        <v>317</v>
      </c>
      <c r="B3141" t="s">
        <v>9640</v>
      </c>
    </row>
    <row r="3142" spans="1:2" hidden="1" x14ac:dyDescent="0.3">
      <c r="A3142" s="32" t="s">
        <v>1974</v>
      </c>
      <c r="B3142" t="s">
        <v>9641</v>
      </c>
    </row>
    <row r="3143" spans="1:2" hidden="1" x14ac:dyDescent="0.3">
      <c r="A3143" s="32" t="s">
        <v>9642</v>
      </c>
      <c r="B3143" t="s">
        <v>9643</v>
      </c>
    </row>
    <row r="3144" spans="1:2" hidden="1" x14ac:dyDescent="0.3">
      <c r="A3144" s="32" t="s">
        <v>9644</v>
      </c>
      <c r="B3144" t="s">
        <v>9645</v>
      </c>
    </row>
    <row r="3145" spans="1:2" hidden="1" x14ac:dyDescent="0.3">
      <c r="A3145" s="32" t="s">
        <v>350</v>
      </c>
      <c r="B3145" t="s">
        <v>9646</v>
      </c>
    </row>
    <row r="3146" spans="1:2" hidden="1" x14ac:dyDescent="0.3">
      <c r="A3146" s="32" t="s">
        <v>1975</v>
      </c>
      <c r="B3146" t="s">
        <v>9647</v>
      </c>
    </row>
    <row r="3147" spans="1:2" hidden="1" x14ac:dyDescent="0.3">
      <c r="A3147" s="32" t="s">
        <v>9648</v>
      </c>
      <c r="B3147" t="s">
        <v>9649</v>
      </c>
    </row>
    <row r="3148" spans="1:2" hidden="1" x14ac:dyDescent="0.3">
      <c r="A3148" s="32" t="s">
        <v>9650</v>
      </c>
      <c r="B3148" t="s">
        <v>9651</v>
      </c>
    </row>
    <row r="3149" spans="1:2" hidden="1" x14ac:dyDescent="0.3">
      <c r="A3149" s="32" t="s">
        <v>1976</v>
      </c>
      <c r="B3149" t="s">
        <v>9652</v>
      </c>
    </row>
    <row r="3150" spans="1:2" hidden="1" x14ac:dyDescent="0.3">
      <c r="A3150" s="32" t="s">
        <v>1977</v>
      </c>
      <c r="B3150" t="s">
        <v>9653</v>
      </c>
    </row>
    <row r="3151" spans="1:2" hidden="1" x14ac:dyDescent="0.3">
      <c r="A3151" s="32" t="s">
        <v>341</v>
      </c>
      <c r="B3151" t="s">
        <v>9654</v>
      </c>
    </row>
    <row r="3152" spans="1:2" hidden="1" x14ac:dyDescent="0.3">
      <c r="A3152" s="32" t="s">
        <v>1978</v>
      </c>
      <c r="B3152" t="s">
        <v>8159</v>
      </c>
    </row>
    <row r="3153" spans="1:2" hidden="1" x14ac:dyDescent="0.3">
      <c r="A3153" s="32" t="s">
        <v>1979</v>
      </c>
      <c r="B3153" t="s">
        <v>8161</v>
      </c>
    </row>
    <row r="3154" spans="1:2" hidden="1" x14ac:dyDescent="0.3">
      <c r="A3154" s="32" t="s">
        <v>1980</v>
      </c>
      <c r="B3154" t="s">
        <v>9655</v>
      </c>
    </row>
    <row r="3155" spans="1:2" hidden="1" x14ac:dyDescent="0.3">
      <c r="A3155" s="32" t="s">
        <v>1981</v>
      </c>
      <c r="B3155" t="s">
        <v>9656</v>
      </c>
    </row>
    <row r="3156" spans="1:2" hidden="1" x14ac:dyDescent="0.3">
      <c r="A3156" s="32" t="s">
        <v>1982</v>
      </c>
      <c r="B3156" t="s">
        <v>9657</v>
      </c>
    </row>
    <row r="3157" spans="1:2" hidden="1" x14ac:dyDescent="0.3">
      <c r="A3157" s="32" t="s">
        <v>1983</v>
      </c>
      <c r="B3157" t="s">
        <v>9658</v>
      </c>
    </row>
    <row r="3158" spans="1:2" hidden="1" x14ac:dyDescent="0.3">
      <c r="A3158" s="32" t="s">
        <v>1984</v>
      </c>
      <c r="B3158" t="s">
        <v>9659</v>
      </c>
    </row>
    <row r="3159" spans="1:2" hidden="1" x14ac:dyDescent="0.3">
      <c r="A3159" s="32" t="s">
        <v>382</v>
      </c>
      <c r="B3159" t="s">
        <v>9660</v>
      </c>
    </row>
    <row r="3160" spans="1:2" hidden="1" x14ac:dyDescent="0.3">
      <c r="A3160" s="32" t="s">
        <v>1985</v>
      </c>
      <c r="B3160" t="s">
        <v>9661</v>
      </c>
    </row>
    <row r="3161" spans="1:2" hidden="1" x14ac:dyDescent="0.3">
      <c r="A3161" s="32" t="s">
        <v>1986</v>
      </c>
      <c r="B3161" t="s">
        <v>9662</v>
      </c>
    </row>
    <row r="3162" spans="1:2" hidden="1" x14ac:dyDescent="0.3">
      <c r="A3162" s="32" t="s">
        <v>1987</v>
      </c>
      <c r="B3162" t="s">
        <v>9663</v>
      </c>
    </row>
    <row r="3163" spans="1:2" hidden="1" x14ac:dyDescent="0.3">
      <c r="A3163" s="32" t="s">
        <v>1988</v>
      </c>
      <c r="B3163" t="s">
        <v>9664</v>
      </c>
    </row>
    <row r="3164" spans="1:2" hidden="1" x14ac:dyDescent="0.3">
      <c r="A3164" s="32" t="s">
        <v>1989</v>
      </c>
      <c r="B3164" t="s">
        <v>9665</v>
      </c>
    </row>
    <row r="3165" spans="1:2" hidden="1" x14ac:dyDescent="0.3">
      <c r="A3165" s="32" t="s">
        <v>1990</v>
      </c>
      <c r="B3165" t="s">
        <v>9666</v>
      </c>
    </row>
    <row r="3166" spans="1:2" hidden="1" x14ac:dyDescent="0.3">
      <c r="A3166" s="32" t="s">
        <v>1991</v>
      </c>
      <c r="B3166" t="s">
        <v>6129</v>
      </c>
    </row>
    <row r="3167" spans="1:2" hidden="1" x14ac:dyDescent="0.3">
      <c r="A3167" s="32" t="s">
        <v>1992</v>
      </c>
      <c r="B3167" t="s">
        <v>9667</v>
      </c>
    </row>
    <row r="3168" spans="1:2" hidden="1" x14ac:dyDescent="0.3">
      <c r="A3168" s="32" t="s">
        <v>1993</v>
      </c>
      <c r="B3168" t="s">
        <v>9668</v>
      </c>
    </row>
    <row r="3169" spans="1:2" hidden="1" x14ac:dyDescent="0.3">
      <c r="A3169" s="32" t="s">
        <v>1994</v>
      </c>
      <c r="B3169" t="s">
        <v>9669</v>
      </c>
    </row>
    <row r="3170" spans="1:2" hidden="1" x14ac:dyDescent="0.3">
      <c r="A3170" s="32" t="s">
        <v>1995</v>
      </c>
      <c r="B3170" t="s">
        <v>9670</v>
      </c>
    </row>
    <row r="3171" spans="1:2" hidden="1" x14ac:dyDescent="0.3">
      <c r="A3171" s="32" t="s">
        <v>1996</v>
      </c>
      <c r="B3171" t="s">
        <v>9671</v>
      </c>
    </row>
    <row r="3172" spans="1:2" hidden="1" x14ac:dyDescent="0.3">
      <c r="A3172" s="32" t="s">
        <v>1997</v>
      </c>
      <c r="B3172" t="s">
        <v>9672</v>
      </c>
    </row>
    <row r="3173" spans="1:2" hidden="1" x14ac:dyDescent="0.3">
      <c r="A3173" s="32" t="s">
        <v>1998</v>
      </c>
      <c r="B3173" t="s">
        <v>9673</v>
      </c>
    </row>
    <row r="3174" spans="1:2" hidden="1" x14ac:dyDescent="0.3">
      <c r="A3174" s="32" t="s">
        <v>1999</v>
      </c>
      <c r="B3174" t="s">
        <v>9674</v>
      </c>
    </row>
    <row r="3175" spans="1:2" hidden="1" x14ac:dyDescent="0.3">
      <c r="A3175" s="32" t="s">
        <v>9675</v>
      </c>
      <c r="B3175" t="s">
        <v>9676</v>
      </c>
    </row>
    <row r="3176" spans="1:2" hidden="1" x14ac:dyDescent="0.3">
      <c r="A3176" s="32" t="s">
        <v>2000</v>
      </c>
      <c r="B3176" t="s">
        <v>9677</v>
      </c>
    </row>
    <row r="3177" spans="1:2" hidden="1" x14ac:dyDescent="0.3">
      <c r="A3177" s="32" t="s">
        <v>9678</v>
      </c>
      <c r="B3177" t="s">
        <v>9679</v>
      </c>
    </row>
    <row r="3178" spans="1:2" hidden="1" x14ac:dyDescent="0.3">
      <c r="A3178" s="32" t="s">
        <v>2001</v>
      </c>
      <c r="B3178" t="s">
        <v>9680</v>
      </c>
    </row>
    <row r="3179" spans="1:2" hidden="1" x14ac:dyDescent="0.3">
      <c r="A3179" s="32" t="s">
        <v>2002</v>
      </c>
      <c r="B3179" t="s">
        <v>9681</v>
      </c>
    </row>
    <row r="3180" spans="1:2" hidden="1" x14ac:dyDescent="0.3">
      <c r="A3180" s="32" t="s">
        <v>2003</v>
      </c>
      <c r="B3180" t="s">
        <v>9682</v>
      </c>
    </row>
    <row r="3181" spans="1:2" hidden="1" x14ac:dyDescent="0.3">
      <c r="A3181" s="32" t="s">
        <v>2004</v>
      </c>
      <c r="B3181" t="s">
        <v>9683</v>
      </c>
    </row>
    <row r="3182" spans="1:2" hidden="1" x14ac:dyDescent="0.3">
      <c r="A3182" s="32" t="s">
        <v>2005</v>
      </c>
      <c r="B3182" t="s">
        <v>9684</v>
      </c>
    </row>
    <row r="3183" spans="1:2" hidden="1" x14ac:dyDescent="0.3">
      <c r="A3183" s="32" t="s">
        <v>2006</v>
      </c>
      <c r="B3183" t="s">
        <v>9685</v>
      </c>
    </row>
    <row r="3184" spans="1:2" hidden="1" x14ac:dyDescent="0.3">
      <c r="A3184" s="32" t="s">
        <v>2007</v>
      </c>
      <c r="B3184" t="s">
        <v>9686</v>
      </c>
    </row>
    <row r="3185" spans="1:2" hidden="1" x14ac:dyDescent="0.3">
      <c r="A3185" s="32" t="s">
        <v>2008</v>
      </c>
      <c r="B3185" t="s">
        <v>9687</v>
      </c>
    </row>
    <row r="3186" spans="1:2" hidden="1" x14ac:dyDescent="0.3">
      <c r="A3186" s="32" t="s">
        <v>2009</v>
      </c>
      <c r="B3186" t="s">
        <v>9688</v>
      </c>
    </row>
    <row r="3187" spans="1:2" hidden="1" x14ac:dyDescent="0.3">
      <c r="A3187" s="32" t="s">
        <v>2010</v>
      </c>
      <c r="B3187" t="s">
        <v>9689</v>
      </c>
    </row>
    <row r="3188" spans="1:2" hidden="1" x14ac:dyDescent="0.3">
      <c r="A3188" s="32" t="s">
        <v>2011</v>
      </c>
      <c r="B3188" t="s">
        <v>9690</v>
      </c>
    </row>
    <row r="3189" spans="1:2" hidden="1" x14ac:dyDescent="0.3">
      <c r="A3189" s="32" t="s">
        <v>2012</v>
      </c>
      <c r="B3189" t="s">
        <v>9691</v>
      </c>
    </row>
    <row r="3190" spans="1:2" hidden="1" x14ac:dyDescent="0.3">
      <c r="A3190" s="32" t="s">
        <v>2013</v>
      </c>
      <c r="B3190" t="s">
        <v>9692</v>
      </c>
    </row>
    <row r="3191" spans="1:2" hidden="1" x14ac:dyDescent="0.3">
      <c r="A3191" s="32" t="s">
        <v>2014</v>
      </c>
      <c r="B3191" t="s">
        <v>9693</v>
      </c>
    </row>
    <row r="3192" spans="1:2" hidden="1" x14ac:dyDescent="0.3">
      <c r="A3192" s="32" t="s">
        <v>2015</v>
      </c>
      <c r="B3192" t="s">
        <v>9694</v>
      </c>
    </row>
    <row r="3193" spans="1:2" hidden="1" x14ac:dyDescent="0.3">
      <c r="A3193" s="32" t="s">
        <v>2016</v>
      </c>
      <c r="B3193" t="s">
        <v>9695</v>
      </c>
    </row>
    <row r="3194" spans="1:2" hidden="1" x14ac:dyDescent="0.3">
      <c r="A3194" s="32" t="s">
        <v>2017</v>
      </c>
      <c r="B3194" t="s">
        <v>9696</v>
      </c>
    </row>
    <row r="3195" spans="1:2" hidden="1" x14ac:dyDescent="0.3">
      <c r="A3195" s="32" t="s">
        <v>2018</v>
      </c>
      <c r="B3195" t="s">
        <v>9697</v>
      </c>
    </row>
    <row r="3196" spans="1:2" hidden="1" x14ac:dyDescent="0.3">
      <c r="A3196" s="32" t="s">
        <v>2019</v>
      </c>
      <c r="B3196" t="s">
        <v>9698</v>
      </c>
    </row>
    <row r="3197" spans="1:2" hidden="1" x14ac:dyDescent="0.3">
      <c r="A3197" s="32" t="s">
        <v>2020</v>
      </c>
      <c r="B3197" t="s">
        <v>9699</v>
      </c>
    </row>
    <row r="3198" spans="1:2" hidden="1" x14ac:dyDescent="0.3">
      <c r="A3198" s="32" t="s">
        <v>2021</v>
      </c>
      <c r="B3198" t="s">
        <v>9700</v>
      </c>
    </row>
    <row r="3199" spans="1:2" hidden="1" x14ac:dyDescent="0.3">
      <c r="A3199" s="32" t="s">
        <v>2022</v>
      </c>
      <c r="B3199" t="s">
        <v>9701</v>
      </c>
    </row>
    <row r="3200" spans="1:2" hidden="1" x14ac:dyDescent="0.3">
      <c r="A3200" s="32" t="s">
        <v>2023</v>
      </c>
      <c r="B3200" t="s">
        <v>9702</v>
      </c>
    </row>
    <row r="3201" spans="1:2" hidden="1" x14ac:dyDescent="0.3">
      <c r="A3201" s="32" t="s">
        <v>2024</v>
      </c>
      <c r="B3201" t="s">
        <v>9703</v>
      </c>
    </row>
    <row r="3202" spans="1:2" hidden="1" x14ac:dyDescent="0.3">
      <c r="A3202" s="32" t="s">
        <v>2025</v>
      </c>
      <c r="B3202" t="s">
        <v>9704</v>
      </c>
    </row>
    <row r="3203" spans="1:2" hidden="1" x14ac:dyDescent="0.3">
      <c r="A3203" s="32" t="s">
        <v>2026</v>
      </c>
      <c r="B3203" t="s">
        <v>9705</v>
      </c>
    </row>
    <row r="3204" spans="1:2" hidden="1" x14ac:dyDescent="0.3">
      <c r="A3204" s="32" t="s">
        <v>2027</v>
      </c>
      <c r="B3204" t="s">
        <v>9706</v>
      </c>
    </row>
    <row r="3205" spans="1:2" hidden="1" x14ac:dyDescent="0.3">
      <c r="A3205" s="32" t="s">
        <v>2028</v>
      </c>
      <c r="B3205" t="s">
        <v>9707</v>
      </c>
    </row>
    <row r="3206" spans="1:2" hidden="1" x14ac:dyDescent="0.3">
      <c r="A3206" s="32" t="s">
        <v>2029</v>
      </c>
      <c r="B3206" t="s">
        <v>9708</v>
      </c>
    </row>
    <row r="3207" spans="1:2" hidden="1" x14ac:dyDescent="0.3">
      <c r="A3207" s="32" t="s">
        <v>2030</v>
      </c>
      <c r="B3207" t="s">
        <v>9709</v>
      </c>
    </row>
    <row r="3208" spans="1:2" hidden="1" x14ac:dyDescent="0.3">
      <c r="A3208" s="32" t="s">
        <v>118</v>
      </c>
      <c r="B3208" t="s">
        <v>5628</v>
      </c>
    </row>
    <row r="3209" spans="1:2" hidden="1" x14ac:dyDescent="0.3">
      <c r="A3209" s="32" t="s">
        <v>2031</v>
      </c>
      <c r="B3209" t="s">
        <v>5382</v>
      </c>
    </row>
    <row r="3210" spans="1:2" hidden="1" x14ac:dyDescent="0.3">
      <c r="A3210" s="32" t="s">
        <v>2032</v>
      </c>
      <c r="B3210" t="s">
        <v>5843</v>
      </c>
    </row>
    <row r="3211" spans="1:2" hidden="1" x14ac:dyDescent="0.3">
      <c r="A3211" s="32" t="s">
        <v>2033</v>
      </c>
      <c r="B3211" t="s">
        <v>9710</v>
      </c>
    </row>
    <row r="3212" spans="1:2" hidden="1" x14ac:dyDescent="0.3">
      <c r="A3212" s="32" t="s">
        <v>2034</v>
      </c>
      <c r="B3212" t="s">
        <v>6398</v>
      </c>
    </row>
    <row r="3213" spans="1:2" hidden="1" x14ac:dyDescent="0.3">
      <c r="A3213" s="32" t="s">
        <v>2035</v>
      </c>
      <c r="B3213" t="s">
        <v>9711</v>
      </c>
    </row>
    <row r="3214" spans="1:2" hidden="1" x14ac:dyDescent="0.3">
      <c r="A3214" s="32" t="s">
        <v>2036</v>
      </c>
      <c r="B3214" t="s">
        <v>7864</v>
      </c>
    </row>
    <row r="3215" spans="1:2" hidden="1" x14ac:dyDescent="0.3">
      <c r="A3215" s="32" t="s">
        <v>2037</v>
      </c>
      <c r="B3215" t="s">
        <v>5845</v>
      </c>
    </row>
    <row r="3216" spans="1:2" hidden="1" x14ac:dyDescent="0.3">
      <c r="A3216" s="32" t="s">
        <v>2038</v>
      </c>
      <c r="B3216" t="s">
        <v>9712</v>
      </c>
    </row>
    <row r="3217" spans="1:2" hidden="1" x14ac:dyDescent="0.3">
      <c r="A3217" s="32" t="s">
        <v>2039</v>
      </c>
      <c r="B3217" t="s">
        <v>5622</v>
      </c>
    </row>
    <row r="3218" spans="1:2" hidden="1" x14ac:dyDescent="0.3">
      <c r="A3218" s="32" t="s">
        <v>2040</v>
      </c>
      <c r="B3218" t="s">
        <v>9713</v>
      </c>
    </row>
    <row r="3219" spans="1:2" hidden="1" x14ac:dyDescent="0.3">
      <c r="A3219" s="32" t="s">
        <v>2041</v>
      </c>
      <c r="B3219" t="s">
        <v>9714</v>
      </c>
    </row>
    <row r="3220" spans="1:2" hidden="1" x14ac:dyDescent="0.3">
      <c r="A3220" s="32" t="s">
        <v>2042</v>
      </c>
      <c r="B3220" t="s">
        <v>5848</v>
      </c>
    </row>
    <row r="3221" spans="1:2" hidden="1" x14ac:dyDescent="0.3">
      <c r="A3221" s="32" t="s">
        <v>2043</v>
      </c>
      <c r="B3221" t="s">
        <v>5145</v>
      </c>
    </row>
    <row r="3222" spans="1:2" hidden="1" x14ac:dyDescent="0.3">
      <c r="A3222" s="32" t="s">
        <v>2044</v>
      </c>
      <c r="B3222" t="s">
        <v>5850</v>
      </c>
    </row>
    <row r="3223" spans="1:2" hidden="1" x14ac:dyDescent="0.3">
      <c r="A3223" s="32" t="s">
        <v>2045</v>
      </c>
      <c r="B3223" t="s">
        <v>9715</v>
      </c>
    </row>
    <row r="3224" spans="1:2" hidden="1" x14ac:dyDescent="0.3">
      <c r="A3224" s="32" t="s">
        <v>2046</v>
      </c>
      <c r="B3224" t="s">
        <v>9716</v>
      </c>
    </row>
    <row r="3225" spans="1:2" hidden="1" x14ac:dyDescent="0.3">
      <c r="A3225" s="32" t="s">
        <v>2047</v>
      </c>
      <c r="B3225" t="s">
        <v>9717</v>
      </c>
    </row>
    <row r="3226" spans="1:2" hidden="1" x14ac:dyDescent="0.3">
      <c r="A3226" s="32" t="s">
        <v>2048</v>
      </c>
      <c r="B3226" t="s">
        <v>9718</v>
      </c>
    </row>
    <row r="3227" spans="1:2" hidden="1" x14ac:dyDescent="0.3">
      <c r="A3227" s="32" t="s">
        <v>2049</v>
      </c>
      <c r="B3227" t="s">
        <v>9719</v>
      </c>
    </row>
    <row r="3228" spans="1:2" hidden="1" x14ac:dyDescent="0.3">
      <c r="A3228" s="32" t="s">
        <v>2050</v>
      </c>
      <c r="B3228" t="s">
        <v>9720</v>
      </c>
    </row>
    <row r="3229" spans="1:2" hidden="1" x14ac:dyDescent="0.3">
      <c r="A3229" s="32" t="s">
        <v>2051</v>
      </c>
      <c r="B3229" t="s">
        <v>9721</v>
      </c>
    </row>
    <row r="3230" spans="1:2" hidden="1" x14ac:dyDescent="0.3">
      <c r="A3230" s="32" t="s">
        <v>2052</v>
      </c>
      <c r="B3230" t="s">
        <v>9722</v>
      </c>
    </row>
    <row r="3231" spans="1:2" hidden="1" x14ac:dyDescent="0.3">
      <c r="A3231" s="32" t="s">
        <v>2053</v>
      </c>
      <c r="B3231" t="s">
        <v>9723</v>
      </c>
    </row>
    <row r="3232" spans="1:2" hidden="1" x14ac:dyDescent="0.3">
      <c r="A3232" s="32" t="s">
        <v>9724</v>
      </c>
      <c r="B3232" t="s">
        <v>6497</v>
      </c>
    </row>
    <row r="3233" spans="1:2" hidden="1" x14ac:dyDescent="0.3">
      <c r="A3233" s="32" t="s">
        <v>2054</v>
      </c>
      <c r="B3233" t="s">
        <v>9725</v>
      </c>
    </row>
    <row r="3234" spans="1:2" hidden="1" x14ac:dyDescent="0.3">
      <c r="A3234" s="32" t="s">
        <v>2055</v>
      </c>
      <c r="B3234" t="s">
        <v>5854</v>
      </c>
    </row>
    <row r="3235" spans="1:2" hidden="1" x14ac:dyDescent="0.3">
      <c r="A3235" s="32" t="s">
        <v>9726</v>
      </c>
      <c r="B3235" t="s">
        <v>9727</v>
      </c>
    </row>
    <row r="3236" spans="1:2" hidden="1" x14ac:dyDescent="0.3">
      <c r="A3236" s="32" t="s">
        <v>2056</v>
      </c>
      <c r="B3236" t="s">
        <v>9728</v>
      </c>
    </row>
    <row r="3237" spans="1:2" hidden="1" x14ac:dyDescent="0.3">
      <c r="A3237" s="32" t="s">
        <v>2057</v>
      </c>
      <c r="B3237" t="s">
        <v>9729</v>
      </c>
    </row>
    <row r="3238" spans="1:2" hidden="1" x14ac:dyDescent="0.3">
      <c r="A3238" s="32" t="s">
        <v>2058</v>
      </c>
      <c r="B3238" t="s">
        <v>9730</v>
      </c>
    </row>
    <row r="3239" spans="1:2" hidden="1" x14ac:dyDescent="0.3">
      <c r="A3239" s="32" t="s">
        <v>2059</v>
      </c>
      <c r="B3239" t="s">
        <v>9731</v>
      </c>
    </row>
    <row r="3240" spans="1:2" hidden="1" x14ac:dyDescent="0.3">
      <c r="A3240" s="32" t="s">
        <v>2060</v>
      </c>
      <c r="B3240" t="s">
        <v>7891</v>
      </c>
    </row>
    <row r="3241" spans="1:2" hidden="1" x14ac:dyDescent="0.3">
      <c r="A3241" s="32" t="s">
        <v>2061</v>
      </c>
      <c r="B3241" t="s">
        <v>7892</v>
      </c>
    </row>
    <row r="3242" spans="1:2" hidden="1" x14ac:dyDescent="0.3">
      <c r="A3242" s="32" t="s">
        <v>2062</v>
      </c>
      <c r="B3242" t="s">
        <v>6593</v>
      </c>
    </row>
    <row r="3243" spans="1:2" hidden="1" x14ac:dyDescent="0.3">
      <c r="A3243" s="32" t="s">
        <v>2063</v>
      </c>
      <c r="B3243" t="s">
        <v>9732</v>
      </c>
    </row>
    <row r="3244" spans="1:2" hidden="1" x14ac:dyDescent="0.3">
      <c r="A3244" s="32" t="s">
        <v>2064</v>
      </c>
      <c r="B3244" t="s">
        <v>9733</v>
      </c>
    </row>
    <row r="3245" spans="1:2" hidden="1" x14ac:dyDescent="0.3">
      <c r="A3245" s="32" t="s">
        <v>2065</v>
      </c>
      <c r="B3245" t="s">
        <v>9734</v>
      </c>
    </row>
    <row r="3246" spans="1:2" hidden="1" x14ac:dyDescent="0.3">
      <c r="A3246" s="32" t="s">
        <v>2066</v>
      </c>
      <c r="B3246" t="s">
        <v>6587</v>
      </c>
    </row>
    <row r="3247" spans="1:2" hidden="1" x14ac:dyDescent="0.3">
      <c r="A3247" s="32" t="s">
        <v>2067</v>
      </c>
      <c r="B3247" t="s">
        <v>9735</v>
      </c>
    </row>
    <row r="3248" spans="1:2" hidden="1" x14ac:dyDescent="0.3">
      <c r="A3248" s="32" t="s">
        <v>2068</v>
      </c>
      <c r="B3248" t="s">
        <v>9736</v>
      </c>
    </row>
    <row r="3249" spans="1:2" hidden="1" x14ac:dyDescent="0.3">
      <c r="A3249" s="32" t="s">
        <v>2069</v>
      </c>
      <c r="B3249" t="s">
        <v>9737</v>
      </c>
    </row>
    <row r="3250" spans="1:2" hidden="1" x14ac:dyDescent="0.3">
      <c r="A3250" s="32" t="s">
        <v>2070</v>
      </c>
      <c r="B3250" t="s">
        <v>6436</v>
      </c>
    </row>
    <row r="3251" spans="1:2" hidden="1" x14ac:dyDescent="0.3">
      <c r="A3251" s="32" t="s">
        <v>2071</v>
      </c>
      <c r="B3251" t="s">
        <v>5858</v>
      </c>
    </row>
    <row r="3252" spans="1:2" hidden="1" x14ac:dyDescent="0.3">
      <c r="A3252" s="32" t="s">
        <v>2072</v>
      </c>
      <c r="B3252" t="s">
        <v>9738</v>
      </c>
    </row>
    <row r="3253" spans="1:2" hidden="1" x14ac:dyDescent="0.3">
      <c r="A3253" s="32" t="s">
        <v>2073</v>
      </c>
      <c r="B3253" t="s">
        <v>9739</v>
      </c>
    </row>
    <row r="3254" spans="1:2" hidden="1" x14ac:dyDescent="0.3">
      <c r="A3254" s="32" t="s">
        <v>2074</v>
      </c>
      <c r="B3254" t="s">
        <v>6222</v>
      </c>
    </row>
    <row r="3255" spans="1:2" hidden="1" x14ac:dyDescent="0.3">
      <c r="A3255" s="32" t="s">
        <v>2075</v>
      </c>
      <c r="B3255" t="s">
        <v>5864</v>
      </c>
    </row>
    <row r="3256" spans="1:2" hidden="1" x14ac:dyDescent="0.3">
      <c r="A3256" s="32" t="s">
        <v>441</v>
      </c>
      <c r="B3256" t="s">
        <v>5866</v>
      </c>
    </row>
    <row r="3257" spans="1:2" hidden="1" x14ac:dyDescent="0.3">
      <c r="A3257" s="32" t="s">
        <v>2076</v>
      </c>
      <c r="B3257" t="s">
        <v>9740</v>
      </c>
    </row>
    <row r="3258" spans="1:2" hidden="1" x14ac:dyDescent="0.3">
      <c r="A3258" s="32" t="s">
        <v>2077</v>
      </c>
      <c r="B3258" t="s">
        <v>9741</v>
      </c>
    </row>
    <row r="3259" spans="1:2" hidden="1" x14ac:dyDescent="0.3">
      <c r="A3259" s="32" t="s">
        <v>2078</v>
      </c>
      <c r="B3259" t="s">
        <v>9742</v>
      </c>
    </row>
    <row r="3260" spans="1:2" hidden="1" x14ac:dyDescent="0.3">
      <c r="A3260" s="32" t="s">
        <v>2079</v>
      </c>
      <c r="B3260" t="s">
        <v>9743</v>
      </c>
    </row>
    <row r="3261" spans="1:2" hidden="1" x14ac:dyDescent="0.3">
      <c r="A3261" s="32" t="s">
        <v>2080</v>
      </c>
      <c r="B3261" t="s">
        <v>9744</v>
      </c>
    </row>
    <row r="3262" spans="1:2" hidden="1" x14ac:dyDescent="0.3">
      <c r="A3262" s="32" t="s">
        <v>2081</v>
      </c>
      <c r="B3262" t="s">
        <v>9745</v>
      </c>
    </row>
    <row r="3263" spans="1:2" hidden="1" x14ac:dyDescent="0.3">
      <c r="A3263" s="32" t="s">
        <v>2082</v>
      </c>
      <c r="B3263" t="s">
        <v>9746</v>
      </c>
    </row>
    <row r="3264" spans="1:2" hidden="1" x14ac:dyDescent="0.3">
      <c r="A3264" s="32" t="s">
        <v>2083</v>
      </c>
      <c r="B3264" t="s">
        <v>9747</v>
      </c>
    </row>
    <row r="3265" spans="1:2" hidden="1" x14ac:dyDescent="0.3">
      <c r="A3265" s="32" t="s">
        <v>2084</v>
      </c>
      <c r="B3265" t="s">
        <v>9748</v>
      </c>
    </row>
    <row r="3266" spans="1:2" hidden="1" x14ac:dyDescent="0.3">
      <c r="A3266" s="32" t="s">
        <v>2085</v>
      </c>
      <c r="B3266" t="s">
        <v>9749</v>
      </c>
    </row>
    <row r="3267" spans="1:2" hidden="1" x14ac:dyDescent="0.3">
      <c r="A3267" s="32" t="s">
        <v>2086</v>
      </c>
      <c r="B3267" t="s">
        <v>9750</v>
      </c>
    </row>
    <row r="3268" spans="1:2" hidden="1" x14ac:dyDescent="0.3">
      <c r="A3268" s="32" t="s">
        <v>267</v>
      </c>
      <c r="B3268" t="s">
        <v>5868</v>
      </c>
    </row>
    <row r="3269" spans="1:2" hidden="1" x14ac:dyDescent="0.3">
      <c r="A3269" s="32" t="s">
        <v>2087</v>
      </c>
      <c r="B3269" t="s">
        <v>9751</v>
      </c>
    </row>
    <row r="3270" spans="1:2" hidden="1" x14ac:dyDescent="0.3">
      <c r="A3270" s="32" t="s">
        <v>2088</v>
      </c>
      <c r="B3270" t="s">
        <v>9752</v>
      </c>
    </row>
    <row r="3271" spans="1:2" hidden="1" x14ac:dyDescent="0.3">
      <c r="A3271" s="32" t="s">
        <v>2089</v>
      </c>
      <c r="B3271" t="s">
        <v>9753</v>
      </c>
    </row>
    <row r="3272" spans="1:2" hidden="1" x14ac:dyDescent="0.3">
      <c r="A3272" s="32" t="s">
        <v>2090</v>
      </c>
      <c r="B3272" t="s">
        <v>9754</v>
      </c>
    </row>
    <row r="3273" spans="1:2" hidden="1" x14ac:dyDescent="0.3">
      <c r="A3273" s="32" t="s">
        <v>2091</v>
      </c>
      <c r="B3273" t="s">
        <v>9755</v>
      </c>
    </row>
    <row r="3274" spans="1:2" hidden="1" x14ac:dyDescent="0.3">
      <c r="A3274" s="32" t="s">
        <v>2092</v>
      </c>
      <c r="B3274" t="s">
        <v>9756</v>
      </c>
    </row>
    <row r="3275" spans="1:2" hidden="1" x14ac:dyDescent="0.3">
      <c r="A3275" s="32" t="s">
        <v>2093</v>
      </c>
      <c r="B3275" t="s">
        <v>9757</v>
      </c>
    </row>
    <row r="3276" spans="1:2" hidden="1" x14ac:dyDescent="0.3">
      <c r="A3276" s="32" t="s">
        <v>2094</v>
      </c>
      <c r="B3276" t="s">
        <v>9758</v>
      </c>
    </row>
    <row r="3277" spans="1:2" hidden="1" x14ac:dyDescent="0.3">
      <c r="A3277" s="32" t="s">
        <v>2095</v>
      </c>
      <c r="B3277" t="s">
        <v>9759</v>
      </c>
    </row>
    <row r="3278" spans="1:2" hidden="1" x14ac:dyDescent="0.3">
      <c r="A3278" s="32" t="s">
        <v>2096</v>
      </c>
      <c r="B3278" t="s">
        <v>9760</v>
      </c>
    </row>
    <row r="3279" spans="1:2" hidden="1" x14ac:dyDescent="0.3">
      <c r="A3279" s="32" t="s">
        <v>2097</v>
      </c>
      <c r="B3279" t="s">
        <v>8490</v>
      </c>
    </row>
    <row r="3280" spans="1:2" hidden="1" x14ac:dyDescent="0.3">
      <c r="A3280" s="32" t="s">
        <v>2098</v>
      </c>
      <c r="B3280" t="s">
        <v>9761</v>
      </c>
    </row>
    <row r="3281" spans="1:2" hidden="1" x14ac:dyDescent="0.3">
      <c r="A3281" s="32" t="s">
        <v>2099</v>
      </c>
      <c r="B3281" t="s">
        <v>9762</v>
      </c>
    </row>
    <row r="3282" spans="1:2" hidden="1" x14ac:dyDescent="0.3">
      <c r="A3282" s="32" t="s">
        <v>2100</v>
      </c>
      <c r="B3282" t="s">
        <v>5872</v>
      </c>
    </row>
    <row r="3283" spans="1:2" hidden="1" x14ac:dyDescent="0.3">
      <c r="A3283" s="32" t="s">
        <v>2101</v>
      </c>
      <c r="B3283" t="s">
        <v>5874</v>
      </c>
    </row>
    <row r="3284" spans="1:2" hidden="1" x14ac:dyDescent="0.3">
      <c r="A3284" s="32" t="s">
        <v>2102</v>
      </c>
      <c r="B3284" t="s">
        <v>9763</v>
      </c>
    </row>
    <row r="3285" spans="1:2" hidden="1" x14ac:dyDescent="0.3">
      <c r="A3285" s="32" t="s">
        <v>2103</v>
      </c>
      <c r="B3285" t="s">
        <v>9764</v>
      </c>
    </row>
    <row r="3286" spans="1:2" hidden="1" x14ac:dyDescent="0.3">
      <c r="A3286" s="32" t="s">
        <v>2104</v>
      </c>
      <c r="B3286" t="s">
        <v>9765</v>
      </c>
    </row>
    <row r="3287" spans="1:2" hidden="1" x14ac:dyDescent="0.3">
      <c r="A3287" s="32" t="s">
        <v>2105</v>
      </c>
      <c r="B3287" t="s">
        <v>9766</v>
      </c>
    </row>
    <row r="3288" spans="1:2" hidden="1" x14ac:dyDescent="0.3">
      <c r="A3288" s="32" t="s">
        <v>2106</v>
      </c>
      <c r="B3288" t="s">
        <v>5145</v>
      </c>
    </row>
    <row r="3289" spans="1:2" hidden="1" x14ac:dyDescent="0.3">
      <c r="A3289" s="32" t="s">
        <v>2107</v>
      </c>
      <c r="B3289" t="s">
        <v>9767</v>
      </c>
    </row>
    <row r="3290" spans="1:2" hidden="1" x14ac:dyDescent="0.3">
      <c r="A3290" s="32" t="s">
        <v>2108</v>
      </c>
      <c r="B3290" t="s">
        <v>9768</v>
      </c>
    </row>
    <row r="3291" spans="1:2" hidden="1" x14ac:dyDescent="0.3">
      <c r="A3291" s="32" t="s">
        <v>2109</v>
      </c>
      <c r="B3291" t="s">
        <v>9769</v>
      </c>
    </row>
    <row r="3292" spans="1:2" hidden="1" x14ac:dyDescent="0.3">
      <c r="A3292" s="32" t="s">
        <v>2110</v>
      </c>
      <c r="B3292" t="s">
        <v>9770</v>
      </c>
    </row>
    <row r="3293" spans="1:2" hidden="1" x14ac:dyDescent="0.3">
      <c r="A3293" s="32" t="s">
        <v>2111</v>
      </c>
      <c r="B3293" t="s">
        <v>9771</v>
      </c>
    </row>
    <row r="3294" spans="1:2" hidden="1" x14ac:dyDescent="0.3">
      <c r="A3294" s="32" t="s">
        <v>2112</v>
      </c>
      <c r="B3294" t="s">
        <v>9772</v>
      </c>
    </row>
    <row r="3295" spans="1:2" hidden="1" x14ac:dyDescent="0.3">
      <c r="A3295" s="32" t="s">
        <v>2113</v>
      </c>
      <c r="B3295" t="s">
        <v>9773</v>
      </c>
    </row>
    <row r="3296" spans="1:2" hidden="1" x14ac:dyDescent="0.3">
      <c r="A3296" s="32" t="s">
        <v>2114</v>
      </c>
      <c r="B3296" t="s">
        <v>9774</v>
      </c>
    </row>
    <row r="3297" spans="1:2" hidden="1" x14ac:dyDescent="0.3">
      <c r="A3297" s="32" t="s">
        <v>2115</v>
      </c>
      <c r="B3297" t="s">
        <v>9775</v>
      </c>
    </row>
    <row r="3298" spans="1:2" hidden="1" x14ac:dyDescent="0.3">
      <c r="A3298" s="32" t="s">
        <v>2116</v>
      </c>
      <c r="B3298" t="s">
        <v>9776</v>
      </c>
    </row>
    <row r="3299" spans="1:2" hidden="1" x14ac:dyDescent="0.3">
      <c r="A3299" s="32" t="s">
        <v>2117</v>
      </c>
      <c r="B3299" t="s">
        <v>9777</v>
      </c>
    </row>
    <row r="3300" spans="1:2" hidden="1" x14ac:dyDescent="0.3">
      <c r="A3300" s="32" t="s">
        <v>2118</v>
      </c>
      <c r="B3300" t="s">
        <v>9778</v>
      </c>
    </row>
    <row r="3301" spans="1:2" hidden="1" x14ac:dyDescent="0.3">
      <c r="A3301" s="32" t="s">
        <v>2119</v>
      </c>
      <c r="B3301" t="s">
        <v>9779</v>
      </c>
    </row>
    <row r="3302" spans="1:2" hidden="1" x14ac:dyDescent="0.3">
      <c r="A3302" s="32" t="s">
        <v>2120</v>
      </c>
      <c r="B3302" t="s">
        <v>9780</v>
      </c>
    </row>
    <row r="3303" spans="1:2" hidden="1" x14ac:dyDescent="0.3">
      <c r="A3303" s="32" t="s">
        <v>2121</v>
      </c>
      <c r="B3303" t="s">
        <v>9781</v>
      </c>
    </row>
    <row r="3304" spans="1:2" hidden="1" x14ac:dyDescent="0.3">
      <c r="A3304" s="32" t="s">
        <v>2122</v>
      </c>
      <c r="B3304" t="s">
        <v>5145</v>
      </c>
    </row>
    <row r="3305" spans="1:2" hidden="1" x14ac:dyDescent="0.3">
      <c r="A3305" s="32" t="s">
        <v>268</v>
      </c>
      <c r="B3305" t="s">
        <v>5876</v>
      </c>
    </row>
    <row r="3306" spans="1:2" hidden="1" x14ac:dyDescent="0.3">
      <c r="A3306" s="32" t="s">
        <v>2123</v>
      </c>
      <c r="B3306" t="s">
        <v>9782</v>
      </c>
    </row>
    <row r="3307" spans="1:2" hidden="1" x14ac:dyDescent="0.3">
      <c r="A3307" s="32" t="s">
        <v>2124</v>
      </c>
      <c r="B3307" t="s">
        <v>9783</v>
      </c>
    </row>
    <row r="3308" spans="1:2" hidden="1" x14ac:dyDescent="0.3">
      <c r="A3308" s="32" t="s">
        <v>2125</v>
      </c>
      <c r="B3308" t="s">
        <v>9784</v>
      </c>
    </row>
    <row r="3309" spans="1:2" hidden="1" x14ac:dyDescent="0.3">
      <c r="A3309" s="32" t="s">
        <v>2126</v>
      </c>
      <c r="B3309" t="s">
        <v>9785</v>
      </c>
    </row>
    <row r="3310" spans="1:2" hidden="1" x14ac:dyDescent="0.3">
      <c r="A3310" s="32" t="s">
        <v>9786</v>
      </c>
      <c r="B3310" t="s">
        <v>9787</v>
      </c>
    </row>
    <row r="3311" spans="1:2" hidden="1" x14ac:dyDescent="0.3">
      <c r="A3311" s="32" t="s">
        <v>9788</v>
      </c>
      <c r="B3311" t="s">
        <v>9789</v>
      </c>
    </row>
    <row r="3312" spans="1:2" hidden="1" x14ac:dyDescent="0.3">
      <c r="A3312" s="32" t="s">
        <v>9790</v>
      </c>
      <c r="B3312" t="s">
        <v>9791</v>
      </c>
    </row>
    <row r="3313" spans="1:2" hidden="1" x14ac:dyDescent="0.3">
      <c r="A3313" s="32" t="s">
        <v>2127</v>
      </c>
      <c r="B3313" t="s">
        <v>9792</v>
      </c>
    </row>
    <row r="3314" spans="1:2" hidden="1" x14ac:dyDescent="0.3">
      <c r="A3314" s="32" t="s">
        <v>9793</v>
      </c>
      <c r="B3314" t="s">
        <v>9794</v>
      </c>
    </row>
    <row r="3315" spans="1:2" hidden="1" x14ac:dyDescent="0.3">
      <c r="A3315" s="32" t="s">
        <v>2128</v>
      </c>
      <c r="B3315" t="s">
        <v>9795</v>
      </c>
    </row>
    <row r="3316" spans="1:2" hidden="1" x14ac:dyDescent="0.3">
      <c r="A3316" s="32" t="s">
        <v>2129</v>
      </c>
      <c r="B3316" t="s">
        <v>9796</v>
      </c>
    </row>
    <row r="3317" spans="1:2" hidden="1" x14ac:dyDescent="0.3">
      <c r="A3317" s="32" t="s">
        <v>2130</v>
      </c>
      <c r="B3317" t="s">
        <v>9797</v>
      </c>
    </row>
    <row r="3318" spans="1:2" hidden="1" x14ac:dyDescent="0.3">
      <c r="A3318" s="32" t="s">
        <v>2131</v>
      </c>
      <c r="B3318" t="s">
        <v>9798</v>
      </c>
    </row>
    <row r="3319" spans="1:2" hidden="1" x14ac:dyDescent="0.3">
      <c r="A3319" s="32" t="s">
        <v>2132</v>
      </c>
      <c r="B3319" t="s">
        <v>9799</v>
      </c>
    </row>
    <row r="3320" spans="1:2" hidden="1" x14ac:dyDescent="0.3">
      <c r="A3320" s="32" t="s">
        <v>2133</v>
      </c>
      <c r="B3320" t="s">
        <v>9800</v>
      </c>
    </row>
    <row r="3321" spans="1:2" hidden="1" x14ac:dyDescent="0.3">
      <c r="A3321" s="32" t="s">
        <v>2134</v>
      </c>
      <c r="B3321" t="s">
        <v>9801</v>
      </c>
    </row>
    <row r="3322" spans="1:2" hidden="1" x14ac:dyDescent="0.3">
      <c r="A3322" s="32" t="s">
        <v>2135</v>
      </c>
      <c r="B3322" t="s">
        <v>9802</v>
      </c>
    </row>
    <row r="3323" spans="1:2" hidden="1" x14ac:dyDescent="0.3">
      <c r="A3323" s="32" t="s">
        <v>2136</v>
      </c>
      <c r="B3323" t="s">
        <v>9803</v>
      </c>
    </row>
    <row r="3324" spans="1:2" hidden="1" x14ac:dyDescent="0.3">
      <c r="A3324" s="32" t="s">
        <v>2137</v>
      </c>
      <c r="B3324" t="s">
        <v>9804</v>
      </c>
    </row>
    <row r="3325" spans="1:2" hidden="1" x14ac:dyDescent="0.3">
      <c r="A3325" s="32" t="s">
        <v>2138</v>
      </c>
      <c r="B3325" t="s">
        <v>9805</v>
      </c>
    </row>
    <row r="3326" spans="1:2" hidden="1" x14ac:dyDescent="0.3">
      <c r="A3326" s="32" t="s">
        <v>2139</v>
      </c>
      <c r="B3326" t="s">
        <v>9806</v>
      </c>
    </row>
    <row r="3327" spans="1:2" hidden="1" x14ac:dyDescent="0.3">
      <c r="A3327" s="32" t="s">
        <v>9807</v>
      </c>
      <c r="B3327" t="s">
        <v>9808</v>
      </c>
    </row>
    <row r="3328" spans="1:2" hidden="1" x14ac:dyDescent="0.3">
      <c r="A3328" s="32" t="s">
        <v>2140</v>
      </c>
      <c r="B3328" t="s">
        <v>5878</v>
      </c>
    </row>
    <row r="3329" spans="1:2" hidden="1" x14ac:dyDescent="0.3">
      <c r="A3329" s="32" t="s">
        <v>2141</v>
      </c>
      <c r="B3329" t="s">
        <v>5880</v>
      </c>
    </row>
    <row r="3330" spans="1:2" hidden="1" x14ac:dyDescent="0.3">
      <c r="A3330" s="32" t="s">
        <v>2142</v>
      </c>
      <c r="B3330" t="s">
        <v>9809</v>
      </c>
    </row>
    <row r="3331" spans="1:2" hidden="1" x14ac:dyDescent="0.3">
      <c r="A3331" s="32" t="s">
        <v>2143</v>
      </c>
      <c r="B3331" t="s">
        <v>9810</v>
      </c>
    </row>
    <row r="3332" spans="1:2" hidden="1" x14ac:dyDescent="0.3">
      <c r="A3332" s="32" t="s">
        <v>2144</v>
      </c>
      <c r="B3332" t="s">
        <v>9811</v>
      </c>
    </row>
    <row r="3333" spans="1:2" hidden="1" x14ac:dyDescent="0.3">
      <c r="A3333" s="32" t="s">
        <v>2145</v>
      </c>
      <c r="B3333" t="s">
        <v>9812</v>
      </c>
    </row>
    <row r="3334" spans="1:2" hidden="1" x14ac:dyDescent="0.3">
      <c r="A3334" s="32" t="s">
        <v>2146</v>
      </c>
      <c r="B3334" t="s">
        <v>9813</v>
      </c>
    </row>
    <row r="3335" spans="1:2" hidden="1" x14ac:dyDescent="0.3">
      <c r="A3335" s="32" t="s">
        <v>2147</v>
      </c>
      <c r="B3335" t="s">
        <v>9814</v>
      </c>
    </row>
    <row r="3336" spans="1:2" hidden="1" x14ac:dyDescent="0.3">
      <c r="A3336" s="32" t="s">
        <v>2148</v>
      </c>
      <c r="B3336" t="s">
        <v>9815</v>
      </c>
    </row>
    <row r="3337" spans="1:2" hidden="1" x14ac:dyDescent="0.3">
      <c r="A3337" s="32" t="s">
        <v>9816</v>
      </c>
      <c r="B3337" t="s">
        <v>9817</v>
      </c>
    </row>
    <row r="3338" spans="1:2" hidden="1" x14ac:dyDescent="0.3">
      <c r="A3338" s="32" t="s">
        <v>2149</v>
      </c>
      <c r="B3338" t="s">
        <v>9818</v>
      </c>
    </row>
    <row r="3339" spans="1:2" hidden="1" x14ac:dyDescent="0.3">
      <c r="A3339" s="32" t="s">
        <v>2150</v>
      </c>
      <c r="B3339" t="s">
        <v>9819</v>
      </c>
    </row>
    <row r="3340" spans="1:2" hidden="1" x14ac:dyDescent="0.3">
      <c r="A3340" s="32" t="s">
        <v>2151</v>
      </c>
      <c r="B3340" t="s">
        <v>9820</v>
      </c>
    </row>
    <row r="3341" spans="1:2" hidden="1" x14ac:dyDescent="0.3">
      <c r="A3341" s="32" t="s">
        <v>2152</v>
      </c>
      <c r="B3341" t="s">
        <v>9821</v>
      </c>
    </row>
    <row r="3342" spans="1:2" hidden="1" x14ac:dyDescent="0.3">
      <c r="A3342" s="32" t="s">
        <v>2153</v>
      </c>
      <c r="B3342" t="s">
        <v>9822</v>
      </c>
    </row>
    <row r="3343" spans="1:2" hidden="1" x14ac:dyDescent="0.3">
      <c r="A3343" s="32" t="s">
        <v>2154</v>
      </c>
      <c r="B3343" t="s">
        <v>9823</v>
      </c>
    </row>
    <row r="3344" spans="1:2" hidden="1" x14ac:dyDescent="0.3">
      <c r="A3344" s="32" t="s">
        <v>2155</v>
      </c>
      <c r="B3344" t="s">
        <v>9824</v>
      </c>
    </row>
    <row r="3345" spans="1:2" hidden="1" x14ac:dyDescent="0.3">
      <c r="A3345" s="32" t="s">
        <v>2156</v>
      </c>
      <c r="B3345" t="s">
        <v>8618</v>
      </c>
    </row>
    <row r="3346" spans="1:2" hidden="1" x14ac:dyDescent="0.3">
      <c r="A3346" s="32" t="s">
        <v>2157</v>
      </c>
      <c r="B3346" t="s">
        <v>9825</v>
      </c>
    </row>
    <row r="3347" spans="1:2" hidden="1" x14ac:dyDescent="0.3">
      <c r="A3347" s="32" t="s">
        <v>2158</v>
      </c>
      <c r="B3347" t="s">
        <v>9826</v>
      </c>
    </row>
    <row r="3348" spans="1:2" hidden="1" x14ac:dyDescent="0.3">
      <c r="A3348" s="32" t="s">
        <v>2159</v>
      </c>
      <c r="B3348" t="s">
        <v>9827</v>
      </c>
    </row>
    <row r="3349" spans="1:2" hidden="1" x14ac:dyDescent="0.3">
      <c r="A3349" s="32" t="s">
        <v>2160</v>
      </c>
      <c r="B3349" t="s">
        <v>9828</v>
      </c>
    </row>
    <row r="3350" spans="1:2" hidden="1" x14ac:dyDescent="0.3">
      <c r="A3350" s="32" t="s">
        <v>2161</v>
      </c>
      <c r="B3350" t="s">
        <v>9829</v>
      </c>
    </row>
    <row r="3351" spans="1:2" hidden="1" x14ac:dyDescent="0.3">
      <c r="A3351" s="32" t="s">
        <v>2162</v>
      </c>
      <c r="B3351" t="s">
        <v>9830</v>
      </c>
    </row>
    <row r="3352" spans="1:2" hidden="1" x14ac:dyDescent="0.3">
      <c r="A3352" s="32" t="s">
        <v>2163</v>
      </c>
      <c r="B3352" t="s">
        <v>9831</v>
      </c>
    </row>
    <row r="3353" spans="1:2" hidden="1" x14ac:dyDescent="0.3">
      <c r="A3353" s="32" t="s">
        <v>2164</v>
      </c>
      <c r="B3353" t="s">
        <v>9832</v>
      </c>
    </row>
    <row r="3354" spans="1:2" hidden="1" x14ac:dyDescent="0.3">
      <c r="A3354" s="32" t="s">
        <v>2165</v>
      </c>
      <c r="B3354" t="s">
        <v>9833</v>
      </c>
    </row>
    <row r="3355" spans="1:2" hidden="1" x14ac:dyDescent="0.3">
      <c r="A3355" s="32" t="s">
        <v>2166</v>
      </c>
      <c r="B3355" t="s">
        <v>9834</v>
      </c>
    </row>
    <row r="3356" spans="1:2" hidden="1" x14ac:dyDescent="0.3">
      <c r="A3356" s="32" t="s">
        <v>2167</v>
      </c>
      <c r="B3356" t="s">
        <v>9835</v>
      </c>
    </row>
    <row r="3357" spans="1:2" hidden="1" x14ac:dyDescent="0.3">
      <c r="A3357" s="32" t="s">
        <v>2168</v>
      </c>
      <c r="B3357" t="s">
        <v>9836</v>
      </c>
    </row>
    <row r="3358" spans="1:2" hidden="1" x14ac:dyDescent="0.3">
      <c r="A3358" s="32" t="s">
        <v>2169</v>
      </c>
      <c r="B3358" t="s">
        <v>9837</v>
      </c>
    </row>
    <row r="3359" spans="1:2" hidden="1" x14ac:dyDescent="0.3">
      <c r="A3359" s="32" t="s">
        <v>2170</v>
      </c>
      <c r="B3359" t="s">
        <v>9838</v>
      </c>
    </row>
    <row r="3360" spans="1:2" hidden="1" x14ac:dyDescent="0.3">
      <c r="A3360" s="32" t="s">
        <v>2171</v>
      </c>
      <c r="B3360" t="s">
        <v>9839</v>
      </c>
    </row>
    <row r="3361" spans="1:2" hidden="1" x14ac:dyDescent="0.3">
      <c r="A3361" s="32" t="s">
        <v>2172</v>
      </c>
      <c r="B3361" t="s">
        <v>9840</v>
      </c>
    </row>
    <row r="3362" spans="1:2" hidden="1" x14ac:dyDescent="0.3">
      <c r="A3362" s="32" t="s">
        <v>2173</v>
      </c>
      <c r="B3362" t="s">
        <v>6749</v>
      </c>
    </row>
    <row r="3363" spans="1:2" hidden="1" x14ac:dyDescent="0.3">
      <c r="A3363" s="32" t="s">
        <v>2174</v>
      </c>
      <c r="B3363" t="s">
        <v>9841</v>
      </c>
    </row>
    <row r="3364" spans="1:2" hidden="1" x14ac:dyDescent="0.3">
      <c r="A3364" s="32" t="s">
        <v>2175</v>
      </c>
      <c r="B3364" t="s">
        <v>9842</v>
      </c>
    </row>
    <row r="3365" spans="1:2" hidden="1" x14ac:dyDescent="0.3">
      <c r="A3365" s="32" t="s">
        <v>2176</v>
      </c>
      <c r="B3365" t="s">
        <v>8966</v>
      </c>
    </row>
    <row r="3366" spans="1:2" hidden="1" x14ac:dyDescent="0.3">
      <c r="A3366" s="32" t="s">
        <v>2177</v>
      </c>
      <c r="B3366" t="s">
        <v>9843</v>
      </c>
    </row>
    <row r="3367" spans="1:2" hidden="1" x14ac:dyDescent="0.3">
      <c r="A3367" s="32" t="s">
        <v>2178</v>
      </c>
      <c r="B3367" t="s">
        <v>9844</v>
      </c>
    </row>
    <row r="3368" spans="1:2" hidden="1" x14ac:dyDescent="0.3">
      <c r="A3368" s="32" t="s">
        <v>2179</v>
      </c>
      <c r="B3368" t="s">
        <v>9845</v>
      </c>
    </row>
    <row r="3369" spans="1:2" hidden="1" x14ac:dyDescent="0.3">
      <c r="A3369" s="32" t="s">
        <v>2180</v>
      </c>
      <c r="B3369" t="s">
        <v>9846</v>
      </c>
    </row>
    <row r="3370" spans="1:2" hidden="1" x14ac:dyDescent="0.3">
      <c r="A3370" s="32" t="s">
        <v>2181</v>
      </c>
      <c r="B3370" t="s">
        <v>9847</v>
      </c>
    </row>
    <row r="3371" spans="1:2" hidden="1" x14ac:dyDescent="0.3">
      <c r="A3371" s="32" t="s">
        <v>2182</v>
      </c>
      <c r="B3371" t="s">
        <v>9848</v>
      </c>
    </row>
    <row r="3372" spans="1:2" hidden="1" x14ac:dyDescent="0.3">
      <c r="A3372" s="32" t="s">
        <v>2183</v>
      </c>
      <c r="B3372" t="s">
        <v>8112</v>
      </c>
    </row>
    <row r="3373" spans="1:2" hidden="1" x14ac:dyDescent="0.3">
      <c r="A3373" s="32" t="s">
        <v>2184</v>
      </c>
      <c r="B3373" t="s">
        <v>9849</v>
      </c>
    </row>
    <row r="3374" spans="1:2" hidden="1" x14ac:dyDescent="0.3">
      <c r="A3374" s="32" t="s">
        <v>2185</v>
      </c>
      <c r="B3374" t="s">
        <v>9850</v>
      </c>
    </row>
    <row r="3375" spans="1:2" hidden="1" x14ac:dyDescent="0.3">
      <c r="A3375" s="32" t="s">
        <v>2186</v>
      </c>
      <c r="B3375" t="s">
        <v>9851</v>
      </c>
    </row>
    <row r="3376" spans="1:2" hidden="1" x14ac:dyDescent="0.3">
      <c r="A3376" s="32" t="s">
        <v>2187</v>
      </c>
      <c r="B3376" t="s">
        <v>9852</v>
      </c>
    </row>
    <row r="3377" spans="1:2" hidden="1" x14ac:dyDescent="0.3">
      <c r="A3377" s="32" t="s">
        <v>2188</v>
      </c>
      <c r="B3377" t="s">
        <v>9853</v>
      </c>
    </row>
    <row r="3378" spans="1:2" hidden="1" x14ac:dyDescent="0.3">
      <c r="A3378" s="32" t="s">
        <v>2189</v>
      </c>
      <c r="B3378" t="s">
        <v>9854</v>
      </c>
    </row>
    <row r="3379" spans="1:2" hidden="1" x14ac:dyDescent="0.3">
      <c r="A3379" s="32" t="s">
        <v>2190</v>
      </c>
      <c r="B3379" t="s">
        <v>9855</v>
      </c>
    </row>
    <row r="3380" spans="1:2" hidden="1" x14ac:dyDescent="0.3">
      <c r="A3380" s="32" t="s">
        <v>2191</v>
      </c>
      <c r="B3380" t="s">
        <v>9856</v>
      </c>
    </row>
    <row r="3381" spans="1:2" hidden="1" x14ac:dyDescent="0.3">
      <c r="A3381" s="32" t="s">
        <v>2192</v>
      </c>
      <c r="B3381" t="s">
        <v>8965</v>
      </c>
    </row>
    <row r="3382" spans="1:2" hidden="1" x14ac:dyDescent="0.3">
      <c r="A3382" s="32" t="s">
        <v>2193</v>
      </c>
      <c r="B3382" t="s">
        <v>5145</v>
      </c>
    </row>
    <row r="3383" spans="1:2" hidden="1" x14ac:dyDescent="0.3">
      <c r="A3383" s="32" t="s">
        <v>2194</v>
      </c>
      <c r="B3383" t="s">
        <v>5145</v>
      </c>
    </row>
    <row r="3384" spans="1:2" hidden="1" x14ac:dyDescent="0.3">
      <c r="A3384" s="32" t="s">
        <v>2195</v>
      </c>
      <c r="B3384" t="s">
        <v>5145</v>
      </c>
    </row>
    <row r="3385" spans="1:2" hidden="1" x14ac:dyDescent="0.3">
      <c r="A3385" s="32" t="s">
        <v>2196</v>
      </c>
      <c r="B3385" t="s">
        <v>9857</v>
      </c>
    </row>
    <row r="3386" spans="1:2" hidden="1" x14ac:dyDescent="0.3">
      <c r="A3386" s="32" t="s">
        <v>2197</v>
      </c>
      <c r="B3386" t="s">
        <v>9858</v>
      </c>
    </row>
    <row r="3387" spans="1:2" hidden="1" x14ac:dyDescent="0.3">
      <c r="A3387" s="32" t="s">
        <v>2198</v>
      </c>
      <c r="B3387" t="s">
        <v>5197</v>
      </c>
    </row>
    <row r="3388" spans="1:2" hidden="1" x14ac:dyDescent="0.3">
      <c r="A3388" s="32" t="s">
        <v>2199</v>
      </c>
      <c r="B3388" t="s">
        <v>9859</v>
      </c>
    </row>
    <row r="3389" spans="1:2" hidden="1" x14ac:dyDescent="0.3">
      <c r="A3389" s="32" t="s">
        <v>2200</v>
      </c>
      <c r="B3389" t="s">
        <v>9860</v>
      </c>
    </row>
    <row r="3390" spans="1:2" hidden="1" x14ac:dyDescent="0.3">
      <c r="A3390" s="32" t="s">
        <v>2201</v>
      </c>
      <c r="B3390" t="s">
        <v>9861</v>
      </c>
    </row>
    <row r="3391" spans="1:2" hidden="1" x14ac:dyDescent="0.3">
      <c r="A3391" s="32" t="s">
        <v>2202</v>
      </c>
      <c r="B3391" t="s">
        <v>9383</v>
      </c>
    </row>
    <row r="3392" spans="1:2" hidden="1" x14ac:dyDescent="0.3">
      <c r="A3392" s="32" t="s">
        <v>2203</v>
      </c>
      <c r="B3392" t="s">
        <v>9862</v>
      </c>
    </row>
    <row r="3393" spans="1:2" hidden="1" x14ac:dyDescent="0.3">
      <c r="A3393" s="32" t="s">
        <v>2204</v>
      </c>
      <c r="B3393" t="s">
        <v>9863</v>
      </c>
    </row>
    <row r="3394" spans="1:2" hidden="1" x14ac:dyDescent="0.3">
      <c r="A3394" s="32" t="s">
        <v>2205</v>
      </c>
      <c r="B3394" t="s">
        <v>9864</v>
      </c>
    </row>
    <row r="3395" spans="1:2" hidden="1" x14ac:dyDescent="0.3">
      <c r="A3395" s="32" t="s">
        <v>2206</v>
      </c>
      <c r="B3395" t="s">
        <v>9865</v>
      </c>
    </row>
    <row r="3396" spans="1:2" hidden="1" x14ac:dyDescent="0.3">
      <c r="A3396" s="32" t="s">
        <v>2207</v>
      </c>
      <c r="B3396" t="s">
        <v>9866</v>
      </c>
    </row>
    <row r="3397" spans="1:2" hidden="1" x14ac:dyDescent="0.3">
      <c r="A3397" s="32" t="s">
        <v>2208</v>
      </c>
      <c r="B3397" t="s">
        <v>9867</v>
      </c>
    </row>
    <row r="3398" spans="1:2" hidden="1" x14ac:dyDescent="0.3">
      <c r="A3398" s="32" t="s">
        <v>2209</v>
      </c>
      <c r="B3398" t="s">
        <v>9868</v>
      </c>
    </row>
    <row r="3399" spans="1:2" hidden="1" x14ac:dyDescent="0.3">
      <c r="A3399" s="32" t="s">
        <v>2210</v>
      </c>
      <c r="B3399" t="s">
        <v>9869</v>
      </c>
    </row>
    <row r="3400" spans="1:2" hidden="1" x14ac:dyDescent="0.3">
      <c r="A3400" s="32" t="s">
        <v>2211</v>
      </c>
      <c r="B3400" t="s">
        <v>9870</v>
      </c>
    </row>
    <row r="3401" spans="1:2" hidden="1" x14ac:dyDescent="0.3">
      <c r="A3401" s="32" t="s">
        <v>2212</v>
      </c>
      <c r="B3401" t="s">
        <v>9871</v>
      </c>
    </row>
    <row r="3402" spans="1:2" hidden="1" x14ac:dyDescent="0.3">
      <c r="A3402" s="32" t="s">
        <v>2213</v>
      </c>
      <c r="B3402" t="s">
        <v>9872</v>
      </c>
    </row>
    <row r="3403" spans="1:2" hidden="1" x14ac:dyDescent="0.3">
      <c r="A3403" s="32" t="s">
        <v>2214</v>
      </c>
      <c r="B3403" t="s">
        <v>9873</v>
      </c>
    </row>
    <row r="3404" spans="1:2" hidden="1" x14ac:dyDescent="0.3">
      <c r="A3404" s="32" t="s">
        <v>2215</v>
      </c>
      <c r="B3404" t="s">
        <v>9874</v>
      </c>
    </row>
    <row r="3405" spans="1:2" hidden="1" x14ac:dyDescent="0.3">
      <c r="A3405" s="32" t="s">
        <v>2216</v>
      </c>
      <c r="B3405" t="s">
        <v>9875</v>
      </c>
    </row>
    <row r="3406" spans="1:2" hidden="1" x14ac:dyDescent="0.3">
      <c r="A3406" s="32" t="s">
        <v>2217</v>
      </c>
      <c r="B3406" t="s">
        <v>9876</v>
      </c>
    </row>
    <row r="3407" spans="1:2" hidden="1" x14ac:dyDescent="0.3">
      <c r="A3407" s="32" t="s">
        <v>2218</v>
      </c>
      <c r="B3407" t="s">
        <v>9877</v>
      </c>
    </row>
    <row r="3408" spans="1:2" hidden="1" x14ac:dyDescent="0.3">
      <c r="A3408" s="32" t="s">
        <v>2219</v>
      </c>
      <c r="B3408" t="s">
        <v>9878</v>
      </c>
    </row>
    <row r="3409" spans="1:2" hidden="1" x14ac:dyDescent="0.3">
      <c r="A3409" s="32" t="s">
        <v>2220</v>
      </c>
      <c r="B3409" t="s">
        <v>9879</v>
      </c>
    </row>
    <row r="3410" spans="1:2" hidden="1" x14ac:dyDescent="0.3">
      <c r="A3410" s="32" t="s">
        <v>2221</v>
      </c>
      <c r="B3410" t="s">
        <v>9880</v>
      </c>
    </row>
    <row r="3411" spans="1:2" hidden="1" x14ac:dyDescent="0.3">
      <c r="A3411" s="32" t="s">
        <v>2222</v>
      </c>
      <c r="B3411" t="s">
        <v>9881</v>
      </c>
    </row>
    <row r="3412" spans="1:2" hidden="1" x14ac:dyDescent="0.3">
      <c r="A3412" s="32" t="s">
        <v>2223</v>
      </c>
      <c r="B3412" t="s">
        <v>9882</v>
      </c>
    </row>
    <row r="3413" spans="1:2" hidden="1" x14ac:dyDescent="0.3">
      <c r="A3413" s="32" t="s">
        <v>2224</v>
      </c>
      <c r="B3413" t="s">
        <v>9883</v>
      </c>
    </row>
    <row r="3414" spans="1:2" hidden="1" x14ac:dyDescent="0.3">
      <c r="A3414" s="32" t="s">
        <v>2225</v>
      </c>
      <c r="B3414" t="s">
        <v>9884</v>
      </c>
    </row>
    <row r="3415" spans="1:2" hidden="1" x14ac:dyDescent="0.3">
      <c r="A3415" s="32" t="s">
        <v>2226</v>
      </c>
      <c r="B3415" t="s">
        <v>9885</v>
      </c>
    </row>
    <row r="3416" spans="1:2" hidden="1" x14ac:dyDescent="0.3">
      <c r="A3416" s="32" t="s">
        <v>2227</v>
      </c>
      <c r="B3416" t="s">
        <v>9886</v>
      </c>
    </row>
    <row r="3417" spans="1:2" hidden="1" x14ac:dyDescent="0.3">
      <c r="A3417" s="32" t="s">
        <v>2228</v>
      </c>
      <c r="B3417" t="s">
        <v>9887</v>
      </c>
    </row>
    <row r="3418" spans="1:2" hidden="1" x14ac:dyDescent="0.3">
      <c r="A3418" s="32" t="s">
        <v>2229</v>
      </c>
      <c r="B3418" t="s">
        <v>9888</v>
      </c>
    </row>
    <row r="3419" spans="1:2" hidden="1" x14ac:dyDescent="0.3">
      <c r="A3419" s="32" t="s">
        <v>2230</v>
      </c>
      <c r="B3419" t="s">
        <v>9889</v>
      </c>
    </row>
    <row r="3420" spans="1:2" hidden="1" x14ac:dyDescent="0.3">
      <c r="A3420" s="32" t="s">
        <v>2231</v>
      </c>
      <c r="B3420" t="s">
        <v>9890</v>
      </c>
    </row>
    <row r="3421" spans="1:2" hidden="1" x14ac:dyDescent="0.3">
      <c r="A3421" s="32" t="s">
        <v>2232</v>
      </c>
      <c r="B3421" t="s">
        <v>9891</v>
      </c>
    </row>
    <row r="3422" spans="1:2" hidden="1" x14ac:dyDescent="0.3">
      <c r="A3422" s="32" t="s">
        <v>2233</v>
      </c>
      <c r="B3422" t="s">
        <v>9892</v>
      </c>
    </row>
    <row r="3423" spans="1:2" hidden="1" x14ac:dyDescent="0.3">
      <c r="A3423" s="32" t="s">
        <v>2234</v>
      </c>
      <c r="B3423" t="s">
        <v>9893</v>
      </c>
    </row>
    <row r="3424" spans="1:2" hidden="1" x14ac:dyDescent="0.3">
      <c r="A3424" s="32" t="s">
        <v>2235</v>
      </c>
      <c r="B3424" t="s">
        <v>9894</v>
      </c>
    </row>
    <row r="3425" spans="1:2" hidden="1" x14ac:dyDescent="0.3">
      <c r="A3425" s="32" t="s">
        <v>2236</v>
      </c>
      <c r="B3425" t="s">
        <v>9895</v>
      </c>
    </row>
    <row r="3426" spans="1:2" hidden="1" x14ac:dyDescent="0.3">
      <c r="A3426" s="32" t="s">
        <v>9896</v>
      </c>
      <c r="B3426" t="s">
        <v>9897</v>
      </c>
    </row>
    <row r="3427" spans="1:2" hidden="1" x14ac:dyDescent="0.3">
      <c r="A3427" s="32" t="s">
        <v>9898</v>
      </c>
      <c r="B3427" t="s">
        <v>9899</v>
      </c>
    </row>
    <row r="3428" spans="1:2" hidden="1" x14ac:dyDescent="0.3">
      <c r="A3428" s="32" t="s">
        <v>9900</v>
      </c>
      <c r="B3428" t="s">
        <v>9901</v>
      </c>
    </row>
    <row r="3429" spans="1:2" hidden="1" x14ac:dyDescent="0.3">
      <c r="A3429" s="32" t="s">
        <v>9902</v>
      </c>
      <c r="B3429" t="s">
        <v>9903</v>
      </c>
    </row>
    <row r="3430" spans="1:2" hidden="1" x14ac:dyDescent="0.3">
      <c r="A3430" s="32" t="s">
        <v>9904</v>
      </c>
      <c r="B3430" t="s">
        <v>9905</v>
      </c>
    </row>
    <row r="3431" spans="1:2" hidden="1" x14ac:dyDescent="0.3">
      <c r="A3431" s="32" t="s">
        <v>9906</v>
      </c>
      <c r="B3431" t="s">
        <v>9907</v>
      </c>
    </row>
    <row r="3432" spans="1:2" hidden="1" x14ac:dyDescent="0.3">
      <c r="A3432" s="32" t="s">
        <v>9908</v>
      </c>
      <c r="B3432" t="s">
        <v>9909</v>
      </c>
    </row>
    <row r="3433" spans="1:2" hidden="1" x14ac:dyDescent="0.3">
      <c r="A3433" s="32" t="s">
        <v>9910</v>
      </c>
      <c r="B3433" t="s">
        <v>9911</v>
      </c>
    </row>
    <row r="3434" spans="1:2" hidden="1" x14ac:dyDescent="0.3">
      <c r="A3434" s="32" t="s">
        <v>9912</v>
      </c>
      <c r="B3434" t="s">
        <v>9913</v>
      </c>
    </row>
    <row r="3435" spans="1:2" hidden="1" x14ac:dyDescent="0.3">
      <c r="A3435" s="32" t="s">
        <v>9914</v>
      </c>
      <c r="B3435" t="s">
        <v>9915</v>
      </c>
    </row>
    <row r="3436" spans="1:2" hidden="1" x14ac:dyDescent="0.3">
      <c r="A3436" s="32" t="s">
        <v>9916</v>
      </c>
      <c r="B3436" t="s">
        <v>9917</v>
      </c>
    </row>
    <row r="3437" spans="1:2" hidden="1" x14ac:dyDescent="0.3">
      <c r="A3437" s="32" t="s">
        <v>9918</v>
      </c>
      <c r="B3437" t="s">
        <v>9919</v>
      </c>
    </row>
    <row r="3438" spans="1:2" hidden="1" x14ac:dyDescent="0.3">
      <c r="A3438" s="32" t="s">
        <v>9920</v>
      </c>
      <c r="B3438" t="s">
        <v>9921</v>
      </c>
    </row>
    <row r="3439" spans="1:2" hidden="1" x14ac:dyDescent="0.3">
      <c r="A3439" s="32" t="s">
        <v>9922</v>
      </c>
      <c r="B3439" t="s">
        <v>9923</v>
      </c>
    </row>
    <row r="3440" spans="1:2" hidden="1" x14ac:dyDescent="0.3">
      <c r="A3440" s="32" t="s">
        <v>2237</v>
      </c>
      <c r="B3440" t="s">
        <v>9924</v>
      </c>
    </row>
    <row r="3441" spans="1:2" hidden="1" x14ac:dyDescent="0.3">
      <c r="A3441" s="32" t="s">
        <v>2238</v>
      </c>
      <c r="B3441" t="s">
        <v>9925</v>
      </c>
    </row>
    <row r="3442" spans="1:2" hidden="1" x14ac:dyDescent="0.3">
      <c r="A3442" s="32" t="s">
        <v>2239</v>
      </c>
      <c r="B3442" t="s">
        <v>9926</v>
      </c>
    </row>
    <row r="3443" spans="1:2" hidden="1" x14ac:dyDescent="0.3">
      <c r="A3443" s="32" t="s">
        <v>2240</v>
      </c>
      <c r="B3443" t="s">
        <v>9927</v>
      </c>
    </row>
    <row r="3444" spans="1:2" hidden="1" x14ac:dyDescent="0.3">
      <c r="A3444" s="32" t="s">
        <v>2241</v>
      </c>
      <c r="B3444" t="s">
        <v>9928</v>
      </c>
    </row>
    <row r="3445" spans="1:2" hidden="1" x14ac:dyDescent="0.3">
      <c r="A3445" s="32" t="s">
        <v>2242</v>
      </c>
      <c r="B3445" t="s">
        <v>9929</v>
      </c>
    </row>
    <row r="3446" spans="1:2" hidden="1" x14ac:dyDescent="0.3">
      <c r="A3446" s="32" t="s">
        <v>2243</v>
      </c>
      <c r="B3446" t="s">
        <v>9930</v>
      </c>
    </row>
    <row r="3447" spans="1:2" hidden="1" x14ac:dyDescent="0.3">
      <c r="A3447" s="32" t="s">
        <v>2244</v>
      </c>
      <c r="B3447" t="s">
        <v>9931</v>
      </c>
    </row>
    <row r="3448" spans="1:2" hidden="1" x14ac:dyDescent="0.3">
      <c r="A3448" s="32" t="s">
        <v>9932</v>
      </c>
      <c r="B3448" t="s">
        <v>9933</v>
      </c>
    </row>
    <row r="3449" spans="1:2" hidden="1" x14ac:dyDescent="0.3">
      <c r="A3449" s="32" t="s">
        <v>2245</v>
      </c>
      <c r="B3449" t="s">
        <v>7236</v>
      </c>
    </row>
    <row r="3450" spans="1:2" hidden="1" x14ac:dyDescent="0.3">
      <c r="A3450" s="32" t="s">
        <v>9934</v>
      </c>
      <c r="B3450" t="s">
        <v>9935</v>
      </c>
    </row>
    <row r="3451" spans="1:2" hidden="1" x14ac:dyDescent="0.3">
      <c r="A3451" s="32" t="s">
        <v>2246</v>
      </c>
      <c r="B3451" t="s">
        <v>9936</v>
      </c>
    </row>
    <row r="3452" spans="1:2" hidden="1" x14ac:dyDescent="0.3">
      <c r="A3452" s="32" t="s">
        <v>2247</v>
      </c>
      <c r="B3452" t="s">
        <v>9937</v>
      </c>
    </row>
    <row r="3453" spans="1:2" hidden="1" x14ac:dyDescent="0.3">
      <c r="A3453" s="32" t="s">
        <v>2248</v>
      </c>
      <c r="B3453" t="s">
        <v>9938</v>
      </c>
    </row>
    <row r="3454" spans="1:2" hidden="1" x14ac:dyDescent="0.3">
      <c r="A3454" s="32" t="s">
        <v>2249</v>
      </c>
      <c r="B3454" t="s">
        <v>9939</v>
      </c>
    </row>
    <row r="3455" spans="1:2" hidden="1" x14ac:dyDescent="0.3">
      <c r="A3455" s="32" t="s">
        <v>2250</v>
      </c>
      <c r="B3455" t="s">
        <v>9940</v>
      </c>
    </row>
    <row r="3456" spans="1:2" hidden="1" x14ac:dyDescent="0.3">
      <c r="A3456" s="32" t="s">
        <v>2251</v>
      </c>
      <c r="B3456" t="s">
        <v>5145</v>
      </c>
    </row>
    <row r="3457" spans="1:2" hidden="1" x14ac:dyDescent="0.3">
      <c r="A3457" s="32" t="s">
        <v>2252</v>
      </c>
      <c r="B3457" t="s">
        <v>5145</v>
      </c>
    </row>
    <row r="3458" spans="1:2" hidden="1" x14ac:dyDescent="0.3">
      <c r="A3458" s="32" t="s">
        <v>9941</v>
      </c>
      <c r="B3458" t="s">
        <v>9942</v>
      </c>
    </row>
    <row r="3459" spans="1:2" hidden="1" x14ac:dyDescent="0.3">
      <c r="A3459" s="32" t="s">
        <v>9943</v>
      </c>
      <c r="B3459" t="s">
        <v>9944</v>
      </c>
    </row>
    <row r="3460" spans="1:2" hidden="1" x14ac:dyDescent="0.3">
      <c r="A3460" s="32" t="s">
        <v>2253</v>
      </c>
      <c r="B3460" t="s">
        <v>9945</v>
      </c>
    </row>
    <row r="3461" spans="1:2" hidden="1" x14ac:dyDescent="0.3">
      <c r="A3461" s="32" t="s">
        <v>9946</v>
      </c>
      <c r="B3461" t="s">
        <v>9947</v>
      </c>
    </row>
    <row r="3462" spans="1:2" hidden="1" x14ac:dyDescent="0.3">
      <c r="A3462" s="32" t="s">
        <v>2254</v>
      </c>
      <c r="B3462" t="s">
        <v>9947</v>
      </c>
    </row>
    <row r="3463" spans="1:2" hidden="1" x14ac:dyDescent="0.3">
      <c r="A3463" s="32" t="s">
        <v>2255</v>
      </c>
      <c r="B3463" t="s">
        <v>9948</v>
      </c>
    </row>
    <row r="3464" spans="1:2" hidden="1" x14ac:dyDescent="0.3">
      <c r="A3464" s="32" t="s">
        <v>2256</v>
      </c>
      <c r="B3464" t="s">
        <v>9949</v>
      </c>
    </row>
    <row r="3465" spans="1:2" hidden="1" x14ac:dyDescent="0.3">
      <c r="A3465" s="32" t="s">
        <v>2257</v>
      </c>
      <c r="B3465" t="s">
        <v>5145</v>
      </c>
    </row>
    <row r="3466" spans="1:2" hidden="1" x14ac:dyDescent="0.3">
      <c r="A3466" s="32" t="s">
        <v>2258</v>
      </c>
      <c r="B3466" t="s">
        <v>5145</v>
      </c>
    </row>
    <row r="3467" spans="1:2" hidden="1" x14ac:dyDescent="0.3">
      <c r="A3467" s="32" t="s">
        <v>2259</v>
      </c>
      <c r="B3467" t="s">
        <v>5145</v>
      </c>
    </row>
    <row r="3468" spans="1:2" hidden="1" x14ac:dyDescent="0.3">
      <c r="A3468" s="32" t="s">
        <v>2260</v>
      </c>
      <c r="B3468" t="s">
        <v>5145</v>
      </c>
    </row>
    <row r="3469" spans="1:2" hidden="1" x14ac:dyDescent="0.3">
      <c r="A3469" s="32" t="s">
        <v>2261</v>
      </c>
      <c r="B3469" t="s">
        <v>9950</v>
      </c>
    </row>
    <row r="3470" spans="1:2" hidden="1" x14ac:dyDescent="0.3">
      <c r="A3470" s="32" t="s">
        <v>2262</v>
      </c>
      <c r="B3470" t="s">
        <v>9951</v>
      </c>
    </row>
    <row r="3471" spans="1:2" hidden="1" x14ac:dyDescent="0.3">
      <c r="A3471" s="32" t="s">
        <v>2263</v>
      </c>
      <c r="B3471" t="s">
        <v>9952</v>
      </c>
    </row>
    <row r="3472" spans="1:2" hidden="1" x14ac:dyDescent="0.3">
      <c r="A3472" s="32" t="s">
        <v>2264</v>
      </c>
      <c r="B3472" t="s">
        <v>9953</v>
      </c>
    </row>
    <row r="3473" spans="1:2" hidden="1" x14ac:dyDescent="0.3">
      <c r="A3473" s="32" t="s">
        <v>9954</v>
      </c>
      <c r="B3473" t="s">
        <v>9955</v>
      </c>
    </row>
    <row r="3474" spans="1:2" hidden="1" x14ac:dyDescent="0.3">
      <c r="A3474" s="32" t="s">
        <v>9956</v>
      </c>
      <c r="B3474" t="s">
        <v>9957</v>
      </c>
    </row>
    <row r="3475" spans="1:2" hidden="1" x14ac:dyDescent="0.3">
      <c r="A3475" s="32" t="s">
        <v>9958</v>
      </c>
      <c r="B3475" t="s">
        <v>7369</v>
      </c>
    </row>
    <row r="3476" spans="1:2" hidden="1" x14ac:dyDescent="0.3">
      <c r="A3476" s="32" t="s">
        <v>9959</v>
      </c>
      <c r="B3476" t="s">
        <v>9960</v>
      </c>
    </row>
    <row r="3477" spans="1:2" hidden="1" x14ac:dyDescent="0.3">
      <c r="A3477" s="32" t="s">
        <v>9961</v>
      </c>
      <c r="B3477" t="s">
        <v>9962</v>
      </c>
    </row>
    <row r="3478" spans="1:2" hidden="1" x14ac:dyDescent="0.3">
      <c r="A3478" s="32" t="s">
        <v>9963</v>
      </c>
      <c r="B3478" t="s">
        <v>9964</v>
      </c>
    </row>
    <row r="3479" spans="1:2" hidden="1" x14ac:dyDescent="0.3">
      <c r="A3479" s="32" t="s">
        <v>9965</v>
      </c>
      <c r="B3479" t="s">
        <v>9966</v>
      </c>
    </row>
    <row r="3480" spans="1:2" hidden="1" x14ac:dyDescent="0.3">
      <c r="A3480" s="32" t="s">
        <v>9967</v>
      </c>
      <c r="B3480" t="s">
        <v>9968</v>
      </c>
    </row>
    <row r="3481" spans="1:2" hidden="1" x14ac:dyDescent="0.3">
      <c r="A3481" s="32" t="s">
        <v>9969</v>
      </c>
      <c r="B3481" t="s">
        <v>9970</v>
      </c>
    </row>
    <row r="3482" spans="1:2" hidden="1" x14ac:dyDescent="0.3">
      <c r="A3482" s="32" t="s">
        <v>9971</v>
      </c>
      <c r="B3482" t="s">
        <v>9972</v>
      </c>
    </row>
    <row r="3483" spans="1:2" hidden="1" x14ac:dyDescent="0.3">
      <c r="A3483" s="32" t="s">
        <v>9973</v>
      </c>
      <c r="B3483" t="s">
        <v>9974</v>
      </c>
    </row>
    <row r="3484" spans="1:2" hidden="1" x14ac:dyDescent="0.3">
      <c r="A3484" s="32" t="s">
        <v>9975</v>
      </c>
      <c r="B3484" t="s">
        <v>9976</v>
      </c>
    </row>
    <row r="3485" spans="1:2" hidden="1" x14ac:dyDescent="0.3">
      <c r="A3485" s="32" t="s">
        <v>9977</v>
      </c>
      <c r="B3485" t="s">
        <v>9978</v>
      </c>
    </row>
    <row r="3486" spans="1:2" hidden="1" x14ac:dyDescent="0.3">
      <c r="A3486" s="32" t="s">
        <v>9979</v>
      </c>
      <c r="B3486" t="s">
        <v>9980</v>
      </c>
    </row>
    <row r="3487" spans="1:2" hidden="1" x14ac:dyDescent="0.3">
      <c r="A3487" s="32" t="s">
        <v>269</v>
      </c>
      <c r="B3487" t="s">
        <v>7861</v>
      </c>
    </row>
    <row r="3488" spans="1:2" hidden="1" x14ac:dyDescent="0.3">
      <c r="A3488" s="32" t="s">
        <v>2265</v>
      </c>
      <c r="B3488" t="s">
        <v>9981</v>
      </c>
    </row>
    <row r="3489" spans="1:2" hidden="1" x14ac:dyDescent="0.3">
      <c r="A3489" s="32" t="s">
        <v>9982</v>
      </c>
      <c r="B3489" t="s">
        <v>9983</v>
      </c>
    </row>
    <row r="3490" spans="1:2" hidden="1" x14ac:dyDescent="0.3">
      <c r="A3490" s="32" t="s">
        <v>2266</v>
      </c>
      <c r="B3490" t="s">
        <v>9984</v>
      </c>
    </row>
    <row r="3491" spans="1:2" hidden="1" x14ac:dyDescent="0.3">
      <c r="A3491" s="32" t="s">
        <v>9985</v>
      </c>
      <c r="B3491" t="s">
        <v>9986</v>
      </c>
    </row>
    <row r="3492" spans="1:2" hidden="1" x14ac:dyDescent="0.3">
      <c r="A3492" s="32" t="s">
        <v>2267</v>
      </c>
      <c r="B3492" t="s">
        <v>9987</v>
      </c>
    </row>
    <row r="3493" spans="1:2" hidden="1" x14ac:dyDescent="0.3">
      <c r="A3493" s="32" t="s">
        <v>2268</v>
      </c>
      <c r="B3493" t="s">
        <v>9988</v>
      </c>
    </row>
    <row r="3494" spans="1:2" hidden="1" x14ac:dyDescent="0.3">
      <c r="A3494" s="32" t="s">
        <v>2269</v>
      </c>
      <c r="B3494" t="s">
        <v>9360</v>
      </c>
    </row>
    <row r="3495" spans="1:2" hidden="1" x14ac:dyDescent="0.3">
      <c r="A3495" s="32" t="s">
        <v>2270</v>
      </c>
      <c r="B3495" t="s">
        <v>9345</v>
      </c>
    </row>
    <row r="3496" spans="1:2" hidden="1" x14ac:dyDescent="0.3">
      <c r="A3496" s="32" t="s">
        <v>2271</v>
      </c>
      <c r="B3496" t="s">
        <v>9346</v>
      </c>
    </row>
    <row r="3497" spans="1:2" hidden="1" x14ac:dyDescent="0.3">
      <c r="A3497" s="32" t="s">
        <v>2272</v>
      </c>
      <c r="B3497" t="s">
        <v>5145</v>
      </c>
    </row>
    <row r="3498" spans="1:2" hidden="1" x14ac:dyDescent="0.3">
      <c r="A3498" s="32" t="s">
        <v>2273</v>
      </c>
      <c r="B3498" t="s">
        <v>5145</v>
      </c>
    </row>
    <row r="3499" spans="1:2" hidden="1" x14ac:dyDescent="0.3">
      <c r="A3499" s="32" t="s">
        <v>2274</v>
      </c>
      <c r="B3499" t="s">
        <v>9989</v>
      </c>
    </row>
    <row r="3500" spans="1:2" hidden="1" x14ac:dyDescent="0.3">
      <c r="A3500" s="32" t="s">
        <v>2275</v>
      </c>
      <c r="B3500" t="s">
        <v>9990</v>
      </c>
    </row>
    <row r="3501" spans="1:2" hidden="1" x14ac:dyDescent="0.3">
      <c r="A3501" s="32" t="s">
        <v>2276</v>
      </c>
      <c r="B3501" t="s">
        <v>9991</v>
      </c>
    </row>
    <row r="3502" spans="1:2" hidden="1" x14ac:dyDescent="0.3">
      <c r="A3502" s="32" t="s">
        <v>2277</v>
      </c>
      <c r="B3502" t="s">
        <v>9992</v>
      </c>
    </row>
    <row r="3503" spans="1:2" hidden="1" x14ac:dyDescent="0.3">
      <c r="A3503" s="32" t="s">
        <v>2278</v>
      </c>
      <c r="B3503" t="s">
        <v>9993</v>
      </c>
    </row>
    <row r="3504" spans="1:2" hidden="1" x14ac:dyDescent="0.3">
      <c r="A3504" s="32" t="s">
        <v>2279</v>
      </c>
      <c r="B3504" t="s">
        <v>9994</v>
      </c>
    </row>
    <row r="3505" spans="1:2" hidden="1" x14ac:dyDescent="0.3">
      <c r="A3505" s="32" t="s">
        <v>2280</v>
      </c>
      <c r="B3505" t="s">
        <v>9995</v>
      </c>
    </row>
    <row r="3506" spans="1:2" hidden="1" x14ac:dyDescent="0.3">
      <c r="A3506" s="32" t="s">
        <v>2281</v>
      </c>
      <c r="B3506" t="s">
        <v>9996</v>
      </c>
    </row>
    <row r="3507" spans="1:2" hidden="1" x14ac:dyDescent="0.3">
      <c r="A3507" s="32" t="s">
        <v>2282</v>
      </c>
      <c r="B3507" t="s">
        <v>9997</v>
      </c>
    </row>
    <row r="3508" spans="1:2" hidden="1" x14ac:dyDescent="0.3">
      <c r="A3508" s="32" t="s">
        <v>2283</v>
      </c>
      <c r="B3508" t="s">
        <v>9998</v>
      </c>
    </row>
    <row r="3509" spans="1:2" hidden="1" x14ac:dyDescent="0.3">
      <c r="A3509" s="32" t="s">
        <v>2284</v>
      </c>
      <c r="B3509" t="s">
        <v>6501</v>
      </c>
    </row>
    <row r="3510" spans="1:2" hidden="1" x14ac:dyDescent="0.3">
      <c r="A3510" s="32" t="s">
        <v>2285</v>
      </c>
      <c r="B3510" t="s">
        <v>6503</v>
      </c>
    </row>
    <row r="3511" spans="1:2" hidden="1" x14ac:dyDescent="0.3">
      <c r="A3511" s="32" t="s">
        <v>2286</v>
      </c>
      <c r="B3511" t="s">
        <v>9999</v>
      </c>
    </row>
    <row r="3512" spans="1:2" hidden="1" x14ac:dyDescent="0.3">
      <c r="A3512" s="32" t="s">
        <v>2287</v>
      </c>
      <c r="B3512" t="s">
        <v>10000</v>
      </c>
    </row>
    <row r="3513" spans="1:2" hidden="1" x14ac:dyDescent="0.3">
      <c r="A3513" s="32" t="s">
        <v>2288</v>
      </c>
      <c r="B3513" t="s">
        <v>10001</v>
      </c>
    </row>
    <row r="3514" spans="1:2" hidden="1" x14ac:dyDescent="0.3">
      <c r="A3514" s="32" t="s">
        <v>2289</v>
      </c>
      <c r="B3514" t="s">
        <v>10002</v>
      </c>
    </row>
    <row r="3515" spans="1:2" hidden="1" x14ac:dyDescent="0.3">
      <c r="A3515" s="32" t="s">
        <v>2290</v>
      </c>
      <c r="B3515" t="s">
        <v>10003</v>
      </c>
    </row>
    <row r="3516" spans="1:2" hidden="1" x14ac:dyDescent="0.3">
      <c r="A3516" s="32" t="s">
        <v>2291</v>
      </c>
      <c r="B3516" t="s">
        <v>10004</v>
      </c>
    </row>
    <row r="3517" spans="1:2" hidden="1" x14ac:dyDescent="0.3">
      <c r="A3517" s="32" t="s">
        <v>2292</v>
      </c>
      <c r="B3517" t="s">
        <v>10005</v>
      </c>
    </row>
    <row r="3518" spans="1:2" hidden="1" x14ac:dyDescent="0.3">
      <c r="A3518" s="32" t="s">
        <v>2293</v>
      </c>
      <c r="B3518" t="s">
        <v>10006</v>
      </c>
    </row>
    <row r="3519" spans="1:2" hidden="1" x14ac:dyDescent="0.3">
      <c r="A3519" s="32" t="s">
        <v>2294</v>
      </c>
      <c r="B3519" t="s">
        <v>10007</v>
      </c>
    </row>
    <row r="3520" spans="1:2" hidden="1" x14ac:dyDescent="0.3">
      <c r="A3520" s="32" t="s">
        <v>2295</v>
      </c>
      <c r="B3520" t="s">
        <v>10008</v>
      </c>
    </row>
    <row r="3521" spans="1:2" hidden="1" x14ac:dyDescent="0.3">
      <c r="A3521" s="32" t="s">
        <v>2296</v>
      </c>
      <c r="B3521" t="s">
        <v>10009</v>
      </c>
    </row>
    <row r="3522" spans="1:2" hidden="1" x14ac:dyDescent="0.3">
      <c r="A3522" s="32" t="s">
        <v>2297</v>
      </c>
      <c r="B3522" t="s">
        <v>10010</v>
      </c>
    </row>
    <row r="3523" spans="1:2" hidden="1" x14ac:dyDescent="0.3">
      <c r="A3523" s="32" t="s">
        <v>2298</v>
      </c>
      <c r="B3523" t="s">
        <v>10011</v>
      </c>
    </row>
    <row r="3524" spans="1:2" hidden="1" x14ac:dyDescent="0.3">
      <c r="A3524" s="32" t="s">
        <v>2299</v>
      </c>
      <c r="B3524" t="s">
        <v>10012</v>
      </c>
    </row>
    <row r="3525" spans="1:2" hidden="1" x14ac:dyDescent="0.3">
      <c r="A3525" s="32" t="s">
        <v>2300</v>
      </c>
      <c r="B3525" t="s">
        <v>10013</v>
      </c>
    </row>
    <row r="3526" spans="1:2" hidden="1" x14ac:dyDescent="0.3">
      <c r="A3526" s="32" t="s">
        <v>2301</v>
      </c>
      <c r="B3526" t="s">
        <v>10014</v>
      </c>
    </row>
    <row r="3527" spans="1:2" hidden="1" x14ac:dyDescent="0.3">
      <c r="A3527" s="32" t="s">
        <v>2302</v>
      </c>
      <c r="B3527" t="s">
        <v>10015</v>
      </c>
    </row>
    <row r="3528" spans="1:2" hidden="1" x14ac:dyDescent="0.3">
      <c r="A3528" s="32" t="s">
        <v>2303</v>
      </c>
      <c r="B3528" t="s">
        <v>10016</v>
      </c>
    </row>
    <row r="3529" spans="1:2" hidden="1" x14ac:dyDescent="0.3">
      <c r="A3529" s="32" t="s">
        <v>2304</v>
      </c>
      <c r="B3529" t="s">
        <v>10017</v>
      </c>
    </row>
    <row r="3530" spans="1:2" hidden="1" x14ac:dyDescent="0.3">
      <c r="A3530" s="32" t="s">
        <v>2305</v>
      </c>
      <c r="B3530" t="s">
        <v>10018</v>
      </c>
    </row>
    <row r="3531" spans="1:2" hidden="1" x14ac:dyDescent="0.3">
      <c r="A3531" s="32" t="s">
        <v>2306</v>
      </c>
      <c r="B3531" t="s">
        <v>10019</v>
      </c>
    </row>
    <row r="3532" spans="1:2" hidden="1" x14ac:dyDescent="0.3">
      <c r="A3532" s="32" t="s">
        <v>2307</v>
      </c>
      <c r="B3532" t="s">
        <v>10020</v>
      </c>
    </row>
    <row r="3533" spans="1:2" hidden="1" x14ac:dyDescent="0.3">
      <c r="A3533" s="32" t="s">
        <v>2308</v>
      </c>
      <c r="B3533" t="s">
        <v>10021</v>
      </c>
    </row>
    <row r="3534" spans="1:2" hidden="1" x14ac:dyDescent="0.3">
      <c r="A3534" s="32" t="s">
        <v>2309</v>
      </c>
      <c r="B3534" t="s">
        <v>10022</v>
      </c>
    </row>
    <row r="3535" spans="1:2" hidden="1" x14ac:dyDescent="0.3">
      <c r="A3535" s="32" t="s">
        <v>2310</v>
      </c>
      <c r="B3535" t="s">
        <v>10023</v>
      </c>
    </row>
    <row r="3536" spans="1:2" hidden="1" x14ac:dyDescent="0.3">
      <c r="A3536" s="32" t="s">
        <v>2311</v>
      </c>
      <c r="B3536" t="s">
        <v>10024</v>
      </c>
    </row>
    <row r="3537" spans="1:2" hidden="1" x14ac:dyDescent="0.3">
      <c r="A3537" s="32" t="s">
        <v>2312</v>
      </c>
      <c r="B3537" t="s">
        <v>10025</v>
      </c>
    </row>
    <row r="3538" spans="1:2" hidden="1" x14ac:dyDescent="0.3">
      <c r="A3538" s="32" t="s">
        <v>2313</v>
      </c>
      <c r="B3538" t="s">
        <v>6220</v>
      </c>
    </row>
    <row r="3539" spans="1:2" hidden="1" x14ac:dyDescent="0.3">
      <c r="A3539" s="32" t="s">
        <v>2314</v>
      </c>
      <c r="B3539" t="s">
        <v>10026</v>
      </c>
    </row>
    <row r="3540" spans="1:2" hidden="1" x14ac:dyDescent="0.3">
      <c r="A3540" s="32" t="s">
        <v>2315</v>
      </c>
      <c r="B3540" t="s">
        <v>10027</v>
      </c>
    </row>
    <row r="3541" spans="1:2" hidden="1" x14ac:dyDescent="0.3">
      <c r="A3541" s="32" t="s">
        <v>2316</v>
      </c>
      <c r="B3541" t="s">
        <v>10028</v>
      </c>
    </row>
    <row r="3542" spans="1:2" hidden="1" x14ac:dyDescent="0.3">
      <c r="A3542" s="32" t="s">
        <v>2317</v>
      </c>
      <c r="B3542" t="s">
        <v>10029</v>
      </c>
    </row>
    <row r="3543" spans="1:2" hidden="1" x14ac:dyDescent="0.3">
      <c r="A3543" s="32" t="s">
        <v>2318</v>
      </c>
      <c r="B3543" t="s">
        <v>6392</v>
      </c>
    </row>
    <row r="3544" spans="1:2" hidden="1" x14ac:dyDescent="0.3">
      <c r="A3544" s="32" t="s">
        <v>2319</v>
      </c>
      <c r="B3544" t="s">
        <v>10030</v>
      </c>
    </row>
    <row r="3545" spans="1:2" hidden="1" x14ac:dyDescent="0.3">
      <c r="A3545" s="32" t="s">
        <v>2320</v>
      </c>
      <c r="B3545" t="s">
        <v>10031</v>
      </c>
    </row>
    <row r="3546" spans="1:2" hidden="1" x14ac:dyDescent="0.3">
      <c r="A3546" s="32" t="s">
        <v>2321</v>
      </c>
      <c r="B3546" t="s">
        <v>10032</v>
      </c>
    </row>
    <row r="3547" spans="1:2" hidden="1" x14ac:dyDescent="0.3">
      <c r="A3547" s="32" t="s">
        <v>2322</v>
      </c>
      <c r="B3547" t="s">
        <v>10033</v>
      </c>
    </row>
    <row r="3548" spans="1:2" hidden="1" x14ac:dyDescent="0.3">
      <c r="A3548" s="32" t="s">
        <v>2323</v>
      </c>
      <c r="B3548" t="s">
        <v>10034</v>
      </c>
    </row>
    <row r="3549" spans="1:2" hidden="1" x14ac:dyDescent="0.3">
      <c r="A3549" s="32" t="s">
        <v>2324</v>
      </c>
      <c r="B3549" t="s">
        <v>10035</v>
      </c>
    </row>
    <row r="3550" spans="1:2" hidden="1" x14ac:dyDescent="0.3">
      <c r="A3550" s="32" t="s">
        <v>2325</v>
      </c>
      <c r="B3550" t="s">
        <v>10036</v>
      </c>
    </row>
    <row r="3551" spans="1:2" hidden="1" x14ac:dyDescent="0.3">
      <c r="A3551" s="32" t="s">
        <v>2326</v>
      </c>
      <c r="B3551" t="s">
        <v>10037</v>
      </c>
    </row>
    <row r="3552" spans="1:2" hidden="1" x14ac:dyDescent="0.3">
      <c r="A3552" s="32" t="s">
        <v>2327</v>
      </c>
      <c r="B3552" t="s">
        <v>10038</v>
      </c>
    </row>
    <row r="3553" spans="1:2" hidden="1" x14ac:dyDescent="0.3">
      <c r="A3553" s="32" t="s">
        <v>2328</v>
      </c>
      <c r="B3553" t="s">
        <v>10039</v>
      </c>
    </row>
    <row r="3554" spans="1:2" hidden="1" x14ac:dyDescent="0.3">
      <c r="A3554" s="32" t="s">
        <v>2329</v>
      </c>
      <c r="B3554" t="s">
        <v>10040</v>
      </c>
    </row>
    <row r="3555" spans="1:2" hidden="1" x14ac:dyDescent="0.3">
      <c r="A3555" s="32" t="s">
        <v>2330</v>
      </c>
      <c r="B3555" t="s">
        <v>10041</v>
      </c>
    </row>
    <row r="3556" spans="1:2" hidden="1" x14ac:dyDescent="0.3">
      <c r="A3556" s="32" t="s">
        <v>2331</v>
      </c>
      <c r="B3556" t="s">
        <v>10042</v>
      </c>
    </row>
    <row r="3557" spans="1:2" hidden="1" x14ac:dyDescent="0.3">
      <c r="A3557" s="32" t="s">
        <v>2332</v>
      </c>
      <c r="B3557" t="s">
        <v>10043</v>
      </c>
    </row>
    <row r="3558" spans="1:2" hidden="1" x14ac:dyDescent="0.3">
      <c r="A3558" s="32" t="s">
        <v>2333</v>
      </c>
      <c r="B3558" t="s">
        <v>10044</v>
      </c>
    </row>
    <row r="3559" spans="1:2" hidden="1" x14ac:dyDescent="0.3">
      <c r="A3559" s="32" t="s">
        <v>318</v>
      </c>
      <c r="B3559" t="s">
        <v>10045</v>
      </c>
    </row>
    <row r="3560" spans="1:2" hidden="1" x14ac:dyDescent="0.3">
      <c r="A3560" s="32" t="s">
        <v>2334</v>
      </c>
      <c r="B3560" t="s">
        <v>10046</v>
      </c>
    </row>
    <row r="3561" spans="1:2" hidden="1" x14ac:dyDescent="0.3">
      <c r="A3561" s="32" t="s">
        <v>348</v>
      </c>
      <c r="B3561" t="s">
        <v>10047</v>
      </c>
    </row>
    <row r="3562" spans="1:2" hidden="1" x14ac:dyDescent="0.3">
      <c r="A3562" s="32" t="s">
        <v>2335</v>
      </c>
      <c r="B3562" t="s">
        <v>10048</v>
      </c>
    </row>
    <row r="3563" spans="1:2" hidden="1" x14ac:dyDescent="0.3">
      <c r="A3563" s="32" t="s">
        <v>2336</v>
      </c>
      <c r="B3563" t="s">
        <v>10049</v>
      </c>
    </row>
    <row r="3564" spans="1:2" hidden="1" x14ac:dyDescent="0.3">
      <c r="A3564" s="32" t="s">
        <v>2337</v>
      </c>
      <c r="B3564" t="s">
        <v>10050</v>
      </c>
    </row>
    <row r="3565" spans="1:2" hidden="1" x14ac:dyDescent="0.3">
      <c r="A3565" s="32" t="s">
        <v>2338</v>
      </c>
      <c r="B3565" t="s">
        <v>10051</v>
      </c>
    </row>
    <row r="3566" spans="1:2" hidden="1" x14ac:dyDescent="0.3">
      <c r="A3566" s="32" t="s">
        <v>2339</v>
      </c>
      <c r="B3566" t="s">
        <v>5145</v>
      </c>
    </row>
    <row r="3567" spans="1:2" hidden="1" x14ac:dyDescent="0.3">
      <c r="A3567" s="32" t="s">
        <v>2340</v>
      </c>
      <c r="B3567" t="s">
        <v>5145</v>
      </c>
    </row>
    <row r="3568" spans="1:2" hidden="1" x14ac:dyDescent="0.3">
      <c r="A3568" s="32" t="s">
        <v>2341</v>
      </c>
      <c r="B3568" t="s">
        <v>5145</v>
      </c>
    </row>
    <row r="3569" spans="1:2" hidden="1" x14ac:dyDescent="0.3">
      <c r="A3569" s="32" t="s">
        <v>2342</v>
      </c>
      <c r="B3569" t="s">
        <v>10052</v>
      </c>
    </row>
    <row r="3570" spans="1:2" hidden="1" x14ac:dyDescent="0.3">
      <c r="A3570" s="32" t="s">
        <v>2343</v>
      </c>
      <c r="B3570" t="s">
        <v>10052</v>
      </c>
    </row>
    <row r="3571" spans="1:2" hidden="1" x14ac:dyDescent="0.3">
      <c r="A3571" s="32" t="s">
        <v>2344</v>
      </c>
      <c r="B3571" t="s">
        <v>10053</v>
      </c>
    </row>
    <row r="3572" spans="1:2" hidden="1" x14ac:dyDescent="0.3">
      <c r="A3572" s="32" t="s">
        <v>2345</v>
      </c>
      <c r="B3572" t="s">
        <v>10054</v>
      </c>
    </row>
    <row r="3573" spans="1:2" hidden="1" x14ac:dyDescent="0.3">
      <c r="A3573" s="32" t="s">
        <v>2346</v>
      </c>
      <c r="B3573" t="s">
        <v>10055</v>
      </c>
    </row>
    <row r="3574" spans="1:2" hidden="1" x14ac:dyDescent="0.3">
      <c r="A3574" s="32" t="s">
        <v>2347</v>
      </c>
      <c r="B3574" t="s">
        <v>10056</v>
      </c>
    </row>
    <row r="3575" spans="1:2" hidden="1" x14ac:dyDescent="0.3">
      <c r="A3575" s="32" t="s">
        <v>2348</v>
      </c>
      <c r="B3575" t="s">
        <v>10057</v>
      </c>
    </row>
    <row r="3576" spans="1:2" hidden="1" x14ac:dyDescent="0.3">
      <c r="A3576" s="32" t="s">
        <v>2349</v>
      </c>
      <c r="B3576" t="s">
        <v>10058</v>
      </c>
    </row>
    <row r="3577" spans="1:2" hidden="1" x14ac:dyDescent="0.3">
      <c r="A3577" s="32" t="s">
        <v>2350</v>
      </c>
      <c r="B3577" t="s">
        <v>10059</v>
      </c>
    </row>
    <row r="3578" spans="1:2" hidden="1" x14ac:dyDescent="0.3">
      <c r="A3578" s="32" t="s">
        <v>2351</v>
      </c>
      <c r="B3578" t="s">
        <v>10060</v>
      </c>
    </row>
    <row r="3579" spans="1:2" hidden="1" x14ac:dyDescent="0.3">
      <c r="A3579" s="32" t="s">
        <v>2352</v>
      </c>
      <c r="B3579" t="s">
        <v>10061</v>
      </c>
    </row>
    <row r="3580" spans="1:2" hidden="1" x14ac:dyDescent="0.3">
      <c r="A3580" s="32" t="s">
        <v>2353</v>
      </c>
      <c r="B3580" t="s">
        <v>10062</v>
      </c>
    </row>
    <row r="3581" spans="1:2" hidden="1" x14ac:dyDescent="0.3">
      <c r="A3581" s="32" t="s">
        <v>2354</v>
      </c>
      <c r="B3581" t="s">
        <v>10063</v>
      </c>
    </row>
    <row r="3582" spans="1:2" hidden="1" x14ac:dyDescent="0.3">
      <c r="A3582" s="32" t="s">
        <v>2355</v>
      </c>
      <c r="B3582" t="s">
        <v>10064</v>
      </c>
    </row>
    <row r="3583" spans="1:2" hidden="1" x14ac:dyDescent="0.3">
      <c r="A3583" s="32" t="s">
        <v>351</v>
      </c>
      <c r="B3583" t="s">
        <v>10065</v>
      </c>
    </row>
    <row r="3584" spans="1:2" hidden="1" x14ac:dyDescent="0.3">
      <c r="A3584" s="32" t="s">
        <v>2356</v>
      </c>
      <c r="B3584" t="s">
        <v>10066</v>
      </c>
    </row>
    <row r="3585" spans="1:2" hidden="1" x14ac:dyDescent="0.3">
      <c r="A3585" s="32" t="s">
        <v>2357</v>
      </c>
      <c r="B3585" t="s">
        <v>10067</v>
      </c>
    </row>
    <row r="3586" spans="1:2" hidden="1" x14ac:dyDescent="0.3">
      <c r="A3586" s="32" t="s">
        <v>319</v>
      </c>
      <c r="B3586" t="s">
        <v>10068</v>
      </c>
    </row>
    <row r="3587" spans="1:2" hidden="1" x14ac:dyDescent="0.3">
      <c r="A3587" s="32" t="s">
        <v>2358</v>
      </c>
      <c r="B3587" t="s">
        <v>10069</v>
      </c>
    </row>
    <row r="3588" spans="1:2" hidden="1" x14ac:dyDescent="0.3">
      <c r="A3588" s="32" t="s">
        <v>320</v>
      </c>
      <c r="B3588" t="s">
        <v>10070</v>
      </c>
    </row>
    <row r="3589" spans="1:2" hidden="1" x14ac:dyDescent="0.3">
      <c r="A3589" s="32" t="s">
        <v>2359</v>
      </c>
      <c r="B3589" t="s">
        <v>10071</v>
      </c>
    </row>
    <row r="3590" spans="1:2" hidden="1" x14ac:dyDescent="0.3">
      <c r="A3590" s="32" t="s">
        <v>357</v>
      </c>
      <c r="B3590" t="s">
        <v>10072</v>
      </c>
    </row>
    <row r="3591" spans="1:2" hidden="1" x14ac:dyDescent="0.3">
      <c r="A3591" s="32" t="s">
        <v>2360</v>
      </c>
      <c r="B3591" t="s">
        <v>10073</v>
      </c>
    </row>
    <row r="3592" spans="1:2" hidden="1" x14ac:dyDescent="0.3">
      <c r="A3592" s="32" t="s">
        <v>2361</v>
      </c>
      <c r="B3592" t="s">
        <v>10074</v>
      </c>
    </row>
    <row r="3593" spans="1:2" hidden="1" x14ac:dyDescent="0.3">
      <c r="A3593" s="32" t="s">
        <v>352</v>
      </c>
      <c r="B3593" t="s">
        <v>10075</v>
      </c>
    </row>
    <row r="3594" spans="1:2" hidden="1" x14ac:dyDescent="0.3">
      <c r="A3594" s="32" t="s">
        <v>2362</v>
      </c>
      <c r="B3594" t="s">
        <v>10076</v>
      </c>
    </row>
    <row r="3595" spans="1:2" hidden="1" x14ac:dyDescent="0.3">
      <c r="A3595" s="32" t="s">
        <v>2363</v>
      </c>
      <c r="B3595" t="s">
        <v>10077</v>
      </c>
    </row>
    <row r="3596" spans="1:2" hidden="1" x14ac:dyDescent="0.3">
      <c r="A3596" s="32" t="s">
        <v>2364</v>
      </c>
      <c r="B3596" t="s">
        <v>10078</v>
      </c>
    </row>
    <row r="3597" spans="1:2" hidden="1" x14ac:dyDescent="0.3">
      <c r="A3597" s="32" t="s">
        <v>2365</v>
      </c>
      <c r="B3597" t="s">
        <v>10079</v>
      </c>
    </row>
    <row r="3598" spans="1:2" hidden="1" x14ac:dyDescent="0.3">
      <c r="A3598" s="32" t="s">
        <v>2366</v>
      </c>
      <c r="B3598" t="s">
        <v>6501</v>
      </c>
    </row>
    <row r="3599" spans="1:2" hidden="1" x14ac:dyDescent="0.3">
      <c r="A3599" s="32" t="s">
        <v>2367</v>
      </c>
      <c r="B3599" t="s">
        <v>6400</v>
      </c>
    </row>
    <row r="3600" spans="1:2" hidden="1" x14ac:dyDescent="0.3">
      <c r="A3600" s="32" t="s">
        <v>407</v>
      </c>
      <c r="B3600" t="s">
        <v>6752</v>
      </c>
    </row>
    <row r="3601" spans="1:2" hidden="1" x14ac:dyDescent="0.3">
      <c r="A3601" s="32" t="s">
        <v>409</v>
      </c>
      <c r="B3601" t="s">
        <v>10080</v>
      </c>
    </row>
    <row r="3602" spans="1:2" hidden="1" x14ac:dyDescent="0.3">
      <c r="A3602" s="32" t="s">
        <v>404</v>
      </c>
      <c r="B3602" t="s">
        <v>10081</v>
      </c>
    </row>
    <row r="3603" spans="1:2" hidden="1" x14ac:dyDescent="0.3">
      <c r="A3603" s="32" t="s">
        <v>2368</v>
      </c>
      <c r="B3603" t="s">
        <v>10082</v>
      </c>
    </row>
    <row r="3604" spans="1:2" hidden="1" x14ac:dyDescent="0.3">
      <c r="A3604" s="32" t="s">
        <v>2369</v>
      </c>
      <c r="B3604" t="s">
        <v>10083</v>
      </c>
    </row>
    <row r="3605" spans="1:2" hidden="1" x14ac:dyDescent="0.3">
      <c r="A3605" s="32" t="s">
        <v>2370</v>
      </c>
      <c r="B3605" t="s">
        <v>10084</v>
      </c>
    </row>
    <row r="3606" spans="1:2" hidden="1" x14ac:dyDescent="0.3">
      <c r="A3606" s="32" t="s">
        <v>2371</v>
      </c>
      <c r="B3606" t="s">
        <v>10085</v>
      </c>
    </row>
    <row r="3607" spans="1:2" hidden="1" x14ac:dyDescent="0.3">
      <c r="A3607" s="32" t="s">
        <v>408</v>
      </c>
      <c r="B3607" t="s">
        <v>10086</v>
      </c>
    </row>
    <row r="3608" spans="1:2" hidden="1" x14ac:dyDescent="0.3">
      <c r="A3608" s="32" t="s">
        <v>405</v>
      </c>
      <c r="B3608" t="s">
        <v>10087</v>
      </c>
    </row>
    <row r="3609" spans="1:2" hidden="1" x14ac:dyDescent="0.3">
      <c r="A3609" s="32" t="s">
        <v>406</v>
      </c>
      <c r="B3609" t="s">
        <v>10088</v>
      </c>
    </row>
    <row r="3610" spans="1:2" hidden="1" x14ac:dyDescent="0.3">
      <c r="A3610" s="32" t="s">
        <v>410</v>
      </c>
      <c r="B3610" t="s">
        <v>10089</v>
      </c>
    </row>
    <row r="3611" spans="1:2" hidden="1" x14ac:dyDescent="0.3">
      <c r="A3611" s="32" t="s">
        <v>2372</v>
      </c>
      <c r="B3611" t="s">
        <v>10090</v>
      </c>
    </row>
    <row r="3612" spans="1:2" hidden="1" x14ac:dyDescent="0.3">
      <c r="A3612" s="32" t="s">
        <v>2373</v>
      </c>
      <c r="B3612" t="s">
        <v>10091</v>
      </c>
    </row>
    <row r="3613" spans="1:2" hidden="1" x14ac:dyDescent="0.3">
      <c r="A3613" s="32" t="s">
        <v>2374</v>
      </c>
      <c r="B3613" t="s">
        <v>10092</v>
      </c>
    </row>
    <row r="3614" spans="1:2" hidden="1" x14ac:dyDescent="0.3">
      <c r="A3614" s="32" t="s">
        <v>2375</v>
      </c>
      <c r="B3614" t="s">
        <v>10093</v>
      </c>
    </row>
    <row r="3615" spans="1:2" hidden="1" x14ac:dyDescent="0.3">
      <c r="A3615" s="32" t="s">
        <v>2376</v>
      </c>
      <c r="B3615" t="s">
        <v>10094</v>
      </c>
    </row>
    <row r="3616" spans="1:2" hidden="1" x14ac:dyDescent="0.3">
      <c r="A3616" s="32" t="s">
        <v>2377</v>
      </c>
      <c r="B3616" t="s">
        <v>10095</v>
      </c>
    </row>
    <row r="3617" spans="1:2" hidden="1" x14ac:dyDescent="0.3">
      <c r="A3617" s="32" t="s">
        <v>2378</v>
      </c>
      <c r="B3617" t="s">
        <v>10096</v>
      </c>
    </row>
    <row r="3618" spans="1:2" hidden="1" x14ac:dyDescent="0.3">
      <c r="A3618" s="32" t="s">
        <v>2379</v>
      </c>
      <c r="B3618" t="s">
        <v>10097</v>
      </c>
    </row>
    <row r="3619" spans="1:2" hidden="1" x14ac:dyDescent="0.3">
      <c r="A3619" s="32" t="s">
        <v>2380</v>
      </c>
      <c r="B3619" t="s">
        <v>10098</v>
      </c>
    </row>
    <row r="3620" spans="1:2" hidden="1" x14ac:dyDescent="0.3">
      <c r="A3620" s="32" t="s">
        <v>2381</v>
      </c>
      <c r="B3620" t="s">
        <v>10099</v>
      </c>
    </row>
    <row r="3621" spans="1:2" hidden="1" x14ac:dyDescent="0.3">
      <c r="A3621" s="32" t="s">
        <v>2382</v>
      </c>
      <c r="B3621" t="s">
        <v>10100</v>
      </c>
    </row>
    <row r="3622" spans="1:2" hidden="1" x14ac:dyDescent="0.3">
      <c r="A3622" s="32" t="s">
        <v>2383</v>
      </c>
      <c r="B3622" t="s">
        <v>10101</v>
      </c>
    </row>
    <row r="3623" spans="1:2" hidden="1" x14ac:dyDescent="0.3">
      <c r="A3623" s="32" t="s">
        <v>2384</v>
      </c>
      <c r="B3623" t="s">
        <v>10102</v>
      </c>
    </row>
    <row r="3624" spans="1:2" hidden="1" x14ac:dyDescent="0.3">
      <c r="A3624" s="32" t="s">
        <v>2385</v>
      </c>
      <c r="B3624" t="s">
        <v>10103</v>
      </c>
    </row>
    <row r="3625" spans="1:2" hidden="1" x14ac:dyDescent="0.3">
      <c r="A3625" s="32" t="s">
        <v>10104</v>
      </c>
      <c r="B3625" t="s">
        <v>10105</v>
      </c>
    </row>
    <row r="3626" spans="1:2" hidden="1" x14ac:dyDescent="0.3">
      <c r="A3626" s="32" t="s">
        <v>10106</v>
      </c>
      <c r="B3626" t="s">
        <v>10107</v>
      </c>
    </row>
    <row r="3627" spans="1:2" hidden="1" x14ac:dyDescent="0.3">
      <c r="A3627" s="32" t="s">
        <v>10108</v>
      </c>
      <c r="B3627" t="s">
        <v>10109</v>
      </c>
    </row>
    <row r="3628" spans="1:2" hidden="1" x14ac:dyDescent="0.3">
      <c r="A3628" s="32" t="s">
        <v>10110</v>
      </c>
      <c r="B3628" t="s">
        <v>10111</v>
      </c>
    </row>
    <row r="3629" spans="1:2" hidden="1" x14ac:dyDescent="0.3">
      <c r="A3629" s="32" t="s">
        <v>2386</v>
      </c>
      <c r="B3629" t="s">
        <v>10112</v>
      </c>
    </row>
    <row r="3630" spans="1:2" hidden="1" x14ac:dyDescent="0.3">
      <c r="A3630" s="32" t="s">
        <v>10113</v>
      </c>
      <c r="B3630" t="s">
        <v>10114</v>
      </c>
    </row>
    <row r="3631" spans="1:2" hidden="1" x14ac:dyDescent="0.3">
      <c r="A3631" s="32" t="s">
        <v>10115</v>
      </c>
      <c r="B3631" t="s">
        <v>10116</v>
      </c>
    </row>
    <row r="3632" spans="1:2" hidden="1" x14ac:dyDescent="0.3">
      <c r="A3632" s="32" t="s">
        <v>2387</v>
      </c>
      <c r="B3632" t="s">
        <v>10117</v>
      </c>
    </row>
    <row r="3633" spans="1:2" hidden="1" x14ac:dyDescent="0.3">
      <c r="A3633" s="32" t="s">
        <v>2388</v>
      </c>
      <c r="B3633" t="s">
        <v>10118</v>
      </c>
    </row>
    <row r="3634" spans="1:2" hidden="1" x14ac:dyDescent="0.3">
      <c r="A3634" s="32" t="s">
        <v>2389</v>
      </c>
      <c r="B3634" t="s">
        <v>10119</v>
      </c>
    </row>
    <row r="3635" spans="1:2" hidden="1" x14ac:dyDescent="0.3">
      <c r="A3635" s="32" t="s">
        <v>2390</v>
      </c>
      <c r="B3635" t="s">
        <v>10120</v>
      </c>
    </row>
    <row r="3636" spans="1:2" hidden="1" x14ac:dyDescent="0.3">
      <c r="A3636" s="32" t="s">
        <v>2391</v>
      </c>
      <c r="B3636" t="s">
        <v>10121</v>
      </c>
    </row>
    <row r="3637" spans="1:2" hidden="1" x14ac:dyDescent="0.3">
      <c r="A3637" s="32" t="s">
        <v>2392</v>
      </c>
      <c r="B3637" t="s">
        <v>10122</v>
      </c>
    </row>
    <row r="3638" spans="1:2" hidden="1" x14ac:dyDescent="0.3">
      <c r="A3638" s="32" t="s">
        <v>2393</v>
      </c>
      <c r="B3638" t="s">
        <v>10123</v>
      </c>
    </row>
    <row r="3639" spans="1:2" hidden="1" x14ac:dyDescent="0.3">
      <c r="A3639" s="32" t="s">
        <v>2394</v>
      </c>
      <c r="B3639" t="s">
        <v>10124</v>
      </c>
    </row>
    <row r="3640" spans="1:2" hidden="1" x14ac:dyDescent="0.3">
      <c r="A3640" s="32" t="s">
        <v>2395</v>
      </c>
      <c r="B3640" t="s">
        <v>5145</v>
      </c>
    </row>
    <row r="3641" spans="1:2" hidden="1" x14ac:dyDescent="0.3">
      <c r="A3641" s="32" t="s">
        <v>2396</v>
      </c>
      <c r="B3641" t="s">
        <v>5145</v>
      </c>
    </row>
    <row r="3642" spans="1:2" hidden="1" x14ac:dyDescent="0.3">
      <c r="A3642" s="32" t="s">
        <v>2397</v>
      </c>
      <c r="B3642" t="s">
        <v>5145</v>
      </c>
    </row>
    <row r="3643" spans="1:2" hidden="1" x14ac:dyDescent="0.3">
      <c r="A3643" s="32" t="s">
        <v>2398</v>
      </c>
      <c r="B3643" t="s">
        <v>5145</v>
      </c>
    </row>
    <row r="3644" spans="1:2" hidden="1" x14ac:dyDescent="0.3">
      <c r="A3644" s="32" t="s">
        <v>2399</v>
      </c>
      <c r="B3644" t="s">
        <v>10125</v>
      </c>
    </row>
    <row r="3645" spans="1:2" hidden="1" x14ac:dyDescent="0.3">
      <c r="A3645" s="32" t="s">
        <v>10126</v>
      </c>
      <c r="B3645" t="s">
        <v>10127</v>
      </c>
    </row>
    <row r="3646" spans="1:2" hidden="1" x14ac:dyDescent="0.3">
      <c r="A3646" s="32" t="s">
        <v>2400</v>
      </c>
      <c r="B3646" t="s">
        <v>10128</v>
      </c>
    </row>
    <row r="3647" spans="1:2" hidden="1" x14ac:dyDescent="0.3">
      <c r="A3647" s="32" t="s">
        <v>2401</v>
      </c>
      <c r="B3647" t="s">
        <v>10129</v>
      </c>
    </row>
    <row r="3648" spans="1:2" hidden="1" x14ac:dyDescent="0.3">
      <c r="A3648" s="32" t="s">
        <v>2402</v>
      </c>
      <c r="B3648" t="s">
        <v>6785</v>
      </c>
    </row>
    <row r="3649" spans="1:2" hidden="1" x14ac:dyDescent="0.3">
      <c r="A3649" s="32" t="s">
        <v>2403</v>
      </c>
      <c r="B3649" t="s">
        <v>10130</v>
      </c>
    </row>
    <row r="3650" spans="1:2" hidden="1" x14ac:dyDescent="0.3">
      <c r="A3650" s="32" t="s">
        <v>2404</v>
      </c>
      <c r="B3650" t="s">
        <v>10131</v>
      </c>
    </row>
    <row r="3651" spans="1:2" hidden="1" x14ac:dyDescent="0.3">
      <c r="A3651" s="32" t="s">
        <v>2405</v>
      </c>
      <c r="B3651" t="s">
        <v>6744</v>
      </c>
    </row>
    <row r="3652" spans="1:2" hidden="1" x14ac:dyDescent="0.3">
      <c r="A3652" s="32" t="s">
        <v>2406</v>
      </c>
      <c r="B3652" t="s">
        <v>10132</v>
      </c>
    </row>
    <row r="3653" spans="1:2" hidden="1" x14ac:dyDescent="0.3">
      <c r="A3653" s="32" t="s">
        <v>2407</v>
      </c>
      <c r="B3653" t="s">
        <v>10133</v>
      </c>
    </row>
    <row r="3654" spans="1:2" hidden="1" x14ac:dyDescent="0.3">
      <c r="A3654" s="32" t="s">
        <v>2408</v>
      </c>
      <c r="B3654" t="s">
        <v>10134</v>
      </c>
    </row>
    <row r="3655" spans="1:2" hidden="1" x14ac:dyDescent="0.3">
      <c r="A3655" s="32" t="s">
        <v>10135</v>
      </c>
      <c r="B3655" t="s">
        <v>10136</v>
      </c>
    </row>
    <row r="3656" spans="1:2" hidden="1" x14ac:dyDescent="0.3">
      <c r="A3656" s="32" t="s">
        <v>10137</v>
      </c>
      <c r="B3656" t="s">
        <v>10138</v>
      </c>
    </row>
    <row r="3657" spans="1:2" hidden="1" x14ac:dyDescent="0.3">
      <c r="A3657" s="32" t="s">
        <v>10139</v>
      </c>
      <c r="B3657" t="s">
        <v>10140</v>
      </c>
    </row>
    <row r="3658" spans="1:2" hidden="1" x14ac:dyDescent="0.3">
      <c r="A3658" s="32" t="s">
        <v>10141</v>
      </c>
      <c r="B3658" t="s">
        <v>10142</v>
      </c>
    </row>
    <row r="3659" spans="1:2" hidden="1" x14ac:dyDescent="0.3">
      <c r="A3659" s="32" t="s">
        <v>10143</v>
      </c>
      <c r="B3659" t="s">
        <v>10144</v>
      </c>
    </row>
    <row r="3660" spans="1:2" hidden="1" x14ac:dyDescent="0.3">
      <c r="A3660" s="32" t="s">
        <v>2409</v>
      </c>
      <c r="B3660" t="s">
        <v>10145</v>
      </c>
    </row>
    <row r="3661" spans="1:2" hidden="1" x14ac:dyDescent="0.3">
      <c r="A3661" s="32" t="s">
        <v>2410</v>
      </c>
      <c r="B3661" t="s">
        <v>10146</v>
      </c>
    </row>
    <row r="3662" spans="1:2" hidden="1" x14ac:dyDescent="0.3">
      <c r="A3662" s="32" t="s">
        <v>2411</v>
      </c>
      <c r="B3662" t="s">
        <v>10147</v>
      </c>
    </row>
    <row r="3663" spans="1:2" hidden="1" x14ac:dyDescent="0.3">
      <c r="A3663" s="32" t="s">
        <v>2412</v>
      </c>
      <c r="B3663" t="s">
        <v>10148</v>
      </c>
    </row>
    <row r="3664" spans="1:2" hidden="1" x14ac:dyDescent="0.3">
      <c r="A3664" s="32" t="s">
        <v>2413</v>
      </c>
      <c r="B3664" t="s">
        <v>10149</v>
      </c>
    </row>
    <row r="3665" spans="1:2" hidden="1" x14ac:dyDescent="0.3">
      <c r="A3665" s="32" t="s">
        <v>2414</v>
      </c>
      <c r="B3665" t="s">
        <v>10150</v>
      </c>
    </row>
    <row r="3666" spans="1:2" hidden="1" x14ac:dyDescent="0.3">
      <c r="A3666" s="32" t="s">
        <v>10151</v>
      </c>
      <c r="B3666" t="s">
        <v>10152</v>
      </c>
    </row>
    <row r="3667" spans="1:2" hidden="1" x14ac:dyDescent="0.3">
      <c r="A3667" s="32" t="s">
        <v>2415</v>
      </c>
      <c r="B3667" t="s">
        <v>10153</v>
      </c>
    </row>
    <row r="3668" spans="1:2" hidden="1" x14ac:dyDescent="0.3">
      <c r="A3668" s="32" t="s">
        <v>10154</v>
      </c>
      <c r="B3668" t="s">
        <v>10155</v>
      </c>
    </row>
    <row r="3669" spans="1:2" hidden="1" x14ac:dyDescent="0.3">
      <c r="A3669" s="32" t="s">
        <v>2416</v>
      </c>
      <c r="B3669" t="s">
        <v>10156</v>
      </c>
    </row>
    <row r="3670" spans="1:2" hidden="1" x14ac:dyDescent="0.3">
      <c r="A3670" s="32" t="s">
        <v>10157</v>
      </c>
      <c r="B3670" t="s">
        <v>10158</v>
      </c>
    </row>
    <row r="3671" spans="1:2" hidden="1" x14ac:dyDescent="0.3">
      <c r="A3671" s="32" t="s">
        <v>2417</v>
      </c>
      <c r="B3671" t="s">
        <v>10159</v>
      </c>
    </row>
    <row r="3672" spans="1:2" hidden="1" x14ac:dyDescent="0.3">
      <c r="A3672" s="32" t="s">
        <v>2418</v>
      </c>
      <c r="B3672" t="s">
        <v>10160</v>
      </c>
    </row>
    <row r="3673" spans="1:2" hidden="1" x14ac:dyDescent="0.3">
      <c r="A3673" s="32" t="s">
        <v>2419</v>
      </c>
      <c r="B3673" t="s">
        <v>10161</v>
      </c>
    </row>
    <row r="3674" spans="1:2" hidden="1" x14ac:dyDescent="0.3">
      <c r="A3674" s="32" t="s">
        <v>2420</v>
      </c>
      <c r="B3674" t="s">
        <v>10162</v>
      </c>
    </row>
    <row r="3675" spans="1:2" hidden="1" x14ac:dyDescent="0.3">
      <c r="A3675" s="32" t="s">
        <v>2421</v>
      </c>
      <c r="B3675" t="s">
        <v>10163</v>
      </c>
    </row>
    <row r="3676" spans="1:2" hidden="1" x14ac:dyDescent="0.3">
      <c r="A3676" s="32" t="s">
        <v>2422</v>
      </c>
      <c r="B3676" t="s">
        <v>10164</v>
      </c>
    </row>
    <row r="3677" spans="1:2" hidden="1" x14ac:dyDescent="0.3">
      <c r="A3677" s="32" t="s">
        <v>2423</v>
      </c>
      <c r="B3677" t="s">
        <v>10165</v>
      </c>
    </row>
    <row r="3678" spans="1:2" hidden="1" x14ac:dyDescent="0.3">
      <c r="A3678" s="32" t="s">
        <v>2424</v>
      </c>
      <c r="B3678" t="s">
        <v>10166</v>
      </c>
    </row>
    <row r="3679" spans="1:2" hidden="1" x14ac:dyDescent="0.3">
      <c r="A3679" s="32" t="s">
        <v>10167</v>
      </c>
      <c r="B3679" t="s">
        <v>10168</v>
      </c>
    </row>
    <row r="3680" spans="1:2" hidden="1" x14ac:dyDescent="0.3">
      <c r="A3680" s="32" t="s">
        <v>10169</v>
      </c>
      <c r="B3680" t="s">
        <v>10170</v>
      </c>
    </row>
    <row r="3681" spans="1:2" hidden="1" x14ac:dyDescent="0.3">
      <c r="A3681" s="32" t="s">
        <v>2425</v>
      </c>
      <c r="B3681" t="s">
        <v>10171</v>
      </c>
    </row>
    <row r="3682" spans="1:2" hidden="1" x14ac:dyDescent="0.3">
      <c r="A3682" s="32" t="s">
        <v>2426</v>
      </c>
      <c r="B3682" t="s">
        <v>10172</v>
      </c>
    </row>
    <row r="3683" spans="1:2" hidden="1" x14ac:dyDescent="0.3">
      <c r="A3683" s="32" t="s">
        <v>2427</v>
      </c>
      <c r="B3683" t="s">
        <v>10173</v>
      </c>
    </row>
    <row r="3684" spans="1:2" hidden="1" x14ac:dyDescent="0.3">
      <c r="A3684" s="32" t="s">
        <v>2428</v>
      </c>
      <c r="B3684" t="s">
        <v>10174</v>
      </c>
    </row>
    <row r="3685" spans="1:2" hidden="1" x14ac:dyDescent="0.3">
      <c r="A3685" s="32" t="s">
        <v>2429</v>
      </c>
      <c r="B3685" t="s">
        <v>10175</v>
      </c>
    </row>
    <row r="3686" spans="1:2" hidden="1" x14ac:dyDescent="0.3">
      <c r="A3686" s="32" t="s">
        <v>2430</v>
      </c>
      <c r="B3686" t="s">
        <v>10176</v>
      </c>
    </row>
    <row r="3687" spans="1:2" hidden="1" x14ac:dyDescent="0.3">
      <c r="A3687" s="32" t="s">
        <v>2431</v>
      </c>
      <c r="B3687" t="s">
        <v>10177</v>
      </c>
    </row>
    <row r="3688" spans="1:2" hidden="1" x14ac:dyDescent="0.3">
      <c r="A3688" s="32" t="s">
        <v>2432</v>
      </c>
      <c r="B3688" t="s">
        <v>10178</v>
      </c>
    </row>
    <row r="3689" spans="1:2" hidden="1" x14ac:dyDescent="0.3">
      <c r="A3689" s="32" t="s">
        <v>2433</v>
      </c>
      <c r="B3689" t="s">
        <v>10179</v>
      </c>
    </row>
    <row r="3690" spans="1:2" hidden="1" x14ac:dyDescent="0.3">
      <c r="A3690" s="32" t="s">
        <v>2434</v>
      </c>
      <c r="B3690" t="s">
        <v>10180</v>
      </c>
    </row>
    <row r="3691" spans="1:2" hidden="1" x14ac:dyDescent="0.3">
      <c r="A3691" s="32" t="s">
        <v>2435</v>
      </c>
      <c r="B3691" t="s">
        <v>10181</v>
      </c>
    </row>
    <row r="3692" spans="1:2" hidden="1" x14ac:dyDescent="0.3">
      <c r="A3692" s="32" t="s">
        <v>2436</v>
      </c>
      <c r="B3692" t="s">
        <v>10182</v>
      </c>
    </row>
    <row r="3693" spans="1:2" hidden="1" x14ac:dyDescent="0.3">
      <c r="A3693" s="32" t="s">
        <v>2437</v>
      </c>
      <c r="B3693" t="s">
        <v>10183</v>
      </c>
    </row>
    <row r="3694" spans="1:2" hidden="1" x14ac:dyDescent="0.3">
      <c r="A3694" s="32" t="s">
        <v>2438</v>
      </c>
      <c r="B3694" t="s">
        <v>10184</v>
      </c>
    </row>
    <row r="3695" spans="1:2" hidden="1" x14ac:dyDescent="0.3">
      <c r="A3695" s="32" t="s">
        <v>2439</v>
      </c>
      <c r="B3695" t="s">
        <v>10185</v>
      </c>
    </row>
    <row r="3696" spans="1:2" hidden="1" x14ac:dyDescent="0.3">
      <c r="A3696" s="32" t="s">
        <v>2440</v>
      </c>
      <c r="B3696" t="s">
        <v>10186</v>
      </c>
    </row>
    <row r="3697" spans="1:2" hidden="1" x14ac:dyDescent="0.3">
      <c r="A3697" s="32" t="s">
        <v>2441</v>
      </c>
      <c r="B3697" t="s">
        <v>10187</v>
      </c>
    </row>
    <row r="3698" spans="1:2" hidden="1" x14ac:dyDescent="0.3">
      <c r="A3698" s="32" t="s">
        <v>2442</v>
      </c>
      <c r="B3698" t="s">
        <v>10188</v>
      </c>
    </row>
    <row r="3699" spans="1:2" hidden="1" x14ac:dyDescent="0.3">
      <c r="A3699" s="32" t="s">
        <v>10189</v>
      </c>
      <c r="B3699" t="s">
        <v>10190</v>
      </c>
    </row>
    <row r="3700" spans="1:2" hidden="1" x14ac:dyDescent="0.3">
      <c r="A3700" s="32" t="s">
        <v>2443</v>
      </c>
      <c r="B3700" t="s">
        <v>10191</v>
      </c>
    </row>
    <row r="3701" spans="1:2" hidden="1" x14ac:dyDescent="0.3">
      <c r="A3701" s="32" t="s">
        <v>2444</v>
      </c>
      <c r="B3701" t="s">
        <v>10192</v>
      </c>
    </row>
    <row r="3702" spans="1:2" hidden="1" x14ac:dyDescent="0.3">
      <c r="A3702" s="32" t="s">
        <v>2445</v>
      </c>
      <c r="B3702" t="s">
        <v>10193</v>
      </c>
    </row>
    <row r="3703" spans="1:2" hidden="1" x14ac:dyDescent="0.3">
      <c r="A3703" s="32" t="s">
        <v>2446</v>
      </c>
      <c r="B3703" t="s">
        <v>10194</v>
      </c>
    </row>
    <row r="3704" spans="1:2" hidden="1" x14ac:dyDescent="0.3">
      <c r="A3704" s="32" t="s">
        <v>2447</v>
      </c>
      <c r="B3704" t="s">
        <v>10195</v>
      </c>
    </row>
    <row r="3705" spans="1:2" hidden="1" x14ac:dyDescent="0.3">
      <c r="A3705" s="32" t="s">
        <v>2448</v>
      </c>
      <c r="B3705" t="s">
        <v>10196</v>
      </c>
    </row>
    <row r="3706" spans="1:2" hidden="1" x14ac:dyDescent="0.3">
      <c r="A3706" s="32" t="s">
        <v>2449</v>
      </c>
      <c r="B3706" t="s">
        <v>10197</v>
      </c>
    </row>
    <row r="3707" spans="1:2" hidden="1" x14ac:dyDescent="0.3">
      <c r="A3707" s="32" t="s">
        <v>2450</v>
      </c>
      <c r="B3707" t="s">
        <v>10198</v>
      </c>
    </row>
    <row r="3708" spans="1:2" hidden="1" x14ac:dyDescent="0.3">
      <c r="A3708" s="32" t="s">
        <v>377</v>
      </c>
      <c r="B3708" t="s">
        <v>10199</v>
      </c>
    </row>
    <row r="3709" spans="1:2" hidden="1" x14ac:dyDescent="0.3">
      <c r="A3709" s="32" t="s">
        <v>375</v>
      </c>
      <c r="B3709" t="s">
        <v>10200</v>
      </c>
    </row>
    <row r="3710" spans="1:2" hidden="1" x14ac:dyDescent="0.3">
      <c r="A3710" s="32" t="s">
        <v>2451</v>
      </c>
      <c r="B3710" t="s">
        <v>10201</v>
      </c>
    </row>
    <row r="3711" spans="1:2" hidden="1" x14ac:dyDescent="0.3">
      <c r="A3711" s="32" t="s">
        <v>376</v>
      </c>
      <c r="B3711" t="s">
        <v>10202</v>
      </c>
    </row>
    <row r="3712" spans="1:2" hidden="1" x14ac:dyDescent="0.3">
      <c r="A3712" s="32" t="s">
        <v>2452</v>
      </c>
      <c r="B3712" t="s">
        <v>10203</v>
      </c>
    </row>
    <row r="3713" spans="1:2" hidden="1" x14ac:dyDescent="0.3">
      <c r="A3713" s="32" t="s">
        <v>2453</v>
      </c>
      <c r="B3713" t="s">
        <v>10204</v>
      </c>
    </row>
    <row r="3714" spans="1:2" hidden="1" x14ac:dyDescent="0.3">
      <c r="A3714" s="32" t="s">
        <v>2454</v>
      </c>
      <c r="B3714" t="s">
        <v>10205</v>
      </c>
    </row>
    <row r="3715" spans="1:2" hidden="1" x14ac:dyDescent="0.3">
      <c r="A3715" s="32" t="s">
        <v>2455</v>
      </c>
      <c r="B3715" t="s">
        <v>10206</v>
      </c>
    </row>
    <row r="3716" spans="1:2" hidden="1" x14ac:dyDescent="0.3">
      <c r="A3716" s="32" t="s">
        <v>2456</v>
      </c>
      <c r="B3716" t="s">
        <v>10207</v>
      </c>
    </row>
    <row r="3717" spans="1:2" hidden="1" x14ac:dyDescent="0.3">
      <c r="A3717" s="32" t="s">
        <v>10208</v>
      </c>
      <c r="B3717" t="s">
        <v>10209</v>
      </c>
    </row>
    <row r="3718" spans="1:2" hidden="1" x14ac:dyDescent="0.3">
      <c r="A3718" s="32" t="s">
        <v>2457</v>
      </c>
      <c r="B3718" t="s">
        <v>10210</v>
      </c>
    </row>
    <row r="3719" spans="1:2" hidden="1" x14ac:dyDescent="0.3">
      <c r="A3719" s="32" t="s">
        <v>2458</v>
      </c>
      <c r="B3719" t="s">
        <v>10211</v>
      </c>
    </row>
    <row r="3720" spans="1:2" hidden="1" x14ac:dyDescent="0.3">
      <c r="A3720" s="32" t="s">
        <v>2459</v>
      </c>
      <c r="B3720" t="s">
        <v>10212</v>
      </c>
    </row>
    <row r="3721" spans="1:2" hidden="1" x14ac:dyDescent="0.3">
      <c r="A3721" s="32" t="s">
        <v>2460</v>
      </c>
      <c r="B3721" t="s">
        <v>10213</v>
      </c>
    </row>
    <row r="3722" spans="1:2" hidden="1" x14ac:dyDescent="0.3">
      <c r="A3722" s="32" t="s">
        <v>2461</v>
      </c>
      <c r="B3722" t="s">
        <v>10214</v>
      </c>
    </row>
    <row r="3723" spans="1:2" hidden="1" x14ac:dyDescent="0.3">
      <c r="A3723" s="32" t="s">
        <v>2462</v>
      </c>
      <c r="B3723" t="s">
        <v>10215</v>
      </c>
    </row>
    <row r="3724" spans="1:2" hidden="1" x14ac:dyDescent="0.3">
      <c r="A3724" s="32" t="s">
        <v>2463</v>
      </c>
      <c r="B3724" t="s">
        <v>10216</v>
      </c>
    </row>
    <row r="3725" spans="1:2" hidden="1" x14ac:dyDescent="0.3">
      <c r="A3725" s="32" t="s">
        <v>2464</v>
      </c>
      <c r="B3725" t="s">
        <v>10217</v>
      </c>
    </row>
    <row r="3726" spans="1:2" hidden="1" x14ac:dyDescent="0.3">
      <c r="A3726" s="32" t="s">
        <v>2465</v>
      </c>
      <c r="B3726" t="s">
        <v>10218</v>
      </c>
    </row>
    <row r="3727" spans="1:2" hidden="1" x14ac:dyDescent="0.3">
      <c r="A3727" s="32" t="s">
        <v>2466</v>
      </c>
      <c r="B3727" t="s">
        <v>10219</v>
      </c>
    </row>
    <row r="3728" spans="1:2" hidden="1" x14ac:dyDescent="0.3">
      <c r="A3728" s="32" t="s">
        <v>2467</v>
      </c>
      <c r="B3728" t="s">
        <v>10220</v>
      </c>
    </row>
    <row r="3729" spans="1:2" hidden="1" x14ac:dyDescent="0.3">
      <c r="A3729" s="32" t="s">
        <v>2468</v>
      </c>
      <c r="B3729" t="s">
        <v>10221</v>
      </c>
    </row>
    <row r="3730" spans="1:2" hidden="1" x14ac:dyDescent="0.3">
      <c r="A3730" s="32" t="s">
        <v>2469</v>
      </c>
      <c r="B3730" t="s">
        <v>10222</v>
      </c>
    </row>
    <row r="3731" spans="1:2" hidden="1" x14ac:dyDescent="0.3">
      <c r="A3731" s="32" t="s">
        <v>2470</v>
      </c>
      <c r="B3731" t="s">
        <v>10223</v>
      </c>
    </row>
    <row r="3732" spans="1:2" hidden="1" x14ac:dyDescent="0.3">
      <c r="A3732" s="32" t="s">
        <v>2471</v>
      </c>
      <c r="B3732" t="s">
        <v>10224</v>
      </c>
    </row>
    <row r="3733" spans="1:2" hidden="1" x14ac:dyDescent="0.3">
      <c r="A3733" s="32" t="s">
        <v>2472</v>
      </c>
      <c r="B3733" t="s">
        <v>10225</v>
      </c>
    </row>
    <row r="3734" spans="1:2" hidden="1" x14ac:dyDescent="0.3">
      <c r="A3734" s="32" t="s">
        <v>2473</v>
      </c>
      <c r="B3734" t="s">
        <v>10226</v>
      </c>
    </row>
    <row r="3735" spans="1:2" hidden="1" x14ac:dyDescent="0.3">
      <c r="A3735" s="32" t="s">
        <v>2474</v>
      </c>
      <c r="B3735" t="s">
        <v>10227</v>
      </c>
    </row>
    <row r="3736" spans="1:2" hidden="1" x14ac:dyDescent="0.3">
      <c r="A3736" s="32" t="s">
        <v>2475</v>
      </c>
      <c r="B3736" t="s">
        <v>10228</v>
      </c>
    </row>
    <row r="3737" spans="1:2" hidden="1" x14ac:dyDescent="0.3">
      <c r="A3737" s="32" t="s">
        <v>2476</v>
      </c>
      <c r="B3737" t="s">
        <v>10229</v>
      </c>
    </row>
    <row r="3738" spans="1:2" hidden="1" x14ac:dyDescent="0.3">
      <c r="A3738" s="32" t="s">
        <v>2477</v>
      </c>
      <c r="B3738" t="s">
        <v>10230</v>
      </c>
    </row>
    <row r="3739" spans="1:2" hidden="1" x14ac:dyDescent="0.3">
      <c r="A3739" s="32" t="s">
        <v>378</v>
      </c>
      <c r="B3739" t="s">
        <v>10231</v>
      </c>
    </row>
    <row r="3740" spans="1:2" hidden="1" x14ac:dyDescent="0.3">
      <c r="A3740" s="32" t="s">
        <v>379</v>
      </c>
      <c r="B3740" t="s">
        <v>10232</v>
      </c>
    </row>
    <row r="3741" spans="1:2" hidden="1" x14ac:dyDescent="0.3">
      <c r="A3741" s="32" t="s">
        <v>2478</v>
      </c>
      <c r="B3741" t="s">
        <v>10233</v>
      </c>
    </row>
    <row r="3742" spans="1:2" hidden="1" x14ac:dyDescent="0.3">
      <c r="A3742" s="32" t="s">
        <v>2479</v>
      </c>
      <c r="B3742" t="s">
        <v>10234</v>
      </c>
    </row>
    <row r="3743" spans="1:2" hidden="1" x14ac:dyDescent="0.3">
      <c r="A3743" s="32" t="s">
        <v>2480</v>
      </c>
      <c r="B3743" t="s">
        <v>10235</v>
      </c>
    </row>
    <row r="3744" spans="1:2" hidden="1" x14ac:dyDescent="0.3">
      <c r="A3744" s="32" t="s">
        <v>2481</v>
      </c>
      <c r="B3744" t="s">
        <v>10236</v>
      </c>
    </row>
    <row r="3745" spans="1:2" hidden="1" x14ac:dyDescent="0.3">
      <c r="A3745" s="32" t="s">
        <v>2482</v>
      </c>
      <c r="B3745" t="s">
        <v>10237</v>
      </c>
    </row>
    <row r="3746" spans="1:2" hidden="1" x14ac:dyDescent="0.3">
      <c r="A3746" s="32" t="s">
        <v>2483</v>
      </c>
      <c r="B3746" t="s">
        <v>10238</v>
      </c>
    </row>
    <row r="3747" spans="1:2" hidden="1" x14ac:dyDescent="0.3">
      <c r="A3747" s="32" t="s">
        <v>2484</v>
      </c>
      <c r="B3747" t="s">
        <v>10239</v>
      </c>
    </row>
    <row r="3748" spans="1:2" hidden="1" x14ac:dyDescent="0.3">
      <c r="A3748" s="32" t="s">
        <v>2485</v>
      </c>
      <c r="B3748" t="s">
        <v>10240</v>
      </c>
    </row>
    <row r="3749" spans="1:2" hidden="1" x14ac:dyDescent="0.3">
      <c r="A3749" s="32" t="s">
        <v>2486</v>
      </c>
      <c r="B3749" t="s">
        <v>10241</v>
      </c>
    </row>
    <row r="3750" spans="1:2" hidden="1" x14ac:dyDescent="0.3">
      <c r="A3750" s="32" t="s">
        <v>2487</v>
      </c>
      <c r="B3750" t="s">
        <v>10242</v>
      </c>
    </row>
    <row r="3751" spans="1:2" hidden="1" x14ac:dyDescent="0.3">
      <c r="A3751" s="32" t="s">
        <v>2488</v>
      </c>
      <c r="B3751" t="s">
        <v>10243</v>
      </c>
    </row>
    <row r="3752" spans="1:2" hidden="1" x14ac:dyDescent="0.3">
      <c r="A3752" s="32" t="s">
        <v>2489</v>
      </c>
      <c r="B3752" t="s">
        <v>10244</v>
      </c>
    </row>
    <row r="3753" spans="1:2" hidden="1" x14ac:dyDescent="0.3">
      <c r="A3753" s="32" t="s">
        <v>2490</v>
      </c>
      <c r="B3753" t="s">
        <v>10245</v>
      </c>
    </row>
    <row r="3754" spans="1:2" hidden="1" x14ac:dyDescent="0.3">
      <c r="A3754" s="32" t="s">
        <v>2491</v>
      </c>
      <c r="B3754" t="s">
        <v>10246</v>
      </c>
    </row>
    <row r="3755" spans="1:2" hidden="1" x14ac:dyDescent="0.3">
      <c r="A3755" s="32" t="s">
        <v>2492</v>
      </c>
      <c r="B3755" t="s">
        <v>10247</v>
      </c>
    </row>
    <row r="3756" spans="1:2" hidden="1" x14ac:dyDescent="0.3">
      <c r="A3756" s="32" t="s">
        <v>2493</v>
      </c>
      <c r="B3756" t="s">
        <v>10248</v>
      </c>
    </row>
    <row r="3757" spans="1:2" hidden="1" x14ac:dyDescent="0.3">
      <c r="A3757" s="32" t="s">
        <v>2494</v>
      </c>
      <c r="B3757" t="s">
        <v>10249</v>
      </c>
    </row>
    <row r="3758" spans="1:2" hidden="1" x14ac:dyDescent="0.3">
      <c r="A3758" s="32" t="s">
        <v>2495</v>
      </c>
      <c r="B3758" t="s">
        <v>10250</v>
      </c>
    </row>
    <row r="3759" spans="1:2" hidden="1" x14ac:dyDescent="0.3">
      <c r="A3759" s="32" t="s">
        <v>2496</v>
      </c>
      <c r="B3759" t="s">
        <v>10251</v>
      </c>
    </row>
    <row r="3760" spans="1:2" hidden="1" x14ac:dyDescent="0.3">
      <c r="A3760" s="32" t="s">
        <v>2497</v>
      </c>
      <c r="B3760" t="s">
        <v>10252</v>
      </c>
    </row>
    <row r="3761" spans="1:2" hidden="1" x14ac:dyDescent="0.3">
      <c r="A3761" s="32" t="s">
        <v>2498</v>
      </c>
      <c r="B3761" t="s">
        <v>10253</v>
      </c>
    </row>
    <row r="3762" spans="1:2" hidden="1" x14ac:dyDescent="0.3">
      <c r="A3762" s="32" t="s">
        <v>2499</v>
      </c>
      <c r="B3762" t="s">
        <v>10254</v>
      </c>
    </row>
    <row r="3763" spans="1:2" hidden="1" x14ac:dyDescent="0.3">
      <c r="A3763" s="32" t="s">
        <v>2500</v>
      </c>
      <c r="B3763" t="s">
        <v>10255</v>
      </c>
    </row>
    <row r="3764" spans="1:2" hidden="1" x14ac:dyDescent="0.3">
      <c r="A3764" s="32" t="s">
        <v>2501</v>
      </c>
      <c r="B3764" t="s">
        <v>10256</v>
      </c>
    </row>
    <row r="3765" spans="1:2" hidden="1" x14ac:dyDescent="0.3">
      <c r="A3765" s="32" t="s">
        <v>2502</v>
      </c>
      <c r="B3765" t="s">
        <v>10257</v>
      </c>
    </row>
    <row r="3766" spans="1:2" hidden="1" x14ac:dyDescent="0.3">
      <c r="A3766" s="32" t="s">
        <v>2503</v>
      </c>
      <c r="B3766" t="s">
        <v>10258</v>
      </c>
    </row>
    <row r="3767" spans="1:2" hidden="1" x14ac:dyDescent="0.3">
      <c r="A3767" s="32" t="s">
        <v>2504</v>
      </c>
      <c r="B3767" t="s">
        <v>10259</v>
      </c>
    </row>
    <row r="3768" spans="1:2" hidden="1" x14ac:dyDescent="0.3">
      <c r="A3768" s="32" t="s">
        <v>2505</v>
      </c>
      <c r="B3768" t="s">
        <v>10260</v>
      </c>
    </row>
    <row r="3769" spans="1:2" hidden="1" x14ac:dyDescent="0.3">
      <c r="A3769" s="32" t="s">
        <v>2506</v>
      </c>
      <c r="B3769" t="s">
        <v>10261</v>
      </c>
    </row>
    <row r="3770" spans="1:2" hidden="1" x14ac:dyDescent="0.3">
      <c r="A3770" s="32" t="s">
        <v>2507</v>
      </c>
      <c r="B3770" t="s">
        <v>10262</v>
      </c>
    </row>
    <row r="3771" spans="1:2" hidden="1" x14ac:dyDescent="0.3">
      <c r="A3771" s="32" t="s">
        <v>2508</v>
      </c>
      <c r="B3771" t="s">
        <v>10263</v>
      </c>
    </row>
    <row r="3772" spans="1:2" hidden="1" x14ac:dyDescent="0.3">
      <c r="A3772" s="32" t="s">
        <v>10264</v>
      </c>
      <c r="B3772" t="s">
        <v>10265</v>
      </c>
    </row>
    <row r="3773" spans="1:2" hidden="1" x14ac:dyDescent="0.3">
      <c r="A3773" s="32" t="s">
        <v>10266</v>
      </c>
      <c r="B3773" t="s">
        <v>10267</v>
      </c>
    </row>
    <row r="3774" spans="1:2" hidden="1" x14ac:dyDescent="0.3">
      <c r="A3774" s="32" t="s">
        <v>10268</v>
      </c>
      <c r="B3774" t="s">
        <v>10269</v>
      </c>
    </row>
    <row r="3775" spans="1:2" hidden="1" x14ac:dyDescent="0.3">
      <c r="A3775" s="32" t="s">
        <v>10270</v>
      </c>
      <c r="B3775" t="s">
        <v>10271</v>
      </c>
    </row>
    <row r="3776" spans="1:2" hidden="1" x14ac:dyDescent="0.3">
      <c r="A3776" s="32" t="s">
        <v>10272</v>
      </c>
      <c r="B3776" t="s">
        <v>10273</v>
      </c>
    </row>
    <row r="3777" spans="1:2" hidden="1" x14ac:dyDescent="0.3">
      <c r="A3777" s="32" t="s">
        <v>10274</v>
      </c>
      <c r="B3777" t="s">
        <v>10275</v>
      </c>
    </row>
    <row r="3778" spans="1:2" hidden="1" x14ac:dyDescent="0.3">
      <c r="A3778" s="32" t="s">
        <v>10276</v>
      </c>
      <c r="B3778" t="s">
        <v>10277</v>
      </c>
    </row>
    <row r="3779" spans="1:2" hidden="1" x14ac:dyDescent="0.3">
      <c r="A3779" s="32" t="s">
        <v>10278</v>
      </c>
      <c r="B3779" t="s">
        <v>10279</v>
      </c>
    </row>
    <row r="3780" spans="1:2" hidden="1" x14ac:dyDescent="0.3">
      <c r="A3780" s="32" t="s">
        <v>10280</v>
      </c>
      <c r="B3780" t="s">
        <v>10281</v>
      </c>
    </row>
    <row r="3781" spans="1:2" hidden="1" x14ac:dyDescent="0.3">
      <c r="A3781" s="32" t="s">
        <v>10282</v>
      </c>
      <c r="B3781" t="s">
        <v>10283</v>
      </c>
    </row>
    <row r="3782" spans="1:2" hidden="1" x14ac:dyDescent="0.3">
      <c r="A3782" s="32" t="s">
        <v>10284</v>
      </c>
      <c r="B3782" t="s">
        <v>10285</v>
      </c>
    </row>
    <row r="3783" spans="1:2" hidden="1" x14ac:dyDescent="0.3">
      <c r="A3783" s="32" t="s">
        <v>10286</v>
      </c>
      <c r="B3783" t="s">
        <v>10287</v>
      </c>
    </row>
    <row r="3784" spans="1:2" hidden="1" x14ac:dyDescent="0.3">
      <c r="A3784" s="32" t="s">
        <v>10288</v>
      </c>
      <c r="B3784" t="s">
        <v>10289</v>
      </c>
    </row>
    <row r="3785" spans="1:2" hidden="1" x14ac:dyDescent="0.3">
      <c r="A3785" s="32" t="s">
        <v>10290</v>
      </c>
      <c r="B3785" t="s">
        <v>10291</v>
      </c>
    </row>
    <row r="3786" spans="1:2" hidden="1" x14ac:dyDescent="0.3">
      <c r="A3786" s="32" t="s">
        <v>10292</v>
      </c>
      <c r="B3786" t="s">
        <v>10293</v>
      </c>
    </row>
    <row r="3787" spans="1:2" hidden="1" x14ac:dyDescent="0.3">
      <c r="A3787" s="32" t="s">
        <v>10294</v>
      </c>
      <c r="B3787" t="s">
        <v>10295</v>
      </c>
    </row>
    <row r="3788" spans="1:2" hidden="1" x14ac:dyDescent="0.3">
      <c r="A3788" s="32" t="s">
        <v>10296</v>
      </c>
      <c r="B3788" t="s">
        <v>10297</v>
      </c>
    </row>
    <row r="3789" spans="1:2" hidden="1" x14ac:dyDescent="0.3">
      <c r="A3789" s="32" t="s">
        <v>10298</v>
      </c>
      <c r="B3789" t="s">
        <v>10299</v>
      </c>
    </row>
    <row r="3790" spans="1:2" hidden="1" x14ac:dyDescent="0.3">
      <c r="A3790" s="32" t="s">
        <v>10300</v>
      </c>
      <c r="B3790" t="s">
        <v>10301</v>
      </c>
    </row>
    <row r="3791" spans="1:2" hidden="1" x14ac:dyDescent="0.3">
      <c r="A3791" s="32" t="s">
        <v>10302</v>
      </c>
      <c r="B3791" t="s">
        <v>10303</v>
      </c>
    </row>
    <row r="3792" spans="1:2" hidden="1" x14ac:dyDescent="0.3">
      <c r="A3792" s="32" t="s">
        <v>10304</v>
      </c>
      <c r="B3792" t="s">
        <v>10305</v>
      </c>
    </row>
    <row r="3793" spans="1:2" hidden="1" x14ac:dyDescent="0.3">
      <c r="A3793" s="32" t="s">
        <v>10306</v>
      </c>
      <c r="B3793" t="s">
        <v>10307</v>
      </c>
    </row>
    <row r="3794" spans="1:2" hidden="1" x14ac:dyDescent="0.3">
      <c r="A3794" s="32" t="s">
        <v>2509</v>
      </c>
      <c r="B3794" t="s">
        <v>5145</v>
      </c>
    </row>
    <row r="3795" spans="1:2" hidden="1" x14ac:dyDescent="0.3">
      <c r="A3795" s="32" t="s">
        <v>2510</v>
      </c>
      <c r="B3795" t="s">
        <v>10308</v>
      </c>
    </row>
    <row r="3796" spans="1:2" hidden="1" x14ac:dyDescent="0.3">
      <c r="A3796" s="32" t="s">
        <v>2511</v>
      </c>
      <c r="B3796" t="s">
        <v>10309</v>
      </c>
    </row>
    <row r="3797" spans="1:2" hidden="1" x14ac:dyDescent="0.3">
      <c r="A3797" s="32" t="s">
        <v>2512</v>
      </c>
      <c r="B3797" t="s">
        <v>10310</v>
      </c>
    </row>
    <row r="3798" spans="1:2" hidden="1" x14ac:dyDescent="0.3">
      <c r="A3798" s="32" t="s">
        <v>2513</v>
      </c>
      <c r="B3798" t="s">
        <v>10311</v>
      </c>
    </row>
    <row r="3799" spans="1:2" hidden="1" x14ac:dyDescent="0.3">
      <c r="A3799" s="32" t="s">
        <v>2514</v>
      </c>
      <c r="B3799" t="s">
        <v>10312</v>
      </c>
    </row>
    <row r="3800" spans="1:2" hidden="1" x14ac:dyDescent="0.3">
      <c r="A3800" s="32" t="s">
        <v>2515</v>
      </c>
      <c r="B3800" t="s">
        <v>10313</v>
      </c>
    </row>
    <row r="3801" spans="1:2" hidden="1" x14ac:dyDescent="0.3">
      <c r="A3801" s="32" t="s">
        <v>10314</v>
      </c>
      <c r="B3801" t="s">
        <v>10315</v>
      </c>
    </row>
    <row r="3802" spans="1:2" hidden="1" x14ac:dyDescent="0.3">
      <c r="A3802" s="32" t="s">
        <v>2516</v>
      </c>
      <c r="B3802" t="s">
        <v>10316</v>
      </c>
    </row>
    <row r="3803" spans="1:2" hidden="1" x14ac:dyDescent="0.3">
      <c r="A3803" s="32" t="s">
        <v>2517</v>
      </c>
      <c r="B3803" t="s">
        <v>10317</v>
      </c>
    </row>
    <row r="3804" spans="1:2" hidden="1" x14ac:dyDescent="0.3">
      <c r="A3804" s="32" t="s">
        <v>2518</v>
      </c>
      <c r="B3804" t="s">
        <v>10318</v>
      </c>
    </row>
    <row r="3805" spans="1:2" hidden="1" x14ac:dyDescent="0.3">
      <c r="A3805" s="32" t="s">
        <v>2519</v>
      </c>
      <c r="B3805" t="s">
        <v>10319</v>
      </c>
    </row>
    <row r="3806" spans="1:2" hidden="1" x14ac:dyDescent="0.3">
      <c r="A3806" s="32" t="s">
        <v>2520</v>
      </c>
      <c r="B3806" t="s">
        <v>10320</v>
      </c>
    </row>
    <row r="3807" spans="1:2" hidden="1" x14ac:dyDescent="0.3">
      <c r="A3807" s="32" t="s">
        <v>2521</v>
      </c>
      <c r="B3807" t="s">
        <v>10321</v>
      </c>
    </row>
    <row r="3808" spans="1:2" hidden="1" x14ac:dyDescent="0.3">
      <c r="A3808" s="32" t="s">
        <v>2522</v>
      </c>
      <c r="B3808" t="s">
        <v>10322</v>
      </c>
    </row>
    <row r="3809" spans="1:2" hidden="1" x14ac:dyDescent="0.3">
      <c r="A3809" s="32" t="s">
        <v>2523</v>
      </c>
      <c r="B3809" t="s">
        <v>10323</v>
      </c>
    </row>
    <row r="3810" spans="1:2" hidden="1" x14ac:dyDescent="0.3">
      <c r="A3810" s="32" t="s">
        <v>2524</v>
      </c>
      <c r="B3810" t="s">
        <v>10324</v>
      </c>
    </row>
    <row r="3811" spans="1:2" hidden="1" x14ac:dyDescent="0.3">
      <c r="A3811" s="32" t="s">
        <v>2525</v>
      </c>
      <c r="B3811" t="s">
        <v>10325</v>
      </c>
    </row>
    <row r="3812" spans="1:2" hidden="1" x14ac:dyDescent="0.3">
      <c r="A3812" s="32" t="s">
        <v>2526</v>
      </c>
      <c r="B3812" t="s">
        <v>10326</v>
      </c>
    </row>
    <row r="3813" spans="1:2" hidden="1" x14ac:dyDescent="0.3">
      <c r="A3813" s="32" t="s">
        <v>2527</v>
      </c>
      <c r="B3813" t="s">
        <v>10327</v>
      </c>
    </row>
    <row r="3814" spans="1:2" hidden="1" x14ac:dyDescent="0.3">
      <c r="A3814" s="32" t="s">
        <v>2528</v>
      </c>
      <c r="B3814" t="s">
        <v>10328</v>
      </c>
    </row>
    <row r="3815" spans="1:2" hidden="1" x14ac:dyDescent="0.3">
      <c r="A3815" s="32" t="s">
        <v>2529</v>
      </c>
      <c r="B3815" t="s">
        <v>10329</v>
      </c>
    </row>
    <row r="3816" spans="1:2" hidden="1" x14ac:dyDescent="0.3">
      <c r="A3816" s="32" t="s">
        <v>2530</v>
      </c>
      <c r="B3816" t="s">
        <v>10330</v>
      </c>
    </row>
    <row r="3817" spans="1:2" hidden="1" x14ac:dyDescent="0.3">
      <c r="A3817" s="32" t="s">
        <v>2531</v>
      </c>
      <c r="B3817" t="s">
        <v>10331</v>
      </c>
    </row>
    <row r="3818" spans="1:2" hidden="1" x14ac:dyDescent="0.3">
      <c r="A3818" s="32" t="s">
        <v>2532</v>
      </c>
      <c r="B3818" t="s">
        <v>5153</v>
      </c>
    </row>
    <row r="3819" spans="1:2" hidden="1" x14ac:dyDescent="0.3">
      <c r="A3819" s="32" t="s">
        <v>2533</v>
      </c>
      <c r="B3819" t="s">
        <v>6744</v>
      </c>
    </row>
    <row r="3820" spans="1:2" hidden="1" x14ac:dyDescent="0.3">
      <c r="A3820" s="32" t="s">
        <v>2534</v>
      </c>
      <c r="B3820" t="s">
        <v>10332</v>
      </c>
    </row>
    <row r="3821" spans="1:2" hidden="1" x14ac:dyDescent="0.3">
      <c r="A3821" s="32" t="s">
        <v>2535</v>
      </c>
      <c r="B3821" t="s">
        <v>10333</v>
      </c>
    </row>
    <row r="3822" spans="1:2" hidden="1" x14ac:dyDescent="0.3">
      <c r="A3822" s="32" t="s">
        <v>2536</v>
      </c>
      <c r="B3822" t="s">
        <v>10334</v>
      </c>
    </row>
    <row r="3823" spans="1:2" hidden="1" x14ac:dyDescent="0.3">
      <c r="A3823" s="32" t="s">
        <v>2537</v>
      </c>
      <c r="B3823" t="s">
        <v>10134</v>
      </c>
    </row>
    <row r="3824" spans="1:2" hidden="1" x14ac:dyDescent="0.3">
      <c r="A3824" s="32" t="s">
        <v>10335</v>
      </c>
      <c r="B3824" t="s">
        <v>10336</v>
      </c>
    </row>
    <row r="3825" spans="1:2" hidden="1" x14ac:dyDescent="0.3">
      <c r="A3825" s="32" t="s">
        <v>10337</v>
      </c>
      <c r="B3825" t="s">
        <v>10338</v>
      </c>
    </row>
    <row r="3826" spans="1:2" hidden="1" x14ac:dyDescent="0.3">
      <c r="A3826" s="32" t="s">
        <v>2538</v>
      </c>
      <c r="B3826" t="s">
        <v>10339</v>
      </c>
    </row>
    <row r="3827" spans="1:2" hidden="1" x14ac:dyDescent="0.3">
      <c r="A3827" s="32" t="s">
        <v>2539</v>
      </c>
      <c r="B3827" t="s">
        <v>10340</v>
      </c>
    </row>
    <row r="3828" spans="1:2" hidden="1" x14ac:dyDescent="0.3">
      <c r="A3828" s="32" t="s">
        <v>2540</v>
      </c>
      <c r="B3828" t="s">
        <v>10341</v>
      </c>
    </row>
    <row r="3829" spans="1:2" hidden="1" x14ac:dyDescent="0.3">
      <c r="A3829" s="32" t="s">
        <v>2541</v>
      </c>
      <c r="B3829" t="s">
        <v>10342</v>
      </c>
    </row>
    <row r="3830" spans="1:2" hidden="1" x14ac:dyDescent="0.3">
      <c r="A3830" s="32" t="s">
        <v>2542</v>
      </c>
      <c r="B3830" t="s">
        <v>10343</v>
      </c>
    </row>
    <row r="3831" spans="1:2" hidden="1" x14ac:dyDescent="0.3">
      <c r="A3831" s="32" t="s">
        <v>2543</v>
      </c>
      <c r="B3831" t="s">
        <v>5145</v>
      </c>
    </row>
    <row r="3832" spans="1:2" hidden="1" x14ac:dyDescent="0.3">
      <c r="A3832" s="32" t="s">
        <v>2544</v>
      </c>
      <c r="B3832" t="s">
        <v>10344</v>
      </c>
    </row>
    <row r="3833" spans="1:2" hidden="1" x14ac:dyDescent="0.3">
      <c r="A3833" s="32" t="s">
        <v>2545</v>
      </c>
      <c r="B3833" t="s">
        <v>10345</v>
      </c>
    </row>
    <row r="3834" spans="1:2" hidden="1" x14ac:dyDescent="0.3">
      <c r="A3834" s="32" t="s">
        <v>2546</v>
      </c>
      <c r="B3834" t="s">
        <v>10160</v>
      </c>
    </row>
    <row r="3835" spans="1:2" hidden="1" x14ac:dyDescent="0.3">
      <c r="A3835" s="32" t="s">
        <v>2547</v>
      </c>
      <c r="B3835" t="s">
        <v>10161</v>
      </c>
    </row>
    <row r="3836" spans="1:2" hidden="1" x14ac:dyDescent="0.3">
      <c r="A3836" s="32" t="s">
        <v>2548</v>
      </c>
      <c r="B3836" t="s">
        <v>10346</v>
      </c>
    </row>
    <row r="3837" spans="1:2" hidden="1" x14ac:dyDescent="0.3">
      <c r="A3837" s="32" t="s">
        <v>2549</v>
      </c>
      <c r="B3837" t="s">
        <v>10347</v>
      </c>
    </row>
    <row r="3838" spans="1:2" hidden="1" x14ac:dyDescent="0.3">
      <c r="A3838" s="32" t="s">
        <v>2550</v>
      </c>
      <c r="B3838" t="s">
        <v>10348</v>
      </c>
    </row>
    <row r="3839" spans="1:2" hidden="1" x14ac:dyDescent="0.3">
      <c r="A3839" s="32" t="s">
        <v>2551</v>
      </c>
      <c r="B3839" t="s">
        <v>10349</v>
      </c>
    </row>
    <row r="3840" spans="1:2" hidden="1" x14ac:dyDescent="0.3">
      <c r="A3840" s="32" t="s">
        <v>10350</v>
      </c>
      <c r="B3840" t="s">
        <v>10351</v>
      </c>
    </row>
    <row r="3841" spans="1:2" hidden="1" x14ac:dyDescent="0.3">
      <c r="A3841" s="32" t="s">
        <v>2552</v>
      </c>
      <c r="B3841" t="s">
        <v>10352</v>
      </c>
    </row>
    <row r="3842" spans="1:2" hidden="1" x14ac:dyDescent="0.3">
      <c r="A3842" s="32" t="s">
        <v>2553</v>
      </c>
      <c r="B3842" t="s">
        <v>10353</v>
      </c>
    </row>
    <row r="3843" spans="1:2" hidden="1" x14ac:dyDescent="0.3">
      <c r="A3843" s="32" t="s">
        <v>2554</v>
      </c>
      <c r="B3843" t="s">
        <v>10354</v>
      </c>
    </row>
    <row r="3844" spans="1:2" hidden="1" x14ac:dyDescent="0.3">
      <c r="A3844" s="32" t="s">
        <v>2555</v>
      </c>
      <c r="B3844" t="s">
        <v>10355</v>
      </c>
    </row>
    <row r="3845" spans="1:2" hidden="1" x14ac:dyDescent="0.3">
      <c r="A3845" s="32" t="s">
        <v>2556</v>
      </c>
      <c r="B3845" t="s">
        <v>10356</v>
      </c>
    </row>
    <row r="3846" spans="1:2" hidden="1" x14ac:dyDescent="0.3">
      <c r="A3846" s="32" t="s">
        <v>2557</v>
      </c>
      <c r="B3846" t="s">
        <v>10356</v>
      </c>
    </row>
    <row r="3847" spans="1:2" hidden="1" x14ac:dyDescent="0.3">
      <c r="A3847" s="32" t="s">
        <v>10357</v>
      </c>
      <c r="B3847" t="s">
        <v>10358</v>
      </c>
    </row>
    <row r="3848" spans="1:2" hidden="1" x14ac:dyDescent="0.3">
      <c r="A3848" s="32" t="s">
        <v>10359</v>
      </c>
      <c r="B3848" t="s">
        <v>10360</v>
      </c>
    </row>
    <row r="3849" spans="1:2" hidden="1" x14ac:dyDescent="0.3">
      <c r="A3849" s="32" t="s">
        <v>10361</v>
      </c>
      <c r="B3849" t="s">
        <v>10362</v>
      </c>
    </row>
    <row r="3850" spans="1:2" hidden="1" x14ac:dyDescent="0.3">
      <c r="A3850" s="32" t="s">
        <v>2558</v>
      </c>
      <c r="B3850" t="s">
        <v>10363</v>
      </c>
    </row>
    <row r="3851" spans="1:2" hidden="1" x14ac:dyDescent="0.3">
      <c r="A3851" s="32" t="s">
        <v>2559</v>
      </c>
      <c r="B3851" t="s">
        <v>10364</v>
      </c>
    </row>
    <row r="3852" spans="1:2" hidden="1" x14ac:dyDescent="0.3">
      <c r="A3852" s="32" t="s">
        <v>2560</v>
      </c>
      <c r="B3852" t="s">
        <v>10365</v>
      </c>
    </row>
    <row r="3853" spans="1:2" hidden="1" x14ac:dyDescent="0.3">
      <c r="A3853" s="32" t="s">
        <v>2561</v>
      </c>
      <c r="B3853" t="s">
        <v>10366</v>
      </c>
    </row>
    <row r="3854" spans="1:2" hidden="1" x14ac:dyDescent="0.3">
      <c r="A3854" s="32" t="s">
        <v>381</v>
      </c>
      <c r="B3854" t="s">
        <v>10367</v>
      </c>
    </row>
    <row r="3855" spans="1:2" hidden="1" x14ac:dyDescent="0.3">
      <c r="A3855" s="32" t="s">
        <v>380</v>
      </c>
      <c r="B3855" t="s">
        <v>10368</v>
      </c>
    </row>
    <row r="3856" spans="1:2" hidden="1" x14ac:dyDescent="0.3">
      <c r="A3856" s="32" t="s">
        <v>2562</v>
      </c>
      <c r="B3856" t="s">
        <v>10369</v>
      </c>
    </row>
    <row r="3857" spans="1:2" hidden="1" x14ac:dyDescent="0.3">
      <c r="A3857" s="32" t="s">
        <v>2563</v>
      </c>
      <c r="B3857" t="s">
        <v>10370</v>
      </c>
    </row>
    <row r="3858" spans="1:2" hidden="1" x14ac:dyDescent="0.3">
      <c r="A3858" s="32" t="s">
        <v>2564</v>
      </c>
      <c r="B3858" t="s">
        <v>10371</v>
      </c>
    </row>
    <row r="3859" spans="1:2" hidden="1" x14ac:dyDescent="0.3">
      <c r="A3859" s="32" t="s">
        <v>2565</v>
      </c>
      <c r="B3859" t="s">
        <v>10372</v>
      </c>
    </row>
    <row r="3860" spans="1:2" hidden="1" x14ac:dyDescent="0.3">
      <c r="A3860" s="32" t="s">
        <v>2566</v>
      </c>
      <c r="B3860" t="s">
        <v>10373</v>
      </c>
    </row>
    <row r="3861" spans="1:2" hidden="1" x14ac:dyDescent="0.3">
      <c r="A3861" s="32" t="s">
        <v>2567</v>
      </c>
      <c r="B3861" t="s">
        <v>10374</v>
      </c>
    </row>
    <row r="3862" spans="1:2" hidden="1" x14ac:dyDescent="0.3">
      <c r="A3862" s="32" t="s">
        <v>2568</v>
      </c>
      <c r="B3862" t="s">
        <v>10204</v>
      </c>
    </row>
    <row r="3863" spans="1:2" hidden="1" x14ac:dyDescent="0.3">
      <c r="A3863" s="32" t="s">
        <v>2569</v>
      </c>
      <c r="B3863" t="s">
        <v>10375</v>
      </c>
    </row>
    <row r="3864" spans="1:2" hidden="1" x14ac:dyDescent="0.3">
      <c r="A3864" s="32" t="s">
        <v>2570</v>
      </c>
      <c r="B3864" t="s">
        <v>10376</v>
      </c>
    </row>
    <row r="3865" spans="1:2" hidden="1" x14ac:dyDescent="0.3">
      <c r="A3865" s="32" t="s">
        <v>2571</v>
      </c>
      <c r="B3865" t="s">
        <v>10377</v>
      </c>
    </row>
    <row r="3866" spans="1:2" hidden="1" x14ac:dyDescent="0.3">
      <c r="A3866" s="32" t="s">
        <v>2572</v>
      </c>
      <c r="B3866" t="s">
        <v>10378</v>
      </c>
    </row>
    <row r="3867" spans="1:2" hidden="1" x14ac:dyDescent="0.3">
      <c r="A3867" s="32" t="s">
        <v>2573</v>
      </c>
      <c r="B3867" t="s">
        <v>10379</v>
      </c>
    </row>
    <row r="3868" spans="1:2" hidden="1" x14ac:dyDescent="0.3">
      <c r="A3868" s="32" t="s">
        <v>2574</v>
      </c>
      <c r="B3868" t="s">
        <v>10380</v>
      </c>
    </row>
    <row r="3869" spans="1:2" hidden="1" x14ac:dyDescent="0.3">
      <c r="A3869" s="32" t="s">
        <v>2575</v>
      </c>
      <c r="B3869" t="s">
        <v>10381</v>
      </c>
    </row>
    <row r="3870" spans="1:2" hidden="1" x14ac:dyDescent="0.3">
      <c r="A3870" s="32" t="s">
        <v>2576</v>
      </c>
      <c r="B3870" t="s">
        <v>10382</v>
      </c>
    </row>
    <row r="3871" spans="1:2" hidden="1" x14ac:dyDescent="0.3">
      <c r="A3871" s="32" t="s">
        <v>2577</v>
      </c>
      <c r="B3871" t="s">
        <v>10383</v>
      </c>
    </row>
    <row r="3872" spans="1:2" hidden="1" x14ac:dyDescent="0.3">
      <c r="A3872" s="32" t="s">
        <v>10384</v>
      </c>
      <c r="B3872" t="s">
        <v>10385</v>
      </c>
    </row>
    <row r="3873" spans="1:2" hidden="1" x14ac:dyDescent="0.3">
      <c r="A3873" s="32" t="s">
        <v>2578</v>
      </c>
      <c r="B3873" t="s">
        <v>10386</v>
      </c>
    </row>
    <row r="3874" spans="1:2" hidden="1" x14ac:dyDescent="0.3">
      <c r="A3874" s="32" t="s">
        <v>2579</v>
      </c>
      <c r="B3874" t="s">
        <v>10387</v>
      </c>
    </row>
    <row r="3875" spans="1:2" hidden="1" x14ac:dyDescent="0.3">
      <c r="A3875" s="32" t="s">
        <v>2580</v>
      </c>
      <c r="B3875" t="s">
        <v>10388</v>
      </c>
    </row>
    <row r="3876" spans="1:2" hidden="1" x14ac:dyDescent="0.3">
      <c r="A3876" s="32" t="s">
        <v>2581</v>
      </c>
      <c r="B3876" t="s">
        <v>10389</v>
      </c>
    </row>
    <row r="3877" spans="1:2" hidden="1" x14ac:dyDescent="0.3">
      <c r="A3877" s="32" t="s">
        <v>2582</v>
      </c>
      <c r="B3877" t="s">
        <v>10390</v>
      </c>
    </row>
    <row r="3878" spans="1:2" hidden="1" x14ac:dyDescent="0.3">
      <c r="A3878" s="32" t="s">
        <v>2583</v>
      </c>
      <c r="B3878" t="s">
        <v>10391</v>
      </c>
    </row>
    <row r="3879" spans="1:2" hidden="1" x14ac:dyDescent="0.3">
      <c r="A3879" s="32" t="s">
        <v>2584</v>
      </c>
      <c r="B3879" t="s">
        <v>10392</v>
      </c>
    </row>
    <row r="3880" spans="1:2" hidden="1" x14ac:dyDescent="0.3">
      <c r="A3880" s="32" t="s">
        <v>2585</v>
      </c>
      <c r="B3880" t="s">
        <v>10393</v>
      </c>
    </row>
    <row r="3881" spans="1:2" hidden="1" x14ac:dyDescent="0.3">
      <c r="A3881" s="32" t="s">
        <v>2586</v>
      </c>
      <c r="B3881" t="s">
        <v>10394</v>
      </c>
    </row>
    <row r="3882" spans="1:2" hidden="1" x14ac:dyDescent="0.3">
      <c r="A3882" s="32" t="s">
        <v>2587</v>
      </c>
      <c r="B3882" t="s">
        <v>10395</v>
      </c>
    </row>
    <row r="3883" spans="1:2" hidden="1" x14ac:dyDescent="0.3">
      <c r="A3883" s="32" t="s">
        <v>2588</v>
      </c>
      <c r="B3883" t="s">
        <v>10396</v>
      </c>
    </row>
    <row r="3884" spans="1:2" hidden="1" x14ac:dyDescent="0.3">
      <c r="A3884" s="32" t="s">
        <v>2589</v>
      </c>
      <c r="B3884" t="s">
        <v>10397</v>
      </c>
    </row>
    <row r="3885" spans="1:2" hidden="1" x14ac:dyDescent="0.3">
      <c r="A3885" s="32" t="s">
        <v>2590</v>
      </c>
      <c r="B3885" t="s">
        <v>10398</v>
      </c>
    </row>
    <row r="3886" spans="1:2" hidden="1" x14ac:dyDescent="0.3">
      <c r="A3886" s="32" t="s">
        <v>2591</v>
      </c>
      <c r="B3886" t="s">
        <v>10399</v>
      </c>
    </row>
    <row r="3887" spans="1:2" hidden="1" x14ac:dyDescent="0.3">
      <c r="A3887" s="32" t="s">
        <v>2592</v>
      </c>
      <c r="B3887" t="s">
        <v>10400</v>
      </c>
    </row>
    <row r="3888" spans="1:2" hidden="1" x14ac:dyDescent="0.3">
      <c r="A3888" s="32" t="s">
        <v>383</v>
      </c>
      <c r="B3888" t="s">
        <v>10401</v>
      </c>
    </row>
    <row r="3889" spans="1:2" hidden="1" x14ac:dyDescent="0.3">
      <c r="A3889" s="32" t="s">
        <v>384</v>
      </c>
      <c r="B3889" t="s">
        <v>10402</v>
      </c>
    </row>
    <row r="3890" spans="1:2" hidden="1" x14ac:dyDescent="0.3">
      <c r="A3890" s="32" t="s">
        <v>2593</v>
      </c>
      <c r="B3890" t="s">
        <v>10233</v>
      </c>
    </row>
    <row r="3891" spans="1:2" hidden="1" x14ac:dyDescent="0.3">
      <c r="A3891" s="32" t="s">
        <v>2594</v>
      </c>
      <c r="B3891" t="s">
        <v>10403</v>
      </c>
    </row>
    <row r="3892" spans="1:2" hidden="1" x14ac:dyDescent="0.3">
      <c r="A3892" s="32" t="s">
        <v>2595</v>
      </c>
      <c r="B3892" t="s">
        <v>10404</v>
      </c>
    </row>
    <row r="3893" spans="1:2" hidden="1" x14ac:dyDescent="0.3">
      <c r="A3893" s="32" t="s">
        <v>2596</v>
      </c>
      <c r="B3893" t="s">
        <v>10235</v>
      </c>
    </row>
    <row r="3894" spans="1:2" hidden="1" x14ac:dyDescent="0.3">
      <c r="A3894" s="32" t="s">
        <v>2597</v>
      </c>
      <c r="B3894" t="s">
        <v>10405</v>
      </c>
    </row>
    <row r="3895" spans="1:2" hidden="1" x14ac:dyDescent="0.3">
      <c r="A3895" s="32" t="s">
        <v>2598</v>
      </c>
      <c r="B3895" t="s">
        <v>10406</v>
      </c>
    </row>
    <row r="3896" spans="1:2" hidden="1" x14ac:dyDescent="0.3">
      <c r="A3896" s="32" t="s">
        <v>2599</v>
      </c>
      <c r="B3896" t="s">
        <v>10407</v>
      </c>
    </row>
    <row r="3897" spans="1:2" hidden="1" x14ac:dyDescent="0.3">
      <c r="A3897" s="32" t="s">
        <v>2600</v>
      </c>
      <c r="B3897" t="s">
        <v>10408</v>
      </c>
    </row>
    <row r="3898" spans="1:2" hidden="1" x14ac:dyDescent="0.3">
      <c r="A3898" s="32" t="s">
        <v>2601</v>
      </c>
      <c r="B3898" t="s">
        <v>10409</v>
      </c>
    </row>
    <row r="3899" spans="1:2" hidden="1" x14ac:dyDescent="0.3">
      <c r="A3899" s="32" t="s">
        <v>2602</v>
      </c>
      <c r="B3899" t="s">
        <v>10410</v>
      </c>
    </row>
    <row r="3900" spans="1:2" hidden="1" x14ac:dyDescent="0.3">
      <c r="A3900" s="32" t="s">
        <v>2603</v>
      </c>
      <c r="B3900" t="s">
        <v>10411</v>
      </c>
    </row>
    <row r="3901" spans="1:2" hidden="1" x14ac:dyDescent="0.3">
      <c r="A3901" s="32" t="s">
        <v>2604</v>
      </c>
      <c r="B3901" t="s">
        <v>10412</v>
      </c>
    </row>
    <row r="3902" spans="1:2" hidden="1" x14ac:dyDescent="0.3">
      <c r="A3902" s="32" t="s">
        <v>2605</v>
      </c>
      <c r="B3902" t="s">
        <v>10413</v>
      </c>
    </row>
    <row r="3903" spans="1:2" hidden="1" x14ac:dyDescent="0.3">
      <c r="A3903" s="32" t="s">
        <v>2606</v>
      </c>
      <c r="B3903" t="s">
        <v>10414</v>
      </c>
    </row>
    <row r="3904" spans="1:2" hidden="1" x14ac:dyDescent="0.3">
      <c r="A3904" s="32" t="s">
        <v>2607</v>
      </c>
      <c r="B3904" t="s">
        <v>10415</v>
      </c>
    </row>
    <row r="3905" spans="1:2" hidden="1" x14ac:dyDescent="0.3">
      <c r="A3905" s="32" t="s">
        <v>2608</v>
      </c>
      <c r="B3905" t="s">
        <v>10416</v>
      </c>
    </row>
    <row r="3906" spans="1:2" hidden="1" x14ac:dyDescent="0.3">
      <c r="A3906" s="32" t="s">
        <v>2609</v>
      </c>
      <c r="B3906" t="s">
        <v>10417</v>
      </c>
    </row>
    <row r="3907" spans="1:2" hidden="1" x14ac:dyDescent="0.3">
      <c r="A3907" s="32" t="s">
        <v>2610</v>
      </c>
      <c r="B3907" t="s">
        <v>10418</v>
      </c>
    </row>
    <row r="3908" spans="1:2" hidden="1" x14ac:dyDescent="0.3">
      <c r="A3908" s="32" t="s">
        <v>2611</v>
      </c>
      <c r="B3908" t="s">
        <v>10419</v>
      </c>
    </row>
    <row r="3909" spans="1:2" hidden="1" x14ac:dyDescent="0.3">
      <c r="A3909" s="32" t="s">
        <v>2612</v>
      </c>
      <c r="B3909" t="s">
        <v>10420</v>
      </c>
    </row>
    <row r="3910" spans="1:2" hidden="1" x14ac:dyDescent="0.3">
      <c r="A3910" s="32" t="s">
        <v>2613</v>
      </c>
      <c r="B3910" t="s">
        <v>10421</v>
      </c>
    </row>
    <row r="3911" spans="1:2" hidden="1" x14ac:dyDescent="0.3">
      <c r="A3911" s="32" t="s">
        <v>2614</v>
      </c>
      <c r="B3911" t="s">
        <v>10422</v>
      </c>
    </row>
    <row r="3912" spans="1:2" hidden="1" x14ac:dyDescent="0.3">
      <c r="A3912" s="32" t="s">
        <v>2615</v>
      </c>
      <c r="B3912" t="s">
        <v>10423</v>
      </c>
    </row>
    <row r="3913" spans="1:2" hidden="1" x14ac:dyDescent="0.3">
      <c r="A3913" s="32" t="s">
        <v>2616</v>
      </c>
      <c r="B3913" t="s">
        <v>10424</v>
      </c>
    </row>
    <row r="3914" spans="1:2" hidden="1" x14ac:dyDescent="0.3">
      <c r="A3914" s="32" t="s">
        <v>2617</v>
      </c>
      <c r="B3914" t="s">
        <v>10425</v>
      </c>
    </row>
    <row r="3915" spans="1:2" hidden="1" x14ac:dyDescent="0.3">
      <c r="A3915" s="32" t="s">
        <v>2618</v>
      </c>
      <c r="B3915" t="s">
        <v>10426</v>
      </c>
    </row>
    <row r="3916" spans="1:2" hidden="1" x14ac:dyDescent="0.3">
      <c r="A3916" s="32" t="s">
        <v>2619</v>
      </c>
      <c r="B3916" t="s">
        <v>10427</v>
      </c>
    </row>
    <row r="3917" spans="1:2" hidden="1" x14ac:dyDescent="0.3">
      <c r="A3917" s="32" t="s">
        <v>2620</v>
      </c>
      <c r="B3917" t="s">
        <v>7077</v>
      </c>
    </row>
    <row r="3918" spans="1:2" hidden="1" x14ac:dyDescent="0.3">
      <c r="A3918" s="32" t="s">
        <v>2621</v>
      </c>
      <c r="B3918" t="s">
        <v>10428</v>
      </c>
    </row>
    <row r="3919" spans="1:2" hidden="1" x14ac:dyDescent="0.3">
      <c r="A3919" s="32" t="s">
        <v>2622</v>
      </c>
      <c r="B3919" t="s">
        <v>10429</v>
      </c>
    </row>
    <row r="3920" spans="1:2" hidden="1" x14ac:dyDescent="0.3">
      <c r="A3920" s="32" t="s">
        <v>2623</v>
      </c>
      <c r="B3920" t="s">
        <v>10430</v>
      </c>
    </row>
    <row r="3921" spans="1:2" hidden="1" x14ac:dyDescent="0.3">
      <c r="A3921" s="32" t="s">
        <v>2624</v>
      </c>
      <c r="B3921" t="s">
        <v>10431</v>
      </c>
    </row>
    <row r="3922" spans="1:2" hidden="1" x14ac:dyDescent="0.3">
      <c r="A3922" s="32" t="s">
        <v>2625</v>
      </c>
      <c r="B3922" t="s">
        <v>10432</v>
      </c>
    </row>
    <row r="3923" spans="1:2" hidden="1" x14ac:dyDescent="0.3">
      <c r="A3923" s="32" t="s">
        <v>2626</v>
      </c>
      <c r="B3923" t="s">
        <v>10433</v>
      </c>
    </row>
    <row r="3924" spans="1:2" hidden="1" x14ac:dyDescent="0.3">
      <c r="A3924" s="32" t="s">
        <v>2627</v>
      </c>
      <c r="B3924" t="s">
        <v>10434</v>
      </c>
    </row>
    <row r="3925" spans="1:2" hidden="1" x14ac:dyDescent="0.3">
      <c r="A3925" s="32" t="s">
        <v>2628</v>
      </c>
      <c r="B3925" t="s">
        <v>10435</v>
      </c>
    </row>
    <row r="3926" spans="1:2" hidden="1" x14ac:dyDescent="0.3">
      <c r="A3926" s="32" t="s">
        <v>2629</v>
      </c>
      <c r="B3926" t="s">
        <v>10436</v>
      </c>
    </row>
    <row r="3927" spans="1:2" hidden="1" x14ac:dyDescent="0.3">
      <c r="A3927" s="32" t="s">
        <v>2630</v>
      </c>
      <c r="B3927" t="s">
        <v>10437</v>
      </c>
    </row>
    <row r="3928" spans="1:2" hidden="1" x14ac:dyDescent="0.3">
      <c r="A3928" s="32" t="s">
        <v>2631</v>
      </c>
      <c r="B3928" t="s">
        <v>10438</v>
      </c>
    </row>
    <row r="3929" spans="1:2" hidden="1" x14ac:dyDescent="0.3">
      <c r="A3929" s="32" t="s">
        <v>2632</v>
      </c>
      <c r="B3929" t="s">
        <v>10439</v>
      </c>
    </row>
    <row r="3930" spans="1:2" hidden="1" x14ac:dyDescent="0.3">
      <c r="A3930" s="32" t="s">
        <v>2633</v>
      </c>
      <c r="B3930" t="s">
        <v>10440</v>
      </c>
    </row>
    <row r="3931" spans="1:2" hidden="1" x14ac:dyDescent="0.3">
      <c r="A3931" s="32" t="s">
        <v>2634</v>
      </c>
      <c r="B3931" t="s">
        <v>10441</v>
      </c>
    </row>
    <row r="3932" spans="1:2" hidden="1" x14ac:dyDescent="0.3">
      <c r="A3932" s="32" t="s">
        <v>2635</v>
      </c>
      <c r="B3932" t="s">
        <v>10442</v>
      </c>
    </row>
    <row r="3933" spans="1:2" hidden="1" x14ac:dyDescent="0.3">
      <c r="A3933" s="32" t="s">
        <v>2636</v>
      </c>
      <c r="B3933" t="s">
        <v>10443</v>
      </c>
    </row>
    <row r="3934" spans="1:2" hidden="1" x14ac:dyDescent="0.3">
      <c r="A3934" s="32" t="s">
        <v>2637</v>
      </c>
      <c r="B3934" t="s">
        <v>10444</v>
      </c>
    </row>
    <row r="3935" spans="1:2" hidden="1" x14ac:dyDescent="0.3">
      <c r="A3935" s="32" t="s">
        <v>2638</v>
      </c>
      <c r="B3935" t="s">
        <v>10445</v>
      </c>
    </row>
    <row r="3936" spans="1:2" hidden="1" x14ac:dyDescent="0.3">
      <c r="A3936" s="32" t="s">
        <v>2639</v>
      </c>
      <c r="B3936" t="s">
        <v>10446</v>
      </c>
    </row>
    <row r="3937" spans="1:2" hidden="1" x14ac:dyDescent="0.3">
      <c r="A3937" s="32" t="s">
        <v>2640</v>
      </c>
      <c r="B3937" t="s">
        <v>10447</v>
      </c>
    </row>
    <row r="3938" spans="1:2" hidden="1" x14ac:dyDescent="0.3">
      <c r="A3938" s="32" t="s">
        <v>2641</v>
      </c>
      <c r="B3938" t="s">
        <v>10448</v>
      </c>
    </row>
    <row r="3939" spans="1:2" hidden="1" x14ac:dyDescent="0.3">
      <c r="A3939" s="32" t="s">
        <v>2642</v>
      </c>
      <c r="B3939" t="s">
        <v>10449</v>
      </c>
    </row>
    <row r="3940" spans="1:2" hidden="1" x14ac:dyDescent="0.3">
      <c r="A3940" s="32" t="s">
        <v>2643</v>
      </c>
      <c r="B3940" t="s">
        <v>10450</v>
      </c>
    </row>
    <row r="3941" spans="1:2" hidden="1" x14ac:dyDescent="0.3">
      <c r="A3941" s="32" t="s">
        <v>2644</v>
      </c>
      <c r="B3941" t="s">
        <v>10451</v>
      </c>
    </row>
    <row r="3942" spans="1:2" hidden="1" x14ac:dyDescent="0.3">
      <c r="A3942" s="32" t="s">
        <v>2645</v>
      </c>
      <c r="B3942" t="s">
        <v>10452</v>
      </c>
    </row>
    <row r="3943" spans="1:2" hidden="1" x14ac:dyDescent="0.3">
      <c r="A3943" s="32" t="s">
        <v>2646</v>
      </c>
      <c r="B3943" t="s">
        <v>10453</v>
      </c>
    </row>
    <row r="3944" spans="1:2" hidden="1" x14ac:dyDescent="0.3">
      <c r="A3944" s="32" t="s">
        <v>2647</v>
      </c>
      <c r="B3944" t="s">
        <v>10454</v>
      </c>
    </row>
    <row r="3945" spans="1:2" hidden="1" x14ac:dyDescent="0.3">
      <c r="A3945" s="32" t="s">
        <v>2648</v>
      </c>
      <c r="B3945" t="s">
        <v>10455</v>
      </c>
    </row>
    <row r="3946" spans="1:2" hidden="1" x14ac:dyDescent="0.3">
      <c r="A3946" s="32" t="s">
        <v>2649</v>
      </c>
      <c r="B3946" t="s">
        <v>10456</v>
      </c>
    </row>
    <row r="3947" spans="1:2" hidden="1" x14ac:dyDescent="0.3">
      <c r="A3947" s="32" t="s">
        <v>2650</v>
      </c>
      <c r="B3947" t="s">
        <v>10457</v>
      </c>
    </row>
    <row r="3948" spans="1:2" hidden="1" x14ac:dyDescent="0.3">
      <c r="A3948" s="32" t="s">
        <v>2651</v>
      </c>
      <c r="B3948" t="s">
        <v>5145</v>
      </c>
    </row>
    <row r="3949" spans="1:2" hidden="1" x14ac:dyDescent="0.3">
      <c r="A3949" s="32" t="s">
        <v>2652</v>
      </c>
      <c r="B3949" t="s">
        <v>10458</v>
      </c>
    </row>
    <row r="3950" spans="1:2" hidden="1" x14ac:dyDescent="0.3">
      <c r="A3950" s="32" t="s">
        <v>2653</v>
      </c>
      <c r="B3950" t="s">
        <v>10459</v>
      </c>
    </row>
    <row r="3951" spans="1:2" hidden="1" x14ac:dyDescent="0.3">
      <c r="A3951" s="32" t="s">
        <v>2654</v>
      </c>
      <c r="B3951" t="s">
        <v>5145</v>
      </c>
    </row>
    <row r="3952" spans="1:2" hidden="1" x14ac:dyDescent="0.3">
      <c r="A3952" s="32" t="s">
        <v>2655</v>
      </c>
      <c r="B3952" t="s">
        <v>5145</v>
      </c>
    </row>
    <row r="3953" spans="1:2" hidden="1" x14ac:dyDescent="0.3">
      <c r="A3953" s="32" t="s">
        <v>2656</v>
      </c>
      <c r="B3953" t="s">
        <v>10460</v>
      </c>
    </row>
    <row r="3954" spans="1:2" hidden="1" x14ac:dyDescent="0.3">
      <c r="A3954" s="32" t="s">
        <v>2657</v>
      </c>
      <c r="B3954" t="s">
        <v>5145</v>
      </c>
    </row>
    <row r="3955" spans="1:2" hidden="1" x14ac:dyDescent="0.3">
      <c r="A3955" s="32" t="s">
        <v>2658</v>
      </c>
      <c r="B3955" t="s">
        <v>5145</v>
      </c>
    </row>
    <row r="3956" spans="1:2" hidden="1" x14ac:dyDescent="0.3">
      <c r="A3956" s="32" t="s">
        <v>2659</v>
      </c>
      <c r="B3956" t="s">
        <v>5145</v>
      </c>
    </row>
    <row r="3957" spans="1:2" hidden="1" x14ac:dyDescent="0.3">
      <c r="A3957" s="32" t="s">
        <v>2660</v>
      </c>
      <c r="B3957" t="s">
        <v>10461</v>
      </c>
    </row>
    <row r="3958" spans="1:2" hidden="1" x14ac:dyDescent="0.3">
      <c r="A3958" s="32" t="s">
        <v>2661</v>
      </c>
      <c r="B3958" t="s">
        <v>10462</v>
      </c>
    </row>
    <row r="3959" spans="1:2" hidden="1" x14ac:dyDescent="0.3">
      <c r="A3959" s="32" t="s">
        <v>2662</v>
      </c>
      <c r="B3959" t="s">
        <v>10463</v>
      </c>
    </row>
    <row r="3960" spans="1:2" hidden="1" x14ac:dyDescent="0.3">
      <c r="A3960" s="32" t="s">
        <v>2663</v>
      </c>
      <c r="B3960" t="s">
        <v>10464</v>
      </c>
    </row>
    <row r="3961" spans="1:2" hidden="1" x14ac:dyDescent="0.3">
      <c r="A3961" s="32" t="s">
        <v>10465</v>
      </c>
      <c r="B3961" t="s">
        <v>10466</v>
      </c>
    </row>
    <row r="3962" spans="1:2" hidden="1" x14ac:dyDescent="0.3">
      <c r="A3962" s="32" t="s">
        <v>2664</v>
      </c>
      <c r="B3962" t="s">
        <v>5145</v>
      </c>
    </row>
    <row r="3963" spans="1:2" hidden="1" x14ac:dyDescent="0.3">
      <c r="A3963" s="32" t="s">
        <v>2665</v>
      </c>
      <c r="B3963" t="s">
        <v>6400</v>
      </c>
    </row>
    <row r="3964" spans="1:2" hidden="1" x14ac:dyDescent="0.3">
      <c r="A3964" s="32" t="s">
        <v>2666</v>
      </c>
      <c r="B3964" t="s">
        <v>10467</v>
      </c>
    </row>
    <row r="3965" spans="1:2" hidden="1" x14ac:dyDescent="0.3">
      <c r="A3965" s="32" t="s">
        <v>2667</v>
      </c>
      <c r="B3965" t="s">
        <v>6501</v>
      </c>
    </row>
    <row r="3966" spans="1:2" hidden="1" x14ac:dyDescent="0.3">
      <c r="A3966" s="32" t="s">
        <v>2668</v>
      </c>
      <c r="B3966" t="s">
        <v>6503</v>
      </c>
    </row>
    <row r="3967" spans="1:2" hidden="1" x14ac:dyDescent="0.3">
      <c r="A3967" s="32" t="s">
        <v>10468</v>
      </c>
      <c r="B3967" t="s">
        <v>10469</v>
      </c>
    </row>
    <row r="3968" spans="1:2" hidden="1" x14ac:dyDescent="0.3">
      <c r="A3968" s="32" t="s">
        <v>2669</v>
      </c>
      <c r="B3968" t="s">
        <v>10470</v>
      </c>
    </row>
    <row r="3969" spans="1:2" hidden="1" x14ac:dyDescent="0.3">
      <c r="A3969" s="32" t="s">
        <v>2670</v>
      </c>
      <c r="B3969" t="s">
        <v>10471</v>
      </c>
    </row>
    <row r="3970" spans="1:2" hidden="1" x14ac:dyDescent="0.3">
      <c r="A3970" s="32" t="s">
        <v>2671</v>
      </c>
      <c r="B3970" t="s">
        <v>10472</v>
      </c>
    </row>
    <row r="3971" spans="1:2" hidden="1" x14ac:dyDescent="0.3">
      <c r="A3971" s="32" t="s">
        <v>2672</v>
      </c>
      <c r="B3971" t="s">
        <v>10473</v>
      </c>
    </row>
    <row r="3972" spans="1:2" hidden="1" x14ac:dyDescent="0.3">
      <c r="A3972" s="32" t="s">
        <v>2673</v>
      </c>
      <c r="B3972" t="s">
        <v>10474</v>
      </c>
    </row>
    <row r="3973" spans="1:2" hidden="1" x14ac:dyDescent="0.3">
      <c r="A3973" s="32" t="s">
        <v>2674</v>
      </c>
      <c r="B3973" t="s">
        <v>10475</v>
      </c>
    </row>
    <row r="3974" spans="1:2" hidden="1" x14ac:dyDescent="0.3">
      <c r="A3974" s="32" t="s">
        <v>2675</v>
      </c>
      <c r="B3974" t="s">
        <v>10476</v>
      </c>
    </row>
    <row r="3975" spans="1:2" hidden="1" x14ac:dyDescent="0.3">
      <c r="A3975" s="32" t="s">
        <v>2676</v>
      </c>
      <c r="B3975" t="s">
        <v>10477</v>
      </c>
    </row>
    <row r="3976" spans="1:2" hidden="1" x14ac:dyDescent="0.3">
      <c r="A3976" s="32" t="s">
        <v>2677</v>
      </c>
      <c r="B3976" t="s">
        <v>10478</v>
      </c>
    </row>
    <row r="3977" spans="1:2" hidden="1" x14ac:dyDescent="0.3">
      <c r="A3977" s="32" t="s">
        <v>2678</v>
      </c>
      <c r="B3977" t="s">
        <v>10479</v>
      </c>
    </row>
    <row r="3978" spans="1:2" hidden="1" x14ac:dyDescent="0.3">
      <c r="A3978" s="32" t="s">
        <v>2679</v>
      </c>
      <c r="B3978" t="s">
        <v>10480</v>
      </c>
    </row>
    <row r="3979" spans="1:2" hidden="1" x14ac:dyDescent="0.3">
      <c r="A3979" s="32" t="s">
        <v>2680</v>
      </c>
      <c r="B3979" t="s">
        <v>10481</v>
      </c>
    </row>
    <row r="3980" spans="1:2" hidden="1" x14ac:dyDescent="0.3">
      <c r="A3980" s="32" t="s">
        <v>2681</v>
      </c>
      <c r="B3980" t="s">
        <v>10482</v>
      </c>
    </row>
    <row r="3981" spans="1:2" hidden="1" x14ac:dyDescent="0.3">
      <c r="A3981" s="32" t="s">
        <v>2682</v>
      </c>
      <c r="B3981" t="s">
        <v>10483</v>
      </c>
    </row>
    <row r="3982" spans="1:2" hidden="1" x14ac:dyDescent="0.3">
      <c r="A3982" s="32" t="s">
        <v>2683</v>
      </c>
      <c r="B3982" t="s">
        <v>10484</v>
      </c>
    </row>
    <row r="3983" spans="1:2" hidden="1" x14ac:dyDescent="0.3">
      <c r="A3983" s="32" t="s">
        <v>2684</v>
      </c>
      <c r="B3983" t="s">
        <v>5452</v>
      </c>
    </row>
    <row r="3984" spans="1:2" hidden="1" x14ac:dyDescent="0.3">
      <c r="A3984" s="32" t="s">
        <v>2685</v>
      </c>
      <c r="B3984" t="s">
        <v>5145</v>
      </c>
    </row>
    <row r="3985" spans="1:2" hidden="1" x14ac:dyDescent="0.3">
      <c r="A3985" s="32" t="s">
        <v>2686</v>
      </c>
      <c r="B3985" t="s">
        <v>10485</v>
      </c>
    </row>
    <row r="3986" spans="1:2" hidden="1" x14ac:dyDescent="0.3">
      <c r="A3986" s="32" t="s">
        <v>2687</v>
      </c>
      <c r="B3986" t="s">
        <v>10486</v>
      </c>
    </row>
    <row r="3987" spans="1:2" hidden="1" x14ac:dyDescent="0.3">
      <c r="A3987" s="32" t="s">
        <v>2688</v>
      </c>
      <c r="B3987" t="s">
        <v>10487</v>
      </c>
    </row>
    <row r="3988" spans="1:2" hidden="1" x14ac:dyDescent="0.3">
      <c r="A3988" s="32" t="s">
        <v>2689</v>
      </c>
      <c r="B3988" t="s">
        <v>9320</v>
      </c>
    </row>
    <row r="3989" spans="1:2" hidden="1" x14ac:dyDescent="0.3">
      <c r="A3989" s="32" t="s">
        <v>2690</v>
      </c>
      <c r="B3989" t="s">
        <v>10488</v>
      </c>
    </row>
    <row r="3990" spans="1:2" hidden="1" x14ac:dyDescent="0.3">
      <c r="A3990" s="32" t="s">
        <v>10489</v>
      </c>
      <c r="B3990" t="s">
        <v>10490</v>
      </c>
    </row>
    <row r="3991" spans="1:2" hidden="1" x14ac:dyDescent="0.3">
      <c r="A3991" s="32" t="s">
        <v>10491</v>
      </c>
      <c r="B3991" t="s">
        <v>10492</v>
      </c>
    </row>
    <row r="3992" spans="1:2" hidden="1" x14ac:dyDescent="0.3">
      <c r="A3992" s="32" t="s">
        <v>2691</v>
      </c>
      <c r="B3992" t="s">
        <v>10493</v>
      </c>
    </row>
    <row r="3993" spans="1:2" hidden="1" x14ac:dyDescent="0.3">
      <c r="A3993" s="32" t="s">
        <v>2692</v>
      </c>
      <c r="B3993" t="s">
        <v>10494</v>
      </c>
    </row>
    <row r="3994" spans="1:2" hidden="1" x14ac:dyDescent="0.3">
      <c r="A3994" s="32" t="s">
        <v>2693</v>
      </c>
      <c r="B3994" t="s">
        <v>5145</v>
      </c>
    </row>
    <row r="3995" spans="1:2" hidden="1" x14ac:dyDescent="0.3">
      <c r="A3995" s="32" t="s">
        <v>2694</v>
      </c>
      <c r="B3995" t="s">
        <v>5145</v>
      </c>
    </row>
    <row r="3996" spans="1:2" hidden="1" x14ac:dyDescent="0.3">
      <c r="A3996" s="32" t="s">
        <v>2695</v>
      </c>
      <c r="B3996" t="s">
        <v>5145</v>
      </c>
    </row>
    <row r="3997" spans="1:2" hidden="1" x14ac:dyDescent="0.3">
      <c r="A3997" s="32" t="s">
        <v>2696</v>
      </c>
      <c r="B3997" t="s">
        <v>5145</v>
      </c>
    </row>
    <row r="3998" spans="1:2" hidden="1" x14ac:dyDescent="0.3">
      <c r="A3998" s="32" t="s">
        <v>2697</v>
      </c>
      <c r="B3998" t="s">
        <v>10495</v>
      </c>
    </row>
    <row r="3999" spans="1:2" hidden="1" x14ac:dyDescent="0.3">
      <c r="A3999" s="32" t="s">
        <v>2698</v>
      </c>
      <c r="B3999" t="s">
        <v>10496</v>
      </c>
    </row>
    <row r="4000" spans="1:2" hidden="1" x14ac:dyDescent="0.3">
      <c r="A4000" s="32" t="s">
        <v>2699</v>
      </c>
      <c r="B4000" t="s">
        <v>10497</v>
      </c>
    </row>
    <row r="4001" spans="1:2" hidden="1" x14ac:dyDescent="0.3">
      <c r="A4001" s="32" t="s">
        <v>2700</v>
      </c>
      <c r="B4001" t="s">
        <v>10498</v>
      </c>
    </row>
    <row r="4002" spans="1:2" hidden="1" x14ac:dyDescent="0.3">
      <c r="A4002" s="32" t="s">
        <v>2701</v>
      </c>
      <c r="B4002" t="s">
        <v>10499</v>
      </c>
    </row>
    <row r="4003" spans="1:2" hidden="1" x14ac:dyDescent="0.3">
      <c r="A4003" s="32" t="s">
        <v>2702</v>
      </c>
      <c r="B4003" t="s">
        <v>10500</v>
      </c>
    </row>
    <row r="4004" spans="1:2" hidden="1" x14ac:dyDescent="0.3">
      <c r="A4004" s="32" t="s">
        <v>2703</v>
      </c>
      <c r="B4004" t="s">
        <v>10501</v>
      </c>
    </row>
    <row r="4005" spans="1:2" hidden="1" x14ac:dyDescent="0.3">
      <c r="A4005" s="32" t="s">
        <v>2704</v>
      </c>
      <c r="B4005" t="s">
        <v>10502</v>
      </c>
    </row>
    <row r="4006" spans="1:2" hidden="1" x14ac:dyDescent="0.3">
      <c r="A4006" s="32" t="s">
        <v>2705</v>
      </c>
      <c r="B4006" t="s">
        <v>10503</v>
      </c>
    </row>
    <row r="4007" spans="1:2" hidden="1" x14ac:dyDescent="0.3">
      <c r="A4007" s="32" t="s">
        <v>2706</v>
      </c>
      <c r="B4007" t="s">
        <v>10504</v>
      </c>
    </row>
    <row r="4008" spans="1:2" hidden="1" x14ac:dyDescent="0.3">
      <c r="A4008" s="32" t="s">
        <v>2707</v>
      </c>
      <c r="B4008" t="s">
        <v>10505</v>
      </c>
    </row>
    <row r="4009" spans="1:2" hidden="1" x14ac:dyDescent="0.3">
      <c r="A4009" s="32" t="s">
        <v>2708</v>
      </c>
      <c r="B4009" t="s">
        <v>10506</v>
      </c>
    </row>
    <row r="4010" spans="1:2" hidden="1" x14ac:dyDescent="0.3">
      <c r="A4010" s="32" t="s">
        <v>2709</v>
      </c>
      <c r="B4010" t="s">
        <v>10507</v>
      </c>
    </row>
    <row r="4011" spans="1:2" hidden="1" x14ac:dyDescent="0.3">
      <c r="A4011" s="32" t="s">
        <v>2710</v>
      </c>
      <c r="B4011" t="s">
        <v>10508</v>
      </c>
    </row>
    <row r="4012" spans="1:2" hidden="1" x14ac:dyDescent="0.3">
      <c r="A4012" s="32" t="s">
        <v>2711</v>
      </c>
      <c r="B4012" t="s">
        <v>10509</v>
      </c>
    </row>
    <row r="4013" spans="1:2" hidden="1" x14ac:dyDescent="0.3">
      <c r="A4013" s="32" t="s">
        <v>2712</v>
      </c>
      <c r="B4013" t="s">
        <v>10510</v>
      </c>
    </row>
    <row r="4014" spans="1:2" hidden="1" x14ac:dyDescent="0.3">
      <c r="A4014" s="32" t="s">
        <v>2713</v>
      </c>
      <c r="B4014" t="s">
        <v>10511</v>
      </c>
    </row>
    <row r="4015" spans="1:2" hidden="1" x14ac:dyDescent="0.3">
      <c r="A4015" s="32" t="s">
        <v>2714</v>
      </c>
      <c r="B4015" t="s">
        <v>10512</v>
      </c>
    </row>
    <row r="4016" spans="1:2" hidden="1" x14ac:dyDescent="0.3">
      <c r="A4016" s="32" t="s">
        <v>2715</v>
      </c>
      <c r="B4016" t="s">
        <v>10513</v>
      </c>
    </row>
    <row r="4017" spans="1:2" hidden="1" x14ac:dyDescent="0.3">
      <c r="A4017" s="32" t="s">
        <v>2716</v>
      </c>
      <c r="B4017" t="s">
        <v>10514</v>
      </c>
    </row>
    <row r="4018" spans="1:2" hidden="1" x14ac:dyDescent="0.3">
      <c r="A4018" s="32" t="s">
        <v>2717</v>
      </c>
      <c r="B4018" t="s">
        <v>10515</v>
      </c>
    </row>
    <row r="4019" spans="1:2" hidden="1" x14ac:dyDescent="0.3">
      <c r="A4019" s="32" t="s">
        <v>2718</v>
      </c>
      <c r="B4019" t="s">
        <v>9804</v>
      </c>
    </row>
    <row r="4020" spans="1:2" hidden="1" x14ac:dyDescent="0.3">
      <c r="A4020" s="32" t="s">
        <v>2719</v>
      </c>
      <c r="B4020" t="s">
        <v>10516</v>
      </c>
    </row>
    <row r="4021" spans="1:2" hidden="1" x14ac:dyDescent="0.3">
      <c r="A4021" s="32" t="s">
        <v>2720</v>
      </c>
      <c r="B4021" t="s">
        <v>10517</v>
      </c>
    </row>
    <row r="4022" spans="1:2" hidden="1" x14ac:dyDescent="0.3">
      <c r="A4022" s="32" t="s">
        <v>2721</v>
      </c>
      <c r="B4022" t="s">
        <v>10518</v>
      </c>
    </row>
    <row r="4023" spans="1:2" hidden="1" x14ac:dyDescent="0.3">
      <c r="A4023" s="32" t="s">
        <v>2722</v>
      </c>
      <c r="B4023" t="s">
        <v>10519</v>
      </c>
    </row>
    <row r="4024" spans="1:2" hidden="1" x14ac:dyDescent="0.3">
      <c r="A4024" s="32" t="s">
        <v>2723</v>
      </c>
      <c r="B4024" t="s">
        <v>10520</v>
      </c>
    </row>
    <row r="4025" spans="1:2" hidden="1" x14ac:dyDescent="0.3">
      <c r="A4025" s="32" t="s">
        <v>2724</v>
      </c>
      <c r="B4025" t="s">
        <v>10521</v>
      </c>
    </row>
    <row r="4026" spans="1:2" hidden="1" x14ac:dyDescent="0.3">
      <c r="A4026" s="32" t="s">
        <v>2725</v>
      </c>
      <c r="B4026" t="s">
        <v>10522</v>
      </c>
    </row>
    <row r="4027" spans="1:2" hidden="1" x14ac:dyDescent="0.3">
      <c r="A4027" s="32" t="s">
        <v>2726</v>
      </c>
      <c r="B4027" t="s">
        <v>10523</v>
      </c>
    </row>
    <row r="4028" spans="1:2" hidden="1" x14ac:dyDescent="0.3">
      <c r="A4028" s="32" t="s">
        <v>2727</v>
      </c>
      <c r="B4028" t="s">
        <v>10524</v>
      </c>
    </row>
    <row r="4029" spans="1:2" hidden="1" x14ac:dyDescent="0.3">
      <c r="A4029" s="32" t="s">
        <v>2728</v>
      </c>
      <c r="B4029" t="s">
        <v>10525</v>
      </c>
    </row>
    <row r="4030" spans="1:2" hidden="1" x14ac:dyDescent="0.3">
      <c r="A4030" s="32" t="s">
        <v>2729</v>
      </c>
      <c r="B4030" t="s">
        <v>10526</v>
      </c>
    </row>
    <row r="4031" spans="1:2" hidden="1" x14ac:dyDescent="0.3">
      <c r="A4031" s="32" t="s">
        <v>2730</v>
      </c>
      <c r="B4031" t="s">
        <v>10527</v>
      </c>
    </row>
    <row r="4032" spans="1:2" hidden="1" x14ac:dyDescent="0.3">
      <c r="A4032" s="32" t="s">
        <v>2731</v>
      </c>
      <c r="B4032" t="s">
        <v>10528</v>
      </c>
    </row>
    <row r="4033" spans="1:2" hidden="1" x14ac:dyDescent="0.3">
      <c r="A4033" s="32" t="s">
        <v>2732</v>
      </c>
      <c r="B4033" t="s">
        <v>10529</v>
      </c>
    </row>
    <row r="4034" spans="1:2" hidden="1" x14ac:dyDescent="0.3">
      <c r="A4034" s="32" t="s">
        <v>2733</v>
      </c>
      <c r="B4034" t="s">
        <v>10530</v>
      </c>
    </row>
    <row r="4035" spans="1:2" hidden="1" x14ac:dyDescent="0.3">
      <c r="A4035" s="32" t="s">
        <v>2734</v>
      </c>
      <c r="B4035" t="s">
        <v>7933</v>
      </c>
    </row>
    <row r="4036" spans="1:2" hidden="1" x14ac:dyDescent="0.3">
      <c r="A4036" s="32" t="s">
        <v>2735</v>
      </c>
      <c r="B4036" t="s">
        <v>10531</v>
      </c>
    </row>
    <row r="4037" spans="1:2" hidden="1" x14ac:dyDescent="0.3">
      <c r="A4037" s="32" t="s">
        <v>2736</v>
      </c>
      <c r="B4037" t="s">
        <v>10532</v>
      </c>
    </row>
    <row r="4038" spans="1:2" hidden="1" x14ac:dyDescent="0.3">
      <c r="A4038" s="32" t="s">
        <v>2737</v>
      </c>
      <c r="B4038" t="s">
        <v>10533</v>
      </c>
    </row>
    <row r="4039" spans="1:2" hidden="1" x14ac:dyDescent="0.3">
      <c r="A4039" s="32" t="s">
        <v>2738</v>
      </c>
      <c r="B4039" t="s">
        <v>10534</v>
      </c>
    </row>
    <row r="4040" spans="1:2" hidden="1" x14ac:dyDescent="0.3">
      <c r="A4040" s="32" t="s">
        <v>2739</v>
      </c>
      <c r="B4040" t="s">
        <v>10535</v>
      </c>
    </row>
    <row r="4041" spans="1:2" hidden="1" x14ac:dyDescent="0.3">
      <c r="A4041" s="32" t="s">
        <v>2740</v>
      </c>
      <c r="B4041" t="s">
        <v>7933</v>
      </c>
    </row>
    <row r="4042" spans="1:2" hidden="1" x14ac:dyDescent="0.3">
      <c r="A4042" s="32" t="s">
        <v>2741</v>
      </c>
      <c r="B4042" t="s">
        <v>10536</v>
      </c>
    </row>
    <row r="4043" spans="1:2" hidden="1" x14ac:dyDescent="0.3">
      <c r="A4043" s="32" t="s">
        <v>2742</v>
      </c>
      <c r="B4043" t="s">
        <v>10537</v>
      </c>
    </row>
    <row r="4044" spans="1:2" hidden="1" x14ac:dyDescent="0.3">
      <c r="A4044" s="32" t="s">
        <v>2743</v>
      </c>
      <c r="B4044" t="s">
        <v>10538</v>
      </c>
    </row>
    <row r="4045" spans="1:2" hidden="1" x14ac:dyDescent="0.3">
      <c r="A4045" s="32" t="s">
        <v>2744</v>
      </c>
      <c r="B4045" t="s">
        <v>10539</v>
      </c>
    </row>
    <row r="4046" spans="1:2" hidden="1" x14ac:dyDescent="0.3">
      <c r="A4046" s="32" t="s">
        <v>2745</v>
      </c>
      <c r="B4046" t="s">
        <v>10540</v>
      </c>
    </row>
    <row r="4047" spans="1:2" hidden="1" x14ac:dyDescent="0.3">
      <c r="A4047" s="32" t="s">
        <v>2746</v>
      </c>
      <c r="B4047" t="s">
        <v>10541</v>
      </c>
    </row>
    <row r="4048" spans="1:2" hidden="1" x14ac:dyDescent="0.3">
      <c r="A4048" s="32" t="s">
        <v>2747</v>
      </c>
      <c r="B4048" t="s">
        <v>10542</v>
      </c>
    </row>
    <row r="4049" spans="1:2" hidden="1" x14ac:dyDescent="0.3">
      <c r="A4049" s="32" t="s">
        <v>2748</v>
      </c>
      <c r="B4049" t="s">
        <v>10543</v>
      </c>
    </row>
    <row r="4050" spans="1:2" hidden="1" x14ac:dyDescent="0.3">
      <c r="A4050" s="32" t="s">
        <v>2749</v>
      </c>
      <c r="B4050" t="s">
        <v>10544</v>
      </c>
    </row>
    <row r="4051" spans="1:2" hidden="1" x14ac:dyDescent="0.3">
      <c r="A4051" s="32" t="s">
        <v>2750</v>
      </c>
      <c r="B4051" t="s">
        <v>10544</v>
      </c>
    </row>
    <row r="4052" spans="1:2" hidden="1" x14ac:dyDescent="0.3">
      <c r="A4052" s="32" t="s">
        <v>2751</v>
      </c>
      <c r="B4052" t="s">
        <v>10545</v>
      </c>
    </row>
    <row r="4053" spans="1:2" hidden="1" x14ac:dyDescent="0.3">
      <c r="A4053" s="32" t="s">
        <v>2752</v>
      </c>
      <c r="B4053" t="s">
        <v>10546</v>
      </c>
    </row>
    <row r="4054" spans="1:2" hidden="1" x14ac:dyDescent="0.3">
      <c r="A4054" s="32" t="s">
        <v>363</v>
      </c>
      <c r="B4054" t="s">
        <v>10547</v>
      </c>
    </row>
    <row r="4055" spans="1:2" hidden="1" x14ac:dyDescent="0.3">
      <c r="A4055" s="32" t="s">
        <v>2753</v>
      </c>
      <c r="B4055" t="s">
        <v>10548</v>
      </c>
    </row>
    <row r="4056" spans="1:2" hidden="1" x14ac:dyDescent="0.3">
      <c r="A4056" s="32" t="s">
        <v>2754</v>
      </c>
      <c r="B4056" t="s">
        <v>10549</v>
      </c>
    </row>
    <row r="4057" spans="1:2" hidden="1" x14ac:dyDescent="0.3">
      <c r="A4057" s="32" t="s">
        <v>2755</v>
      </c>
      <c r="B4057" t="s">
        <v>10550</v>
      </c>
    </row>
    <row r="4058" spans="1:2" hidden="1" x14ac:dyDescent="0.3">
      <c r="A4058" s="32" t="s">
        <v>2756</v>
      </c>
      <c r="B4058" t="s">
        <v>10551</v>
      </c>
    </row>
    <row r="4059" spans="1:2" hidden="1" x14ac:dyDescent="0.3">
      <c r="A4059" s="32" t="s">
        <v>2757</v>
      </c>
      <c r="B4059" t="s">
        <v>10552</v>
      </c>
    </row>
    <row r="4060" spans="1:2" hidden="1" x14ac:dyDescent="0.3">
      <c r="A4060" s="32" t="s">
        <v>2758</v>
      </c>
      <c r="B4060" t="s">
        <v>10553</v>
      </c>
    </row>
    <row r="4061" spans="1:2" hidden="1" x14ac:dyDescent="0.3">
      <c r="A4061" s="32" t="s">
        <v>2759</v>
      </c>
      <c r="B4061" t="s">
        <v>10554</v>
      </c>
    </row>
    <row r="4062" spans="1:2" hidden="1" x14ac:dyDescent="0.3">
      <c r="A4062" s="32" t="s">
        <v>2760</v>
      </c>
      <c r="B4062" t="s">
        <v>10555</v>
      </c>
    </row>
    <row r="4063" spans="1:2" hidden="1" x14ac:dyDescent="0.3">
      <c r="A4063" s="32" t="s">
        <v>10556</v>
      </c>
      <c r="B4063" t="s">
        <v>10557</v>
      </c>
    </row>
    <row r="4064" spans="1:2" hidden="1" x14ac:dyDescent="0.3">
      <c r="A4064" s="32" t="s">
        <v>2761</v>
      </c>
      <c r="B4064" t="s">
        <v>10558</v>
      </c>
    </row>
    <row r="4065" spans="1:2" hidden="1" x14ac:dyDescent="0.3">
      <c r="A4065" s="32" t="s">
        <v>2762</v>
      </c>
      <c r="B4065" t="s">
        <v>10559</v>
      </c>
    </row>
    <row r="4066" spans="1:2" hidden="1" x14ac:dyDescent="0.3">
      <c r="A4066" s="32" t="s">
        <v>2763</v>
      </c>
      <c r="B4066" t="s">
        <v>10560</v>
      </c>
    </row>
    <row r="4067" spans="1:2" hidden="1" x14ac:dyDescent="0.3">
      <c r="A4067" s="32" t="s">
        <v>2764</v>
      </c>
      <c r="B4067" t="s">
        <v>10561</v>
      </c>
    </row>
    <row r="4068" spans="1:2" hidden="1" x14ac:dyDescent="0.3">
      <c r="A4068" s="32" t="s">
        <v>2765</v>
      </c>
      <c r="B4068" t="s">
        <v>10562</v>
      </c>
    </row>
    <row r="4069" spans="1:2" hidden="1" x14ac:dyDescent="0.3">
      <c r="A4069" s="32" t="s">
        <v>2766</v>
      </c>
      <c r="B4069" t="s">
        <v>10192</v>
      </c>
    </row>
    <row r="4070" spans="1:2" hidden="1" x14ac:dyDescent="0.3">
      <c r="A4070" s="32" t="s">
        <v>2767</v>
      </c>
      <c r="B4070" t="s">
        <v>10563</v>
      </c>
    </row>
    <row r="4071" spans="1:2" hidden="1" x14ac:dyDescent="0.3">
      <c r="A4071" s="32" t="s">
        <v>2768</v>
      </c>
      <c r="B4071" t="s">
        <v>10564</v>
      </c>
    </row>
    <row r="4072" spans="1:2" hidden="1" x14ac:dyDescent="0.3">
      <c r="A4072" s="32" t="s">
        <v>2769</v>
      </c>
      <c r="B4072" t="s">
        <v>10565</v>
      </c>
    </row>
    <row r="4073" spans="1:2" hidden="1" x14ac:dyDescent="0.3">
      <c r="A4073" s="32" t="s">
        <v>2770</v>
      </c>
      <c r="B4073" t="s">
        <v>9703</v>
      </c>
    </row>
    <row r="4074" spans="1:2" hidden="1" x14ac:dyDescent="0.3">
      <c r="A4074" s="32" t="s">
        <v>2771</v>
      </c>
      <c r="B4074" t="s">
        <v>10566</v>
      </c>
    </row>
    <row r="4075" spans="1:2" hidden="1" x14ac:dyDescent="0.3">
      <c r="A4075" s="32" t="s">
        <v>2772</v>
      </c>
      <c r="B4075" t="s">
        <v>10567</v>
      </c>
    </row>
    <row r="4076" spans="1:2" hidden="1" x14ac:dyDescent="0.3">
      <c r="A4076" s="32" t="s">
        <v>2773</v>
      </c>
      <c r="B4076" t="s">
        <v>10568</v>
      </c>
    </row>
    <row r="4077" spans="1:2" hidden="1" x14ac:dyDescent="0.3">
      <c r="A4077" s="32" t="s">
        <v>2774</v>
      </c>
      <c r="B4077" t="s">
        <v>10569</v>
      </c>
    </row>
    <row r="4078" spans="1:2" hidden="1" x14ac:dyDescent="0.3">
      <c r="A4078" s="32" t="s">
        <v>2775</v>
      </c>
      <c r="B4078" t="s">
        <v>9702</v>
      </c>
    </row>
    <row r="4079" spans="1:2" hidden="1" x14ac:dyDescent="0.3">
      <c r="A4079" s="32" t="s">
        <v>2776</v>
      </c>
      <c r="B4079" t="s">
        <v>10570</v>
      </c>
    </row>
    <row r="4080" spans="1:2" hidden="1" x14ac:dyDescent="0.3">
      <c r="A4080" s="32" t="s">
        <v>2777</v>
      </c>
      <c r="B4080" t="s">
        <v>10571</v>
      </c>
    </row>
    <row r="4081" spans="1:2" hidden="1" x14ac:dyDescent="0.3">
      <c r="A4081" s="32" t="s">
        <v>2778</v>
      </c>
      <c r="B4081" t="s">
        <v>5145</v>
      </c>
    </row>
    <row r="4082" spans="1:2" hidden="1" x14ac:dyDescent="0.3">
      <c r="A4082" s="32" t="s">
        <v>2779</v>
      </c>
      <c r="B4082" t="s">
        <v>5145</v>
      </c>
    </row>
    <row r="4083" spans="1:2" hidden="1" x14ac:dyDescent="0.3">
      <c r="A4083" s="32" t="s">
        <v>2780</v>
      </c>
      <c r="B4083" t="s">
        <v>10572</v>
      </c>
    </row>
    <row r="4084" spans="1:2" hidden="1" x14ac:dyDescent="0.3">
      <c r="A4084" s="32" t="s">
        <v>2781</v>
      </c>
      <c r="B4084" t="s">
        <v>10573</v>
      </c>
    </row>
    <row r="4085" spans="1:2" hidden="1" x14ac:dyDescent="0.3">
      <c r="A4085" s="32" t="s">
        <v>2782</v>
      </c>
      <c r="B4085" t="s">
        <v>10574</v>
      </c>
    </row>
    <row r="4086" spans="1:2" hidden="1" x14ac:dyDescent="0.3">
      <c r="A4086" s="32" t="s">
        <v>2783</v>
      </c>
      <c r="B4086" t="s">
        <v>10575</v>
      </c>
    </row>
    <row r="4087" spans="1:2" hidden="1" x14ac:dyDescent="0.3">
      <c r="A4087" s="32" t="s">
        <v>2784</v>
      </c>
      <c r="B4087" t="s">
        <v>10576</v>
      </c>
    </row>
    <row r="4088" spans="1:2" hidden="1" x14ac:dyDescent="0.3">
      <c r="A4088" s="32" t="s">
        <v>2785</v>
      </c>
      <c r="B4088" t="s">
        <v>10577</v>
      </c>
    </row>
    <row r="4089" spans="1:2" hidden="1" x14ac:dyDescent="0.3">
      <c r="A4089" s="32" t="s">
        <v>2786</v>
      </c>
      <c r="B4089" t="s">
        <v>10578</v>
      </c>
    </row>
    <row r="4090" spans="1:2" hidden="1" x14ac:dyDescent="0.3">
      <c r="A4090" s="32" t="s">
        <v>2787</v>
      </c>
      <c r="B4090" t="s">
        <v>10579</v>
      </c>
    </row>
    <row r="4091" spans="1:2" hidden="1" x14ac:dyDescent="0.3">
      <c r="A4091" s="32" t="s">
        <v>2788</v>
      </c>
      <c r="B4091" t="s">
        <v>10580</v>
      </c>
    </row>
    <row r="4092" spans="1:2" hidden="1" x14ac:dyDescent="0.3">
      <c r="A4092" s="32" t="s">
        <v>2789</v>
      </c>
      <c r="B4092" t="s">
        <v>10581</v>
      </c>
    </row>
    <row r="4093" spans="1:2" hidden="1" x14ac:dyDescent="0.3">
      <c r="A4093" s="32" t="s">
        <v>10582</v>
      </c>
      <c r="B4093" t="s">
        <v>10583</v>
      </c>
    </row>
    <row r="4094" spans="1:2" hidden="1" x14ac:dyDescent="0.3">
      <c r="A4094" s="32" t="s">
        <v>10584</v>
      </c>
      <c r="B4094" t="s">
        <v>10585</v>
      </c>
    </row>
    <row r="4095" spans="1:2" hidden="1" x14ac:dyDescent="0.3">
      <c r="A4095" s="32" t="s">
        <v>2790</v>
      </c>
      <c r="B4095" t="s">
        <v>10586</v>
      </c>
    </row>
    <row r="4096" spans="1:2" hidden="1" x14ac:dyDescent="0.3">
      <c r="A4096" s="32" t="s">
        <v>2791</v>
      </c>
      <c r="B4096" t="s">
        <v>10587</v>
      </c>
    </row>
    <row r="4097" spans="1:2" hidden="1" x14ac:dyDescent="0.3">
      <c r="A4097" s="32" t="s">
        <v>2792</v>
      </c>
      <c r="B4097" t="s">
        <v>10588</v>
      </c>
    </row>
    <row r="4098" spans="1:2" hidden="1" x14ac:dyDescent="0.3">
      <c r="A4098" s="32" t="s">
        <v>2793</v>
      </c>
      <c r="B4098" t="s">
        <v>10589</v>
      </c>
    </row>
    <row r="4099" spans="1:2" hidden="1" x14ac:dyDescent="0.3">
      <c r="A4099" s="32" t="s">
        <v>2794</v>
      </c>
      <c r="B4099" t="s">
        <v>10590</v>
      </c>
    </row>
    <row r="4100" spans="1:2" hidden="1" x14ac:dyDescent="0.3">
      <c r="A4100" s="32" t="s">
        <v>2795</v>
      </c>
      <c r="B4100" t="s">
        <v>10591</v>
      </c>
    </row>
    <row r="4101" spans="1:2" hidden="1" x14ac:dyDescent="0.3">
      <c r="A4101" s="32" t="s">
        <v>2796</v>
      </c>
      <c r="B4101" t="s">
        <v>10592</v>
      </c>
    </row>
    <row r="4102" spans="1:2" hidden="1" x14ac:dyDescent="0.3">
      <c r="A4102" s="32" t="s">
        <v>2797</v>
      </c>
      <c r="B4102" t="s">
        <v>10593</v>
      </c>
    </row>
    <row r="4103" spans="1:2" hidden="1" x14ac:dyDescent="0.3">
      <c r="A4103" s="32" t="s">
        <v>2798</v>
      </c>
      <c r="B4103" t="s">
        <v>10594</v>
      </c>
    </row>
    <row r="4104" spans="1:2" hidden="1" x14ac:dyDescent="0.3">
      <c r="A4104" s="32" t="s">
        <v>2799</v>
      </c>
      <c r="B4104" t="s">
        <v>10595</v>
      </c>
    </row>
    <row r="4105" spans="1:2" hidden="1" x14ac:dyDescent="0.3">
      <c r="A4105" s="32" t="s">
        <v>2800</v>
      </c>
      <c r="B4105" t="s">
        <v>10596</v>
      </c>
    </row>
    <row r="4106" spans="1:2" hidden="1" x14ac:dyDescent="0.3">
      <c r="A4106" s="32" t="s">
        <v>2801</v>
      </c>
      <c r="B4106" t="s">
        <v>10597</v>
      </c>
    </row>
    <row r="4107" spans="1:2" hidden="1" x14ac:dyDescent="0.3">
      <c r="A4107" s="32" t="s">
        <v>2802</v>
      </c>
      <c r="B4107" t="s">
        <v>10598</v>
      </c>
    </row>
    <row r="4108" spans="1:2" hidden="1" x14ac:dyDescent="0.3">
      <c r="A4108" s="32" t="s">
        <v>2803</v>
      </c>
      <c r="B4108" t="s">
        <v>10599</v>
      </c>
    </row>
    <row r="4109" spans="1:2" hidden="1" x14ac:dyDescent="0.3">
      <c r="A4109" s="32" t="s">
        <v>2804</v>
      </c>
      <c r="B4109" t="s">
        <v>10600</v>
      </c>
    </row>
    <row r="4110" spans="1:2" hidden="1" x14ac:dyDescent="0.3">
      <c r="A4110" s="32" t="s">
        <v>2805</v>
      </c>
      <c r="B4110" t="s">
        <v>10601</v>
      </c>
    </row>
    <row r="4111" spans="1:2" hidden="1" x14ac:dyDescent="0.3">
      <c r="A4111" s="32" t="s">
        <v>2806</v>
      </c>
      <c r="B4111" t="s">
        <v>10602</v>
      </c>
    </row>
    <row r="4112" spans="1:2" hidden="1" x14ac:dyDescent="0.3">
      <c r="A4112" s="32" t="s">
        <v>364</v>
      </c>
      <c r="B4112" t="s">
        <v>10603</v>
      </c>
    </row>
    <row r="4113" spans="1:2" hidden="1" x14ac:dyDescent="0.3">
      <c r="A4113" s="32" t="s">
        <v>2807</v>
      </c>
      <c r="B4113" t="s">
        <v>10604</v>
      </c>
    </row>
    <row r="4114" spans="1:2" hidden="1" x14ac:dyDescent="0.3">
      <c r="A4114" s="32" t="s">
        <v>10605</v>
      </c>
      <c r="B4114" t="s">
        <v>10606</v>
      </c>
    </row>
    <row r="4115" spans="1:2" hidden="1" x14ac:dyDescent="0.3">
      <c r="A4115" s="32" t="s">
        <v>2808</v>
      </c>
      <c r="B4115" t="s">
        <v>10607</v>
      </c>
    </row>
    <row r="4116" spans="1:2" hidden="1" x14ac:dyDescent="0.3">
      <c r="A4116" s="32" t="s">
        <v>2809</v>
      </c>
      <c r="B4116" t="s">
        <v>10608</v>
      </c>
    </row>
    <row r="4117" spans="1:2" hidden="1" x14ac:dyDescent="0.3">
      <c r="A4117" s="32" t="s">
        <v>2810</v>
      </c>
      <c r="B4117" t="s">
        <v>10609</v>
      </c>
    </row>
    <row r="4118" spans="1:2" hidden="1" x14ac:dyDescent="0.3">
      <c r="A4118" s="32" t="s">
        <v>10610</v>
      </c>
      <c r="B4118" t="s">
        <v>10611</v>
      </c>
    </row>
    <row r="4119" spans="1:2" hidden="1" x14ac:dyDescent="0.3">
      <c r="A4119" s="32" t="s">
        <v>2811</v>
      </c>
      <c r="B4119" t="s">
        <v>10612</v>
      </c>
    </row>
    <row r="4120" spans="1:2" hidden="1" x14ac:dyDescent="0.3">
      <c r="A4120" s="32" t="s">
        <v>2812</v>
      </c>
      <c r="B4120" t="s">
        <v>10613</v>
      </c>
    </row>
    <row r="4121" spans="1:2" hidden="1" x14ac:dyDescent="0.3">
      <c r="A4121" s="32" t="s">
        <v>2813</v>
      </c>
      <c r="B4121" t="s">
        <v>10614</v>
      </c>
    </row>
    <row r="4122" spans="1:2" hidden="1" x14ac:dyDescent="0.3">
      <c r="A4122" s="32" t="s">
        <v>10615</v>
      </c>
      <c r="B4122" t="s">
        <v>10616</v>
      </c>
    </row>
    <row r="4123" spans="1:2" hidden="1" x14ac:dyDescent="0.3">
      <c r="A4123" s="32" t="s">
        <v>10617</v>
      </c>
      <c r="B4123" t="s">
        <v>10618</v>
      </c>
    </row>
    <row r="4124" spans="1:2" hidden="1" x14ac:dyDescent="0.3">
      <c r="A4124" s="32" t="s">
        <v>10619</v>
      </c>
      <c r="B4124" t="s">
        <v>10620</v>
      </c>
    </row>
    <row r="4125" spans="1:2" hidden="1" x14ac:dyDescent="0.3">
      <c r="A4125" s="32" t="s">
        <v>10621</v>
      </c>
      <c r="B4125" t="s">
        <v>10622</v>
      </c>
    </row>
    <row r="4126" spans="1:2" hidden="1" x14ac:dyDescent="0.3">
      <c r="A4126" s="32" t="s">
        <v>10623</v>
      </c>
      <c r="B4126" t="s">
        <v>10624</v>
      </c>
    </row>
    <row r="4127" spans="1:2" hidden="1" x14ac:dyDescent="0.3">
      <c r="A4127" s="32" t="s">
        <v>10625</v>
      </c>
      <c r="B4127" t="s">
        <v>10626</v>
      </c>
    </row>
    <row r="4128" spans="1:2" hidden="1" x14ac:dyDescent="0.3">
      <c r="A4128" s="32" t="s">
        <v>10627</v>
      </c>
      <c r="B4128" t="s">
        <v>10628</v>
      </c>
    </row>
    <row r="4129" spans="1:2" hidden="1" x14ac:dyDescent="0.3">
      <c r="A4129" s="32" t="s">
        <v>10629</v>
      </c>
      <c r="B4129" t="s">
        <v>10630</v>
      </c>
    </row>
    <row r="4130" spans="1:2" hidden="1" x14ac:dyDescent="0.3">
      <c r="A4130" s="32" t="s">
        <v>10631</v>
      </c>
      <c r="B4130" t="s">
        <v>10632</v>
      </c>
    </row>
    <row r="4131" spans="1:2" hidden="1" x14ac:dyDescent="0.3">
      <c r="A4131" s="32" t="s">
        <v>10633</v>
      </c>
      <c r="B4131" t="s">
        <v>10634</v>
      </c>
    </row>
    <row r="4132" spans="1:2" hidden="1" x14ac:dyDescent="0.3">
      <c r="A4132" s="32" t="s">
        <v>10635</v>
      </c>
      <c r="B4132" t="s">
        <v>10636</v>
      </c>
    </row>
    <row r="4133" spans="1:2" hidden="1" x14ac:dyDescent="0.3">
      <c r="A4133" s="32" t="s">
        <v>10637</v>
      </c>
      <c r="B4133" t="s">
        <v>10638</v>
      </c>
    </row>
    <row r="4134" spans="1:2" hidden="1" x14ac:dyDescent="0.3">
      <c r="A4134" s="32" t="s">
        <v>2814</v>
      </c>
      <c r="B4134" t="s">
        <v>10639</v>
      </c>
    </row>
    <row r="4135" spans="1:2" hidden="1" x14ac:dyDescent="0.3">
      <c r="A4135" s="32" t="s">
        <v>2815</v>
      </c>
      <c r="B4135" t="s">
        <v>10640</v>
      </c>
    </row>
    <row r="4136" spans="1:2" hidden="1" x14ac:dyDescent="0.3">
      <c r="A4136" s="32" t="s">
        <v>2816</v>
      </c>
      <c r="B4136" t="s">
        <v>10641</v>
      </c>
    </row>
    <row r="4137" spans="1:2" hidden="1" x14ac:dyDescent="0.3">
      <c r="A4137" s="32" t="s">
        <v>2817</v>
      </c>
      <c r="B4137" t="s">
        <v>10642</v>
      </c>
    </row>
    <row r="4138" spans="1:2" hidden="1" x14ac:dyDescent="0.3">
      <c r="A4138" s="32" t="s">
        <v>2818</v>
      </c>
      <c r="B4138" t="s">
        <v>10643</v>
      </c>
    </row>
    <row r="4139" spans="1:2" hidden="1" x14ac:dyDescent="0.3">
      <c r="A4139" s="32" t="s">
        <v>2819</v>
      </c>
      <c r="B4139" t="s">
        <v>10644</v>
      </c>
    </row>
    <row r="4140" spans="1:2" hidden="1" x14ac:dyDescent="0.3">
      <c r="A4140" s="32" t="s">
        <v>2820</v>
      </c>
      <c r="B4140" t="s">
        <v>10645</v>
      </c>
    </row>
    <row r="4141" spans="1:2" hidden="1" x14ac:dyDescent="0.3">
      <c r="A4141" s="32" t="s">
        <v>2821</v>
      </c>
      <c r="B4141" t="s">
        <v>10646</v>
      </c>
    </row>
    <row r="4142" spans="1:2" hidden="1" x14ac:dyDescent="0.3">
      <c r="A4142" s="32" t="s">
        <v>2822</v>
      </c>
      <c r="B4142" t="s">
        <v>10647</v>
      </c>
    </row>
    <row r="4143" spans="1:2" hidden="1" x14ac:dyDescent="0.3">
      <c r="A4143" s="32" t="s">
        <v>2823</v>
      </c>
      <c r="B4143" t="s">
        <v>10648</v>
      </c>
    </row>
    <row r="4144" spans="1:2" hidden="1" x14ac:dyDescent="0.3">
      <c r="A4144" s="32" t="s">
        <v>2824</v>
      </c>
      <c r="B4144" t="s">
        <v>10649</v>
      </c>
    </row>
    <row r="4145" spans="1:2" hidden="1" x14ac:dyDescent="0.3">
      <c r="A4145" s="32" t="s">
        <v>2825</v>
      </c>
      <c r="B4145" t="s">
        <v>10650</v>
      </c>
    </row>
    <row r="4146" spans="1:2" hidden="1" x14ac:dyDescent="0.3">
      <c r="A4146" s="32" t="s">
        <v>2826</v>
      </c>
      <c r="B4146" t="s">
        <v>10651</v>
      </c>
    </row>
    <row r="4147" spans="1:2" hidden="1" x14ac:dyDescent="0.3">
      <c r="A4147" s="32" t="s">
        <v>367</v>
      </c>
      <c r="B4147" t="s">
        <v>10652</v>
      </c>
    </row>
    <row r="4148" spans="1:2" hidden="1" x14ac:dyDescent="0.3">
      <c r="A4148" s="32" t="s">
        <v>2827</v>
      </c>
      <c r="B4148" t="s">
        <v>10653</v>
      </c>
    </row>
    <row r="4149" spans="1:2" hidden="1" x14ac:dyDescent="0.3">
      <c r="A4149" s="32" t="s">
        <v>2828</v>
      </c>
      <c r="B4149" t="s">
        <v>10654</v>
      </c>
    </row>
    <row r="4150" spans="1:2" hidden="1" x14ac:dyDescent="0.3">
      <c r="A4150" s="32" t="s">
        <v>2829</v>
      </c>
      <c r="B4150" t="s">
        <v>9332</v>
      </c>
    </row>
    <row r="4151" spans="1:2" hidden="1" x14ac:dyDescent="0.3">
      <c r="A4151" s="32" t="s">
        <v>2830</v>
      </c>
      <c r="B4151" t="s">
        <v>10655</v>
      </c>
    </row>
    <row r="4152" spans="1:2" hidden="1" x14ac:dyDescent="0.3">
      <c r="A4152" s="32" t="s">
        <v>2831</v>
      </c>
      <c r="B4152" t="s">
        <v>10656</v>
      </c>
    </row>
    <row r="4153" spans="1:2" hidden="1" x14ac:dyDescent="0.3">
      <c r="A4153" s="32" t="s">
        <v>2832</v>
      </c>
      <c r="B4153" t="s">
        <v>10657</v>
      </c>
    </row>
    <row r="4154" spans="1:2" hidden="1" x14ac:dyDescent="0.3">
      <c r="A4154" s="32" t="s">
        <v>2833</v>
      </c>
      <c r="B4154" t="s">
        <v>10658</v>
      </c>
    </row>
    <row r="4155" spans="1:2" hidden="1" x14ac:dyDescent="0.3">
      <c r="A4155" s="32" t="s">
        <v>2834</v>
      </c>
      <c r="B4155" t="s">
        <v>10659</v>
      </c>
    </row>
    <row r="4156" spans="1:2" hidden="1" x14ac:dyDescent="0.3">
      <c r="A4156" s="32" t="s">
        <v>2835</v>
      </c>
      <c r="B4156" t="s">
        <v>10660</v>
      </c>
    </row>
    <row r="4157" spans="1:2" hidden="1" x14ac:dyDescent="0.3">
      <c r="A4157" s="32" t="s">
        <v>2836</v>
      </c>
      <c r="B4157" t="s">
        <v>10661</v>
      </c>
    </row>
    <row r="4158" spans="1:2" hidden="1" x14ac:dyDescent="0.3">
      <c r="A4158" s="32" t="s">
        <v>2837</v>
      </c>
      <c r="B4158" t="s">
        <v>10662</v>
      </c>
    </row>
    <row r="4159" spans="1:2" hidden="1" x14ac:dyDescent="0.3">
      <c r="A4159" s="32" t="s">
        <v>2838</v>
      </c>
      <c r="B4159" t="s">
        <v>10663</v>
      </c>
    </row>
    <row r="4160" spans="1:2" hidden="1" x14ac:dyDescent="0.3">
      <c r="A4160" s="32" t="s">
        <v>2839</v>
      </c>
      <c r="B4160" t="s">
        <v>10664</v>
      </c>
    </row>
    <row r="4161" spans="1:2" hidden="1" x14ac:dyDescent="0.3">
      <c r="A4161" s="32" t="s">
        <v>2840</v>
      </c>
      <c r="B4161" t="s">
        <v>5145</v>
      </c>
    </row>
    <row r="4162" spans="1:2" hidden="1" x14ac:dyDescent="0.3">
      <c r="A4162" s="32" t="s">
        <v>2841</v>
      </c>
      <c r="B4162" t="s">
        <v>10665</v>
      </c>
    </row>
    <row r="4163" spans="1:2" hidden="1" x14ac:dyDescent="0.3">
      <c r="A4163" s="32" t="s">
        <v>2842</v>
      </c>
      <c r="B4163" t="s">
        <v>10666</v>
      </c>
    </row>
    <row r="4164" spans="1:2" hidden="1" x14ac:dyDescent="0.3">
      <c r="A4164" s="32" t="s">
        <v>2843</v>
      </c>
      <c r="B4164" t="s">
        <v>10595</v>
      </c>
    </row>
    <row r="4165" spans="1:2" hidden="1" x14ac:dyDescent="0.3">
      <c r="A4165" s="32" t="s">
        <v>2844</v>
      </c>
      <c r="B4165" t="s">
        <v>10596</v>
      </c>
    </row>
    <row r="4166" spans="1:2" hidden="1" x14ac:dyDescent="0.3">
      <c r="A4166" s="32" t="s">
        <v>2845</v>
      </c>
      <c r="B4166" t="s">
        <v>10597</v>
      </c>
    </row>
    <row r="4167" spans="1:2" hidden="1" x14ac:dyDescent="0.3">
      <c r="A4167" s="32" t="s">
        <v>2846</v>
      </c>
      <c r="B4167" t="s">
        <v>10667</v>
      </c>
    </row>
    <row r="4168" spans="1:2" hidden="1" x14ac:dyDescent="0.3">
      <c r="A4168" s="32" t="s">
        <v>2847</v>
      </c>
      <c r="B4168" t="s">
        <v>10599</v>
      </c>
    </row>
    <row r="4169" spans="1:2" hidden="1" x14ac:dyDescent="0.3">
      <c r="A4169" s="32" t="s">
        <v>2848</v>
      </c>
      <c r="B4169" t="s">
        <v>10668</v>
      </c>
    </row>
    <row r="4170" spans="1:2" hidden="1" x14ac:dyDescent="0.3">
      <c r="A4170" s="32" t="s">
        <v>2849</v>
      </c>
      <c r="B4170" t="s">
        <v>10669</v>
      </c>
    </row>
    <row r="4171" spans="1:2" hidden="1" x14ac:dyDescent="0.3">
      <c r="A4171" s="32" t="s">
        <v>2850</v>
      </c>
      <c r="B4171" t="s">
        <v>10670</v>
      </c>
    </row>
    <row r="4172" spans="1:2" hidden="1" x14ac:dyDescent="0.3">
      <c r="A4172" s="32" t="s">
        <v>2851</v>
      </c>
      <c r="B4172" t="s">
        <v>10671</v>
      </c>
    </row>
    <row r="4173" spans="1:2" hidden="1" x14ac:dyDescent="0.3">
      <c r="A4173" s="32" t="s">
        <v>2852</v>
      </c>
      <c r="B4173" t="s">
        <v>10672</v>
      </c>
    </row>
    <row r="4174" spans="1:2" hidden="1" x14ac:dyDescent="0.3">
      <c r="A4174" s="32" t="s">
        <v>2853</v>
      </c>
      <c r="B4174" t="s">
        <v>10673</v>
      </c>
    </row>
    <row r="4175" spans="1:2" hidden="1" x14ac:dyDescent="0.3">
      <c r="A4175" s="32" t="s">
        <v>2854</v>
      </c>
      <c r="B4175" t="s">
        <v>10674</v>
      </c>
    </row>
    <row r="4176" spans="1:2" hidden="1" x14ac:dyDescent="0.3">
      <c r="A4176" s="32" t="s">
        <v>2855</v>
      </c>
      <c r="B4176" t="s">
        <v>10675</v>
      </c>
    </row>
    <row r="4177" spans="1:2" hidden="1" x14ac:dyDescent="0.3">
      <c r="A4177" s="32" t="s">
        <v>2856</v>
      </c>
      <c r="B4177" t="s">
        <v>10676</v>
      </c>
    </row>
    <row r="4178" spans="1:2" hidden="1" x14ac:dyDescent="0.3">
      <c r="A4178" s="32" t="s">
        <v>2857</v>
      </c>
      <c r="B4178" t="s">
        <v>10677</v>
      </c>
    </row>
    <row r="4179" spans="1:2" hidden="1" x14ac:dyDescent="0.3">
      <c r="A4179" s="32" t="s">
        <v>2858</v>
      </c>
      <c r="B4179" t="s">
        <v>10678</v>
      </c>
    </row>
    <row r="4180" spans="1:2" hidden="1" x14ac:dyDescent="0.3">
      <c r="A4180" s="32" t="s">
        <v>2859</v>
      </c>
      <c r="B4180" t="s">
        <v>10679</v>
      </c>
    </row>
    <row r="4181" spans="1:2" hidden="1" x14ac:dyDescent="0.3">
      <c r="A4181" s="32" t="s">
        <v>2860</v>
      </c>
      <c r="B4181" t="s">
        <v>10680</v>
      </c>
    </row>
    <row r="4182" spans="1:2" hidden="1" x14ac:dyDescent="0.3">
      <c r="A4182" s="32" t="s">
        <v>2861</v>
      </c>
      <c r="B4182" t="s">
        <v>10681</v>
      </c>
    </row>
    <row r="4183" spans="1:2" hidden="1" x14ac:dyDescent="0.3">
      <c r="A4183" s="32" t="s">
        <v>2862</v>
      </c>
      <c r="B4183" t="s">
        <v>10682</v>
      </c>
    </row>
    <row r="4184" spans="1:2" hidden="1" x14ac:dyDescent="0.3">
      <c r="A4184" s="32" t="s">
        <v>2863</v>
      </c>
      <c r="B4184" t="s">
        <v>10683</v>
      </c>
    </row>
    <row r="4185" spans="1:2" hidden="1" x14ac:dyDescent="0.3">
      <c r="A4185" s="32" t="s">
        <v>2864</v>
      </c>
      <c r="B4185" t="s">
        <v>10684</v>
      </c>
    </row>
    <row r="4186" spans="1:2" hidden="1" x14ac:dyDescent="0.3">
      <c r="A4186" s="32" t="s">
        <v>2865</v>
      </c>
      <c r="B4186" t="s">
        <v>10685</v>
      </c>
    </row>
    <row r="4187" spans="1:2" hidden="1" x14ac:dyDescent="0.3">
      <c r="A4187" s="32" t="s">
        <v>2866</v>
      </c>
      <c r="B4187" t="s">
        <v>10686</v>
      </c>
    </row>
    <row r="4188" spans="1:2" hidden="1" x14ac:dyDescent="0.3">
      <c r="A4188" s="32" t="s">
        <v>2867</v>
      </c>
      <c r="B4188" t="s">
        <v>10687</v>
      </c>
    </row>
    <row r="4189" spans="1:2" hidden="1" x14ac:dyDescent="0.3">
      <c r="A4189" s="32" t="s">
        <v>2868</v>
      </c>
      <c r="B4189" t="s">
        <v>10688</v>
      </c>
    </row>
    <row r="4190" spans="1:2" hidden="1" x14ac:dyDescent="0.3">
      <c r="A4190" s="32" t="s">
        <v>2869</v>
      </c>
      <c r="B4190" t="s">
        <v>10689</v>
      </c>
    </row>
    <row r="4191" spans="1:2" hidden="1" x14ac:dyDescent="0.3">
      <c r="A4191" s="32" t="s">
        <v>2870</v>
      </c>
      <c r="B4191" t="s">
        <v>10690</v>
      </c>
    </row>
    <row r="4192" spans="1:2" hidden="1" x14ac:dyDescent="0.3">
      <c r="A4192" s="32" t="s">
        <v>2871</v>
      </c>
      <c r="B4192" t="s">
        <v>10691</v>
      </c>
    </row>
    <row r="4193" spans="1:2" hidden="1" x14ac:dyDescent="0.3">
      <c r="A4193" s="32" t="s">
        <v>2872</v>
      </c>
      <c r="B4193" t="s">
        <v>10692</v>
      </c>
    </row>
    <row r="4194" spans="1:2" hidden="1" x14ac:dyDescent="0.3">
      <c r="A4194" s="32" t="s">
        <v>2873</v>
      </c>
      <c r="B4194" t="s">
        <v>10693</v>
      </c>
    </row>
    <row r="4195" spans="1:2" hidden="1" x14ac:dyDescent="0.3">
      <c r="A4195" s="32" t="s">
        <v>2874</v>
      </c>
      <c r="B4195" t="s">
        <v>10694</v>
      </c>
    </row>
    <row r="4196" spans="1:2" hidden="1" x14ac:dyDescent="0.3">
      <c r="A4196" s="32" t="s">
        <v>2875</v>
      </c>
      <c r="B4196" t="s">
        <v>10695</v>
      </c>
    </row>
    <row r="4197" spans="1:2" hidden="1" x14ac:dyDescent="0.3">
      <c r="A4197" s="32" t="s">
        <v>2876</v>
      </c>
      <c r="B4197" t="s">
        <v>5153</v>
      </c>
    </row>
    <row r="4198" spans="1:2" hidden="1" x14ac:dyDescent="0.3">
      <c r="A4198" s="32" t="s">
        <v>2877</v>
      </c>
      <c r="B4198" t="s">
        <v>10696</v>
      </c>
    </row>
    <row r="4199" spans="1:2" hidden="1" x14ac:dyDescent="0.3">
      <c r="A4199" s="32" t="s">
        <v>2878</v>
      </c>
      <c r="B4199" t="s">
        <v>10697</v>
      </c>
    </row>
    <row r="4200" spans="1:2" hidden="1" x14ac:dyDescent="0.3">
      <c r="A4200" s="32" t="s">
        <v>2879</v>
      </c>
      <c r="B4200" t="s">
        <v>10698</v>
      </c>
    </row>
    <row r="4201" spans="1:2" hidden="1" x14ac:dyDescent="0.3">
      <c r="A4201" s="32" t="s">
        <v>2880</v>
      </c>
      <c r="B4201" t="s">
        <v>10699</v>
      </c>
    </row>
    <row r="4202" spans="1:2" hidden="1" x14ac:dyDescent="0.3">
      <c r="A4202" s="32" t="s">
        <v>2881</v>
      </c>
      <c r="B4202" t="s">
        <v>10700</v>
      </c>
    </row>
    <row r="4203" spans="1:2" hidden="1" x14ac:dyDescent="0.3">
      <c r="A4203" s="32" t="s">
        <v>2882</v>
      </c>
      <c r="B4203" t="s">
        <v>10701</v>
      </c>
    </row>
    <row r="4204" spans="1:2" hidden="1" x14ac:dyDescent="0.3">
      <c r="A4204" s="32" t="s">
        <v>2883</v>
      </c>
      <c r="B4204" t="s">
        <v>10702</v>
      </c>
    </row>
    <row r="4205" spans="1:2" hidden="1" x14ac:dyDescent="0.3">
      <c r="A4205" s="32" t="s">
        <v>2884</v>
      </c>
      <c r="B4205" t="s">
        <v>10703</v>
      </c>
    </row>
    <row r="4206" spans="1:2" hidden="1" x14ac:dyDescent="0.3">
      <c r="A4206" s="32" t="s">
        <v>2885</v>
      </c>
      <c r="B4206" t="s">
        <v>10704</v>
      </c>
    </row>
    <row r="4207" spans="1:2" hidden="1" x14ac:dyDescent="0.3">
      <c r="A4207" s="32" t="s">
        <v>2886</v>
      </c>
      <c r="B4207" t="s">
        <v>10705</v>
      </c>
    </row>
    <row r="4208" spans="1:2" hidden="1" x14ac:dyDescent="0.3">
      <c r="A4208" s="32" t="s">
        <v>2887</v>
      </c>
      <c r="B4208" t="s">
        <v>10706</v>
      </c>
    </row>
    <row r="4209" spans="1:2" hidden="1" x14ac:dyDescent="0.3">
      <c r="A4209" s="32" t="s">
        <v>2888</v>
      </c>
      <c r="B4209" t="s">
        <v>10707</v>
      </c>
    </row>
    <row r="4210" spans="1:2" hidden="1" x14ac:dyDescent="0.3">
      <c r="A4210" s="32" t="s">
        <v>2889</v>
      </c>
      <c r="B4210" t="s">
        <v>10708</v>
      </c>
    </row>
    <row r="4211" spans="1:2" hidden="1" x14ac:dyDescent="0.3">
      <c r="A4211" s="32" t="s">
        <v>2890</v>
      </c>
      <c r="B4211" t="s">
        <v>10709</v>
      </c>
    </row>
    <row r="4212" spans="1:2" hidden="1" x14ac:dyDescent="0.3">
      <c r="A4212" s="32" t="s">
        <v>2891</v>
      </c>
      <c r="B4212" t="s">
        <v>10710</v>
      </c>
    </row>
    <row r="4213" spans="1:2" hidden="1" x14ac:dyDescent="0.3">
      <c r="A4213" s="32" t="s">
        <v>2892</v>
      </c>
      <c r="B4213" t="s">
        <v>10711</v>
      </c>
    </row>
    <row r="4214" spans="1:2" hidden="1" x14ac:dyDescent="0.3">
      <c r="A4214" s="32" t="s">
        <v>2893</v>
      </c>
      <c r="B4214" t="s">
        <v>10712</v>
      </c>
    </row>
    <row r="4215" spans="1:2" hidden="1" x14ac:dyDescent="0.3">
      <c r="A4215" s="32" t="s">
        <v>2894</v>
      </c>
      <c r="B4215" t="s">
        <v>10713</v>
      </c>
    </row>
    <row r="4216" spans="1:2" hidden="1" x14ac:dyDescent="0.3">
      <c r="A4216" s="32" t="s">
        <v>2895</v>
      </c>
      <c r="B4216" t="s">
        <v>10714</v>
      </c>
    </row>
    <row r="4217" spans="1:2" hidden="1" x14ac:dyDescent="0.3">
      <c r="A4217" s="32" t="s">
        <v>2896</v>
      </c>
      <c r="B4217" t="s">
        <v>10715</v>
      </c>
    </row>
    <row r="4218" spans="1:2" hidden="1" x14ac:dyDescent="0.3">
      <c r="A4218" s="32" t="s">
        <v>2897</v>
      </c>
      <c r="B4218" t="s">
        <v>10716</v>
      </c>
    </row>
    <row r="4219" spans="1:2" hidden="1" x14ac:dyDescent="0.3">
      <c r="A4219" s="32" t="s">
        <v>2898</v>
      </c>
      <c r="B4219" t="s">
        <v>10717</v>
      </c>
    </row>
    <row r="4220" spans="1:2" hidden="1" x14ac:dyDescent="0.3">
      <c r="A4220" s="32" t="s">
        <v>2899</v>
      </c>
      <c r="B4220" t="s">
        <v>10718</v>
      </c>
    </row>
    <row r="4221" spans="1:2" hidden="1" x14ac:dyDescent="0.3">
      <c r="A4221" s="32" t="s">
        <v>2900</v>
      </c>
      <c r="B4221" t="s">
        <v>10719</v>
      </c>
    </row>
    <row r="4222" spans="1:2" hidden="1" x14ac:dyDescent="0.3">
      <c r="A4222" s="32" t="s">
        <v>2901</v>
      </c>
      <c r="B4222" t="s">
        <v>10720</v>
      </c>
    </row>
    <row r="4223" spans="1:2" hidden="1" x14ac:dyDescent="0.3">
      <c r="A4223" s="32" t="s">
        <v>2902</v>
      </c>
      <c r="B4223" t="s">
        <v>10721</v>
      </c>
    </row>
    <row r="4224" spans="1:2" hidden="1" x14ac:dyDescent="0.3">
      <c r="A4224" s="32" t="s">
        <v>2903</v>
      </c>
      <c r="B4224" t="s">
        <v>10722</v>
      </c>
    </row>
    <row r="4225" spans="1:2" hidden="1" x14ac:dyDescent="0.3">
      <c r="A4225" s="32" t="s">
        <v>2904</v>
      </c>
      <c r="B4225" t="s">
        <v>10723</v>
      </c>
    </row>
    <row r="4226" spans="1:2" hidden="1" x14ac:dyDescent="0.3">
      <c r="A4226" s="32" t="s">
        <v>2905</v>
      </c>
      <c r="B4226" t="s">
        <v>10724</v>
      </c>
    </row>
    <row r="4227" spans="1:2" hidden="1" x14ac:dyDescent="0.3">
      <c r="A4227" s="32" t="s">
        <v>2906</v>
      </c>
      <c r="B4227" t="s">
        <v>10725</v>
      </c>
    </row>
    <row r="4228" spans="1:2" hidden="1" x14ac:dyDescent="0.3">
      <c r="A4228" s="32" t="s">
        <v>2907</v>
      </c>
      <c r="B4228" t="s">
        <v>10726</v>
      </c>
    </row>
    <row r="4229" spans="1:2" hidden="1" x14ac:dyDescent="0.3">
      <c r="A4229" s="32" t="s">
        <v>2908</v>
      </c>
      <c r="B4229" t="s">
        <v>10727</v>
      </c>
    </row>
    <row r="4230" spans="1:2" hidden="1" x14ac:dyDescent="0.3">
      <c r="A4230" s="32" t="s">
        <v>2909</v>
      </c>
      <c r="B4230" t="s">
        <v>10728</v>
      </c>
    </row>
    <row r="4231" spans="1:2" hidden="1" x14ac:dyDescent="0.3">
      <c r="A4231" s="32" t="s">
        <v>2910</v>
      </c>
      <c r="B4231" t="s">
        <v>10729</v>
      </c>
    </row>
    <row r="4232" spans="1:2" hidden="1" x14ac:dyDescent="0.3">
      <c r="A4232" s="32" t="s">
        <v>10730</v>
      </c>
      <c r="B4232" t="s">
        <v>10731</v>
      </c>
    </row>
    <row r="4233" spans="1:2" hidden="1" x14ac:dyDescent="0.3">
      <c r="A4233" s="32" t="s">
        <v>2911</v>
      </c>
      <c r="B4233" t="s">
        <v>10732</v>
      </c>
    </row>
    <row r="4234" spans="1:2" hidden="1" x14ac:dyDescent="0.3">
      <c r="A4234" s="32" t="s">
        <v>2912</v>
      </c>
      <c r="B4234" t="s">
        <v>10733</v>
      </c>
    </row>
    <row r="4235" spans="1:2" hidden="1" x14ac:dyDescent="0.3">
      <c r="A4235" s="32" t="s">
        <v>2913</v>
      </c>
      <c r="B4235" t="s">
        <v>10734</v>
      </c>
    </row>
    <row r="4236" spans="1:2" hidden="1" x14ac:dyDescent="0.3">
      <c r="A4236" s="32" t="s">
        <v>2914</v>
      </c>
      <c r="B4236" t="s">
        <v>10735</v>
      </c>
    </row>
    <row r="4237" spans="1:2" hidden="1" x14ac:dyDescent="0.3">
      <c r="A4237" s="32" t="s">
        <v>2915</v>
      </c>
      <c r="B4237" t="s">
        <v>10736</v>
      </c>
    </row>
    <row r="4238" spans="1:2" hidden="1" x14ac:dyDescent="0.3">
      <c r="A4238" s="32" t="s">
        <v>2916</v>
      </c>
      <c r="B4238" t="s">
        <v>10737</v>
      </c>
    </row>
    <row r="4239" spans="1:2" hidden="1" x14ac:dyDescent="0.3">
      <c r="A4239" s="32" t="s">
        <v>2917</v>
      </c>
      <c r="B4239" t="s">
        <v>10738</v>
      </c>
    </row>
    <row r="4240" spans="1:2" hidden="1" x14ac:dyDescent="0.3">
      <c r="A4240" s="32" t="s">
        <v>2918</v>
      </c>
      <c r="B4240" t="s">
        <v>10739</v>
      </c>
    </row>
    <row r="4241" spans="1:2" hidden="1" x14ac:dyDescent="0.3">
      <c r="A4241" s="32" t="s">
        <v>2919</v>
      </c>
      <c r="B4241" t="s">
        <v>10740</v>
      </c>
    </row>
    <row r="4242" spans="1:2" hidden="1" x14ac:dyDescent="0.3">
      <c r="A4242" s="32" t="s">
        <v>2920</v>
      </c>
      <c r="B4242" t="s">
        <v>10741</v>
      </c>
    </row>
    <row r="4243" spans="1:2" hidden="1" x14ac:dyDescent="0.3">
      <c r="A4243" s="32" t="s">
        <v>2921</v>
      </c>
      <c r="B4243" t="s">
        <v>10742</v>
      </c>
    </row>
    <row r="4244" spans="1:2" hidden="1" x14ac:dyDescent="0.3">
      <c r="A4244" s="32" t="s">
        <v>2922</v>
      </c>
      <c r="B4244" t="s">
        <v>10743</v>
      </c>
    </row>
    <row r="4245" spans="1:2" hidden="1" x14ac:dyDescent="0.3">
      <c r="A4245" s="32" t="s">
        <v>2923</v>
      </c>
      <c r="B4245" t="s">
        <v>10744</v>
      </c>
    </row>
    <row r="4246" spans="1:2" hidden="1" x14ac:dyDescent="0.3">
      <c r="A4246" s="32" t="s">
        <v>2924</v>
      </c>
      <c r="B4246" t="s">
        <v>10745</v>
      </c>
    </row>
    <row r="4247" spans="1:2" hidden="1" x14ac:dyDescent="0.3">
      <c r="A4247" s="32" t="s">
        <v>2925</v>
      </c>
      <c r="B4247" t="s">
        <v>10746</v>
      </c>
    </row>
    <row r="4248" spans="1:2" hidden="1" x14ac:dyDescent="0.3">
      <c r="A4248" s="32" t="s">
        <v>2926</v>
      </c>
      <c r="B4248" t="s">
        <v>10747</v>
      </c>
    </row>
    <row r="4249" spans="1:2" hidden="1" x14ac:dyDescent="0.3">
      <c r="A4249" s="32" t="s">
        <v>2927</v>
      </c>
      <c r="B4249" t="s">
        <v>10748</v>
      </c>
    </row>
    <row r="4250" spans="1:2" hidden="1" x14ac:dyDescent="0.3">
      <c r="A4250" s="32" t="s">
        <v>2928</v>
      </c>
      <c r="B4250" t="s">
        <v>10749</v>
      </c>
    </row>
    <row r="4251" spans="1:2" hidden="1" x14ac:dyDescent="0.3">
      <c r="A4251" s="32" t="s">
        <v>2929</v>
      </c>
      <c r="B4251" t="s">
        <v>10750</v>
      </c>
    </row>
    <row r="4252" spans="1:2" hidden="1" x14ac:dyDescent="0.3">
      <c r="A4252" s="32" t="s">
        <v>2930</v>
      </c>
      <c r="B4252" t="s">
        <v>10751</v>
      </c>
    </row>
    <row r="4253" spans="1:2" hidden="1" x14ac:dyDescent="0.3">
      <c r="A4253" s="32" t="s">
        <v>2931</v>
      </c>
      <c r="B4253" t="s">
        <v>10752</v>
      </c>
    </row>
    <row r="4254" spans="1:2" hidden="1" x14ac:dyDescent="0.3">
      <c r="A4254" s="32" t="s">
        <v>2932</v>
      </c>
      <c r="B4254" t="s">
        <v>10753</v>
      </c>
    </row>
    <row r="4255" spans="1:2" hidden="1" x14ac:dyDescent="0.3">
      <c r="A4255" s="32" t="s">
        <v>2933</v>
      </c>
      <c r="B4255" t="s">
        <v>10754</v>
      </c>
    </row>
    <row r="4256" spans="1:2" hidden="1" x14ac:dyDescent="0.3">
      <c r="A4256" s="32" t="s">
        <v>2934</v>
      </c>
      <c r="B4256" t="s">
        <v>10755</v>
      </c>
    </row>
    <row r="4257" spans="1:2" hidden="1" x14ac:dyDescent="0.3">
      <c r="A4257" s="32" t="s">
        <v>2935</v>
      </c>
      <c r="B4257" t="s">
        <v>10756</v>
      </c>
    </row>
    <row r="4258" spans="1:2" hidden="1" x14ac:dyDescent="0.3">
      <c r="A4258" s="32" t="s">
        <v>2936</v>
      </c>
      <c r="B4258" t="s">
        <v>10757</v>
      </c>
    </row>
    <row r="4259" spans="1:2" hidden="1" x14ac:dyDescent="0.3">
      <c r="A4259" s="32" t="s">
        <v>2937</v>
      </c>
      <c r="B4259" t="s">
        <v>10758</v>
      </c>
    </row>
    <row r="4260" spans="1:2" hidden="1" x14ac:dyDescent="0.3">
      <c r="A4260" s="32" t="s">
        <v>2938</v>
      </c>
      <c r="B4260" t="s">
        <v>10759</v>
      </c>
    </row>
    <row r="4261" spans="1:2" hidden="1" x14ac:dyDescent="0.3">
      <c r="A4261" s="32" t="s">
        <v>2939</v>
      </c>
      <c r="B4261" t="s">
        <v>10760</v>
      </c>
    </row>
    <row r="4262" spans="1:2" hidden="1" x14ac:dyDescent="0.3">
      <c r="A4262" s="32" t="s">
        <v>2940</v>
      </c>
      <c r="B4262" t="s">
        <v>5400</v>
      </c>
    </row>
    <row r="4263" spans="1:2" hidden="1" x14ac:dyDescent="0.3">
      <c r="A4263" s="32" t="s">
        <v>2941</v>
      </c>
      <c r="B4263" t="s">
        <v>10761</v>
      </c>
    </row>
    <row r="4264" spans="1:2" hidden="1" x14ac:dyDescent="0.3">
      <c r="A4264" s="32" t="s">
        <v>2942</v>
      </c>
      <c r="B4264" t="s">
        <v>5370</v>
      </c>
    </row>
    <row r="4265" spans="1:2" hidden="1" x14ac:dyDescent="0.3">
      <c r="A4265" s="32" t="s">
        <v>2943</v>
      </c>
      <c r="B4265" t="s">
        <v>10762</v>
      </c>
    </row>
    <row r="4266" spans="1:2" hidden="1" x14ac:dyDescent="0.3">
      <c r="A4266" s="32" t="s">
        <v>2944</v>
      </c>
      <c r="B4266" t="s">
        <v>10763</v>
      </c>
    </row>
    <row r="4267" spans="1:2" hidden="1" x14ac:dyDescent="0.3">
      <c r="A4267" s="32" t="s">
        <v>2945</v>
      </c>
      <c r="B4267" t="s">
        <v>7927</v>
      </c>
    </row>
    <row r="4268" spans="1:2" hidden="1" x14ac:dyDescent="0.3">
      <c r="A4268" s="32" t="s">
        <v>2946</v>
      </c>
      <c r="B4268" t="s">
        <v>10764</v>
      </c>
    </row>
    <row r="4269" spans="1:2" hidden="1" x14ac:dyDescent="0.3">
      <c r="A4269" s="32" t="s">
        <v>2947</v>
      </c>
      <c r="B4269" t="s">
        <v>10765</v>
      </c>
    </row>
    <row r="4270" spans="1:2" hidden="1" x14ac:dyDescent="0.3">
      <c r="A4270" s="32" t="s">
        <v>2948</v>
      </c>
      <c r="B4270" t="s">
        <v>10766</v>
      </c>
    </row>
    <row r="4271" spans="1:2" hidden="1" x14ac:dyDescent="0.3">
      <c r="A4271" s="32" t="s">
        <v>2949</v>
      </c>
      <c r="B4271" t="s">
        <v>10767</v>
      </c>
    </row>
    <row r="4272" spans="1:2" hidden="1" x14ac:dyDescent="0.3">
      <c r="A4272" s="32" t="s">
        <v>2950</v>
      </c>
      <c r="B4272" t="s">
        <v>7869</v>
      </c>
    </row>
    <row r="4273" spans="1:2" hidden="1" x14ac:dyDescent="0.3">
      <c r="A4273" s="32" t="s">
        <v>2951</v>
      </c>
      <c r="B4273" t="s">
        <v>10768</v>
      </c>
    </row>
    <row r="4274" spans="1:2" hidden="1" x14ac:dyDescent="0.3">
      <c r="A4274" s="32" t="s">
        <v>2952</v>
      </c>
      <c r="B4274" t="s">
        <v>10769</v>
      </c>
    </row>
    <row r="4275" spans="1:2" hidden="1" x14ac:dyDescent="0.3">
      <c r="A4275" s="32" t="s">
        <v>2953</v>
      </c>
      <c r="B4275" t="s">
        <v>10770</v>
      </c>
    </row>
    <row r="4276" spans="1:2" hidden="1" x14ac:dyDescent="0.3">
      <c r="A4276" s="32" t="s">
        <v>2954</v>
      </c>
      <c r="B4276" t="s">
        <v>10771</v>
      </c>
    </row>
    <row r="4277" spans="1:2" hidden="1" x14ac:dyDescent="0.3">
      <c r="A4277" s="32" t="s">
        <v>2955</v>
      </c>
      <c r="B4277" t="s">
        <v>10772</v>
      </c>
    </row>
    <row r="4278" spans="1:2" hidden="1" x14ac:dyDescent="0.3">
      <c r="A4278" s="32" t="s">
        <v>2956</v>
      </c>
      <c r="B4278" t="s">
        <v>10773</v>
      </c>
    </row>
    <row r="4279" spans="1:2" hidden="1" x14ac:dyDescent="0.3">
      <c r="A4279" s="32" t="s">
        <v>2957</v>
      </c>
      <c r="B4279" t="s">
        <v>10774</v>
      </c>
    </row>
    <row r="4280" spans="1:2" hidden="1" x14ac:dyDescent="0.3">
      <c r="A4280" s="32" t="s">
        <v>2958</v>
      </c>
      <c r="B4280" t="s">
        <v>10775</v>
      </c>
    </row>
    <row r="4281" spans="1:2" hidden="1" x14ac:dyDescent="0.3">
      <c r="A4281" s="32" t="s">
        <v>2959</v>
      </c>
      <c r="B4281" t="s">
        <v>10776</v>
      </c>
    </row>
    <row r="4282" spans="1:2" hidden="1" x14ac:dyDescent="0.3">
      <c r="A4282" s="32" t="s">
        <v>2960</v>
      </c>
      <c r="B4282" t="s">
        <v>10777</v>
      </c>
    </row>
    <row r="4283" spans="1:2" hidden="1" x14ac:dyDescent="0.3">
      <c r="A4283" s="32" t="s">
        <v>2961</v>
      </c>
      <c r="B4283" t="s">
        <v>10778</v>
      </c>
    </row>
    <row r="4284" spans="1:2" hidden="1" x14ac:dyDescent="0.3">
      <c r="A4284" s="32" t="s">
        <v>2962</v>
      </c>
      <c r="B4284" t="s">
        <v>10779</v>
      </c>
    </row>
    <row r="4285" spans="1:2" hidden="1" x14ac:dyDescent="0.3">
      <c r="A4285" s="32" t="s">
        <v>2963</v>
      </c>
      <c r="B4285" t="s">
        <v>10780</v>
      </c>
    </row>
    <row r="4286" spans="1:2" hidden="1" x14ac:dyDescent="0.3">
      <c r="A4286" s="32" t="s">
        <v>2964</v>
      </c>
      <c r="B4286" t="s">
        <v>10781</v>
      </c>
    </row>
    <row r="4287" spans="1:2" hidden="1" x14ac:dyDescent="0.3">
      <c r="A4287" s="32" t="s">
        <v>2965</v>
      </c>
      <c r="B4287" t="s">
        <v>10782</v>
      </c>
    </row>
    <row r="4288" spans="1:2" hidden="1" x14ac:dyDescent="0.3">
      <c r="A4288" s="32" t="s">
        <v>2966</v>
      </c>
      <c r="B4288" t="s">
        <v>10783</v>
      </c>
    </row>
    <row r="4289" spans="1:2" hidden="1" x14ac:dyDescent="0.3">
      <c r="A4289" s="32" t="s">
        <v>2967</v>
      </c>
      <c r="B4289" t="s">
        <v>10784</v>
      </c>
    </row>
    <row r="4290" spans="1:2" hidden="1" x14ac:dyDescent="0.3">
      <c r="A4290" s="32" t="s">
        <v>10785</v>
      </c>
      <c r="B4290" t="s">
        <v>10786</v>
      </c>
    </row>
    <row r="4291" spans="1:2" hidden="1" x14ac:dyDescent="0.3">
      <c r="A4291" s="32" t="s">
        <v>2968</v>
      </c>
      <c r="B4291" t="s">
        <v>10787</v>
      </c>
    </row>
    <row r="4292" spans="1:2" hidden="1" x14ac:dyDescent="0.3">
      <c r="A4292" s="32" t="s">
        <v>2969</v>
      </c>
      <c r="B4292" t="s">
        <v>10788</v>
      </c>
    </row>
    <row r="4293" spans="1:2" hidden="1" x14ac:dyDescent="0.3">
      <c r="A4293" s="32" t="s">
        <v>2970</v>
      </c>
      <c r="B4293" t="s">
        <v>10789</v>
      </c>
    </row>
    <row r="4294" spans="1:2" hidden="1" x14ac:dyDescent="0.3">
      <c r="A4294" s="32" t="s">
        <v>2971</v>
      </c>
      <c r="B4294" t="s">
        <v>10790</v>
      </c>
    </row>
    <row r="4295" spans="1:2" hidden="1" x14ac:dyDescent="0.3">
      <c r="A4295" s="32" t="s">
        <v>2972</v>
      </c>
      <c r="B4295" t="s">
        <v>10791</v>
      </c>
    </row>
    <row r="4296" spans="1:2" hidden="1" x14ac:dyDescent="0.3">
      <c r="A4296" s="32" t="s">
        <v>2973</v>
      </c>
      <c r="B4296" t="s">
        <v>10792</v>
      </c>
    </row>
    <row r="4297" spans="1:2" hidden="1" x14ac:dyDescent="0.3">
      <c r="A4297" s="32" t="s">
        <v>2974</v>
      </c>
      <c r="B4297" t="s">
        <v>7920</v>
      </c>
    </row>
    <row r="4298" spans="1:2" hidden="1" x14ac:dyDescent="0.3">
      <c r="A4298" s="32" t="s">
        <v>2975</v>
      </c>
      <c r="B4298" t="s">
        <v>10793</v>
      </c>
    </row>
    <row r="4299" spans="1:2" hidden="1" x14ac:dyDescent="0.3">
      <c r="A4299" s="32" t="s">
        <v>2976</v>
      </c>
      <c r="B4299" t="s">
        <v>10794</v>
      </c>
    </row>
    <row r="4300" spans="1:2" hidden="1" x14ac:dyDescent="0.3">
      <c r="A4300" s="32" t="s">
        <v>2977</v>
      </c>
      <c r="B4300" t="s">
        <v>7886</v>
      </c>
    </row>
    <row r="4301" spans="1:2" hidden="1" x14ac:dyDescent="0.3">
      <c r="A4301" s="32" t="s">
        <v>2978</v>
      </c>
      <c r="B4301" t="s">
        <v>10549</v>
      </c>
    </row>
    <row r="4302" spans="1:2" hidden="1" x14ac:dyDescent="0.3">
      <c r="A4302" s="32" t="s">
        <v>2979</v>
      </c>
      <c r="B4302" t="s">
        <v>10795</v>
      </c>
    </row>
    <row r="4303" spans="1:2" hidden="1" x14ac:dyDescent="0.3">
      <c r="A4303" s="32" t="s">
        <v>2980</v>
      </c>
      <c r="B4303" t="s">
        <v>10796</v>
      </c>
    </row>
    <row r="4304" spans="1:2" hidden="1" x14ac:dyDescent="0.3">
      <c r="A4304" s="32" t="s">
        <v>2981</v>
      </c>
      <c r="B4304" t="s">
        <v>10797</v>
      </c>
    </row>
    <row r="4305" spans="1:2" hidden="1" x14ac:dyDescent="0.3">
      <c r="A4305" s="32" t="s">
        <v>2982</v>
      </c>
      <c r="B4305" t="s">
        <v>10798</v>
      </c>
    </row>
    <row r="4306" spans="1:2" hidden="1" x14ac:dyDescent="0.3">
      <c r="A4306" s="32" t="s">
        <v>2983</v>
      </c>
      <c r="B4306" t="s">
        <v>10799</v>
      </c>
    </row>
    <row r="4307" spans="1:2" hidden="1" x14ac:dyDescent="0.3">
      <c r="A4307" s="32" t="s">
        <v>2984</v>
      </c>
      <c r="B4307" t="s">
        <v>10800</v>
      </c>
    </row>
    <row r="4308" spans="1:2" hidden="1" x14ac:dyDescent="0.3">
      <c r="A4308" s="32" t="s">
        <v>2985</v>
      </c>
      <c r="B4308" t="s">
        <v>10801</v>
      </c>
    </row>
    <row r="4309" spans="1:2" hidden="1" x14ac:dyDescent="0.3">
      <c r="A4309" s="32" t="s">
        <v>2986</v>
      </c>
      <c r="B4309" t="s">
        <v>10802</v>
      </c>
    </row>
    <row r="4310" spans="1:2" hidden="1" x14ac:dyDescent="0.3">
      <c r="A4310" s="32" t="s">
        <v>2987</v>
      </c>
      <c r="B4310" t="s">
        <v>10550</v>
      </c>
    </row>
    <row r="4311" spans="1:2" hidden="1" x14ac:dyDescent="0.3">
      <c r="A4311" s="32" t="s">
        <v>2988</v>
      </c>
      <c r="B4311" t="s">
        <v>10803</v>
      </c>
    </row>
    <row r="4312" spans="1:2" hidden="1" x14ac:dyDescent="0.3">
      <c r="A4312" s="32" t="s">
        <v>2989</v>
      </c>
      <c r="B4312" t="s">
        <v>10804</v>
      </c>
    </row>
    <row r="4313" spans="1:2" hidden="1" x14ac:dyDescent="0.3">
      <c r="A4313" s="32" t="s">
        <v>2990</v>
      </c>
      <c r="B4313" t="s">
        <v>10805</v>
      </c>
    </row>
    <row r="4314" spans="1:2" hidden="1" x14ac:dyDescent="0.3">
      <c r="A4314" s="32" t="s">
        <v>2991</v>
      </c>
      <c r="B4314" t="s">
        <v>10806</v>
      </c>
    </row>
    <row r="4315" spans="1:2" hidden="1" x14ac:dyDescent="0.3">
      <c r="A4315" s="32" t="s">
        <v>2992</v>
      </c>
      <c r="B4315" t="s">
        <v>10807</v>
      </c>
    </row>
    <row r="4316" spans="1:2" hidden="1" x14ac:dyDescent="0.3">
      <c r="A4316" s="32" t="s">
        <v>2993</v>
      </c>
      <c r="B4316" t="s">
        <v>10808</v>
      </c>
    </row>
    <row r="4317" spans="1:2" hidden="1" x14ac:dyDescent="0.3">
      <c r="A4317" s="32" t="s">
        <v>2994</v>
      </c>
      <c r="B4317" t="s">
        <v>10809</v>
      </c>
    </row>
    <row r="4318" spans="1:2" hidden="1" x14ac:dyDescent="0.3">
      <c r="A4318" s="32" t="s">
        <v>2995</v>
      </c>
      <c r="B4318" t="s">
        <v>10810</v>
      </c>
    </row>
    <row r="4319" spans="1:2" hidden="1" x14ac:dyDescent="0.3">
      <c r="A4319" s="32" t="s">
        <v>2996</v>
      </c>
      <c r="B4319" t="s">
        <v>10811</v>
      </c>
    </row>
    <row r="4320" spans="1:2" hidden="1" x14ac:dyDescent="0.3">
      <c r="A4320" s="32" t="s">
        <v>2997</v>
      </c>
      <c r="B4320" t="s">
        <v>10812</v>
      </c>
    </row>
    <row r="4321" spans="1:2" hidden="1" x14ac:dyDescent="0.3">
      <c r="A4321" s="32" t="s">
        <v>2998</v>
      </c>
      <c r="B4321" t="s">
        <v>7919</v>
      </c>
    </row>
    <row r="4322" spans="1:2" hidden="1" x14ac:dyDescent="0.3">
      <c r="A4322" s="32" t="s">
        <v>2999</v>
      </c>
      <c r="B4322" t="s">
        <v>10813</v>
      </c>
    </row>
    <row r="4323" spans="1:2" hidden="1" x14ac:dyDescent="0.3">
      <c r="A4323" s="32" t="s">
        <v>3000</v>
      </c>
      <c r="B4323" t="s">
        <v>10814</v>
      </c>
    </row>
    <row r="4324" spans="1:2" hidden="1" x14ac:dyDescent="0.3">
      <c r="A4324" s="32" t="s">
        <v>3001</v>
      </c>
      <c r="B4324" t="s">
        <v>10815</v>
      </c>
    </row>
    <row r="4325" spans="1:2" hidden="1" x14ac:dyDescent="0.3">
      <c r="A4325" s="32" t="s">
        <v>3002</v>
      </c>
      <c r="B4325" t="s">
        <v>10816</v>
      </c>
    </row>
    <row r="4326" spans="1:2" hidden="1" x14ac:dyDescent="0.3">
      <c r="A4326" s="32" t="s">
        <v>3003</v>
      </c>
      <c r="B4326" t="s">
        <v>10817</v>
      </c>
    </row>
    <row r="4327" spans="1:2" hidden="1" x14ac:dyDescent="0.3">
      <c r="A4327" s="32" t="s">
        <v>3004</v>
      </c>
      <c r="B4327" t="s">
        <v>10818</v>
      </c>
    </row>
    <row r="4328" spans="1:2" hidden="1" x14ac:dyDescent="0.3">
      <c r="A4328" s="32" t="s">
        <v>3005</v>
      </c>
      <c r="B4328" t="s">
        <v>10819</v>
      </c>
    </row>
    <row r="4329" spans="1:2" hidden="1" x14ac:dyDescent="0.3">
      <c r="A4329" s="32" t="s">
        <v>3006</v>
      </c>
      <c r="B4329" t="s">
        <v>10820</v>
      </c>
    </row>
    <row r="4330" spans="1:2" hidden="1" x14ac:dyDescent="0.3">
      <c r="A4330" s="32" t="s">
        <v>3007</v>
      </c>
      <c r="B4330" t="s">
        <v>10821</v>
      </c>
    </row>
    <row r="4331" spans="1:2" hidden="1" x14ac:dyDescent="0.3">
      <c r="A4331" s="32" t="s">
        <v>3008</v>
      </c>
      <c r="B4331" t="s">
        <v>10822</v>
      </c>
    </row>
    <row r="4332" spans="1:2" hidden="1" x14ac:dyDescent="0.3">
      <c r="A4332" s="32" t="s">
        <v>3009</v>
      </c>
      <c r="B4332" t="s">
        <v>10823</v>
      </c>
    </row>
    <row r="4333" spans="1:2" hidden="1" x14ac:dyDescent="0.3">
      <c r="A4333" s="32" t="s">
        <v>3010</v>
      </c>
      <c r="B4333" t="s">
        <v>10824</v>
      </c>
    </row>
    <row r="4334" spans="1:2" hidden="1" x14ac:dyDescent="0.3">
      <c r="A4334" s="32" t="s">
        <v>3011</v>
      </c>
      <c r="B4334" t="s">
        <v>10825</v>
      </c>
    </row>
    <row r="4335" spans="1:2" hidden="1" x14ac:dyDescent="0.3">
      <c r="A4335" s="32" t="s">
        <v>3012</v>
      </c>
      <c r="B4335" t="s">
        <v>10826</v>
      </c>
    </row>
    <row r="4336" spans="1:2" hidden="1" x14ac:dyDescent="0.3">
      <c r="A4336" s="32" t="s">
        <v>3013</v>
      </c>
      <c r="B4336" t="s">
        <v>10827</v>
      </c>
    </row>
    <row r="4337" spans="1:2" hidden="1" x14ac:dyDescent="0.3">
      <c r="A4337" s="32" t="s">
        <v>3014</v>
      </c>
      <c r="B4337" t="s">
        <v>10828</v>
      </c>
    </row>
    <row r="4338" spans="1:2" hidden="1" x14ac:dyDescent="0.3">
      <c r="A4338" s="32" t="s">
        <v>3015</v>
      </c>
      <c r="B4338" t="s">
        <v>10829</v>
      </c>
    </row>
    <row r="4339" spans="1:2" hidden="1" x14ac:dyDescent="0.3">
      <c r="A4339" s="32" t="s">
        <v>3016</v>
      </c>
      <c r="B4339" t="s">
        <v>10830</v>
      </c>
    </row>
    <row r="4340" spans="1:2" hidden="1" x14ac:dyDescent="0.3">
      <c r="A4340" s="32" t="s">
        <v>3017</v>
      </c>
      <c r="B4340" t="s">
        <v>10831</v>
      </c>
    </row>
    <row r="4341" spans="1:2" hidden="1" x14ac:dyDescent="0.3">
      <c r="A4341" s="32" t="s">
        <v>3018</v>
      </c>
      <c r="B4341" t="s">
        <v>10832</v>
      </c>
    </row>
    <row r="4342" spans="1:2" hidden="1" x14ac:dyDescent="0.3">
      <c r="A4342" s="32" t="s">
        <v>3019</v>
      </c>
      <c r="B4342" t="s">
        <v>10833</v>
      </c>
    </row>
    <row r="4343" spans="1:2" hidden="1" x14ac:dyDescent="0.3">
      <c r="A4343" s="32" t="s">
        <v>3020</v>
      </c>
      <c r="B4343" t="s">
        <v>10834</v>
      </c>
    </row>
    <row r="4344" spans="1:2" hidden="1" x14ac:dyDescent="0.3">
      <c r="A4344" s="32" t="s">
        <v>3021</v>
      </c>
      <c r="B4344" t="s">
        <v>10835</v>
      </c>
    </row>
    <row r="4345" spans="1:2" hidden="1" x14ac:dyDescent="0.3">
      <c r="A4345" s="32" t="s">
        <v>3022</v>
      </c>
      <c r="B4345" t="s">
        <v>10836</v>
      </c>
    </row>
    <row r="4346" spans="1:2" hidden="1" x14ac:dyDescent="0.3">
      <c r="A4346" s="32" t="s">
        <v>3023</v>
      </c>
      <c r="B4346" t="s">
        <v>10837</v>
      </c>
    </row>
    <row r="4347" spans="1:2" hidden="1" x14ac:dyDescent="0.3">
      <c r="A4347" s="32" t="s">
        <v>3024</v>
      </c>
      <c r="B4347" t="s">
        <v>10838</v>
      </c>
    </row>
    <row r="4348" spans="1:2" hidden="1" x14ac:dyDescent="0.3">
      <c r="A4348" s="32" t="s">
        <v>3025</v>
      </c>
      <c r="B4348" t="s">
        <v>10839</v>
      </c>
    </row>
    <row r="4349" spans="1:2" hidden="1" x14ac:dyDescent="0.3">
      <c r="A4349" s="32" t="s">
        <v>3026</v>
      </c>
      <c r="B4349" t="s">
        <v>10840</v>
      </c>
    </row>
    <row r="4350" spans="1:2" hidden="1" x14ac:dyDescent="0.3">
      <c r="A4350" s="32" t="s">
        <v>3027</v>
      </c>
      <c r="B4350" t="s">
        <v>10841</v>
      </c>
    </row>
    <row r="4351" spans="1:2" hidden="1" x14ac:dyDescent="0.3">
      <c r="A4351" s="32" t="s">
        <v>3028</v>
      </c>
      <c r="B4351" t="s">
        <v>10842</v>
      </c>
    </row>
    <row r="4352" spans="1:2" hidden="1" x14ac:dyDescent="0.3">
      <c r="A4352" s="32" t="s">
        <v>3029</v>
      </c>
      <c r="B4352" t="s">
        <v>10843</v>
      </c>
    </row>
    <row r="4353" spans="1:2" hidden="1" x14ac:dyDescent="0.3">
      <c r="A4353" s="32" t="s">
        <v>3030</v>
      </c>
      <c r="B4353" t="s">
        <v>10844</v>
      </c>
    </row>
    <row r="4354" spans="1:2" hidden="1" x14ac:dyDescent="0.3">
      <c r="A4354" s="32" t="s">
        <v>3031</v>
      </c>
      <c r="B4354" t="s">
        <v>10845</v>
      </c>
    </row>
    <row r="4355" spans="1:2" hidden="1" x14ac:dyDescent="0.3">
      <c r="A4355" s="32" t="s">
        <v>10846</v>
      </c>
      <c r="B4355" t="s">
        <v>10847</v>
      </c>
    </row>
    <row r="4356" spans="1:2" hidden="1" x14ac:dyDescent="0.3">
      <c r="A4356" s="32" t="s">
        <v>3032</v>
      </c>
      <c r="B4356" t="s">
        <v>10848</v>
      </c>
    </row>
    <row r="4357" spans="1:2" hidden="1" x14ac:dyDescent="0.3">
      <c r="A4357" s="32" t="s">
        <v>3033</v>
      </c>
      <c r="B4357" t="s">
        <v>10849</v>
      </c>
    </row>
    <row r="4358" spans="1:2" hidden="1" x14ac:dyDescent="0.3">
      <c r="A4358" s="32" t="s">
        <v>3034</v>
      </c>
      <c r="B4358" t="s">
        <v>10850</v>
      </c>
    </row>
    <row r="4359" spans="1:2" hidden="1" x14ac:dyDescent="0.3">
      <c r="A4359" s="32" t="s">
        <v>3035</v>
      </c>
      <c r="B4359" t="s">
        <v>10851</v>
      </c>
    </row>
    <row r="4360" spans="1:2" hidden="1" x14ac:dyDescent="0.3">
      <c r="A4360" s="32" t="s">
        <v>3036</v>
      </c>
      <c r="B4360" t="s">
        <v>10852</v>
      </c>
    </row>
    <row r="4361" spans="1:2" hidden="1" x14ac:dyDescent="0.3">
      <c r="A4361" s="32" t="s">
        <v>10853</v>
      </c>
      <c r="B4361" t="s">
        <v>10854</v>
      </c>
    </row>
    <row r="4362" spans="1:2" hidden="1" x14ac:dyDescent="0.3">
      <c r="A4362" s="32" t="s">
        <v>3037</v>
      </c>
      <c r="B4362" t="s">
        <v>10855</v>
      </c>
    </row>
    <row r="4363" spans="1:2" hidden="1" x14ac:dyDescent="0.3">
      <c r="A4363" s="32" t="s">
        <v>3038</v>
      </c>
      <c r="B4363" t="s">
        <v>10856</v>
      </c>
    </row>
    <row r="4364" spans="1:2" hidden="1" x14ac:dyDescent="0.3">
      <c r="A4364" s="32" t="s">
        <v>3039</v>
      </c>
      <c r="B4364" t="s">
        <v>10857</v>
      </c>
    </row>
    <row r="4365" spans="1:2" hidden="1" x14ac:dyDescent="0.3">
      <c r="A4365" s="32" t="s">
        <v>3040</v>
      </c>
      <c r="B4365" t="s">
        <v>10858</v>
      </c>
    </row>
    <row r="4366" spans="1:2" hidden="1" x14ac:dyDescent="0.3">
      <c r="A4366" s="32" t="s">
        <v>330</v>
      </c>
      <c r="B4366" t="s">
        <v>10859</v>
      </c>
    </row>
    <row r="4367" spans="1:2" hidden="1" x14ac:dyDescent="0.3">
      <c r="A4367" s="32" t="s">
        <v>3041</v>
      </c>
      <c r="B4367" t="s">
        <v>10860</v>
      </c>
    </row>
    <row r="4368" spans="1:2" hidden="1" x14ac:dyDescent="0.3">
      <c r="A4368" s="32" t="s">
        <v>329</v>
      </c>
      <c r="B4368" t="s">
        <v>10861</v>
      </c>
    </row>
    <row r="4369" spans="1:2" hidden="1" x14ac:dyDescent="0.3">
      <c r="A4369" s="32" t="s">
        <v>3042</v>
      </c>
      <c r="B4369" t="s">
        <v>10862</v>
      </c>
    </row>
    <row r="4370" spans="1:2" hidden="1" x14ac:dyDescent="0.3">
      <c r="A4370" s="32" t="s">
        <v>3043</v>
      </c>
      <c r="B4370" t="s">
        <v>10863</v>
      </c>
    </row>
    <row r="4371" spans="1:2" hidden="1" x14ac:dyDescent="0.3">
      <c r="A4371" s="32" t="s">
        <v>3044</v>
      </c>
      <c r="B4371" t="s">
        <v>10864</v>
      </c>
    </row>
    <row r="4372" spans="1:2" hidden="1" x14ac:dyDescent="0.3">
      <c r="A4372" s="32" t="s">
        <v>3045</v>
      </c>
      <c r="B4372" t="s">
        <v>10865</v>
      </c>
    </row>
    <row r="4373" spans="1:2" hidden="1" x14ac:dyDescent="0.3">
      <c r="A4373" s="32" t="s">
        <v>10866</v>
      </c>
      <c r="B4373" t="s">
        <v>10867</v>
      </c>
    </row>
    <row r="4374" spans="1:2" hidden="1" x14ac:dyDescent="0.3">
      <c r="A4374" s="32" t="s">
        <v>3046</v>
      </c>
      <c r="B4374" t="s">
        <v>10868</v>
      </c>
    </row>
    <row r="4375" spans="1:2" hidden="1" x14ac:dyDescent="0.3">
      <c r="A4375" s="32" t="s">
        <v>3047</v>
      </c>
      <c r="B4375" t="s">
        <v>10869</v>
      </c>
    </row>
    <row r="4376" spans="1:2" hidden="1" x14ac:dyDescent="0.3">
      <c r="A4376" s="32" t="s">
        <v>3048</v>
      </c>
      <c r="B4376" t="s">
        <v>10870</v>
      </c>
    </row>
    <row r="4377" spans="1:2" hidden="1" x14ac:dyDescent="0.3">
      <c r="A4377" s="32" t="s">
        <v>3049</v>
      </c>
      <c r="B4377" t="s">
        <v>10871</v>
      </c>
    </row>
    <row r="4378" spans="1:2" hidden="1" x14ac:dyDescent="0.3">
      <c r="A4378" s="32" t="s">
        <v>3050</v>
      </c>
      <c r="B4378" t="s">
        <v>10872</v>
      </c>
    </row>
    <row r="4379" spans="1:2" hidden="1" x14ac:dyDescent="0.3">
      <c r="A4379" s="32" t="s">
        <v>3051</v>
      </c>
      <c r="B4379" t="s">
        <v>8836</v>
      </c>
    </row>
    <row r="4380" spans="1:2" hidden="1" x14ac:dyDescent="0.3">
      <c r="A4380" s="32" t="s">
        <v>3052</v>
      </c>
      <c r="B4380" t="s">
        <v>10873</v>
      </c>
    </row>
    <row r="4381" spans="1:2" hidden="1" x14ac:dyDescent="0.3">
      <c r="A4381" s="32" t="s">
        <v>3053</v>
      </c>
      <c r="B4381" t="s">
        <v>10874</v>
      </c>
    </row>
    <row r="4382" spans="1:2" hidden="1" x14ac:dyDescent="0.3">
      <c r="A4382" s="32" t="s">
        <v>3054</v>
      </c>
      <c r="B4382" t="s">
        <v>10875</v>
      </c>
    </row>
    <row r="4383" spans="1:2" hidden="1" x14ac:dyDescent="0.3">
      <c r="A4383" s="32" t="s">
        <v>3055</v>
      </c>
      <c r="B4383" t="s">
        <v>10876</v>
      </c>
    </row>
    <row r="4384" spans="1:2" hidden="1" x14ac:dyDescent="0.3">
      <c r="A4384" s="32" t="s">
        <v>3056</v>
      </c>
      <c r="B4384" t="s">
        <v>10877</v>
      </c>
    </row>
    <row r="4385" spans="1:2" hidden="1" x14ac:dyDescent="0.3">
      <c r="A4385" s="32" t="s">
        <v>3057</v>
      </c>
      <c r="B4385" t="s">
        <v>10878</v>
      </c>
    </row>
    <row r="4386" spans="1:2" hidden="1" x14ac:dyDescent="0.3">
      <c r="A4386" s="32" t="s">
        <v>3058</v>
      </c>
      <c r="B4386" t="s">
        <v>10879</v>
      </c>
    </row>
    <row r="4387" spans="1:2" hidden="1" x14ac:dyDescent="0.3">
      <c r="A4387" s="32" t="s">
        <v>3059</v>
      </c>
      <c r="B4387" t="s">
        <v>10880</v>
      </c>
    </row>
    <row r="4388" spans="1:2" hidden="1" x14ac:dyDescent="0.3">
      <c r="A4388" s="32" t="s">
        <v>3060</v>
      </c>
      <c r="B4388" t="s">
        <v>10881</v>
      </c>
    </row>
    <row r="4389" spans="1:2" hidden="1" x14ac:dyDescent="0.3">
      <c r="A4389" s="32" t="s">
        <v>3061</v>
      </c>
      <c r="B4389" t="s">
        <v>10882</v>
      </c>
    </row>
    <row r="4390" spans="1:2" hidden="1" x14ac:dyDescent="0.3">
      <c r="A4390" s="32" t="s">
        <v>3062</v>
      </c>
      <c r="B4390" t="s">
        <v>10883</v>
      </c>
    </row>
    <row r="4391" spans="1:2" hidden="1" x14ac:dyDescent="0.3">
      <c r="A4391" s="32" t="s">
        <v>3063</v>
      </c>
      <c r="B4391" t="s">
        <v>10884</v>
      </c>
    </row>
    <row r="4392" spans="1:2" hidden="1" x14ac:dyDescent="0.3">
      <c r="A4392" s="32" t="s">
        <v>3064</v>
      </c>
      <c r="B4392" t="s">
        <v>6425</v>
      </c>
    </row>
    <row r="4393" spans="1:2" hidden="1" x14ac:dyDescent="0.3">
      <c r="A4393" s="32" t="s">
        <v>3065</v>
      </c>
      <c r="B4393" t="s">
        <v>10885</v>
      </c>
    </row>
    <row r="4394" spans="1:2" hidden="1" x14ac:dyDescent="0.3">
      <c r="A4394" s="32" t="s">
        <v>3066</v>
      </c>
      <c r="B4394" t="s">
        <v>6398</v>
      </c>
    </row>
    <row r="4395" spans="1:2" hidden="1" x14ac:dyDescent="0.3">
      <c r="A4395" s="32" t="s">
        <v>3067</v>
      </c>
      <c r="B4395" t="s">
        <v>10886</v>
      </c>
    </row>
    <row r="4396" spans="1:2" hidden="1" x14ac:dyDescent="0.3">
      <c r="A4396" s="32" t="s">
        <v>3068</v>
      </c>
      <c r="B4396" t="s">
        <v>10887</v>
      </c>
    </row>
    <row r="4397" spans="1:2" hidden="1" x14ac:dyDescent="0.3">
      <c r="A4397" s="32" t="s">
        <v>3069</v>
      </c>
      <c r="B4397" t="s">
        <v>10888</v>
      </c>
    </row>
    <row r="4398" spans="1:2" hidden="1" x14ac:dyDescent="0.3">
      <c r="A4398" s="32" t="s">
        <v>3070</v>
      </c>
      <c r="B4398" t="s">
        <v>10889</v>
      </c>
    </row>
    <row r="4399" spans="1:2" hidden="1" x14ac:dyDescent="0.3">
      <c r="A4399" s="32" t="s">
        <v>3071</v>
      </c>
      <c r="B4399" t="s">
        <v>10890</v>
      </c>
    </row>
    <row r="4400" spans="1:2" hidden="1" x14ac:dyDescent="0.3">
      <c r="A4400" s="32" t="s">
        <v>3072</v>
      </c>
      <c r="B4400" t="s">
        <v>10891</v>
      </c>
    </row>
    <row r="4401" spans="1:2" hidden="1" x14ac:dyDescent="0.3">
      <c r="A4401" s="32" t="s">
        <v>3073</v>
      </c>
      <c r="B4401" t="s">
        <v>10892</v>
      </c>
    </row>
    <row r="4402" spans="1:2" hidden="1" x14ac:dyDescent="0.3">
      <c r="A4402" s="32" t="s">
        <v>3074</v>
      </c>
      <c r="B4402" t="s">
        <v>10893</v>
      </c>
    </row>
    <row r="4403" spans="1:2" hidden="1" x14ac:dyDescent="0.3">
      <c r="A4403" s="32" t="s">
        <v>3075</v>
      </c>
      <c r="B4403" t="s">
        <v>10894</v>
      </c>
    </row>
    <row r="4404" spans="1:2" hidden="1" x14ac:dyDescent="0.3">
      <c r="A4404" s="32" t="s">
        <v>3076</v>
      </c>
      <c r="B4404" t="s">
        <v>10895</v>
      </c>
    </row>
    <row r="4405" spans="1:2" hidden="1" x14ac:dyDescent="0.3">
      <c r="A4405" s="32" t="s">
        <v>3077</v>
      </c>
      <c r="B4405" t="s">
        <v>10896</v>
      </c>
    </row>
    <row r="4406" spans="1:2" hidden="1" x14ac:dyDescent="0.3">
      <c r="A4406" s="32" t="s">
        <v>3078</v>
      </c>
      <c r="B4406" t="s">
        <v>10897</v>
      </c>
    </row>
    <row r="4407" spans="1:2" hidden="1" x14ac:dyDescent="0.3">
      <c r="A4407" s="32" t="s">
        <v>3079</v>
      </c>
      <c r="B4407" t="s">
        <v>10898</v>
      </c>
    </row>
    <row r="4408" spans="1:2" hidden="1" x14ac:dyDescent="0.3">
      <c r="A4408" s="32" t="s">
        <v>3080</v>
      </c>
      <c r="B4408" t="s">
        <v>10899</v>
      </c>
    </row>
    <row r="4409" spans="1:2" hidden="1" x14ac:dyDescent="0.3">
      <c r="A4409" s="32" t="s">
        <v>3081</v>
      </c>
      <c r="B4409" t="s">
        <v>10900</v>
      </c>
    </row>
    <row r="4410" spans="1:2" hidden="1" x14ac:dyDescent="0.3">
      <c r="A4410" s="32" t="s">
        <v>3082</v>
      </c>
      <c r="B4410" t="s">
        <v>10901</v>
      </c>
    </row>
    <row r="4411" spans="1:2" hidden="1" x14ac:dyDescent="0.3">
      <c r="A4411" s="32" t="s">
        <v>3083</v>
      </c>
      <c r="B4411" t="s">
        <v>10902</v>
      </c>
    </row>
    <row r="4412" spans="1:2" hidden="1" x14ac:dyDescent="0.3">
      <c r="A4412" s="32" t="s">
        <v>3084</v>
      </c>
      <c r="B4412" t="s">
        <v>10903</v>
      </c>
    </row>
    <row r="4413" spans="1:2" hidden="1" x14ac:dyDescent="0.3">
      <c r="A4413" s="32" t="s">
        <v>3085</v>
      </c>
      <c r="B4413" t="s">
        <v>10904</v>
      </c>
    </row>
    <row r="4414" spans="1:2" hidden="1" x14ac:dyDescent="0.3">
      <c r="A4414" s="32" t="s">
        <v>3086</v>
      </c>
      <c r="B4414" t="s">
        <v>10905</v>
      </c>
    </row>
    <row r="4415" spans="1:2" hidden="1" x14ac:dyDescent="0.3">
      <c r="A4415" s="32" t="s">
        <v>3087</v>
      </c>
      <c r="B4415" t="s">
        <v>10906</v>
      </c>
    </row>
    <row r="4416" spans="1:2" hidden="1" x14ac:dyDescent="0.3">
      <c r="A4416" s="32" t="s">
        <v>3088</v>
      </c>
      <c r="B4416" t="s">
        <v>10907</v>
      </c>
    </row>
    <row r="4417" spans="1:2" hidden="1" x14ac:dyDescent="0.3">
      <c r="A4417" s="32" t="s">
        <v>3089</v>
      </c>
      <c r="B4417" t="s">
        <v>10908</v>
      </c>
    </row>
    <row r="4418" spans="1:2" hidden="1" x14ac:dyDescent="0.3">
      <c r="A4418" s="32" t="s">
        <v>3090</v>
      </c>
      <c r="B4418" t="s">
        <v>10909</v>
      </c>
    </row>
    <row r="4419" spans="1:2" hidden="1" x14ac:dyDescent="0.3">
      <c r="A4419" s="32" t="s">
        <v>3091</v>
      </c>
      <c r="B4419" t="s">
        <v>10910</v>
      </c>
    </row>
    <row r="4420" spans="1:2" hidden="1" x14ac:dyDescent="0.3">
      <c r="A4420" s="32" t="s">
        <v>3092</v>
      </c>
      <c r="B4420" t="s">
        <v>10911</v>
      </c>
    </row>
    <row r="4421" spans="1:2" hidden="1" x14ac:dyDescent="0.3">
      <c r="A4421" s="32" t="s">
        <v>3093</v>
      </c>
      <c r="B4421" t="s">
        <v>10912</v>
      </c>
    </row>
    <row r="4422" spans="1:2" hidden="1" x14ac:dyDescent="0.3">
      <c r="A4422" s="32" t="s">
        <v>3094</v>
      </c>
      <c r="B4422" t="s">
        <v>10913</v>
      </c>
    </row>
    <row r="4423" spans="1:2" hidden="1" x14ac:dyDescent="0.3">
      <c r="A4423" s="32" t="s">
        <v>3095</v>
      </c>
      <c r="B4423" t="s">
        <v>10685</v>
      </c>
    </row>
    <row r="4424" spans="1:2" hidden="1" x14ac:dyDescent="0.3">
      <c r="A4424" s="32" t="s">
        <v>3096</v>
      </c>
      <c r="B4424" t="s">
        <v>10914</v>
      </c>
    </row>
    <row r="4425" spans="1:2" hidden="1" x14ac:dyDescent="0.3">
      <c r="A4425" s="32" t="s">
        <v>3097</v>
      </c>
      <c r="B4425" t="s">
        <v>10915</v>
      </c>
    </row>
    <row r="4426" spans="1:2" hidden="1" x14ac:dyDescent="0.3">
      <c r="A4426" s="32" t="s">
        <v>3098</v>
      </c>
      <c r="B4426" t="s">
        <v>10916</v>
      </c>
    </row>
    <row r="4427" spans="1:2" hidden="1" x14ac:dyDescent="0.3">
      <c r="A4427" s="32" t="s">
        <v>3099</v>
      </c>
      <c r="B4427" t="s">
        <v>10917</v>
      </c>
    </row>
    <row r="4428" spans="1:2" hidden="1" x14ac:dyDescent="0.3">
      <c r="A4428" s="32" t="s">
        <v>3100</v>
      </c>
      <c r="B4428" t="s">
        <v>10918</v>
      </c>
    </row>
    <row r="4429" spans="1:2" hidden="1" x14ac:dyDescent="0.3">
      <c r="A4429" s="32" t="s">
        <v>3101</v>
      </c>
      <c r="B4429" t="s">
        <v>10919</v>
      </c>
    </row>
    <row r="4430" spans="1:2" hidden="1" x14ac:dyDescent="0.3">
      <c r="A4430" s="32" t="s">
        <v>3102</v>
      </c>
      <c r="B4430" t="s">
        <v>10920</v>
      </c>
    </row>
    <row r="4431" spans="1:2" hidden="1" x14ac:dyDescent="0.3">
      <c r="A4431" s="32" t="s">
        <v>3103</v>
      </c>
      <c r="B4431" t="s">
        <v>10921</v>
      </c>
    </row>
    <row r="4432" spans="1:2" hidden="1" x14ac:dyDescent="0.3">
      <c r="A4432" s="32" t="s">
        <v>3104</v>
      </c>
      <c r="B4432" t="s">
        <v>10922</v>
      </c>
    </row>
    <row r="4433" spans="1:2" hidden="1" x14ac:dyDescent="0.3">
      <c r="A4433" s="32" t="s">
        <v>3105</v>
      </c>
      <c r="B4433" t="s">
        <v>10923</v>
      </c>
    </row>
    <row r="4434" spans="1:2" hidden="1" x14ac:dyDescent="0.3">
      <c r="A4434" s="32" t="s">
        <v>3106</v>
      </c>
      <c r="B4434" t="s">
        <v>10924</v>
      </c>
    </row>
    <row r="4435" spans="1:2" hidden="1" x14ac:dyDescent="0.3">
      <c r="A4435" s="32" t="s">
        <v>3107</v>
      </c>
      <c r="B4435" t="s">
        <v>10925</v>
      </c>
    </row>
    <row r="4436" spans="1:2" hidden="1" x14ac:dyDescent="0.3">
      <c r="A4436" s="32" t="s">
        <v>3108</v>
      </c>
      <c r="B4436" t="s">
        <v>10926</v>
      </c>
    </row>
    <row r="4437" spans="1:2" hidden="1" x14ac:dyDescent="0.3">
      <c r="A4437" s="32" t="s">
        <v>3109</v>
      </c>
      <c r="B4437" t="s">
        <v>10927</v>
      </c>
    </row>
    <row r="4438" spans="1:2" hidden="1" x14ac:dyDescent="0.3">
      <c r="A4438" s="32" t="s">
        <v>3110</v>
      </c>
      <c r="B4438" t="s">
        <v>10928</v>
      </c>
    </row>
    <row r="4439" spans="1:2" hidden="1" x14ac:dyDescent="0.3">
      <c r="A4439" s="32" t="s">
        <v>3111</v>
      </c>
      <c r="B4439" t="s">
        <v>10929</v>
      </c>
    </row>
    <row r="4440" spans="1:2" hidden="1" x14ac:dyDescent="0.3">
      <c r="A4440" s="32" t="s">
        <v>3112</v>
      </c>
      <c r="B4440" t="s">
        <v>10930</v>
      </c>
    </row>
    <row r="4441" spans="1:2" hidden="1" x14ac:dyDescent="0.3">
      <c r="A4441" s="32" t="s">
        <v>3113</v>
      </c>
      <c r="B4441" t="s">
        <v>10931</v>
      </c>
    </row>
    <row r="4442" spans="1:2" hidden="1" x14ac:dyDescent="0.3">
      <c r="A4442" s="32" t="s">
        <v>3114</v>
      </c>
      <c r="B4442" t="s">
        <v>10932</v>
      </c>
    </row>
    <row r="4443" spans="1:2" hidden="1" x14ac:dyDescent="0.3">
      <c r="A4443" s="32" t="s">
        <v>3115</v>
      </c>
      <c r="B4443" t="s">
        <v>10933</v>
      </c>
    </row>
    <row r="4444" spans="1:2" hidden="1" x14ac:dyDescent="0.3">
      <c r="A4444" s="32" t="s">
        <v>3116</v>
      </c>
      <c r="B4444" t="s">
        <v>10934</v>
      </c>
    </row>
    <row r="4445" spans="1:2" hidden="1" x14ac:dyDescent="0.3">
      <c r="A4445" s="32" t="s">
        <v>3117</v>
      </c>
      <c r="B4445" t="s">
        <v>10935</v>
      </c>
    </row>
    <row r="4446" spans="1:2" hidden="1" x14ac:dyDescent="0.3">
      <c r="A4446" s="32" t="s">
        <v>3118</v>
      </c>
      <c r="B4446" t="s">
        <v>10936</v>
      </c>
    </row>
    <row r="4447" spans="1:2" hidden="1" x14ac:dyDescent="0.3">
      <c r="A4447" s="32" t="s">
        <v>3119</v>
      </c>
      <c r="B4447" t="s">
        <v>10937</v>
      </c>
    </row>
    <row r="4448" spans="1:2" hidden="1" x14ac:dyDescent="0.3">
      <c r="A4448" s="32" t="s">
        <v>3120</v>
      </c>
      <c r="B4448" t="s">
        <v>10938</v>
      </c>
    </row>
    <row r="4449" spans="1:2" hidden="1" x14ac:dyDescent="0.3">
      <c r="A4449" s="32" t="s">
        <v>3121</v>
      </c>
      <c r="B4449" t="s">
        <v>10939</v>
      </c>
    </row>
    <row r="4450" spans="1:2" hidden="1" x14ac:dyDescent="0.3">
      <c r="A4450" s="32" t="s">
        <v>3122</v>
      </c>
      <c r="B4450" t="s">
        <v>10940</v>
      </c>
    </row>
    <row r="4451" spans="1:2" hidden="1" x14ac:dyDescent="0.3">
      <c r="A4451" s="32" t="s">
        <v>3123</v>
      </c>
      <c r="B4451" t="s">
        <v>10941</v>
      </c>
    </row>
    <row r="4452" spans="1:2" hidden="1" x14ac:dyDescent="0.3">
      <c r="A4452" s="32" t="s">
        <v>3124</v>
      </c>
      <c r="B4452" t="s">
        <v>10942</v>
      </c>
    </row>
    <row r="4453" spans="1:2" hidden="1" x14ac:dyDescent="0.3">
      <c r="A4453" s="32" t="s">
        <v>3125</v>
      </c>
      <c r="B4453" t="s">
        <v>10943</v>
      </c>
    </row>
    <row r="4454" spans="1:2" hidden="1" x14ac:dyDescent="0.3">
      <c r="A4454" s="32" t="s">
        <v>3126</v>
      </c>
      <c r="B4454" t="s">
        <v>10944</v>
      </c>
    </row>
    <row r="4455" spans="1:2" hidden="1" x14ac:dyDescent="0.3">
      <c r="A4455" s="32" t="s">
        <v>3127</v>
      </c>
      <c r="B4455" t="s">
        <v>10945</v>
      </c>
    </row>
    <row r="4456" spans="1:2" hidden="1" x14ac:dyDescent="0.3">
      <c r="A4456" s="32" t="s">
        <v>3128</v>
      </c>
      <c r="B4456" t="s">
        <v>10946</v>
      </c>
    </row>
    <row r="4457" spans="1:2" hidden="1" x14ac:dyDescent="0.3">
      <c r="A4457" s="32" t="s">
        <v>3129</v>
      </c>
      <c r="B4457" t="s">
        <v>10947</v>
      </c>
    </row>
    <row r="4458" spans="1:2" hidden="1" x14ac:dyDescent="0.3">
      <c r="A4458" s="32" t="s">
        <v>3130</v>
      </c>
      <c r="B4458" t="s">
        <v>10948</v>
      </c>
    </row>
    <row r="4459" spans="1:2" hidden="1" x14ac:dyDescent="0.3">
      <c r="A4459" s="32" t="s">
        <v>3131</v>
      </c>
      <c r="B4459" t="s">
        <v>10949</v>
      </c>
    </row>
    <row r="4460" spans="1:2" hidden="1" x14ac:dyDescent="0.3">
      <c r="A4460" s="32" t="s">
        <v>3132</v>
      </c>
      <c r="B4460" t="s">
        <v>10950</v>
      </c>
    </row>
    <row r="4461" spans="1:2" hidden="1" x14ac:dyDescent="0.3">
      <c r="A4461" s="32" t="s">
        <v>3133</v>
      </c>
      <c r="B4461" t="s">
        <v>10951</v>
      </c>
    </row>
    <row r="4462" spans="1:2" hidden="1" x14ac:dyDescent="0.3">
      <c r="A4462" s="32" t="s">
        <v>3134</v>
      </c>
      <c r="B4462" t="s">
        <v>10952</v>
      </c>
    </row>
    <row r="4463" spans="1:2" hidden="1" x14ac:dyDescent="0.3">
      <c r="A4463" s="32" t="s">
        <v>3135</v>
      </c>
      <c r="B4463" t="s">
        <v>10953</v>
      </c>
    </row>
    <row r="4464" spans="1:2" hidden="1" x14ac:dyDescent="0.3">
      <c r="A4464" s="32" t="s">
        <v>3136</v>
      </c>
      <c r="B4464" t="s">
        <v>10954</v>
      </c>
    </row>
    <row r="4465" spans="1:2" hidden="1" x14ac:dyDescent="0.3">
      <c r="A4465" s="32" t="s">
        <v>3137</v>
      </c>
      <c r="B4465" t="s">
        <v>10955</v>
      </c>
    </row>
    <row r="4466" spans="1:2" hidden="1" x14ac:dyDescent="0.3">
      <c r="A4466" s="32" t="s">
        <v>3138</v>
      </c>
      <c r="B4466" t="s">
        <v>10956</v>
      </c>
    </row>
    <row r="4467" spans="1:2" hidden="1" x14ac:dyDescent="0.3">
      <c r="A4467" s="32" t="s">
        <v>3139</v>
      </c>
      <c r="B4467" t="s">
        <v>10957</v>
      </c>
    </row>
    <row r="4468" spans="1:2" hidden="1" x14ac:dyDescent="0.3">
      <c r="A4468" s="32" t="s">
        <v>3140</v>
      </c>
      <c r="B4468" t="s">
        <v>10958</v>
      </c>
    </row>
    <row r="4469" spans="1:2" hidden="1" x14ac:dyDescent="0.3">
      <c r="A4469" s="32" t="s">
        <v>3141</v>
      </c>
      <c r="B4469" t="s">
        <v>10959</v>
      </c>
    </row>
    <row r="4470" spans="1:2" hidden="1" x14ac:dyDescent="0.3">
      <c r="A4470" s="32" t="s">
        <v>3142</v>
      </c>
      <c r="B4470" t="s">
        <v>10960</v>
      </c>
    </row>
    <row r="4471" spans="1:2" hidden="1" x14ac:dyDescent="0.3">
      <c r="A4471" s="32" t="s">
        <v>3143</v>
      </c>
      <c r="B4471" t="s">
        <v>10961</v>
      </c>
    </row>
    <row r="4472" spans="1:2" hidden="1" x14ac:dyDescent="0.3">
      <c r="A4472" s="32" t="s">
        <v>3144</v>
      </c>
      <c r="B4472" t="s">
        <v>10962</v>
      </c>
    </row>
    <row r="4473" spans="1:2" hidden="1" x14ac:dyDescent="0.3">
      <c r="A4473" s="32" t="s">
        <v>3145</v>
      </c>
      <c r="B4473" t="s">
        <v>10963</v>
      </c>
    </row>
    <row r="4474" spans="1:2" hidden="1" x14ac:dyDescent="0.3">
      <c r="A4474" s="32" t="s">
        <v>3146</v>
      </c>
      <c r="B4474" t="s">
        <v>10964</v>
      </c>
    </row>
    <row r="4475" spans="1:2" hidden="1" x14ac:dyDescent="0.3">
      <c r="A4475" s="32" t="s">
        <v>3147</v>
      </c>
      <c r="B4475" t="s">
        <v>10965</v>
      </c>
    </row>
    <row r="4476" spans="1:2" hidden="1" x14ac:dyDescent="0.3">
      <c r="A4476" s="32" t="s">
        <v>3148</v>
      </c>
      <c r="B4476" t="s">
        <v>10966</v>
      </c>
    </row>
    <row r="4477" spans="1:2" hidden="1" x14ac:dyDescent="0.3">
      <c r="A4477" s="32" t="s">
        <v>3149</v>
      </c>
      <c r="B4477" t="s">
        <v>10967</v>
      </c>
    </row>
    <row r="4478" spans="1:2" hidden="1" x14ac:dyDescent="0.3">
      <c r="A4478" s="32" t="s">
        <v>3150</v>
      </c>
      <c r="B4478" t="s">
        <v>10968</v>
      </c>
    </row>
    <row r="4479" spans="1:2" hidden="1" x14ac:dyDescent="0.3">
      <c r="A4479" s="32" t="s">
        <v>3151</v>
      </c>
      <c r="B4479" t="s">
        <v>10969</v>
      </c>
    </row>
    <row r="4480" spans="1:2" hidden="1" x14ac:dyDescent="0.3">
      <c r="A4480" s="32" t="s">
        <v>3152</v>
      </c>
      <c r="B4480" t="s">
        <v>10970</v>
      </c>
    </row>
    <row r="4481" spans="1:2" hidden="1" x14ac:dyDescent="0.3">
      <c r="A4481" s="32" t="s">
        <v>3153</v>
      </c>
      <c r="B4481" t="s">
        <v>10971</v>
      </c>
    </row>
    <row r="4482" spans="1:2" hidden="1" x14ac:dyDescent="0.3">
      <c r="A4482" s="32" t="s">
        <v>3154</v>
      </c>
      <c r="B4482" t="s">
        <v>10972</v>
      </c>
    </row>
    <row r="4483" spans="1:2" hidden="1" x14ac:dyDescent="0.3">
      <c r="A4483" s="32" t="s">
        <v>3155</v>
      </c>
      <c r="B4483" t="s">
        <v>10973</v>
      </c>
    </row>
    <row r="4484" spans="1:2" hidden="1" x14ac:dyDescent="0.3">
      <c r="A4484" s="32" t="s">
        <v>3156</v>
      </c>
      <c r="B4484" t="s">
        <v>10974</v>
      </c>
    </row>
    <row r="4485" spans="1:2" hidden="1" x14ac:dyDescent="0.3">
      <c r="A4485" s="32" t="s">
        <v>3157</v>
      </c>
      <c r="B4485" t="s">
        <v>10975</v>
      </c>
    </row>
    <row r="4486" spans="1:2" hidden="1" x14ac:dyDescent="0.3">
      <c r="A4486" s="32" t="s">
        <v>3158</v>
      </c>
      <c r="B4486" t="s">
        <v>10976</v>
      </c>
    </row>
    <row r="4487" spans="1:2" hidden="1" x14ac:dyDescent="0.3">
      <c r="A4487" s="32" t="s">
        <v>3159</v>
      </c>
      <c r="B4487" t="s">
        <v>10977</v>
      </c>
    </row>
    <row r="4488" spans="1:2" hidden="1" x14ac:dyDescent="0.3">
      <c r="A4488" s="32" t="s">
        <v>3160</v>
      </c>
      <c r="B4488" t="s">
        <v>10978</v>
      </c>
    </row>
    <row r="4489" spans="1:2" hidden="1" x14ac:dyDescent="0.3">
      <c r="A4489" s="32" t="s">
        <v>3161</v>
      </c>
      <c r="B4489" t="s">
        <v>10979</v>
      </c>
    </row>
    <row r="4490" spans="1:2" hidden="1" x14ac:dyDescent="0.3">
      <c r="A4490" s="32" t="s">
        <v>3162</v>
      </c>
      <c r="B4490" t="s">
        <v>10980</v>
      </c>
    </row>
    <row r="4491" spans="1:2" hidden="1" x14ac:dyDescent="0.3">
      <c r="A4491" s="32" t="s">
        <v>3163</v>
      </c>
      <c r="B4491" t="s">
        <v>10981</v>
      </c>
    </row>
    <row r="4492" spans="1:2" hidden="1" x14ac:dyDescent="0.3">
      <c r="A4492" s="32" t="s">
        <v>3164</v>
      </c>
      <c r="B4492" t="s">
        <v>10982</v>
      </c>
    </row>
    <row r="4493" spans="1:2" hidden="1" x14ac:dyDescent="0.3">
      <c r="A4493" s="32" t="s">
        <v>3165</v>
      </c>
      <c r="B4493" t="s">
        <v>10983</v>
      </c>
    </row>
    <row r="4494" spans="1:2" hidden="1" x14ac:dyDescent="0.3">
      <c r="A4494" s="32" t="s">
        <v>3166</v>
      </c>
      <c r="B4494" t="s">
        <v>10984</v>
      </c>
    </row>
    <row r="4495" spans="1:2" hidden="1" x14ac:dyDescent="0.3">
      <c r="A4495" s="32" t="s">
        <v>10985</v>
      </c>
      <c r="B4495" t="s">
        <v>10986</v>
      </c>
    </row>
    <row r="4496" spans="1:2" hidden="1" x14ac:dyDescent="0.3">
      <c r="A4496" s="32" t="s">
        <v>3167</v>
      </c>
      <c r="B4496" t="s">
        <v>10987</v>
      </c>
    </row>
    <row r="4497" spans="1:2" hidden="1" x14ac:dyDescent="0.3">
      <c r="A4497" s="32" t="s">
        <v>3168</v>
      </c>
      <c r="B4497" t="s">
        <v>5814</v>
      </c>
    </row>
    <row r="4498" spans="1:2" hidden="1" x14ac:dyDescent="0.3">
      <c r="A4498" s="32" t="s">
        <v>3169</v>
      </c>
      <c r="B4498" t="s">
        <v>10988</v>
      </c>
    </row>
    <row r="4499" spans="1:2" hidden="1" x14ac:dyDescent="0.3">
      <c r="A4499" s="32" t="s">
        <v>3170</v>
      </c>
      <c r="B4499" t="s">
        <v>10989</v>
      </c>
    </row>
    <row r="4500" spans="1:2" hidden="1" x14ac:dyDescent="0.3">
      <c r="A4500" s="32" t="s">
        <v>3171</v>
      </c>
      <c r="B4500" t="s">
        <v>6321</v>
      </c>
    </row>
    <row r="4501" spans="1:2" hidden="1" x14ac:dyDescent="0.3">
      <c r="A4501" s="32" t="s">
        <v>3172</v>
      </c>
      <c r="B4501" t="s">
        <v>10990</v>
      </c>
    </row>
    <row r="4502" spans="1:2" hidden="1" x14ac:dyDescent="0.3">
      <c r="A4502" s="32" t="s">
        <v>3173</v>
      </c>
      <c r="B4502" t="s">
        <v>10991</v>
      </c>
    </row>
    <row r="4503" spans="1:2" hidden="1" x14ac:dyDescent="0.3">
      <c r="A4503" s="32" t="s">
        <v>331</v>
      </c>
      <c r="B4503" t="s">
        <v>10992</v>
      </c>
    </row>
    <row r="4504" spans="1:2" hidden="1" x14ac:dyDescent="0.3">
      <c r="A4504" s="32" t="s">
        <v>332</v>
      </c>
      <c r="B4504" t="s">
        <v>10993</v>
      </c>
    </row>
    <row r="4505" spans="1:2" hidden="1" x14ac:dyDescent="0.3">
      <c r="A4505" s="32" t="s">
        <v>335</v>
      </c>
      <c r="B4505" t="s">
        <v>5818</v>
      </c>
    </row>
    <row r="4506" spans="1:2" hidden="1" x14ac:dyDescent="0.3">
      <c r="A4506" s="32" t="s">
        <v>3174</v>
      </c>
      <c r="B4506" t="s">
        <v>7880</v>
      </c>
    </row>
    <row r="4507" spans="1:2" hidden="1" x14ac:dyDescent="0.3">
      <c r="A4507" s="32" t="s">
        <v>3175</v>
      </c>
      <c r="B4507" t="s">
        <v>10994</v>
      </c>
    </row>
    <row r="4508" spans="1:2" hidden="1" x14ac:dyDescent="0.3">
      <c r="A4508" s="32" t="s">
        <v>3176</v>
      </c>
      <c r="B4508" t="s">
        <v>10995</v>
      </c>
    </row>
    <row r="4509" spans="1:2" hidden="1" x14ac:dyDescent="0.3">
      <c r="A4509" s="32" t="s">
        <v>3177</v>
      </c>
      <c r="B4509" t="s">
        <v>10996</v>
      </c>
    </row>
    <row r="4510" spans="1:2" hidden="1" x14ac:dyDescent="0.3">
      <c r="A4510" s="32" t="s">
        <v>3178</v>
      </c>
      <c r="B4510" t="s">
        <v>10997</v>
      </c>
    </row>
    <row r="4511" spans="1:2" hidden="1" x14ac:dyDescent="0.3">
      <c r="A4511" s="32" t="s">
        <v>3179</v>
      </c>
      <c r="B4511" t="s">
        <v>10998</v>
      </c>
    </row>
    <row r="4512" spans="1:2" hidden="1" x14ac:dyDescent="0.3">
      <c r="A4512" s="32" t="s">
        <v>3180</v>
      </c>
      <c r="B4512" t="s">
        <v>10999</v>
      </c>
    </row>
    <row r="4513" spans="1:2" hidden="1" x14ac:dyDescent="0.3">
      <c r="A4513" s="32" t="s">
        <v>369</v>
      </c>
      <c r="B4513" t="s">
        <v>6418</v>
      </c>
    </row>
    <row r="4514" spans="1:2" hidden="1" x14ac:dyDescent="0.3">
      <c r="A4514" s="32" t="s">
        <v>3181</v>
      </c>
      <c r="B4514" t="s">
        <v>11000</v>
      </c>
    </row>
    <row r="4515" spans="1:2" hidden="1" x14ac:dyDescent="0.3">
      <c r="A4515" s="32" t="s">
        <v>3182</v>
      </c>
      <c r="B4515" t="s">
        <v>11001</v>
      </c>
    </row>
    <row r="4516" spans="1:2" hidden="1" x14ac:dyDescent="0.3">
      <c r="A4516" s="32" t="s">
        <v>3183</v>
      </c>
      <c r="B4516" t="s">
        <v>11002</v>
      </c>
    </row>
    <row r="4517" spans="1:2" hidden="1" x14ac:dyDescent="0.3">
      <c r="A4517" s="32" t="s">
        <v>3184</v>
      </c>
      <c r="B4517" t="s">
        <v>11003</v>
      </c>
    </row>
    <row r="4518" spans="1:2" hidden="1" x14ac:dyDescent="0.3">
      <c r="A4518" s="32" t="s">
        <v>3185</v>
      </c>
      <c r="B4518" t="s">
        <v>11004</v>
      </c>
    </row>
    <row r="4519" spans="1:2" hidden="1" x14ac:dyDescent="0.3">
      <c r="A4519" s="32" t="s">
        <v>3186</v>
      </c>
      <c r="B4519" t="s">
        <v>11005</v>
      </c>
    </row>
    <row r="4520" spans="1:2" hidden="1" x14ac:dyDescent="0.3">
      <c r="A4520" s="32" t="s">
        <v>3187</v>
      </c>
      <c r="B4520" t="s">
        <v>11006</v>
      </c>
    </row>
    <row r="4521" spans="1:2" hidden="1" x14ac:dyDescent="0.3">
      <c r="A4521" s="32" t="s">
        <v>3188</v>
      </c>
      <c r="B4521" t="s">
        <v>11007</v>
      </c>
    </row>
    <row r="4522" spans="1:2" hidden="1" x14ac:dyDescent="0.3">
      <c r="A4522" s="32" t="s">
        <v>3189</v>
      </c>
      <c r="B4522" t="s">
        <v>11008</v>
      </c>
    </row>
    <row r="4523" spans="1:2" hidden="1" x14ac:dyDescent="0.3">
      <c r="A4523" s="32" t="s">
        <v>3190</v>
      </c>
      <c r="B4523" t="s">
        <v>11009</v>
      </c>
    </row>
    <row r="4524" spans="1:2" hidden="1" x14ac:dyDescent="0.3">
      <c r="A4524" s="32" t="s">
        <v>3191</v>
      </c>
      <c r="B4524" t="s">
        <v>11010</v>
      </c>
    </row>
    <row r="4525" spans="1:2" hidden="1" x14ac:dyDescent="0.3">
      <c r="A4525" s="32" t="s">
        <v>3192</v>
      </c>
      <c r="B4525" t="s">
        <v>11011</v>
      </c>
    </row>
    <row r="4526" spans="1:2" hidden="1" x14ac:dyDescent="0.3">
      <c r="A4526" s="32" t="s">
        <v>3193</v>
      </c>
      <c r="B4526" t="s">
        <v>11012</v>
      </c>
    </row>
    <row r="4527" spans="1:2" hidden="1" x14ac:dyDescent="0.3">
      <c r="A4527" s="32" t="s">
        <v>3194</v>
      </c>
      <c r="B4527" t="s">
        <v>11013</v>
      </c>
    </row>
    <row r="4528" spans="1:2" hidden="1" x14ac:dyDescent="0.3">
      <c r="A4528" s="32" t="s">
        <v>3195</v>
      </c>
      <c r="B4528" t="s">
        <v>11014</v>
      </c>
    </row>
    <row r="4529" spans="1:2" hidden="1" x14ac:dyDescent="0.3">
      <c r="A4529" s="32" t="s">
        <v>3196</v>
      </c>
      <c r="B4529" t="s">
        <v>11015</v>
      </c>
    </row>
    <row r="4530" spans="1:2" hidden="1" x14ac:dyDescent="0.3">
      <c r="A4530" s="32" t="s">
        <v>3197</v>
      </c>
      <c r="B4530" t="s">
        <v>11016</v>
      </c>
    </row>
    <row r="4531" spans="1:2" hidden="1" x14ac:dyDescent="0.3">
      <c r="A4531" s="32" t="s">
        <v>3198</v>
      </c>
      <c r="B4531" t="s">
        <v>11017</v>
      </c>
    </row>
    <row r="4532" spans="1:2" hidden="1" x14ac:dyDescent="0.3">
      <c r="A4532" s="32" t="s">
        <v>3199</v>
      </c>
      <c r="B4532" t="s">
        <v>11018</v>
      </c>
    </row>
    <row r="4533" spans="1:2" hidden="1" x14ac:dyDescent="0.3">
      <c r="A4533" s="32" t="s">
        <v>3200</v>
      </c>
      <c r="B4533" t="s">
        <v>11019</v>
      </c>
    </row>
    <row r="4534" spans="1:2" hidden="1" x14ac:dyDescent="0.3">
      <c r="A4534" s="32" t="s">
        <v>3201</v>
      </c>
      <c r="B4534" t="s">
        <v>11020</v>
      </c>
    </row>
    <row r="4535" spans="1:2" hidden="1" x14ac:dyDescent="0.3">
      <c r="A4535" s="32" t="s">
        <v>3202</v>
      </c>
      <c r="B4535" t="s">
        <v>11021</v>
      </c>
    </row>
    <row r="4536" spans="1:2" hidden="1" x14ac:dyDescent="0.3">
      <c r="A4536" s="32" t="s">
        <v>3203</v>
      </c>
      <c r="B4536" t="s">
        <v>11022</v>
      </c>
    </row>
    <row r="4537" spans="1:2" hidden="1" x14ac:dyDescent="0.3">
      <c r="A4537" s="32" t="s">
        <v>3204</v>
      </c>
      <c r="B4537" t="s">
        <v>11023</v>
      </c>
    </row>
    <row r="4538" spans="1:2" hidden="1" x14ac:dyDescent="0.3">
      <c r="A4538" s="32" t="s">
        <v>3205</v>
      </c>
      <c r="B4538" t="s">
        <v>11024</v>
      </c>
    </row>
    <row r="4539" spans="1:2" hidden="1" x14ac:dyDescent="0.3">
      <c r="A4539" s="32" t="s">
        <v>11025</v>
      </c>
      <c r="B4539" t="s">
        <v>11026</v>
      </c>
    </row>
    <row r="4540" spans="1:2" hidden="1" x14ac:dyDescent="0.3">
      <c r="A4540" s="32" t="s">
        <v>3206</v>
      </c>
      <c r="B4540" t="s">
        <v>11027</v>
      </c>
    </row>
    <row r="4541" spans="1:2" hidden="1" x14ac:dyDescent="0.3">
      <c r="A4541" s="32" t="s">
        <v>3207</v>
      </c>
      <c r="B4541" t="s">
        <v>11028</v>
      </c>
    </row>
    <row r="4542" spans="1:2" hidden="1" x14ac:dyDescent="0.3">
      <c r="A4542" s="32" t="s">
        <v>333</v>
      </c>
      <c r="B4542" t="s">
        <v>11029</v>
      </c>
    </row>
    <row r="4543" spans="1:2" hidden="1" x14ac:dyDescent="0.3">
      <c r="A4543" s="32" t="s">
        <v>334</v>
      </c>
      <c r="B4543" t="s">
        <v>11030</v>
      </c>
    </row>
    <row r="4544" spans="1:2" hidden="1" x14ac:dyDescent="0.3">
      <c r="A4544" s="32" t="s">
        <v>3208</v>
      </c>
      <c r="B4544" t="s">
        <v>11031</v>
      </c>
    </row>
    <row r="4545" spans="1:2" hidden="1" x14ac:dyDescent="0.3">
      <c r="A4545" s="32" t="s">
        <v>3209</v>
      </c>
      <c r="B4545" t="s">
        <v>11032</v>
      </c>
    </row>
    <row r="4546" spans="1:2" hidden="1" x14ac:dyDescent="0.3">
      <c r="A4546" s="32" t="s">
        <v>3210</v>
      </c>
      <c r="B4546" t="s">
        <v>11033</v>
      </c>
    </row>
    <row r="4547" spans="1:2" hidden="1" x14ac:dyDescent="0.3">
      <c r="A4547" s="32" t="s">
        <v>3211</v>
      </c>
      <c r="B4547" t="s">
        <v>7894</v>
      </c>
    </row>
    <row r="4548" spans="1:2" hidden="1" x14ac:dyDescent="0.3">
      <c r="A4548" s="32" t="s">
        <v>3212</v>
      </c>
      <c r="B4548" t="s">
        <v>7895</v>
      </c>
    </row>
    <row r="4549" spans="1:2" hidden="1" x14ac:dyDescent="0.3">
      <c r="A4549" s="32" t="s">
        <v>3213</v>
      </c>
      <c r="B4549" t="s">
        <v>11034</v>
      </c>
    </row>
    <row r="4550" spans="1:2" hidden="1" x14ac:dyDescent="0.3">
      <c r="A4550" s="32" t="s">
        <v>3214</v>
      </c>
      <c r="B4550" t="s">
        <v>11035</v>
      </c>
    </row>
    <row r="4551" spans="1:2" hidden="1" x14ac:dyDescent="0.3">
      <c r="A4551" s="32" t="s">
        <v>3215</v>
      </c>
      <c r="B4551" t="s">
        <v>11036</v>
      </c>
    </row>
    <row r="4552" spans="1:2" hidden="1" x14ac:dyDescent="0.3">
      <c r="A4552" s="32" t="s">
        <v>3216</v>
      </c>
      <c r="B4552" t="s">
        <v>7487</v>
      </c>
    </row>
    <row r="4553" spans="1:2" hidden="1" x14ac:dyDescent="0.3">
      <c r="A4553" s="32" t="s">
        <v>3217</v>
      </c>
      <c r="B4553" t="s">
        <v>7489</v>
      </c>
    </row>
    <row r="4554" spans="1:2" hidden="1" x14ac:dyDescent="0.3">
      <c r="A4554" s="32" t="s">
        <v>3218</v>
      </c>
      <c r="B4554" t="s">
        <v>7491</v>
      </c>
    </row>
    <row r="4555" spans="1:2" hidden="1" x14ac:dyDescent="0.3">
      <c r="A4555" s="32" t="s">
        <v>3219</v>
      </c>
      <c r="B4555" t="s">
        <v>11037</v>
      </c>
    </row>
    <row r="4556" spans="1:2" hidden="1" x14ac:dyDescent="0.3">
      <c r="A4556" s="32" t="s">
        <v>3220</v>
      </c>
      <c r="B4556" t="s">
        <v>11038</v>
      </c>
    </row>
    <row r="4557" spans="1:2" hidden="1" x14ac:dyDescent="0.3">
      <c r="A4557" s="32" t="s">
        <v>365</v>
      </c>
      <c r="B4557" t="s">
        <v>11039</v>
      </c>
    </row>
    <row r="4558" spans="1:2" hidden="1" x14ac:dyDescent="0.3">
      <c r="A4558" s="32" t="s">
        <v>366</v>
      </c>
      <c r="B4558" t="s">
        <v>11040</v>
      </c>
    </row>
    <row r="4559" spans="1:2" hidden="1" x14ac:dyDescent="0.3">
      <c r="A4559" s="32" t="s">
        <v>3221</v>
      </c>
      <c r="B4559" t="s">
        <v>11041</v>
      </c>
    </row>
    <row r="4560" spans="1:2" hidden="1" x14ac:dyDescent="0.3">
      <c r="A4560" s="32" t="s">
        <v>3222</v>
      </c>
      <c r="B4560" t="s">
        <v>11042</v>
      </c>
    </row>
    <row r="4561" spans="1:2" hidden="1" x14ac:dyDescent="0.3">
      <c r="A4561" s="32" t="s">
        <v>3223</v>
      </c>
      <c r="B4561" t="s">
        <v>10586</v>
      </c>
    </row>
    <row r="4562" spans="1:2" hidden="1" x14ac:dyDescent="0.3">
      <c r="A4562" s="32" t="s">
        <v>368</v>
      </c>
      <c r="B4562" t="s">
        <v>11043</v>
      </c>
    </row>
    <row r="4563" spans="1:2" hidden="1" x14ac:dyDescent="0.3">
      <c r="A4563" s="32" t="s">
        <v>3224</v>
      </c>
      <c r="B4563" t="s">
        <v>11044</v>
      </c>
    </row>
    <row r="4564" spans="1:2" hidden="1" x14ac:dyDescent="0.3">
      <c r="A4564" s="32" t="s">
        <v>3225</v>
      </c>
      <c r="B4564" t="s">
        <v>11045</v>
      </c>
    </row>
    <row r="4565" spans="1:2" hidden="1" x14ac:dyDescent="0.3">
      <c r="A4565" s="32" t="s">
        <v>3226</v>
      </c>
      <c r="B4565" t="s">
        <v>11046</v>
      </c>
    </row>
    <row r="4566" spans="1:2" hidden="1" x14ac:dyDescent="0.3">
      <c r="A4566" s="32" t="s">
        <v>3227</v>
      </c>
      <c r="B4566" t="s">
        <v>7774</v>
      </c>
    </row>
    <row r="4567" spans="1:2" hidden="1" x14ac:dyDescent="0.3">
      <c r="A4567" s="32" t="s">
        <v>3228</v>
      </c>
      <c r="B4567" t="s">
        <v>11047</v>
      </c>
    </row>
    <row r="4568" spans="1:2" hidden="1" x14ac:dyDescent="0.3">
      <c r="A4568" s="32" t="s">
        <v>3229</v>
      </c>
      <c r="B4568" t="s">
        <v>11048</v>
      </c>
    </row>
    <row r="4569" spans="1:2" hidden="1" x14ac:dyDescent="0.3">
      <c r="A4569" s="32" t="s">
        <v>3230</v>
      </c>
      <c r="B4569" t="s">
        <v>11049</v>
      </c>
    </row>
    <row r="4570" spans="1:2" hidden="1" x14ac:dyDescent="0.3">
      <c r="A4570" s="32" t="s">
        <v>3231</v>
      </c>
      <c r="B4570" t="s">
        <v>11050</v>
      </c>
    </row>
    <row r="4571" spans="1:2" hidden="1" x14ac:dyDescent="0.3">
      <c r="A4571" s="32" t="s">
        <v>3232</v>
      </c>
      <c r="B4571" t="s">
        <v>11051</v>
      </c>
    </row>
    <row r="4572" spans="1:2" hidden="1" x14ac:dyDescent="0.3">
      <c r="A4572" s="32" t="s">
        <v>3233</v>
      </c>
      <c r="B4572" t="s">
        <v>11052</v>
      </c>
    </row>
    <row r="4573" spans="1:2" hidden="1" x14ac:dyDescent="0.3">
      <c r="A4573" s="32" t="s">
        <v>3234</v>
      </c>
      <c r="B4573" t="s">
        <v>11053</v>
      </c>
    </row>
    <row r="4574" spans="1:2" hidden="1" x14ac:dyDescent="0.3">
      <c r="A4574" s="32" t="s">
        <v>3235</v>
      </c>
      <c r="B4574" t="s">
        <v>11054</v>
      </c>
    </row>
    <row r="4575" spans="1:2" hidden="1" x14ac:dyDescent="0.3">
      <c r="A4575" s="32" t="s">
        <v>3236</v>
      </c>
      <c r="B4575" t="s">
        <v>11055</v>
      </c>
    </row>
    <row r="4576" spans="1:2" hidden="1" x14ac:dyDescent="0.3">
      <c r="A4576" s="32" t="s">
        <v>3237</v>
      </c>
      <c r="B4576" t="s">
        <v>11056</v>
      </c>
    </row>
    <row r="4577" spans="1:2" hidden="1" x14ac:dyDescent="0.3">
      <c r="A4577" s="32" t="s">
        <v>3238</v>
      </c>
      <c r="B4577" t="s">
        <v>11057</v>
      </c>
    </row>
    <row r="4578" spans="1:2" hidden="1" x14ac:dyDescent="0.3">
      <c r="A4578" s="32" t="s">
        <v>3239</v>
      </c>
      <c r="B4578" t="s">
        <v>11058</v>
      </c>
    </row>
    <row r="4579" spans="1:2" hidden="1" x14ac:dyDescent="0.3">
      <c r="A4579" s="32" t="s">
        <v>3240</v>
      </c>
      <c r="B4579" t="s">
        <v>11059</v>
      </c>
    </row>
    <row r="4580" spans="1:2" hidden="1" x14ac:dyDescent="0.3">
      <c r="A4580" s="32" t="s">
        <v>3241</v>
      </c>
      <c r="B4580" t="s">
        <v>11060</v>
      </c>
    </row>
    <row r="4581" spans="1:2" hidden="1" x14ac:dyDescent="0.3">
      <c r="A4581" s="32" t="s">
        <v>11061</v>
      </c>
      <c r="B4581" t="s">
        <v>11062</v>
      </c>
    </row>
    <row r="4582" spans="1:2" hidden="1" x14ac:dyDescent="0.3">
      <c r="A4582" s="32" t="s">
        <v>3242</v>
      </c>
      <c r="B4582" t="s">
        <v>11063</v>
      </c>
    </row>
    <row r="4583" spans="1:2" hidden="1" x14ac:dyDescent="0.3">
      <c r="A4583" s="32" t="s">
        <v>3243</v>
      </c>
      <c r="B4583" t="s">
        <v>11064</v>
      </c>
    </row>
    <row r="4584" spans="1:2" hidden="1" x14ac:dyDescent="0.3">
      <c r="A4584" s="32" t="s">
        <v>3244</v>
      </c>
      <c r="B4584" t="s">
        <v>11065</v>
      </c>
    </row>
    <row r="4585" spans="1:2" hidden="1" x14ac:dyDescent="0.3">
      <c r="A4585" s="32" t="s">
        <v>3245</v>
      </c>
      <c r="B4585" t="s">
        <v>11066</v>
      </c>
    </row>
    <row r="4586" spans="1:2" hidden="1" x14ac:dyDescent="0.3">
      <c r="A4586" s="32" t="s">
        <v>3246</v>
      </c>
      <c r="B4586" t="s">
        <v>11067</v>
      </c>
    </row>
    <row r="4587" spans="1:2" hidden="1" x14ac:dyDescent="0.3">
      <c r="A4587" s="32" t="s">
        <v>3247</v>
      </c>
      <c r="B4587" t="s">
        <v>11068</v>
      </c>
    </row>
    <row r="4588" spans="1:2" hidden="1" x14ac:dyDescent="0.3">
      <c r="A4588" s="32" t="s">
        <v>3248</v>
      </c>
      <c r="B4588" t="s">
        <v>11069</v>
      </c>
    </row>
    <row r="4589" spans="1:2" hidden="1" x14ac:dyDescent="0.3">
      <c r="A4589" s="32" t="s">
        <v>3249</v>
      </c>
      <c r="B4589" t="s">
        <v>11070</v>
      </c>
    </row>
    <row r="4590" spans="1:2" hidden="1" x14ac:dyDescent="0.3">
      <c r="A4590" s="32" t="s">
        <v>3250</v>
      </c>
      <c r="B4590" t="s">
        <v>11071</v>
      </c>
    </row>
    <row r="4591" spans="1:2" hidden="1" x14ac:dyDescent="0.3">
      <c r="A4591" s="32" t="s">
        <v>3251</v>
      </c>
      <c r="B4591" t="s">
        <v>11072</v>
      </c>
    </row>
    <row r="4592" spans="1:2" hidden="1" x14ac:dyDescent="0.3">
      <c r="A4592" s="32" t="s">
        <v>3252</v>
      </c>
      <c r="B4592" t="s">
        <v>11073</v>
      </c>
    </row>
    <row r="4593" spans="1:2" hidden="1" x14ac:dyDescent="0.3">
      <c r="A4593" s="32" t="s">
        <v>3253</v>
      </c>
      <c r="B4593" t="s">
        <v>11074</v>
      </c>
    </row>
    <row r="4594" spans="1:2" hidden="1" x14ac:dyDescent="0.3">
      <c r="A4594" s="32" t="s">
        <v>3254</v>
      </c>
      <c r="B4594" t="s">
        <v>11075</v>
      </c>
    </row>
    <row r="4595" spans="1:2" hidden="1" x14ac:dyDescent="0.3">
      <c r="A4595" s="32" t="s">
        <v>3255</v>
      </c>
      <c r="B4595" t="s">
        <v>11076</v>
      </c>
    </row>
    <row r="4596" spans="1:2" hidden="1" x14ac:dyDescent="0.3">
      <c r="A4596" s="32" t="s">
        <v>3256</v>
      </c>
      <c r="B4596" t="s">
        <v>11077</v>
      </c>
    </row>
    <row r="4597" spans="1:2" hidden="1" x14ac:dyDescent="0.3">
      <c r="A4597" s="32" t="s">
        <v>3257</v>
      </c>
      <c r="B4597" t="s">
        <v>11078</v>
      </c>
    </row>
    <row r="4598" spans="1:2" hidden="1" x14ac:dyDescent="0.3">
      <c r="A4598" s="32" t="s">
        <v>3258</v>
      </c>
      <c r="B4598" t="s">
        <v>11079</v>
      </c>
    </row>
    <row r="4599" spans="1:2" hidden="1" x14ac:dyDescent="0.3">
      <c r="A4599" s="32" t="s">
        <v>3259</v>
      </c>
      <c r="B4599" t="s">
        <v>11080</v>
      </c>
    </row>
    <row r="4600" spans="1:2" hidden="1" x14ac:dyDescent="0.3">
      <c r="A4600" s="32" t="s">
        <v>3260</v>
      </c>
      <c r="B4600" t="s">
        <v>11081</v>
      </c>
    </row>
    <row r="4601" spans="1:2" hidden="1" x14ac:dyDescent="0.3">
      <c r="A4601" s="32" t="s">
        <v>3261</v>
      </c>
      <c r="B4601" t="s">
        <v>11082</v>
      </c>
    </row>
    <row r="4602" spans="1:2" hidden="1" x14ac:dyDescent="0.3">
      <c r="A4602" s="32" t="s">
        <v>3262</v>
      </c>
      <c r="B4602" t="s">
        <v>11083</v>
      </c>
    </row>
    <row r="4603" spans="1:2" hidden="1" x14ac:dyDescent="0.3">
      <c r="A4603" s="32" t="s">
        <v>3263</v>
      </c>
      <c r="B4603" t="s">
        <v>11084</v>
      </c>
    </row>
    <row r="4604" spans="1:2" hidden="1" x14ac:dyDescent="0.3">
      <c r="A4604" s="32" t="s">
        <v>3264</v>
      </c>
      <c r="B4604" t="s">
        <v>11085</v>
      </c>
    </row>
    <row r="4605" spans="1:2" hidden="1" x14ac:dyDescent="0.3">
      <c r="A4605" s="32" t="s">
        <v>3265</v>
      </c>
      <c r="B4605" t="s">
        <v>11086</v>
      </c>
    </row>
    <row r="4606" spans="1:2" hidden="1" x14ac:dyDescent="0.3">
      <c r="A4606" s="32" t="s">
        <v>3266</v>
      </c>
      <c r="B4606" t="s">
        <v>11087</v>
      </c>
    </row>
    <row r="4607" spans="1:2" hidden="1" x14ac:dyDescent="0.3">
      <c r="A4607" s="32" t="s">
        <v>3267</v>
      </c>
      <c r="B4607" t="s">
        <v>11088</v>
      </c>
    </row>
    <row r="4608" spans="1:2" hidden="1" x14ac:dyDescent="0.3">
      <c r="A4608" s="32" t="s">
        <v>3268</v>
      </c>
      <c r="B4608" t="s">
        <v>11089</v>
      </c>
    </row>
    <row r="4609" spans="1:2" hidden="1" x14ac:dyDescent="0.3">
      <c r="A4609" s="32" t="s">
        <v>3269</v>
      </c>
      <c r="B4609" t="s">
        <v>11090</v>
      </c>
    </row>
    <row r="4610" spans="1:2" hidden="1" x14ac:dyDescent="0.3">
      <c r="A4610" s="32" t="s">
        <v>3270</v>
      </c>
      <c r="B4610" t="s">
        <v>11091</v>
      </c>
    </row>
    <row r="4611" spans="1:2" hidden="1" x14ac:dyDescent="0.3">
      <c r="A4611" s="32" t="s">
        <v>3271</v>
      </c>
      <c r="B4611" t="s">
        <v>11092</v>
      </c>
    </row>
    <row r="4612" spans="1:2" hidden="1" x14ac:dyDescent="0.3">
      <c r="A4612" s="32" t="s">
        <v>3272</v>
      </c>
      <c r="B4612" t="s">
        <v>11093</v>
      </c>
    </row>
    <row r="4613" spans="1:2" hidden="1" x14ac:dyDescent="0.3">
      <c r="A4613" s="32" t="s">
        <v>3273</v>
      </c>
      <c r="B4613" t="s">
        <v>11094</v>
      </c>
    </row>
    <row r="4614" spans="1:2" hidden="1" x14ac:dyDescent="0.3">
      <c r="A4614" s="32" t="s">
        <v>3274</v>
      </c>
      <c r="B4614" t="s">
        <v>11095</v>
      </c>
    </row>
    <row r="4615" spans="1:2" hidden="1" x14ac:dyDescent="0.3">
      <c r="A4615" s="32" t="s">
        <v>3275</v>
      </c>
      <c r="B4615" t="s">
        <v>11096</v>
      </c>
    </row>
    <row r="4616" spans="1:2" hidden="1" x14ac:dyDescent="0.3">
      <c r="A4616" s="32" t="s">
        <v>3276</v>
      </c>
      <c r="B4616" t="s">
        <v>11097</v>
      </c>
    </row>
    <row r="4617" spans="1:2" hidden="1" x14ac:dyDescent="0.3">
      <c r="A4617" s="32" t="s">
        <v>3277</v>
      </c>
      <c r="B4617" t="s">
        <v>11098</v>
      </c>
    </row>
    <row r="4618" spans="1:2" hidden="1" x14ac:dyDescent="0.3">
      <c r="A4618" s="32" t="s">
        <v>3278</v>
      </c>
      <c r="B4618" t="s">
        <v>11099</v>
      </c>
    </row>
    <row r="4619" spans="1:2" hidden="1" x14ac:dyDescent="0.3">
      <c r="A4619" s="32" t="s">
        <v>3279</v>
      </c>
      <c r="B4619" t="s">
        <v>11100</v>
      </c>
    </row>
    <row r="4620" spans="1:2" hidden="1" x14ac:dyDescent="0.3">
      <c r="A4620" s="32" t="s">
        <v>3280</v>
      </c>
      <c r="B4620" t="s">
        <v>11101</v>
      </c>
    </row>
    <row r="4621" spans="1:2" hidden="1" x14ac:dyDescent="0.3">
      <c r="A4621" s="32" t="s">
        <v>3281</v>
      </c>
      <c r="B4621" t="s">
        <v>11102</v>
      </c>
    </row>
    <row r="4622" spans="1:2" hidden="1" x14ac:dyDescent="0.3">
      <c r="A4622" s="32" t="s">
        <v>3282</v>
      </c>
      <c r="B4622" t="s">
        <v>11103</v>
      </c>
    </row>
    <row r="4623" spans="1:2" hidden="1" x14ac:dyDescent="0.3">
      <c r="A4623" s="32" t="s">
        <v>3283</v>
      </c>
      <c r="B4623" t="s">
        <v>11104</v>
      </c>
    </row>
    <row r="4624" spans="1:2" hidden="1" x14ac:dyDescent="0.3">
      <c r="A4624" s="32" t="s">
        <v>3284</v>
      </c>
      <c r="B4624" t="s">
        <v>11105</v>
      </c>
    </row>
    <row r="4625" spans="1:2" hidden="1" x14ac:dyDescent="0.3">
      <c r="A4625" s="32" t="s">
        <v>3285</v>
      </c>
      <c r="B4625" t="s">
        <v>11106</v>
      </c>
    </row>
    <row r="4626" spans="1:2" hidden="1" x14ac:dyDescent="0.3">
      <c r="A4626" s="32" t="s">
        <v>3286</v>
      </c>
      <c r="B4626" t="s">
        <v>11107</v>
      </c>
    </row>
    <row r="4627" spans="1:2" hidden="1" x14ac:dyDescent="0.3">
      <c r="A4627" s="32" t="s">
        <v>3287</v>
      </c>
      <c r="B4627" t="s">
        <v>11108</v>
      </c>
    </row>
    <row r="4628" spans="1:2" hidden="1" x14ac:dyDescent="0.3">
      <c r="A4628" s="32" t="s">
        <v>3288</v>
      </c>
      <c r="B4628" t="s">
        <v>11109</v>
      </c>
    </row>
    <row r="4629" spans="1:2" hidden="1" x14ac:dyDescent="0.3">
      <c r="A4629" s="32" t="s">
        <v>3289</v>
      </c>
      <c r="B4629" t="s">
        <v>11110</v>
      </c>
    </row>
    <row r="4630" spans="1:2" hidden="1" x14ac:dyDescent="0.3">
      <c r="A4630" s="32" t="s">
        <v>3290</v>
      </c>
      <c r="B4630" t="s">
        <v>11111</v>
      </c>
    </row>
    <row r="4631" spans="1:2" hidden="1" x14ac:dyDescent="0.3">
      <c r="A4631" s="32" t="s">
        <v>3291</v>
      </c>
      <c r="B4631" t="s">
        <v>11112</v>
      </c>
    </row>
    <row r="4632" spans="1:2" hidden="1" x14ac:dyDescent="0.3">
      <c r="A4632" s="32" t="s">
        <v>3292</v>
      </c>
      <c r="B4632" t="s">
        <v>11113</v>
      </c>
    </row>
    <row r="4633" spans="1:2" hidden="1" x14ac:dyDescent="0.3">
      <c r="A4633" s="32" t="s">
        <v>3293</v>
      </c>
      <c r="B4633" t="s">
        <v>11114</v>
      </c>
    </row>
    <row r="4634" spans="1:2" hidden="1" x14ac:dyDescent="0.3">
      <c r="A4634" s="32" t="s">
        <v>3294</v>
      </c>
      <c r="B4634" t="s">
        <v>11115</v>
      </c>
    </row>
    <row r="4635" spans="1:2" hidden="1" x14ac:dyDescent="0.3">
      <c r="A4635" s="32" t="s">
        <v>3295</v>
      </c>
      <c r="B4635" t="s">
        <v>11116</v>
      </c>
    </row>
    <row r="4636" spans="1:2" hidden="1" x14ac:dyDescent="0.3">
      <c r="A4636" s="32" t="s">
        <v>3296</v>
      </c>
      <c r="B4636" t="s">
        <v>11117</v>
      </c>
    </row>
    <row r="4637" spans="1:2" hidden="1" x14ac:dyDescent="0.3">
      <c r="A4637" s="32" t="s">
        <v>3297</v>
      </c>
      <c r="B4637" t="s">
        <v>11118</v>
      </c>
    </row>
    <row r="4638" spans="1:2" hidden="1" x14ac:dyDescent="0.3">
      <c r="A4638" s="32" t="s">
        <v>3298</v>
      </c>
      <c r="B4638" t="s">
        <v>11119</v>
      </c>
    </row>
    <row r="4639" spans="1:2" hidden="1" x14ac:dyDescent="0.3">
      <c r="A4639" s="32" t="s">
        <v>3299</v>
      </c>
      <c r="B4639" t="s">
        <v>11120</v>
      </c>
    </row>
    <row r="4640" spans="1:2" hidden="1" x14ac:dyDescent="0.3">
      <c r="A4640" s="32" t="s">
        <v>3300</v>
      </c>
      <c r="B4640" t="s">
        <v>11121</v>
      </c>
    </row>
    <row r="4641" spans="1:2" hidden="1" x14ac:dyDescent="0.3">
      <c r="A4641" s="32" t="s">
        <v>3301</v>
      </c>
      <c r="B4641" t="s">
        <v>11122</v>
      </c>
    </row>
    <row r="4642" spans="1:2" hidden="1" x14ac:dyDescent="0.3">
      <c r="A4642" s="32" t="s">
        <v>3302</v>
      </c>
      <c r="B4642" t="s">
        <v>11123</v>
      </c>
    </row>
    <row r="4643" spans="1:2" hidden="1" x14ac:dyDescent="0.3">
      <c r="A4643" s="32" t="s">
        <v>3303</v>
      </c>
      <c r="B4643" t="s">
        <v>3304</v>
      </c>
    </row>
    <row r="4644" spans="1:2" hidden="1" x14ac:dyDescent="0.3">
      <c r="A4644" s="32" t="s">
        <v>3305</v>
      </c>
      <c r="B4644" t="s">
        <v>11124</v>
      </c>
    </row>
    <row r="4645" spans="1:2" hidden="1" x14ac:dyDescent="0.3">
      <c r="A4645" s="32" t="s">
        <v>3306</v>
      </c>
      <c r="B4645" t="s">
        <v>11125</v>
      </c>
    </row>
    <row r="4646" spans="1:2" hidden="1" x14ac:dyDescent="0.3">
      <c r="A4646" s="32" t="s">
        <v>11126</v>
      </c>
      <c r="B4646" t="s">
        <v>11127</v>
      </c>
    </row>
    <row r="4647" spans="1:2" hidden="1" x14ac:dyDescent="0.3">
      <c r="A4647" s="32" t="s">
        <v>3307</v>
      </c>
      <c r="B4647" t="s">
        <v>11128</v>
      </c>
    </row>
    <row r="4648" spans="1:2" hidden="1" x14ac:dyDescent="0.3">
      <c r="A4648" s="32" t="s">
        <v>3308</v>
      </c>
      <c r="B4648" t="s">
        <v>11129</v>
      </c>
    </row>
    <row r="4649" spans="1:2" hidden="1" x14ac:dyDescent="0.3">
      <c r="A4649" s="32" t="s">
        <v>3309</v>
      </c>
      <c r="B4649" t="s">
        <v>11130</v>
      </c>
    </row>
    <row r="4650" spans="1:2" hidden="1" x14ac:dyDescent="0.3">
      <c r="A4650" s="32" t="s">
        <v>3310</v>
      </c>
      <c r="B4650" t="s">
        <v>11131</v>
      </c>
    </row>
    <row r="4651" spans="1:2" hidden="1" x14ac:dyDescent="0.3">
      <c r="A4651" s="32" t="s">
        <v>3311</v>
      </c>
      <c r="B4651" t="s">
        <v>11132</v>
      </c>
    </row>
    <row r="4652" spans="1:2" hidden="1" x14ac:dyDescent="0.3">
      <c r="A4652" s="32" t="s">
        <v>3312</v>
      </c>
      <c r="B4652" t="s">
        <v>11133</v>
      </c>
    </row>
    <row r="4653" spans="1:2" hidden="1" x14ac:dyDescent="0.3">
      <c r="A4653" s="32" t="s">
        <v>3313</v>
      </c>
      <c r="B4653" t="s">
        <v>11134</v>
      </c>
    </row>
    <row r="4654" spans="1:2" hidden="1" x14ac:dyDescent="0.3">
      <c r="A4654" s="32" t="s">
        <v>3314</v>
      </c>
      <c r="B4654" t="s">
        <v>11135</v>
      </c>
    </row>
    <row r="4655" spans="1:2" hidden="1" x14ac:dyDescent="0.3">
      <c r="A4655" s="32" t="s">
        <v>3315</v>
      </c>
      <c r="B4655" t="s">
        <v>11136</v>
      </c>
    </row>
    <row r="4656" spans="1:2" hidden="1" x14ac:dyDescent="0.3">
      <c r="A4656" s="32" t="s">
        <v>3316</v>
      </c>
      <c r="B4656" t="s">
        <v>11137</v>
      </c>
    </row>
    <row r="4657" spans="1:2" hidden="1" x14ac:dyDescent="0.3">
      <c r="A4657" s="32" t="s">
        <v>3317</v>
      </c>
      <c r="B4657" t="s">
        <v>11138</v>
      </c>
    </row>
    <row r="4658" spans="1:2" hidden="1" x14ac:dyDescent="0.3">
      <c r="A4658" s="32" t="s">
        <v>3318</v>
      </c>
      <c r="B4658" t="s">
        <v>11139</v>
      </c>
    </row>
    <row r="4659" spans="1:2" hidden="1" x14ac:dyDescent="0.3">
      <c r="A4659" s="32" t="s">
        <v>3319</v>
      </c>
      <c r="B4659" t="s">
        <v>11140</v>
      </c>
    </row>
    <row r="4660" spans="1:2" hidden="1" x14ac:dyDescent="0.3">
      <c r="A4660" s="32" t="s">
        <v>3320</v>
      </c>
      <c r="B4660" t="s">
        <v>11141</v>
      </c>
    </row>
    <row r="4661" spans="1:2" hidden="1" x14ac:dyDescent="0.3">
      <c r="A4661" s="32" t="s">
        <v>3321</v>
      </c>
      <c r="B4661" t="s">
        <v>11142</v>
      </c>
    </row>
    <row r="4662" spans="1:2" hidden="1" x14ac:dyDescent="0.3">
      <c r="A4662" s="32" t="s">
        <v>3322</v>
      </c>
      <c r="B4662" t="s">
        <v>11143</v>
      </c>
    </row>
    <row r="4663" spans="1:2" hidden="1" x14ac:dyDescent="0.3">
      <c r="A4663" s="32" t="s">
        <v>3323</v>
      </c>
      <c r="B4663" t="s">
        <v>11144</v>
      </c>
    </row>
    <row r="4664" spans="1:2" hidden="1" x14ac:dyDescent="0.3">
      <c r="A4664" s="32" t="s">
        <v>3324</v>
      </c>
      <c r="B4664" t="s">
        <v>11145</v>
      </c>
    </row>
    <row r="4665" spans="1:2" hidden="1" x14ac:dyDescent="0.3">
      <c r="A4665" s="32" t="s">
        <v>3325</v>
      </c>
      <c r="B4665" t="s">
        <v>11146</v>
      </c>
    </row>
    <row r="4666" spans="1:2" hidden="1" x14ac:dyDescent="0.3">
      <c r="A4666" s="32" t="s">
        <v>3326</v>
      </c>
      <c r="B4666" t="s">
        <v>6129</v>
      </c>
    </row>
    <row r="4667" spans="1:2" hidden="1" x14ac:dyDescent="0.3">
      <c r="A4667" s="32" t="s">
        <v>3327</v>
      </c>
      <c r="B4667" t="s">
        <v>11147</v>
      </c>
    </row>
    <row r="4668" spans="1:2" hidden="1" x14ac:dyDescent="0.3">
      <c r="A4668" s="32" t="s">
        <v>3328</v>
      </c>
      <c r="B4668" t="s">
        <v>11148</v>
      </c>
    </row>
    <row r="4669" spans="1:2" hidden="1" x14ac:dyDescent="0.3">
      <c r="A4669" s="32" t="s">
        <v>3329</v>
      </c>
      <c r="B4669" t="s">
        <v>11149</v>
      </c>
    </row>
    <row r="4670" spans="1:2" hidden="1" x14ac:dyDescent="0.3">
      <c r="A4670" s="32" t="s">
        <v>3330</v>
      </c>
      <c r="B4670" t="s">
        <v>11150</v>
      </c>
    </row>
    <row r="4671" spans="1:2" hidden="1" x14ac:dyDescent="0.3">
      <c r="A4671" s="32" t="s">
        <v>3331</v>
      </c>
      <c r="B4671" t="s">
        <v>11151</v>
      </c>
    </row>
    <row r="4672" spans="1:2" hidden="1" x14ac:dyDescent="0.3">
      <c r="A4672" s="32" t="s">
        <v>3332</v>
      </c>
      <c r="B4672" t="s">
        <v>11152</v>
      </c>
    </row>
    <row r="4673" spans="1:2" hidden="1" x14ac:dyDescent="0.3">
      <c r="A4673" s="32" t="s">
        <v>3333</v>
      </c>
      <c r="B4673" t="s">
        <v>11153</v>
      </c>
    </row>
    <row r="4674" spans="1:2" hidden="1" x14ac:dyDescent="0.3">
      <c r="A4674" s="32" t="s">
        <v>3334</v>
      </c>
      <c r="B4674" t="s">
        <v>11154</v>
      </c>
    </row>
    <row r="4675" spans="1:2" hidden="1" x14ac:dyDescent="0.3">
      <c r="A4675" s="32" t="s">
        <v>3335</v>
      </c>
      <c r="B4675" t="s">
        <v>11155</v>
      </c>
    </row>
    <row r="4676" spans="1:2" hidden="1" x14ac:dyDescent="0.3">
      <c r="A4676" s="32" t="s">
        <v>3336</v>
      </c>
      <c r="B4676" t="s">
        <v>11156</v>
      </c>
    </row>
    <row r="4677" spans="1:2" hidden="1" x14ac:dyDescent="0.3">
      <c r="A4677" s="32" t="s">
        <v>3337</v>
      </c>
      <c r="B4677" t="s">
        <v>11157</v>
      </c>
    </row>
    <row r="4678" spans="1:2" hidden="1" x14ac:dyDescent="0.3">
      <c r="A4678" s="32" t="s">
        <v>3338</v>
      </c>
      <c r="B4678" t="s">
        <v>11158</v>
      </c>
    </row>
    <row r="4679" spans="1:2" hidden="1" x14ac:dyDescent="0.3">
      <c r="A4679" s="32" t="s">
        <v>3339</v>
      </c>
      <c r="B4679" t="s">
        <v>11159</v>
      </c>
    </row>
    <row r="4680" spans="1:2" hidden="1" x14ac:dyDescent="0.3">
      <c r="A4680" s="32" t="s">
        <v>3340</v>
      </c>
      <c r="B4680" t="s">
        <v>11160</v>
      </c>
    </row>
    <row r="4681" spans="1:2" hidden="1" x14ac:dyDescent="0.3">
      <c r="A4681" s="32" t="s">
        <v>3341</v>
      </c>
      <c r="B4681" t="s">
        <v>11161</v>
      </c>
    </row>
    <row r="4682" spans="1:2" hidden="1" x14ac:dyDescent="0.3">
      <c r="A4682" s="32" t="s">
        <v>3342</v>
      </c>
      <c r="B4682" t="s">
        <v>11162</v>
      </c>
    </row>
    <row r="4683" spans="1:2" hidden="1" x14ac:dyDescent="0.3">
      <c r="A4683" s="32" t="s">
        <v>3343</v>
      </c>
      <c r="B4683" t="s">
        <v>11163</v>
      </c>
    </row>
    <row r="4684" spans="1:2" hidden="1" x14ac:dyDescent="0.3">
      <c r="A4684" s="32" t="s">
        <v>3344</v>
      </c>
      <c r="B4684" t="s">
        <v>11164</v>
      </c>
    </row>
    <row r="4685" spans="1:2" hidden="1" x14ac:dyDescent="0.3">
      <c r="A4685" s="32" t="s">
        <v>3345</v>
      </c>
      <c r="B4685" t="s">
        <v>11165</v>
      </c>
    </row>
    <row r="4686" spans="1:2" hidden="1" x14ac:dyDescent="0.3">
      <c r="A4686" s="32" t="s">
        <v>336</v>
      </c>
      <c r="B4686" t="s">
        <v>11166</v>
      </c>
    </row>
    <row r="4687" spans="1:2" hidden="1" x14ac:dyDescent="0.3">
      <c r="A4687" s="32" t="s">
        <v>3346</v>
      </c>
      <c r="B4687" t="s">
        <v>11167</v>
      </c>
    </row>
    <row r="4688" spans="1:2" hidden="1" x14ac:dyDescent="0.3">
      <c r="A4688" s="32" t="s">
        <v>3347</v>
      </c>
      <c r="B4688" t="s">
        <v>11168</v>
      </c>
    </row>
    <row r="4689" spans="1:2" hidden="1" x14ac:dyDescent="0.3">
      <c r="A4689" s="32" t="s">
        <v>3348</v>
      </c>
      <c r="B4689" t="s">
        <v>11169</v>
      </c>
    </row>
    <row r="4690" spans="1:2" hidden="1" x14ac:dyDescent="0.3">
      <c r="A4690" s="32" t="s">
        <v>3349</v>
      </c>
      <c r="B4690" t="s">
        <v>11170</v>
      </c>
    </row>
    <row r="4691" spans="1:2" hidden="1" x14ac:dyDescent="0.3">
      <c r="A4691" s="32" t="s">
        <v>3350</v>
      </c>
      <c r="B4691" t="s">
        <v>11171</v>
      </c>
    </row>
    <row r="4692" spans="1:2" hidden="1" x14ac:dyDescent="0.3">
      <c r="A4692" s="32" t="s">
        <v>3351</v>
      </c>
      <c r="B4692" t="s">
        <v>11172</v>
      </c>
    </row>
    <row r="4693" spans="1:2" hidden="1" x14ac:dyDescent="0.3">
      <c r="A4693" s="32" t="s">
        <v>3352</v>
      </c>
      <c r="B4693" t="s">
        <v>11173</v>
      </c>
    </row>
    <row r="4694" spans="1:2" hidden="1" x14ac:dyDescent="0.3">
      <c r="A4694" s="32" t="s">
        <v>3353</v>
      </c>
      <c r="B4694" t="s">
        <v>11172</v>
      </c>
    </row>
    <row r="4695" spans="1:2" hidden="1" x14ac:dyDescent="0.3">
      <c r="A4695" s="32" t="s">
        <v>3354</v>
      </c>
      <c r="B4695" t="s">
        <v>11174</v>
      </c>
    </row>
    <row r="4696" spans="1:2" hidden="1" x14ac:dyDescent="0.3">
      <c r="A4696" s="32" t="s">
        <v>3355</v>
      </c>
      <c r="B4696" t="s">
        <v>11175</v>
      </c>
    </row>
    <row r="4697" spans="1:2" hidden="1" x14ac:dyDescent="0.3">
      <c r="A4697" s="32" t="s">
        <v>3356</v>
      </c>
      <c r="B4697" t="s">
        <v>11176</v>
      </c>
    </row>
    <row r="4698" spans="1:2" hidden="1" x14ac:dyDescent="0.3">
      <c r="A4698" s="32" t="s">
        <v>3357</v>
      </c>
      <c r="B4698" t="s">
        <v>11177</v>
      </c>
    </row>
    <row r="4699" spans="1:2" hidden="1" x14ac:dyDescent="0.3">
      <c r="A4699" s="32" t="s">
        <v>3358</v>
      </c>
      <c r="B4699" t="s">
        <v>11178</v>
      </c>
    </row>
    <row r="4700" spans="1:2" hidden="1" x14ac:dyDescent="0.3">
      <c r="A4700" s="32" t="s">
        <v>3359</v>
      </c>
      <c r="B4700" t="s">
        <v>11179</v>
      </c>
    </row>
    <row r="4701" spans="1:2" hidden="1" x14ac:dyDescent="0.3">
      <c r="A4701" s="32" t="s">
        <v>3360</v>
      </c>
      <c r="B4701" t="s">
        <v>11180</v>
      </c>
    </row>
    <row r="4702" spans="1:2" hidden="1" x14ac:dyDescent="0.3">
      <c r="A4702" s="32" t="s">
        <v>3361</v>
      </c>
      <c r="B4702" t="s">
        <v>11181</v>
      </c>
    </row>
    <row r="4703" spans="1:2" hidden="1" x14ac:dyDescent="0.3">
      <c r="A4703" s="32" t="s">
        <v>3362</v>
      </c>
      <c r="B4703" t="s">
        <v>11182</v>
      </c>
    </row>
    <row r="4704" spans="1:2" hidden="1" x14ac:dyDescent="0.3">
      <c r="A4704" s="32" t="s">
        <v>3363</v>
      </c>
      <c r="B4704" t="s">
        <v>11183</v>
      </c>
    </row>
    <row r="4705" spans="1:2" hidden="1" x14ac:dyDescent="0.3">
      <c r="A4705" s="32" t="s">
        <v>3364</v>
      </c>
      <c r="B4705" t="s">
        <v>11184</v>
      </c>
    </row>
    <row r="4706" spans="1:2" hidden="1" x14ac:dyDescent="0.3">
      <c r="A4706" s="32" t="s">
        <v>3365</v>
      </c>
      <c r="B4706" t="s">
        <v>11185</v>
      </c>
    </row>
    <row r="4707" spans="1:2" hidden="1" x14ac:dyDescent="0.3">
      <c r="A4707" s="32" t="s">
        <v>3366</v>
      </c>
      <c r="B4707" t="s">
        <v>11186</v>
      </c>
    </row>
    <row r="4708" spans="1:2" hidden="1" x14ac:dyDescent="0.3">
      <c r="A4708" s="32" t="s">
        <v>3367</v>
      </c>
      <c r="B4708" t="s">
        <v>11187</v>
      </c>
    </row>
    <row r="4709" spans="1:2" hidden="1" x14ac:dyDescent="0.3">
      <c r="A4709" s="32" t="s">
        <v>3368</v>
      </c>
      <c r="B4709" t="s">
        <v>11188</v>
      </c>
    </row>
    <row r="4710" spans="1:2" hidden="1" x14ac:dyDescent="0.3">
      <c r="A4710" s="32" t="s">
        <v>3369</v>
      </c>
      <c r="B4710" t="s">
        <v>11189</v>
      </c>
    </row>
    <row r="4711" spans="1:2" hidden="1" x14ac:dyDescent="0.3">
      <c r="A4711" s="32" t="s">
        <v>3370</v>
      </c>
      <c r="B4711" t="s">
        <v>11190</v>
      </c>
    </row>
    <row r="4712" spans="1:2" hidden="1" x14ac:dyDescent="0.3">
      <c r="A4712" s="32" t="s">
        <v>3371</v>
      </c>
      <c r="B4712" t="s">
        <v>11191</v>
      </c>
    </row>
    <row r="4713" spans="1:2" hidden="1" x14ac:dyDescent="0.3">
      <c r="A4713" s="32" t="s">
        <v>3372</v>
      </c>
      <c r="B4713" t="s">
        <v>11192</v>
      </c>
    </row>
    <row r="4714" spans="1:2" hidden="1" x14ac:dyDescent="0.3">
      <c r="A4714" s="32" t="s">
        <v>3373</v>
      </c>
      <c r="B4714" t="s">
        <v>11193</v>
      </c>
    </row>
    <row r="4715" spans="1:2" hidden="1" x14ac:dyDescent="0.3">
      <c r="A4715" s="32" t="s">
        <v>3374</v>
      </c>
      <c r="B4715" t="s">
        <v>11194</v>
      </c>
    </row>
    <row r="4716" spans="1:2" hidden="1" x14ac:dyDescent="0.3">
      <c r="A4716" s="32" t="s">
        <v>3375</v>
      </c>
      <c r="B4716" t="s">
        <v>11195</v>
      </c>
    </row>
    <row r="4717" spans="1:2" hidden="1" x14ac:dyDescent="0.3">
      <c r="A4717" s="32" t="s">
        <v>3376</v>
      </c>
      <c r="B4717" t="s">
        <v>11196</v>
      </c>
    </row>
    <row r="4718" spans="1:2" hidden="1" x14ac:dyDescent="0.3">
      <c r="A4718" s="32" t="s">
        <v>3377</v>
      </c>
      <c r="B4718" t="s">
        <v>11197</v>
      </c>
    </row>
    <row r="4719" spans="1:2" hidden="1" x14ac:dyDescent="0.3">
      <c r="A4719" s="32" t="s">
        <v>3378</v>
      </c>
      <c r="B4719" t="s">
        <v>11198</v>
      </c>
    </row>
    <row r="4720" spans="1:2" hidden="1" x14ac:dyDescent="0.3">
      <c r="A4720" s="32" t="s">
        <v>3379</v>
      </c>
      <c r="B4720" t="s">
        <v>11199</v>
      </c>
    </row>
    <row r="4721" spans="1:2" hidden="1" x14ac:dyDescent="0.3">
      <c r="A4721" s="32" t="s">
        <v>3380</v>
      </c>
      <c r="B4721" t="s">
        <v>11200</v>
      </c>
    </row>
    <row r="4722" spans="1:2" hidden="1" x14ac:dyDescent="0.3">
      <c r="A4722" s="32" t="s">
        <v>3381</v>
      </c>
      <c r="B4722" t="s">
        <v>11201</v>
      </c>
    </row>
    <row r="4723" spans="1:2" hidden="1" x14ac:dyDescent="0.3">
      <c r="A4723" s="32" t="s">
        <v>3382</v>
      </c>
      <c r="B4723" t="s">
        <v>11202</v>
      </c>
    </row>
    <row r="4724" spans="1:2" hidden="1" x14ac:dyDescent="0.3">
      <c r="A4724" s="32" t="s">
        <v>3383</v>
      </c>
      <c r="B4724" t="s">
        <v>11203</v>
      </c>
    </row>
    <row r="4725" spans="1:2" hidden="1" x14ac:dyDescent="0.3">
      <c r="A4725" s="32" t="s">
        <v>3384</v>
      </c>
      <c r="B4725" t="s">
        <v>11204</v>
      </c>
    </row>
    <row r="4726" spans="1:2" hidden="1" x14ac:dyDescent="0.3">
      <c r="A4726" s="32" t="s">
        <v>11205</v>
      </c>
      <c r="B4726" t="s">
        <v>11206</v>
      </c>
    </row>
    <row r="4727" spans="1:2" hidden="1" x14ac:dyDescent="0.3">
      <c r="A4727" s="32" t="s">
        <v>11207</v>
      </c>
      <c r="B4727" t="s">
        <v>11208</v>
      </c>
    </row>
    <row r="4728" spans="1:2" hidden="1" x14ac:dyDescent="0.3">
      <c r="A4728" s="32" t="s">
        <v>11209</v>
      </c>
      <c r="B4728" t="s">
        <v>11210</v>
      </c>
    </row>
    <row r="4729" spans="1:2" hidden="1" x14ac:dyDescent="0.3">
      <c r="A4729" s="32" t="s">
        <v>11211</v>
      </c>
      <c r="B4729" t="s">
        <v>11212</v>
      </c>
    </row>
    <row r="4730" spans="1:2" hidden="1" x14ac:dyDescent="0.3">
      <c r="A4730" s="32" t="s">
        <v>11213</v>
      </c>
      <c r="B4730" t="s">
        <v>11214</v>
      </c>
    </row>
    <row r="4731" spans="1:2" hidden="1" x14ac:dyDescent="0.3">
      <c r="A4731" s="32" t="s">
        <v>11215</v>
      </c>
      <c r="B4731" t="s">
        <v>11216</v>
      </c>
    </row>
    <row r="4732" spans="1:2" hidden="1" x14ac:dyDescent="0.3">
      <c r="A4732" s="32" t="s">
        <v>11217</v>
      </c>
      <c r="B4732" t="s">
        <v>11218</v>
      </c>
    </row>
    <row r="4733" spans="1:2" hidden="1" x14ac:dyDescent="0.3">
      <c r="A4733" s="32" t="s">
        <v>11219</v>
      </c>
      <c r="B4733" t="s">
        <v>11220</v>
      </c>
    </row>
    <row r="4734" spans="1:2" hidden="1" x14ac:dyDescent="0.3">
      <c r="A4734" s="32" t="s">
        <v>11221</v>
      </c>
      <c r="B4734" t="s">
        <v>11222</v>
      </c>
    </row>
    <row r="4735" spans="1:2" hidden="1" x14ac:dyDescent="0.3">
      <c r="A4735" s="32" t="s">
        <v>11223</v>
      </c>
      <c r="B4735" t="s">
        <v>11224</v>
      </c>
    </row>
    <row r="4736" spans="1:2" hidden="1" x14ac:dyDescent="0.3">
      <c r="A4736" s="32" t="s">
        <v>11225</v>
      </c>
      <c r="B4736" t="s">
        <v>11226</v>
      </c>
    </row>
    <row r="4737" spans="1:2" hidden="1" x14ac:dyDescent="0.3">
      <c r="A4737" s="32" t="s">
        <v>11227</v>
      </c>
      <c r="B4737" t="s">
        <v>11228</v>
      </c>
    </row>
    <row r="4738" spans="1:2" hidden="1" x14ac:dyDescent="0.3">
      <c r="A4738" s="32" t="s">
        <v>11229</v>
      </c>
      <c r="B4738" t="s">
        <v>11230</v>
      </c>
    </row>
    <row r="4739" spans="1:2" hidden="1" x14ac:dyDescent="0.3">
      <c r="A4739" s="32" t="s">
        <v>11231</v>
      </c>
      <c r="B4739" t="s">
        <v>11232</v>
      </c>
    </row>
    <row r="4740" spans="1:2" hidden="1" x14ac:dyDescent="0.3">
      <c r="A4740" s="32" t="s">
        <v>11233</v>
      </c>
      <c r="B4740" t="s">
        <v>11234</v>
      </c>
    </row>
    <row r="4741" spans="1:2" hidden="1" x14ac:dyDescent="0.3">
      <c r="A4741" s="32" t="s">
        <v>3385</v>
      </c>
      <c r="B4741" t="s">
        <v>11235</v>
      </c>
    </row>
    <row r="4742" spans="1:2" hidden="1" x14ac:dyDescent="0.3">
      <c r="A4742" s="32" t="s">
        <v>3386</v>
      </c>
      <c r="B4742" t="s">
        <v>11236</v>
      </c>
    </row>
    <row r="4743" spans="1:2" hidden="1" x14ac:dyDescent="0.3">
      <c r="A4743" s="32" t="s">
        <v>3387</v>
      </c>
      <c r="B4743" t="s">
        <v>11237</v>
      </c>
    </row>
    <row r="4744" spans="1:2" hidden="1" x14ac:dyDescent="0.3">
      <c r="A4744" s="32" t="s">
        <v>3388</v>
      </c>
      <c r="B4744" t="s">
        <v>11238</v>
      </c>
    </row>
    <row r="4745" spans="1:2" hidden="1" x14ac:dyDescent="0.3">
      <c r="A4745" s="32" t="s">
        <v>3389</v>
      </c>
      <c r="B4745" t="s">
        <v>11239</v>
      </c>
    </row>
    <row r="4746" spans="1:2" hidden="1" x14ac:dyDescent="0.3">
      <c r="A4746" s="32" t="s">
        <v>3390</v>
      </c>
      <c r="B4746" t="s">
        <v>11240</v>
      </c>
    </row>
    <row r="4747" spans="1:2" hidden="1" x14ac:dyDescent="0.3">
      <c r="A4747" s="32" t="s">
        <v>3391</v>
      </c>
      <c r="B4747" t="s">
        <v>11241</v>
      </c>
    </row>
    <row r="4748" spans="1:2" hidden="1" x14ac:dyDescent="0.3">
      <c r="A4748" s="32" t="s">
        <v>3392</v>
      </c>
      <c r="B4748" t="s">
        <v>11242</v>
      </c>
    </row>
    <row r="4749" spans="1:2" hidden="1" x14ac:dyDescent="0.3">
      <c r="A4749" s="32" t="s">
        <v>3393</v>
      </c>
      <c r="B4749" t="s">
        <v>11243</v>
      </c>
    </row>
    <row r="4750" spans="1:2" hidden="1" x14ac:dyDescent="0.3">
      <c r="A4750" s="32" t="s">
        <v>3394</v>
      </c>
      <c r="B4750" t="s">
        <v>11244</v>
      </c>
    </row>
    <row r="4751" spans="1:2" hidden="1" x14ac:dyDescent="0.3">
      <c r="A4751" s="32" t="s">
        <v>3395</v>
      </c>
      <c r="B4751" t="s">
        <v>11245</v>
      </c>
    </row>
    <row r="4752" spans="1:2" hidden="1" x14ac:dyDescent="0.3">
      <c r="A4752" s="32" t="s">
        <v>3396</v>
      </c>
      <c r="B4752" t="s">
        <v>11246</v>
      </c>
    </row>
    <row r="4753" spans="1:2" hidden="1" x14ac:dyDescent="0.3">
      <c r="A4753" s="32" t="s">
        <v>3397</v>
      </c>
      <c r="B4753" t="s">
        <v>11247</v>
      </c>
    </row>
    <row r="4754" spans="1:2" hidden="1" x14ac:dyDescent="0.3">
      <c r="A4754" s="32" t="s">
        <v>3398</v>
      </c>
      <c r="B4754" t="s">
        <v>11248</v>
      </c>
    </row>
    <row r="4755" spans="1:2" hidden="1" x14ac:dyDescent="0.3">
      <c r="A4755" s="32" t="s">
        <v>3399</v>
      </c>
      <c r="B4755" t="s">
        <v>11249</v>
      </c>
    </row>
    <row r="4756" spans="1:2" hidden="1" x14ac:dyDescent="0.3">
      <c r="A4756" s="32" t="s">
        <v>3400</v>
      </c>
      <c r="B4756" t="s">
        <v>11250</v>
      </c>
    </row>
    <row r="4757" spans="1:2" hidden="1" x14ac:dyDescent="0.3">
      <c r="A4757" s="32" t="s">
        <v>3401</v>
      </c>
      <c r="B4757" t="s">
        <v>11251</v>
      </c>
    </row>
    <row r="4758" spans="1:2" hidden="1" x14ac:dyDescent="0.3">
      <c r="A4758" s="32" t="s">
        <v>3402</v>
      </c>
      <c r="B4758" t="s">
        <v>11252</v>
      </c>
    </row>
    <row r="4759" spans="1:2" hidden="1" x14ac:dyDescent="0.3">
      <c r="A4759" s="32" t="s">
        <v>3403</v>
      </c>
      <c r="B4759" t="s">
        <v>11253</v>
      </c>
    </row>
    <row r="4760" spans="1:2" hidden="1" x14ac:dyDescent="0.3">
      <c r="A4760" s="32" t="s">
        <v>3404</v>
      </c>
      <c r="B4760" t="s">
        <v>11254</v>
      </c>
    </row>
    <row r="4761" spans="1:2" hidden="1" x14ac:dyDescent="0.3">
      <c r="A4761" s="32" t="s">
        <v>11255</v>
      </c>
      <c r="B4761" t="s">
        <v>11256</v>
      </c>
    </row>
    <row r="4762" spans="1:2" hidden="1" x14ac:dyDescent="0.3">
      <c r="A4762" s="32" t="s">
        <v>3405</v>
      </c>
      <c r="B4762" t="s">
        <v>11257</v>
      </c>
    </row>
    <row r="4763" spans="1:2" hidden="1" x14ac:dyDescent="0.3">
      <c r="A4763" s="32" t="s">
        <v>3406</v>
      </c>
      <c r="B4763" t="s">
        <v>11258</v>
      </c>
    </row>
    <row r="4764" spans="1:2" hidden="1" x14ac:dyDescent="0.3">
      <c r="A4764" s="32" t="s">
        <v>11259</v>
      </c>
      <c r="B4764" t="s">
        <v>11260</v>
      </c>
    </row>
    <row r="4765" spans="1:2" hidden="1" x14ac:dyDescent="0.3">
      <c r="A4765" s="32" t="s">
        <v>3407</v>
      </c>
      <c r="B4765" t="s">
        <v>11261</v>
      </c>
    </row>
    <row r="4766" spans="1:2" hidden="1" x14ac:dyDescent="0.3">
      <c r="A4766" s="32" t="s">
        <v>3408</v>
      </c>
      <c r="B4766" t="s">
        <v>11262</v>
      </c>
    </row>
    <row r="4767" spans="1:2" hidden="1" x14ac:dyDescent="0.3">
      <c r="A4767" s="32" t="s">
        <v>3409</v>
      </c>
      <c r="B4767" t="s">
        <v>11263</v>
      </c>
    </row>
    <row r="4768" spans="1:2" hidden="1" x14ac:dyDescent="0.3">
      <c r="A4768" s="32" t="s">
        <v>3410</v>
      </c>
      <c r="B4768" t="s">
        <v>11264</v>
      </c>
    </row>
    <row r="4769" spans="1:2" hidden="1" x14ac:dyDescent="0.3">
      <c r="A4769" s="32" t="s">
        <v>3411</v>
      </c>
      <c r="B4769" t="s">
        <v>11265</v>
      </c>
    </row>
    <row r="4770" spans="1:2" hidden="1" x14ac:dyDescent="0.3">
      <c r="A4770" s="32" t="s">
        <v>3412</v>
      </c>
      <c r="B4770" t="s">
        <v>11266</v>
      </c>
    </row>
    <row r="4771" spans="1:2" hidden="1" x14ac:dyDescent="0.3">
      <c r="A4771" s="32" t="s">
        <v>3413</v>
      </c>
      <c r="B4771" t="s">
        <v>7896</v>
      </c>
    </row>
    <row r="4772" spans="1:2" hidden="1" x14ac:dyDescent="0.3">
      <c r="A4772" s="32" t="s">
        <v>3414</v>
      </c>
      <c r="B4772" t="s">
        <v>9377</v>
      </c>
    </row>
    <row r="4773" spans="1:2" hidden="1" x14ac:dyDescent="0.3">
      <c r="A4773" s="32" t="s">
        <v>3415</v>
      </c>
      <c r="B4773" t="s">
        <v>11267</v>
      </c>
    </row>
    <row r="4774" spans="1:2" hidden="1" x14ac:dyDescent="0.3">
      <c r="A4774" s="32" t="s">
        <v>3416</v>
      </c>
      <c r="B4774" t="s">
        <v>11268</v>
      </c>
    </row>
    <row r="4775" spans="1:2" hidden="1" x14ac:dyDescent="0.3">
      <c r="A4775" s="32" t="s">
        <v>3417</v>
      </c>
      <c r="B4775" t="s">
        <v>11269</v>
      </c>
    </row>
    <row r="4776" spans="1:2" hidden="1" x14ac:dyDescent="0.3">
      <c r="A4776" s="32" t="s">
        <v>3418</v>
      </c>
      <c r="B4776" t="s">
        <v>11270</v>
      </c>
    </row>
    <row r="4777" spans="1:2" hidden="1" x14ac:dyDescent="0.3">
      <c r="A4777" s="32" t="s">
        <v>3419</v>
      </c>
      <c r="B4777" t="s">
        <v>11271</v>
      </c>
    </row>
    <row r="4778" spans="1:2" hidden="1" x14ac:dyDescent="0.3">
      <c r="A4778" s="32" t="s">
        <v>3420</v>
      </c>
      <c r="B4778" t="s">
        <v>11272</v>
      </c>
    </row>
    <row r="4779" spans="1:2" hidden="1" x14ac:dyDescent="0.3">
      <c r="A4779" s="32" t="s">
        <v>3421</v>
      </c>
      <c r="B4779" t="s">
        <v>11273</v>
      </c>
    </row>
    <row r="4780" spans="1:2" hidden="1" x14ac:dyDescent="0.3">
      <c r="A4780" s="32" t="s">
        <v>3422</v>
      </c>
      <c r="B4780" t="s">
        <v>11274</v>
      </c>
    </row>
    <row r="4781" spans="1:2" hidden="1" x14ac:dyDescent="0.3">
      <c r="A4781" s="32" t="s">
        <v>3423</v>
      </c>
      <c r="B4781" t="s">
        <v>11275</v>
      </c>
    </row>
    <row r="4782" spans="1:2" hidden="1" x14ac:dyDescent="0.3">
      <c r="A4782" s="32" t="s">
        <v>3424</v>
      </c>
      <c r="B4782" t="s">
        <v>11276</v>
      </c>
    </row>
    <row r="4783" spans="1:2" hidden="1" x14ac:dyDescent="0.3">
      <c r="A4783" s="32" t="s">
        <v>3425</v>
      </c>
      <c r="B4783" t="s">
        <v>11277</v>
      </c>
    </row>
    <row r="4784" spans="1:2" hidden="1" x14ac:dyDescent="0.3">
      <c r="A4784" s="32" t="s">
        <v>3426</v>
      </c>
      <c r="B4784" t="s">
        <v>11278</v>
      </c>
    </row>
    <row r="4785" spans="1:2" hidden="1" x14ac:dyDescent="0.3">
      <c r="A4785" s="32" t="s">
        <v>3427</v>
      </c>
      <c r="B4785" t="s">
        <v>11279</v>
      </c>
    </row>
    <row r="4786" spans="1:2" hidden="1" x14ac:dyDescent="0.3">
      <c r="A4786" s="32" t="s">
        <v>3428</v>
      </c>
      <c r="B4786" t="s">
        <v>11280</v>
      </c>
    </row>
    <row r="4787" spans="1:2" hidden="1" x14ac:dyDescent="0.3">
      <c r="A4787" s="32" t="s">
        <v>3429</v>
      </c>
      <c r="B4787" t="s">
        <v>11281</v>
      </c>
    </row>
    <row r="4788" spans="1:2" hidden="1" x14ac:dyDescent="0.3">
      <c r="A4788" s="32" t="s">
        <v>3430</v>
      </c>
      <c r="B4788" t="s">
        <v>11282</v>
      </c>
    </row>
    <row r="4789" spans="1:2" hidden="1" x14ac:dyDescent="0.3">
      <c r="A4789" s="32" t="s">
        <v>3431</v>
      </c>
      <c r="B4789" t="s">
        <v>8309</v>
      </c>
    </row>
    <row r="4790" spans="1:2" hidden="1" x14ac:dyDescent="0.3">
      <c r="A4790" s="32" t="s">
        <v>3432</v>
      </c>
      <c r="B4790" t="s">
        <v>11283</v>
      </c>
    </row>
    <row r="4791" spans="1:2" hidden="1" x14ac:dyDescent="0.3">
      <c r="A4791" s="32" t="s">
        <v>3433</v>
      </c>
      <c r="B4791" t="s">
        <v>11284</v>
      </c>
    </row>
    <row r="4792" spans="1:2" hidden="1" x14ac:dyDescent="0.3">
      <c r="A4792" s="32" t="s">
        <v>3434</v>
      </c>
      <c r="B4792" t="s">
        <v>11285</v>
      </c>
    </row>
    <row r="4793" spans="1:2" hidden="1" x14ac:dyDescent="0.3">
      <c r="A4793" s="32" t="s">
        <v>3435</v>
      </c>
      <c r="B4793" t="s">
        <v>11286</v>
      </c>
    </row>
    <row r="4794" spans="1:2" hidden="1" x14ac:dyDescent="0.3">
      <c r="A4794" s="32" t="s">
        <v>3436</v>
      </c>
      <c r="B4794" t="s">
        <v>11287</v>
      </c>
    </row>
    <row r="4795" spans="1:2" hidden="1" x14ac:dyDescent="0.3">
      <c r="A4795" s="32" t="s">
        <v>3437</v>
      </c>
      <c r="B4795" t="s">
        <v>11288</v>
      </c>
    </row>
    <row r="4796" spans="1:2" hidden="1" x14ac:dyDescent="0.3">
      <c r="A4796" s="32" t="s">
        <v>3438</v>
      </c>
      <c r="B4796" t="s">
        <v>11289</v>
      </c>
    </row>
    <row r="4797" spans="1:2" hidden="1" x14ac:dyDescent="0.3">
      <c r="A4797" s="32" t="s">
        <v>3439</v>
      </c>
      <c r="B4797" t="s">
        <v>11290</v>
      </c>
    </row>
    <row r="4798" spans="1:2" hidden="1" x14ac:dyDescent="0.3">
      <c r="A4798" s="32" t="s">
        <v>3440</v>
      </c>
      <c r="B4798" t="s">
        <v>11291</v>
      </c>
    </row>
    <row r="4799" spans="1:2" hidden="1" x14ac:dyDescent="0.3">
      <c r="A4799" s="32" t="s">
        <v>3441</v>
      </c>
      <c r="B4799" t="s">
        <v>11292</v>
      </c>
    </row>
    <row r="4800" spans="1:2" hidden="1" x14ac:dyDescent="0.3">
      <c r="A4800" s="32" t="s">
        <v>3442</v>
      </c>
      <c r="B4800" t="s">
        <v>11293</v>
      </c>
    </row>
    <row r="4801" spans="1:2" hidden="1" x14ac:dyDescent="0.3">
      <c r="A4801" s="32" t="s">
        <v>3443</v>
      </c>
      <c r="B4801" t="s">
        <v>11294</v>
      </c>
    </row>
    <row r="4802" spans="1:2" hidden="1" x14ac:dyDescent="0.3">
      <c r="A4802" s="32" t="s">
        <v>3444</v>
      </c>
      <c r="B4802" t="s">
        <v>11295</v>
      </c>
    </row>
    <row r="4803" spans="1:2" hidden="1" x14ac:dyDescent="0.3">
      <c r="A4803" s="32" t="s">
        <v>3445</v>
      </c>
      <c r="B4803" t="s">
        <v>11296</v>
      </c>
    </row>
    <row r="4804" spans="1:2" hidden="1" x14ac:dyDescent="0.3">
      <c r="A4804" s="32" t="s">
        <v>3446</v>
      </c>
      <c r="B4804" t="s">
        <v>11297</v>
      </c>
    </row>
    <row r="4805" spans="1:2" hidden="1" x14ac:dyDescent="0.3">
      <c r="A4805" s="32" t="s">
        <v>3447</v>
      </c>
      <c r="B4805" t="s">
        <v>11298</v>
      </c>
    </row>
    <row r="4806" spans="1:2" hidden="1" x14ac:dyDescent="0.3">
      <c r="A4806" s="32" t="s">
        <v>3448</v>
      </c>
      <c r="B4806" t="s">
        <v>11299</v>
      </c>
    </row>
    <row r="4807" spans="1:2" hidden="1" x14ac:dyDescent="0.3">
      <c r="A4807" s="32" t="s">
        <v>3449</v>
      </c>
      <c r="B4807" t="s">
        <v>11300</v>
      </c>
    </row>
    <row r="4808" spans="1:2" hidden="1" x14ac:dyDescent="0.3">
      <c r="A4808" s="32" t="s">
        <v>3450</v>
      </c>
      <c r="B4808" t="s">
        <v>11301</v>
      </c>
    </row>
    <row r="4809" spans="1:2" hidden="1" x14ac:dyDescent="0.3">
      <c r="A4809" s="32" t="s">
        <v>3451</v>
      </c>
      <c r="B4809" t="s">
        <v>11302</v>
      </c>
    </row>
    <row r="4810" spans="1:2" hidden="1" x14ac:dyDescent="0.3">
      <c r="A4810" s="32" t="s">
        <v>3452</v>
      </c>
      <c r="B4810" t="s">
        <v>11303</v>
      </c>
    </row>
    <row r="4811" spans="1:2" hidden="1" x14ac:dyDescent="0.3">
      <c r="A4811" s="32" t="s">
        <v>3453</v>
      </c>
      <c r="B4811" t="s">
        <v>11304</v>
      </c>
    </row>
    <row r="4812" spans="1:2" hidden="1" x14ac:dyDescent="0.3">
      <c r="A4812" s="32" t="s">
        <v>3454</v>
      </c>
      <c r="B4812" t="s">
        <v>11305</v>
      </c>
    </row>
    <row r="4813" spans="1:2" hidden="1" x14ac:dyDescent="0.3">
      <c r="A4813" s="32" t="s">
        <v>3455</v>
      </c>
      <c r="B4813" t="s">
        <v>11306</v>
      </c>
    </row>
    <row r="4814" spans="1:2" hidden="1" x14ac:dyDescent="0.3">
      <c r="A4814" s="32" t="s">
        <v>3456</v>
      </c>
      <c r="B4814" t="s">
        <v>11307</v>
      </c>
    </row>
    <row r="4815" spans="1:2" hidden="1" x14ac:dyDescent="0.3">
      <c r="A4815" s="32" t="s">
        <v>3457</v>
      </c>
      <c r="B4815" t="s">
        <v>11308</v>
      </c>
    </row>
    <row r="4816" spans="1:2" hidden="1" x14ac:dyDescent="0.3">
      <c r="A4816" s="32" t="s">
        <v>3458</v>
      </c>
      <c r="B4816" t="s">
        <v>11309</v>
      </c>
    </row>
    <row r="4817" spans="1:2" hidden="1" x14ac:dyDescent="0.3">
      <c r="A4817" s="32" t="s">
        <v>3459</v>
      </c>
      <c r="B4817" t="s">
        <v>11310</v>
      </c>
    </row>
    <row r="4818" spans="1:2" hidden="1" x14ac:dyDescent="0.3">
      <c r="A4818" s="32" t="s">
        <v>3460</v>
      </c>
      <c r="B4818" t="s">
        <v>11311</v>
      </c>
    </row>
    <row r="4819" spans="1:2" hidden="1" x14ac:dyDescent="0.3">
      <c r="A4819" s="32" t="s">
        <v>3461</v>
      </c>
      <c r="B4819" t="s">
        <v>11312</v>
      </c>
    </row>
    <row r="4820" spans="1:2" hidden="1" x14ac:dyDescent="0.3">
      <c r="A4820" s="32" t="s">
        <v>3462</v>
      </c>
      <c r="B4820" t="s">
        <v>11313</v>
      </c>
    </row>
    <row r="4821" spans="1:2" hidden="1" x14ac:dyDescent="0.3">
      <c r="A4821" s="32" t="s">
        <v>3463</v>
      </c>
      <c r="B4821" t="s">
        <v>11314</v>
      </c>
    </row>
    <row r="4822" spans="1:2" hidden="1" x14ac:dyDescent="0.3">
      <c r="A4822" s="32" t="s">
        <v>3464</v>
      </c>
      <c r="B4822" t="s">
        <v>11315</v>
      </c>
    </row>
    <row r="4823" spans="1:2" hidden="1" x14ac:dyDescent="0.3">
      <c r="A4823" s="32" t="s">
        <v>3465</v>
      </c>
      <c r="B4823" t="s">
        <v>11316</v>
      </c>
    </row>
    <row r="4824" spans="1:2" hidden="1" x14ac:dyDescent="0.3">
      <c r="A4824" s="32" t="s">
        <v>3466</v>
      </c>
      <c r="B4824" t="s">
        <v>11317</v>
      </c>
    </row>
    <row r="4825" spans="1:2" hidden="1" x14ac:dyDescent="0.3">
      <c r="A4825" s="32" t="s">
        <v>3467</v>
      </c>
      <c r="B4825" t="s">
        <v>11318</v>
      </c>
    </row>
    <row r="4826" spans="1:2" hidden="1" x14ac:dyDescent="0.3">
      <c r="A4826" s="32" t="s">
        <v>3468</v>
      </c>
      <c r="B4826" t="s">
        <v>11319</v>
      </c>
    </row>
    <row r="4827" spans="1:2" hidden="1" x14ac:dyDescent="0.3">
      <c r="A4827" s="32" t="s">
        <v>3469</v>
      </c>
      <c r="B4827" t="s">
        <v>11320</v>
      </c>
    </row>
    <row r="4828" spans="1:2" hidden="1" x14ac:dyDescent="0.3">
      <c r="A4828" s="32" t="s">
        <v>3470</v>
      </c>
      <c r="B4828" t="s">
        <v>11321</v>
      </c>
    </row>
    <row r="4829" spans="1:2" hidden="1" x14ac:dyDescent="0.3">
      <c r="A4829" s="32" t="s">
        <v>3471</v>
      </c>
      <c r="B4829" t="s">
        <v>11322</v>
      </c>
    </row>
    <row r="4830" spans="1:2" hidden="1" x14ac:dyDescent="0.3">
      <c r="A4830" s="32" t="s">
        <v>3472</v>
      </c>
      <c r="B4830" t="s">
        <v>11323</v>
      </c>
    </row>
    <row r="4831" spans="1:2" hidden="1" x14ac:dyDescent="0.3">
      <c r="A4831" s="32" t="s">
        <v>3473</v>
      </c>
      <c r="B4831" t="s">
        <v>11324</v>
      </c>
    </row>
    <row r="4832" spans="1:2" hidden="1" x14ac:dyDescent="0.3">
      <c r="A4832" s="32" t="s">
        <v>3474</v>
      </c>
      <c r="B4832" t="s">
        <v>11325</v>
      </c>
    </row>
    <row r="4833" spans="1:2" hidden="1" x14ac:dyDescent="0.3">
      <c r="A4833" s="32" t="s">
        <v>3475</v>
      </c>
      <c r="B4833" t="s">
        <v>6408</v>
      </c>
    </row>
    <row r="4834" spans="1:2" hidden="1" x14ac:dyDescent="0.3">
      <c r="A4834" s="32" t="s">
        <v>3476</v>
      </c>
      <c r="B4834" t="s">
        <v>11326</v>
      </c>
    </row>
    <row r="4835" spans="1:2" hidden="1" x14ac:dyDescent="0.3">
      <c r="A4835" s="32" t="s">
        <v>3477</v>
      </c>
      <c r="B4835" t="s">
        <v>11327</v>
      </c>
    </row>
    <row r="4836" spans="1:2" hidden="1" x14ac:dyDescent="0.3">
      <c r="A4836" s="32" t="s">
        <v>3478</v>
      </c>
      <c r="B4836" t="s">
        <v>11328</v>
      </c>
    </row>
    <row r="4837" spans="1:2" hidden="1" x14ac:dyDescent="0.3">
      <c r="A4837" s="32" t="s">
        <v>3479</v>
      </c>
      <c r="B4837" t="s">
        <v>11329</v>
      </c>
    </row>
    <row r="4838" spans="1:2" hidden="1" x14ac:dyDescent="0.3">
      <c r="A4838" s="32" t="s">
        <v>3480</v>
      </c>
      <c r="B4838" t="s">
        <v>11330</v>
      </c>
    </row>
    <row r="4839" spans="1:2" hidden="1" x14ac:dyDescent="0.3">
      <c r="A4839" s="32" t="s">
        <v>3481</v>
      </c>
      <c r="B4839" t="s">
        <v>8112</v>
      </c>
    </row>
    <row r="4840" spans="1:2" hidden="1" x14ac:dyDescent="0.3">
      <c r="A4840" s="32" t="s">
        <v>3482</v>
      </c>
      <c r="B4840" t="s">
        <v>11331</v>
      </c>
    </row>
    <row r="4841" spans="1:2" hidden="1" x14ac:dyDescent="0.3">
      <c r="A4841" s="32" t="s">
        <v>3483</v>
      </c>
      <c r="B4841" t="s">
        <v>9849</v>
      </c>
    </row>
    <row r="4842" spans="1:2" hidden="1" x14ac:dyDescent="0.3">
      <c r="A4842" s="32" t="s">
        <v>3484</v>
      </c>
      <c r="B4842" t="s">
        <v>11332</v>
      </c>
    </row>
    <row r="4843" spans="1:2" hidden="1" x14ac:dyDescent="0.3">
      <c r="A4843" s="32" t="s">
        <v>3485</v>
      </c>
      <c r="B4843" t="s">
        <v>11333</v>
      </c>
    </row>
    <row r="4844" spans="1:2" hidden="1" x14ac:dyDescent="0.3">
      <c r="A4844" s="32" t="s">
        <v>3486</v>
      </c>
      <c r="B4844" t="s">
        <v>11334</v>
      </c>
    </row>
    <row r="4845" spans="1:2" hidden="1" x14ac:dyDescent="0.3">
      <c r="A4845" s="32" t="s">
        <v>3487</v>
      </c>
      <c r="B4845" t="s">
        <v>11335</v>
      </c>
    </row>
    <row r="4846" spans="1:2" hidden="1" x14ac:dyDescent="0.3">
      <c r="A4846" s="32" t="s">
        <v>3488</v>
      </c>
      <c r="B4846" t="s">
        <v>11336</v>
      </c>
    </row>
    <row r="4847" spans="1:2" hidden="1" x14ac:dyDescent="0.3">
      <c r="A4847" s="32" t="s">
        <v>3489</v>
      </c>
      <c r="B4847" t="s">
        <v>5197</v>
      </c>
    </row>
    <row r="4848" spans="1:2" hidden="1" x14ac:dyDescent="0.3">
      <c r="A4848" s="32" t="s">
        <v>3490</v>
      </c>
      <c r="B4848" t="s">
        <v>11337</v>
      </c>
    </row>
    <row r="4849" spans="1:2" hidden="1" x14ac:dyDescent="0.3">
      <c r="A4849" s="32" t="s">
        <v>3491</v>
      </c>
      <c r="B4849" t="s">
        <v>5199</v>
      </c>
    </row>
    <row r="4850" spans="1:2" hidden="1" x14ac:dyDescent="0.3">
      <c r="A4850" s="32" t="s">
        <v>3492</v>
      </c>
      <c r="B4850" t="s">
        <v>9761</v>
      </c>
    </row>
    <row r="4851" spans="1:2" hidden="1" x14ac:dyDescent="0.3">
      <c r="A4851" s="32" t="s">
        <v>3493</v>
      </c>
      <c r="B4851" t="s">
        <v>11338</v>
      </c>
    </row>
    <row r="4852" spans="1:2" hidden="1" x14ac:dyDescent="0.3">
      <c r="A4852" s="32" t="s">
        <v>3494</v>
      </c>
      <c r="B4852" t="s">
        <v>11339</v>
      </c>
    </row>
    <row r="4853" spans="1:2" hidden="1" x14ac:dyDescent="0.3">
      <c r="A4853" s="32" t="s">
        <v>3495</v>
      </c>
      <c r="B4853" t="s">
        <v>11340</v>
      </c>
    </row>
    <row r="4854" spans="1:2" hidden="1" x14ac:dyDescent="0.3">
      <c r="A4854" s="32" t="s">
        <v>3496</v>
      </c>
      <c r="B4854" t="s">
        <v>11341</v>
      </c>
    </row>
    <row r="4855" spans="1:2" hidden="1" x14ac:dyDescent="0.3">
      <c r="A4855" s="32" t="s">
        <v>3497</v>
      </c>
      <c r="B4855" t="s">
        <v>11342</v>
      </c>
    </row>
    <row r="4856" spans="1:2" hidden="1" x14ac:dyDescent="0.3">
      <c r="A4856" s="32" t="s">
        <v>3498</v>
      </c>
      <c r="B4856" t="s">
        <v>11343</v>
      </c>
    </row>
    <row r="4857" spans="1:2" hidden="1" x14ac:dyDescent="0.3">
      <c r="A4857" s="32" t="s">
        <v>3499</v>
      </c>
      <c r="B4857" t="s">
        <v>11344</v>
      </c>
    </row>
    <row r="4858" spans="1:2" hidden="1" x14ac:dyDescent="0.3">
      <c r="A4858" s="32" t="s">
        <v>3500</v>
      </c>
      <c r="B4858" t="s">
        <v>3501</v>
      </c>
    </row>
    <row r="4859" spans="1:2" hidden="1" x14ac:dyDescent="0.3">
      <c r="A4859" s="32" t="s">
        <v>3502</v>
      </c>
      <c r="B4859" t="s">
        <v>11345</v>
      </c>
    </row>
    <row r="4860" spans="1:2" hidden="1" x14ac:dyDescent="0.3">
      <c r="A4860" s="32" t="s">
        <v>3503</v>
      </c>
      <c r="B4860" t="s">
        <v>11346</v>
      </c>
    </row>
    <row r="4861" spans="1:2" hidden="1" x14ac:dyDescent="0.3">
      <c r="A4861" s="32" t="s">
        <v>3504</v>
      </c>
      <c r="B4861" t="s">
        <v>11347</v>
      </c>
    </row>
    <row r="4862" spans="1:2" hidden="1" x14ac:dyDescent="0.3">
      <c r="A4862" s="32" t="s">
        <v>3505</v>
      </c>
      <c r="B4862" t="s">
        <v>11348</v>
      </c>
    </row>
    <row r="4863" spans="1:2" hidden="1" x14ac:dyDescent="0.3">
      <c r="A4863" s="32" t="s">
        <v>3506</v>
      </c>
      <c r="B4863" t="s">
        <v>11349</v>
      </c>
    </row>
    <row r="4864" spans="1:2" hidden="1" x14ac:dyDescent="0.3">
      <c r="A4864" s="32" t="s">
        <v>3507</v>
      </c>
      <c r="B4864" t="s">
        <v>11350</v>
      </c>
    </row>
    <row r="4865" spans="1:2" hidden="1" x14ac:dyDescent="0.3">
      <c r="A4865" s="32" t="s">
        <v>3508</v>
      </c>
      <c r="B4865" t="s">
        <v>11351</v>
      </c>
    </row>
    <row r="4866" spans="1:2" hidden="1" x14ac:dyDescent="0.3">
      <c r="A4866" s="32" t="s">
        <v>3509</v>
      </c>
      <c r="B4866" t="s">
        <v>11352</v>
      </c>
    </row>
    <row r="4867" spans="1:2" hidden="1" x14ac:dyDescent="0.3">
      <c r="A4867" s="32" t="s">
        <v>3510</v>
      </c>
      <c r="B4867" t="s">
        <v>11353</v>
      </c>
    </row>
    <row r="4868" spans="1:2" hidden="1" x14ac:dyDescent="0.3">
      <c r="A4868" s="32" t="s">
        <v>3511</v>
      </c>
      <c r="B4868" t="s">
        <v>11354</v>
      </c>
    </row>
    <row r="4869" spans="1:2" hidden="1" x14ac:dyDescent="0.3">
      <c r="A4869" s="32" t="s">
        <v>3512</v>
      </c>
      <c r="B4869" t="s">
        <v>11355</v>
      </c>
    </row>
    <row r="4870" spans="1:2" hidden="1" x14ac:dyDescent="0.3">
      <c r="A4870" s="32" t="s">
        <v>3513</v>
      </c>
      <c r="B4870" t="s">
        <v>11356</v>
      </c>
    </row>
    <row r="4871" spans="1:2" hidden="1" x14ac:dyDescent="0.3">
      <c r="A4871" s="32" t="s">
        <v>3514</v>
      </c>
      <c r="B4871" t="s">
        <v>11357</v>
      </c>
    </row>
    <row r="4872" spans="1:2" hidden="1" x14ac:dyDescent="0.3">
      <c r="A4872" s="32" t="s">
        <v>3515</v>
      </c>
      <c r="B4872" t="s">
        <v>11358</v>
      </c>
    </row>
    <row r="4873" spans="1:2" hidden="1" x14ac:dyDescent="0.3">
      <c r="A4873" s="32" t="s">
        <v>3516</v>
      </c>
      <c r="B4873" t="s">
        <v>11359</v>
      </c>
    </row>
    <row r="4874" spans="1:2" hidden="1" x14ac:dyDescent="0.3">
      <c r="A4874" s="32" t="s">
        <v>3517</v>
      </c>
      <c r="B4874" t="s">
        <v>11360</v>
      </c>
    </row>
    <row r="4875" spans="1:2" hidden="1" x14ac:dyDescent="0.3">
      <c r="A4875" s="32" t="s">
        <v>3518</v>
      </c>
      <c r="B4875" t="s">
        <v>11361</v>
      </c>
    </row>
    <row r="4876" spans="1:2" hidden="1" x14ac:dyDescent="0.3">
      <c r="A4876" s="32" t="s">
        <v>3519</v>
      </c>
      <c r="B4876" t="s">
        <v>11362</v>
      </c>
    </row>
    <row r="4877" spans="1:2" hidden="1" x14ac:dyDescent="0.3">
      <c r="A4877" s="32" t="s">
        <v>3520</v>
      </c>
      <c r="B4877" t="s">
        <v>11363</v>
      </c>
    </row>
    <row r="4878" spans="1:2" hidden="1" x14ac:dyDescent="0.3">
      <c r="A4878" s="32" t="s">
        <v>3521</v>
      </c>
      <c r="B4878" t="s">
        <v>11364</v>
      </c>
    </row>
    <row r="4879" spans="1:2" hidden="1" x14ac:dyDescent="0.3">
      <c r="A4879" s="32" t="s">
        <v>3522</v>
      </c>
      <c r="B4879" t="s">
        <v>11365</v>
      </c>
    </row>
    <row r="4880" spans="1:2" hidden="1" x14ac:dyDescent="0.3">
      <c r="A4880" s="32" t="s">
        <v>3523</v>
      </c>
      <c r="B4880" t="s">
        <v>11366</v>
      </c>
    </row>
    <row r="4881" spans="1:2" hidden="1" x14ac:dyDescent="0.3">
      <c r="A4881" s="32" t="s">
        <v>3524</v>
      </c>
      <c r="B4881" t="s">
        <v>11367</v>
      </c>
    </row>
    <row r="4882" spans="1:2" hidden="1" x14ac:dyDescent="0.3">
      <c r="A4882" s="32" t="s">
        <v>3525</v>
      </c>
      <c r="B4882" t="s">
        <v>11368</v>
      </c>
    </row>
    <row r="4883" spans="1:2" hidden="1" x14ac:dyDescent="0.3">
      <c r="A4883" s="32" t="s">
        <v>3526</v>
      </c>
      <c r="B4883" t="s">
        <v>11369</v>
      </c>
    </row>
    <row r="4884" spans="1:2" hidden="1" x14ac:dyDescent="0.3">
      <c r="A4884" s="32" t="s">
        <v>3527</v>
      </c>
      <c r="B4884" t="s">
        <v>11370</v>
      </c>
    </row>
    <row r="4885" spans="1:2" hidden="1" x14ac:dyDescent="0.3">
      <c r="A4885" s="32" t="s">
        <v>3528</v>
      </c>
      <c r="B4885" t="s">
        <v>11371</v>
      </c>
    </row>
    <row r="4886" spans="1:2" hidden="1" x14ac:dyDescent="0.3">
      <c r="A4886" s="32" t="s">
        <v>3529</v>
      </c>
      <c r="B4886" t="s">
        <v>11372</v>
      </c>
    </row>
    <row r="4887" spans="1:2" hidden="1" x14ac:dyDescent="0.3">
      <c r="A4887" s="32" t="s">
        <v>3530</v>
      </c>
      <c r="B4887" t="s">
        <v>11373</v>
      </c>
    </row>
    <row r="4888" spans="1:2" hidden="1" x14ac:dyDescent="0.3">
      <c r="A4888" s="32" t="s">
        <v>3531</v>
      </c>
      <c r="B4888" t="s">
        <v>11374</v>
      </c>
    </row>
    <row r="4889" spans="1:2" hidden="1" x14ac:dyDescent="0.3">
      <c r="A4889" s="32" t="s">
        <v>3532</v>
      </c>
      <c r="B4889" t="s">
        <v>11375</v>
      </c>
    </row>
    <row r="4890" spans="1:2" hidden="1" x14ac:dyDescent="0.3">
      <c r="A4890" s="32" t="s">
        <v>3533</v>
      </c>
      <c r="B4890" t="s">
        <v>11376</v>
      </c>
    </row>
    <row r="4891" spans="1:2" hidden="1" x14ac:dyDescent="0.3">
      <c r="A4891" s="32" t="s">
        <v>3534</v>
      </c>
      <c r="B4891" t="s">
        <v>11377</v>
      </c>
    </row>
    <row r="4892" spans="1:2" hidden="1" x14ac:dyDescent="0.3">
      <c r="A4892" s="32" t="s">
        <v>3535</v>
      </c>
      <c r="B4892" t="s">
        <v>11378</v>
      </c>
    </row>
    <row r="4893" spans="1:2" hidden="1" x14ac:dyDescent="0.3">
      <c r="A4893" s="32" t="s">
        <v>3536</v>
      </c>
      <c r="B4893" t="s">
        <v>11379</v>
      </c>
    </row>
    <row r="4894" spans="1:2" hidden="1" x14ac:dyDescent="0.3">
      <c r="A4894" s="32" t="s">
        <v>3537</v>
      </c>
      <c r="B4894" t="s">
        <v>3538</v>
      </c>
    </row>
    <row r="4895" spans="1:2" hidden="1" x14ac:dyDescent="0.3">
      <c r="A4895" s="32" t="s">
        <v>3539</v>
      </c>
      <c r="B4895" t="s">
        <v>11380</v>
      </c>
    </row>
    <row r="4896" spans="1:2" hidden="1" x14ac:dyDescent="0.3">
      <c r="A4896" s="32" t="s">
        <v>3540</v>
      </c>
      <c r="B4896" t="s">
        <v>11381</v>
      </c>
    </row>
    <row r="4897" spans="1:2" hidden="1" x14ac:dyDescent="0.3">
      <c r="A4897" s="32" t="s">
        <v>3541</v>
      </c>
      <c r="B4897" t="s">
        <v>11382</v>
      </c>
    </row>
    <row r="4898" spans="1:2" hidden="1" x14ac:dyDescent="0.3">
      <c r="A4898" s="32" t="s">
        <v>3542</v>
      </c>
      <c r="B4898" t="s">
        <v>11383</v>
      </c>
    </row>
    <row r="4899" spans="1:2" hidden="1" x14ac:dyDescent="0.3">
      <c r="A4899" s="32" t="s">
        <v>3543</v>
      </c>
      <c r="B4899" t="s">
        <v>11384</v>
      </c>
    </row>
    <row r="4900" spans="1:2" hidden="1" x14ac:dyDescent="0.3">
      <c r="A4900" s="32" t="s">
        <v>3544</v>
      </c>
      <c r="B4900" t="s">
        <v>11385</v>
      </c>
    </row>
    <row r="4901" spans="1:2" hidden="1" x14ac:dyDescent="0.3">
      <c r="A4901" s="32" t="s">
        <v>3545</v>
      </c>
      <c r="B4901" t="s">
        <v>6445</v>
      </c>
    </row>
    <row r="4902" spans="1:2" hidden="1" x14ac:dyDescent="0.3">
      <c r="A4902" s="32" t="s">
        <v>3546</v>
      </c>
      <c r="B4902" t="s">
        <v>11386</v>
      </c>
    </row>
    <row r="4903" spans="1:2" hidden="1" x14ac:dyDescent="0.3">
      <c r="A4903" s="32" t="s">
        <v>3547</v>
      </c>
      <c r="B4903" t="s">
        <v>8071</v>
      </c>
    </row>
    <row r="4904" spans="1:2" hidden="1" x14ac:dyDescent="0.3">
      <c r="A4904" s="32" t="s">
        <v>3548</v>
      </c>
      <c r="B4904" t="s">
        <v>11387</v>
      </c>
    </row>
    <row r="4905" spans="1:2" hidden="1" x14ac:dyDescent="0.3">
      <c r="A4905" s="32" t="s">
        <v>3549</v>
      </c>
      <c r="B4905" t="s">
        <v>11388</v>
      </c>
    </row>
    <row r="4906" spans="1:2" hidden="1" x14ac:dyDescent="0.3">
      <c r="A4906" s="32" t="s">
        <v>3550</v>
      </c>
      <c r="B4906" t="s">
        <v>11389</v>
      </c>
    </row>
    <row r="4907" spans="1:2" hidden="1" x14ac:dyDescent="0.3">
      <c r="A4907" s="32" t="s">
        <v>3551</v>
      </c>
      <c r="B4907" t="s">
        <v>11390</v>
      </c>
    </row>
    <row r="4908" spans="1:2" hidden="1" x14ac:dyDescent="0.3">
      <c r="A4908" s="32" t="s">
        <v>3552</v>
      </c>
      <c r="B4908" t="s">
        <v>11391</v>
      </c>
    </row>
    <row r="4909" spans="1:2" hidden="1" x14ac:dyDescent="0.3">
      <c r="A4909" s="32" t="s">
        <v>3553</v>
      </c>
      <c r="B4909" t="s">
        <v>11392</v>
      </c>
    </row>
    <row r="4910" spans="1:2" hidden="1" x14ac:dyDescent="0.3">
      <c r="A4910" s="32" t="s">
        <v>3554</v>
      </c>
      <c r="B4910" t="s">
        <v>11393</v>
      </c>
    </row>
    <row r="4911" spans="1:2" hidden="1" x14ac:dyDescent="0.3">
      <c r="A4911" s="32" t="s">
        <v>3555</v>
      </c>
      <c r="B4911" t="s">
        <v>11394</v>
      </c>
    </row>
    <row r="4912" spans="1:2" hidden="1" x14ac:dyDescent="0.3">
      <c r="A4912" s="32" t="s">
        <v>3556</v>
      </c>
      <c r="B4912" t="s">
        <v>11395</v>
      </c>
    </row>
    <row r="4913" spans="1:2" hidden="1" x14ac:dyDescent="0.3">
      <c r="A4913" s="32" t="s">
        <v>3557</v>
      </c>
      <c r="B4913" t="s">
        <v>11396</v>
      </c>
    </row>
    <row r="4914" spans="1:2" hidden="1" x14ac:dyDescent="0.3">
      <c r="A4914" s="32" t="s">
        <v>3558</v>
      </c>
      <c r="B4914" t="s">
        <v>11397</v>
      </c>
    </row>
    <row r="4915" spans="1:2" hidden="1" x14ac:dyDescent="0.3">
      <c r="A4915" s="32" t="s">
        <v>3559</v>
      </c>
      <c r="B4915" t="s">
        <v>11398</v>
      </c>
    </row>
    <row r="4916" spans="1:2" hidden="1" x14ac:dyDescent="0.3">
      <c r="A4916" s="32" t="s">
        <v>278</v>
      </c>
      <c r="B4916" t="s">
        <v>11399</v>
      </c>
    </row>
    <row r="4917" spans="1:2" hidden="1" x14ac:dyDescent="0.3">
      <c r="A4917" s="32" t="s">
        <v>279</v>
      </c>
      <c r="B4917" t="s">
        <v>11400</v>
      </c>
    </row>
    <row r="4918" spans="1:2" hidden="1" x14ac:dyDescent="0.3">
      <c r="A4918" s="32" t="s">
        <v>280</v>
      </c>
      <c r="B4918" t="s">
        <v>11401</v>
      </c>
    </row>
    <row r="4919" spans="1:2" hidden="1" x14ac:dyDescent="0.3">
      <c r="A4919" s="32" t="s">
        <v>3560</v>
      </c>
      <c r="B4919" t="s">
        <v>11402</v>
      </c>
    </row>
    <row r="4920" spans="1:2" hidden="1" x14ac:dyDescent="0.3">
      <c r="A4920" s="32" t="s">
        <v>275</v>
      </c>
      <c r="B4920" t="s">
        <v>11403</v>
      </c>
    </row>
    <row r="4921" spans="1:2" hidden="1" x14ac:dyDescent="0.3">
      <c r="A4921" s="32" t="s">
        <v>276</v>
      </c>
      <c r="B4921" t="s">
        <v>11404</v>
      </c>
    </row>
    <row r="4922" spans="1:2" hidden="1" x14ac:dyDescent="0.3">
      <c r="A4922" s="32" t="s">
        <v>35</v>
      </c>
      <c r="B4922" t="s">
        <v>11405</v>
      </c>
    </row>
    <row r="4923" spans="1:2" hidden="1" x14ac:dyDescent="0.3">
      <c r="A4923" s="32" t="s">
        <v>3561</v>
      </c>
      <c r="B4923" t="s">
        <v>11406</v>
      </c>
    </row>
    <row r="4924" spans="1:2" hidden="1" x14ac:dyDescent="0.3">
      <c r="A4924" s="32" t="s">
        <v>3562</v>
      </c>
      <c r="B4924" t="s">
        <v>11407</v>
      </c>
    </row>
    <row r="4925" spans="1:2" hidden="1" x14ac:dyDescent="0.3">
      <c r="A4925" s="32" t="s">
        <v>3563</v>
      </c>
      <c r="B4925" t="s">
        <v>11408</v>
      </c>
    </row>
    <row r="4926" spans="1:2" hidden="1" x14ac:dyDescent="0.3">
      <c r="A4926" s="32" t="s">
        <v>11409</v>
      </c>
      <c r="B4926" t="s">
        <v>11410</v>
      </c>
    </row>
    <row r="4927" spans="1:2" hidden="1" x14ac:dyDescent="0.3">
      <c r="A4927" s="32" t="s">
        <v>3564</v>
      </c>
      <c r="B4927" t="s">
        <v>11411</v>
      </c>
    </row>
    <row r="4928" spans="1:2" hidden="1" x14ac:dyDescent="0.3">
      <c r="A4928" s="32" t="s">
        <v>3565</v>
      </c>
      <c r="B4928" t="s">
        <v>11412</v>
      </c>
    </row>
    <row r="4929" spans="1:2" hidden="1" x14ac:dyDescent="0.3">
      <c r="A4929" s="32" t="s">
        <v>11413</v>
      </c>
      <c r="B4929" t="s">
        <v>11411</v>
      </c>
    </row>
    <row r="4930" spans="1:2" hidden="1" x14ac:dyDescent="0.3">
      <c r="A4930" s="32" t="s">
        <v>3566</v>
      </c>
      <c r="B4930" t="s">
        <v>11414</v>
      </c>
    </row>
    <row r="4931" spans="1:2" hidden="1" x14ac:dyDescent="0.3">
      <c r="A4931" s="32" t="s">
        <v>3567</v>
      </c>
      <c r="B4931" t="s">
        <v>5145</v>
      </c>
    </row>
    <row r="4932" spans="1:2" hidden="1" x14ac:dyDescent="0.3">
      <c r="A4932" s="32" t="s">
        <v>11415</v>
      </c>
      <c r="B4932" t="s">
        <v>11416</v>
      </c>
    </row>
    <row r="4933" spans="1:2" hidden="1" x14ac:dyDescent="0.3">
      <c r="A4933" s="32" t="s">
        <v>11417</v>
      </c>
      <c r="B4933" t="s">
        <v>11418</v>
      </c>
    </row>
    <row r="4934" spans="1:2" hidden="1" x14ac:dyDescent="0.3">
      <c r="A4934" s="32" t="s">
        <v>11419</v>
      </c>
      <c r="B4934" t="s">
        <v>11420</v>
      </c>
    </row>
    <row r="4935" spans="1:2" hidden="1" x14ac:dyDescent="0.3">
      <c r="A4935" s="32" t="s">
        <v>11421</v>
      </c>
      <c r="B4935" t="s">
        <v>11422</v>
      </c>
    </row>
    <row r="4936" spans="1:2" hidden="1" x14ac:dyDescent="0.3">
      <c r="A4936" s="32" t="s">
        <v>11423</v>
      </c>
      <c r="B4936" t="s">
        <v>11424</v>
      </c>
    </row>
    <row r="4937" spans="1:2" hidden="1" x14ac:dyDescent="0.3">
      <c r="A4937" s="32" t="s">
        <v>11425</v>
      </c>
      <c r="B4937" t="s">
        <v>11426</v>
      </c>
    </row>
    <row r="4938" spans="1:2" hidden="1" x14ac:dyDescent="0.3">
      <c r="A4938" s="32" t="s">
        <v>11427</v>
      </c>
      <c r="B4938" t="s">
        <v>11428</v>
      </c>
    </row>
    <row r="4939" spans="1:2" hidden="1" x14ac:dyDescent="0.3">
      <c r="A4939" s="32" t="s">
        <v>11429</v>
      </c>
      <c r="B4939" t="s">
        <v>11430</v>
      </c>
    </row>
    <row r="4940" spans="1:2" hidden="1" x14ac:dyDescent="0.3">
      <c r="A4940" s="32" t="s">
        <v>11431</v>
      </c>
      <c r="B4940" t="s">
        <v>11432</v>
      </c>
    </row>
    <row r="4941" spans="1:2" hidden="1" x14ac:dyDescent="0.3">
      <c r="A4941" s="32" t="s">
        <v>11433</v>
      </c>
      <c r="B4941" t="s">
        <v>11434</v>
      </c>
    </row>
    <row r="4942" spans="1:2" hidden="1" x14ac:dyDescent="0.3">
      <c r="A4942" s="32" t="s">
        <v>11435</v>
      </c>
      <c r="B4942" t="s">
        <v>11436</v>
      </c>
    </row>
    <row r="4943" spans="1:2" hidden="1" x14ac:dyDescent="0.3">
      <c r="A4943" s="32" t="s">
        <v>11437</v>
      </c>
      <c r="B4943" t="s">
        <v>11438</v>
      </c>
    </row>
    <row r="4944" spans="1:2" hidden="1" x14ac:dyDescent="0.3">
      <c r="A4944" s="32" t="s">
        <v>11439</v>
      </c>
      <c r="B4944" t="s">
        <v>11440</v>
      </c>
    </row>
    <row r="4945" spans="1:2" hidden="1" x14ac:dyDescent="0.3">
      <c r="A4945" s="32" t="s">
        <v>11441</v>
      </c>
      <c r="B4945" t="s">
        <v>11442</v>
      </c>
    </row>
    <row r="4946" spans="1:2" hidden="1" x14ac:dyDescent="0.3">
      <c r="A4946" s="32" t="s">
        <v>3568</v>
      </c>
      <c r="B4946" t="s">
        <v>11443</v>
      </c>
    </row>
    <row r="4947" spans="1:2" hidden="1" x14ac:dyDescent="0.3">
      <c r="A4947" s="32" t="s">
        <v>3569</v>
      </c>
      <c r="B4947" t="s">
        <v>9925</v>
      </c>
    </row>
    <row r="4948" spans="1:2" hidden="1" x14ac:dyDescent="0.3">
      <c r="A4948" s="32" t="s">
        <v>3570</v>
      </c>
      <c r="B4948" t="s">
        <v>11444</v>
      </c>
    </row>
    <row r="4949" spans="1:2" hidden="1" x14ac:dyDescent="0.3">
      <c r="A4949" s="32" t="s">
        <v>3571</v>
      </c>
      <c r="B4949" t="s">
        <v>11445</v>
      </c>
    </row>
    <row r="4950" spans="1:2" hidden="1" x14ac:dyDescent="0.3">
      <c r="A4950" s="32" t="s">
        <v>3572</v>
      </c>
      <c r="B4950" t="s">
        <v>11446</v>
      </c>
    </row>
    <row r="4951" spans="1:2" hidden="1" x14ac:dyDescent="0.3">
      <c r="A4951" s="32" t="s">
        <v>3573</v>
      </c>
      <c r="B4951" t="s">
        <v>11447</v>
      </c>
    </row>
    <row r="4952" spans="1:2" hidden="1" x14ac:dyDescent="0.3">
      <c r="A4952" s="32" t="s">
        <v>3574</v>
      </c>
      <c r="B4952" t="s">
        <v>11448</v>
      </c>
    </row>
    <row r="4953" spans="1:2" hidden="1" x14ac:dyDescent="0.3">
      <c r="A4953" s="32" t="s">
        <v>3575</v>
      </c>
      <c r="B4953" t="s">
        <v>11449</v>
      </c>
    </row>
    <row r="4954" spans="1:2" hidden="1" x14ac:dyDescent="0.3">
      <c r="A4954" s="32" t="s">
        <v>3576</v>
      </c>
      <c r="B4954" t="s">
        <v>11450</v>
      </c>
    </row>
    <row r="4955" spans="1:2" hidden="1" x14ac:dyDescent="0.3">
      <c r="A4955" s="32" t="s">
        <v>3577</v>
      </c>
      <c r="B4955" t="s">
        <v>11451</v>
      </c>
    </row>
    <row r="4956" spans="1:2" hidden="1" x14ac:dyDescent="0.3">
      <c r="A4956" s="32" t="s">
        <v>3578</v>
      </c>
      <c r="B4956" t="s">
        <v>11452</v>
      </c>
    </row>
    <row r="4957" spans="1:2" hidden="1" x14ac:dyDescent="0.3">
      <c r="A4957" s="32" t="s">
        <v>3579</v>
      </c>
      <c r="B4957" t="s">
        <v>11453</v>
      </c>
    </row>
    <row r="4958" spans="1:2" hidden="1" x14ac:dyDescent="0.3">
      <c r="A4958" s="32" t="s">
        <v>3580</v>
      </c>
      <c r="B4958" t="s">
        <v>11454</v>
      </c>
    </row>
    <row r="4959" spans="1:2" hidden="1" x14ac:dyDescent="0.3">
      <c r="A4959" s="32" t="s">
        <v>3581</v>
      </c>
      <c r="B4959" t="s">
        <v>11455</v>
      </c>
    </row>
    <row r="4960" spans="1:2" hidden="1" x14ac:dyDescent="0.3">
      <c r="A4960" s="32" t="s">
        <v>3582</v>
      </c>
      <c r="B4960" t="s">
        <v>11399</v>
      </c>
    </row>
    <row r="4961" spans="1:2" hidden="1" x14ac:dyDescent="0.3">
      <c r="A4961" s="32" t="s">
        <v>3583</v>
      </c>
      <c r="B4961" t="s">
        <v>11456</v>
      </c>
    </row>
    <row r="4962" spans="1:2" hidden="1" x14ac:dyDescent="0.3">
      <c r="A4962" s="32" t="s">
        <v>3584</v>
      </c>
      <c r="B4962" t="s">
        <v>11457</v>
      </c>
    </row>
    <row r="4963" spans="1:2" hidden="1" x14ac:dyDescent="0.3">
      <c r="A4963" s="32" t="s">
        <v>3585</v>
      </c>
      <c r="B4963" t="s">
        <v>11458</v>
      </c>
    </row>
    <row r="4964" spans="1:2" hidden="1" x14ac:dyDescent="0.3">
      <c r="A4964" s="32" t="s">
        <v>3586</v>
      </c>
      <c r="B4964" t="s">
        <v>5156</v>
      </c>
    </row>
    <row r="4965" spans="1:2" hidden="1" x14ac:dyDescent="0.3">
      <c r="A4965" s="32" t="s">
        <v>3587</v>
      </c>
      <c r="B4965" t="s">
        <v>11459</v>
      </c>
    </row>
    <row r="4966" spans="1:2" hidden="1" x14ac:dyDescent="0.3">
      <c r="A4966" s="32" t="s">
        <v>3588</v>
      </c>
      <c r="B4966" t="s">
        <v>11460</v>
      </c>
    </row>
    <row r="4967" spans="1:2" hidden="1" x14ac:dyDescent="0.3">
      <c r="A4967" s="32" t="s">
        <v>3589</v>
      </c>
      <c r="B4967" t="s">
        <v>11461</v>
      </c>
    </row>
    <row r="4968" spans="1:2" hidden="1" x14ac:dyDescent="0.3">
      <c r="A4968" s="32" t="s">
        <v>3590</v>
      </c>
      <c r="B4968" t="s">
        <v>11462</v>
      </c>
    </row>
    <row r="4969" spans="1:2" hidden="1" x14ac:dyDescent="0.3">
      <c r="A4969" s="32" t="s">
        <v>3591</v>
      </c>
      <c r="B4969" t="s">
        <v>11463</v>
      </c>
    </row>
    <row r="4970" spans="1:2" hidden="1" x14ac:dyDescent="0.3">
      <c r="A4970" s="32" t="s">
        <v>3592</v>
      </c>
      <c r="B4970" t="s">
        <v>11464</v>
      </c>
    </row>
    <row r="4971" spans="1:2" hidden="1" x14ac:dyDescent="0.3">
      <c r="A4971" s="32" t="s">
        <v>3593</v>
      </c>
      <c r="B4971" t="s">
        <v>11465</v>
      </c>
    </row>
    <row r="4972" spans="1:2" hidden="1" x14ac:dyDescent="0.3">
      <c r="A4972" s="32" t="s">
        <v>3594</v>
      </c>
      <c r="B4972" t="s">
        <v>11466</v>
      </c>
    </row>
    <row r="4973" spans="1:2" hidden="1" x14ac:dyDescent="0.3">
      <c r="A4973" s="32" t="s">
        <v>3595</v>
      </c>
      <c r="B4973" t="s">
        <v>11467</v>
      </c>
    </row>
    <row r="4974" spans="1:2" hidden="1" x14ac:dyDescent="0.3">
      <c r="A4974" s="32" t="s">
        <v>3596</v>
      </c>
      <c r="B4974" t="s">
        <v>11468</v>
      </c>
    </row>
    <row r="4975" spans="1:2" hidden="1" x14ac:dyDescent="0.3">
      <c r="A4975" s="32" t="s">
        <v>3597</v>
      </c>
      <c r="B4975" t="s">
        <v>11469</v>
      </c>
    </row>
    <row r="4976" spans="1:2" hidden="1" x14ac:dyDescent="0.3">
      <c r="A4976" s="32" t="s">
        <v>3598</v>
      </c>
      <c r="B4976" t="s">
        <v>11470</v>
      </c>
    </row>
    <row r="4977" spans="1:2" hidden="1" x14ac:dyDescent="0.3">
      <c r="A4977" s="32" t="s">
        <v>3599</v>
      </c>
      <c r="B4977" t="s">
        <v>5145</v>
      </c>
    </row>
    <row r="4978" spans="1:2" hidden="1" x14ac:dyDescent="0.3">
      <c r="A4978" s="32" t="s">
        <v>3600</v>
      </c>
      <c r="B4978" t="s">
        <v>11471</v>
      </c>
    </row>
    <row r="4979" spans="1:2" hidden="1" x14ac:dyDescent="0.3">
      <c r="A4979" s="32" t="s">
        <v>3601</v>
      </c>
      <c r="B4979" t="s">
        <v>11472</v>
      </c>
    </row>
    <row r="4980" spans="1:2" hidden="1" x14ac:dyDescent="0.3">
      <c r="A4980" s="32" t="s">
        <v>3602</v>
      </c>
      <c r="B4980" t="s">
        <v>11473</v>
      </c>
    </row>
    <row r="4981" spans="1:2" hidden="1" x14ac:dyDescent="0.3">
      <c r="A4981" s="32" t="s">
        <v>3603</v>
      </c>
      <c r="B4981" t="s">
        <v>11474</v>
      </c>
    </row>
    <row r="4982" spans="1:2" hidden="1" x14ac:dyDescent="0.3">
      <c r="A4982" s="32" t="s">
        <v>277</v>
      </c>
      <c r="B4982" t="s">
        <v>11475</v>
      </c>
    </row>
    <row r="4983" spans="1:2" hidden="1" x14ac:dyDescent="0.3">
      <c r="A4983" s="32" t="s">
        <v>282</v>
      </c>
      <c r="B4983" t="s">
        <v>11476</v>
      </c>
    </row>
    <row r="4984" spans="1:2" hidden="1" x14ac:dyDescent="0.3">
      <c r="A4984" s="32" t="s">
        <v>283</v>
      </c>
      <c r="B4984" t="s">
        <v>11477</v>
      </c>
    </row>
    <row r="4985" spans="1:2" hidden="1" x14ac:dyDescent="0.3">
      <c r="A4985" s="32" t="s">
        <v>270</v>
      </c>
      <c r="B4985" t="s">
        <v>11478</v>
      </c>
    </row>
    <row r="4986" spans="1:2" hidden="1" x14ac:dyDescent="0.3">
      <c r="A4986" s="32" t="s">
        <v>287</v>
      </c>
      <c r="B4986" t="s">
        <v>11479</v>
      </c>
    </row>
    <row r="4987" spans="1:2" hidden="1" x14ac:dyDescent="0.3">
      <c r="A4987" s="32" t="s">
        <v>3604</v>
      </c>
      <c r="B4987" t="s">
        <v>11480</v>
      </c>
    </row>
    <row r="4988" spans="1:2" hidden="1" x14ac:dyDescent="0.3">
      <c r="A4988" s="32" t="s">
        <v>3605</v>
      </c>
      <c r="B4988" t="s">
        <v>11481</v>
      </c>
    </row>
    <row r="4989" spans="1:2" hidden="1" x14ac:dyDescent="0.3">
      <c r="A4989" s="32" t="s">
        <v>3606</v>
      </c>
      <c r="B4989" t="s">
        <v>11482</v>
      </c>
    </row>
    <row r="4990" spans="1:2" hidden="1" x14ac:dyDescent="0.3">
      <c r="A4990" s="32" t="s">
        <v>3607</v>
      </c>
      <c r="B4990" t="s">
        <v>11483</v>
      </c>
    </row>
    <row r="4991" spans="1:2" hidden="1" x14ac:dyDescent="0.3">
      <c r="A4991" s="32" t="s">
        <v>3608</v>
      </c>
      <c r="B4991" t="s">
        <v>11484</v>
      </c>
    </row>
    <row r="4992" spans="1:2" hidden="1" x14ac:dyDescent="0.3">
      <c r="A4992" s="32" t="s">
        <v>3609</v>
      </c>
      <c r="B4992" t="s">
        <v>11485</v>
      </c>
    </row>
    <row r="4993" spans="1:2" hidden="1" x14ac:dyDescent="0.3">
      <c r="A4993" s="32" t="s">
        <v>3610</v>
      </c>
      <c r="B4993" t="s">
        <v>11486</v>
      </c>
    </row>
    <row r="4994" spans="1:2" hidden="1" x14ac:dyDescent="0.3">
      <c r="A4994" s="32" t="s">
        <v>3611</v>
      </c>
      <c r="B4994" t="s">
        <v>11487</v>
      </c>
    </row>
    <row r="4995" spans="1:2" hidden="1" x14ac:dyDescent="0.3">
      <c r="A4995" s="32" t="s">
        <v>3612</v>
      </c>
      <c r="B4995" t="s">
        <v>11488</v>
      </c>
    </row>
    <row r="4996" spans="1:2" hidden="1" x14ac:dyDescent="0.3">
      <c r="A4996" s="32" t="s">
        <v>3613</v>
      </c>
      <c r="B4996" t="s">
        <v>11489</v>
      </c>
    </row>
    <row r="4997" spans="1:2" hidden="1" x14ac:dyDescent="0.3">
      <c r="A4997" s="32" t="s">
        <v>11490</v>
      </c>
      <c r="B4997" t="s">
        <v>11491</v>
      </c>
    </row>
    <row r="4998" spans="1:2" hidden="1" x14ac:dyDescent="0.3">
      <c r="A4998" s="32" t="s">
        <v>3614</v>
      </c>
      <c r="B4998" t="s">
        <v>11492</v>
      </c>
    </row>
    <row r="4999" spans="1:2" hidden="1" x14ac:dyDescent="0.3">
      <c r="A4999" s="32" t="s">
        <v>3615</v>
      </c>
      <c r="B4999" t="s">
        <v>11493</v>
      </c>
    </row>
    <row r="5000" spans="1:2" hidden="1" x14ac:dyDescent="0.3">
      <c r="A5000" s="32" t="s">
        <v>3616</v>
      </c>
      <c r="B5000" t="s">
        <v>5145</v>
      </c>
    </row>
    <row r="5001" spans="1:2" hidden="1" x14ac:dyDescent="0.3">
      <c r="A5001" s="32" t="s">
        <v>290</v>
      </c>
      <c r="B5001" t="s">
        <v>5418</v>
      </c>
    </row>
    <row r="5002" spans="1:2" hidden="1" x14ac:dyDescent="0.3">
      <c r="A5002" s="32" t="s">
        <v>299</v>
      </c>
      <c r="B5002" t="s">
        <v>11494</v>
      </c>
    </row>
    <row r="5003" spans="1:2" hidden="1" x14ac:dyDescent="0.3">
      <c r="A5003" s="32" t="s">
        <v>11495</v>
      </c>
      <c r="B5003" t="s">
        <v>11496</v>
      </c>
    </row>
    <row r="5004" spans="1:2" hidden="1" x14ac:dyDescent="0.3">
      <c r="A5004" s="32" t="s">
        <v>463</v>
      </c>
      <c r="B5004" t="s">
        <v>11497</v>
      </c>
    </row>
    <row r="5005" spans="1:2" hidden="1" x14ac:dyDescent="0.3">
      <c r="A5005" s="32" t="s">
        <v>288</v>
      </c>
      <c r="B5005" t="s">
        <v>11498</v>
      </c>
    </row>
    <row r="5006" spans="1:2" hidden="1" x14ac:dyDescent="0.3">
      <c r="A5006" s="32" t="s">
        <v>3617</v>
      </c>
      <c r="B5006" t="s">
        <v>11499</v>
      </c>
    </row>
    <row r="5007" spans="1:2" hidden="1" x14ac:dyDescent="0.3">
      <c r="A5007" s="32" t="s">
        <v>291</v>
      </c>
      <c r="B5007" t="s">
        <v>11500</v>
      </c>
    </row>
    <row r="5008" spans="1:2" hidden="1" x14ac:dyDescent="0.3">
      <c r="A5008" s="32" t="s">
        <v>292</v>
      </c>
      <c r="B5008" t="s">
        <v>11501</v>
      </c>
    </row>
    <row r="5009" spans="1:2" hidden="1" x14ac:dyDescent="0.3">
      <c r="A5009" s="32" t="s">
        <v>296</v>
      </c>
      <c r="B5009" t="s">
        <v>11502</v>
      </c>
    </row>
    <row r="5010" spans="1:2" hidden="1" x14ac:dyDescent="0.3">
      <c r="A5010" s="32" t="s">
        <v>3618</v>
      </c>
      <c r="B5010" t="s">
        <v>11503</v>
      </c>
    </row>
    <row r="5011" spans="1:2" hidden="1" x14ac:dyDescent="0.3">
      <c r="A5011" s="32" t="s">
        <v>297</v>
      </c>
      <c r="B5011" t="s">
        <v>11504</v>
      </c>
    </row>
    <row r="5012" spans="1:2" hidden="1" x14ac:dyDescent="0.3">
      <c r="A5012" s="32" t="s">
        <v>11505</v>
      </c>
      <c r="B5012" t="s">
        <v>11506</v>
      </c>
    </row>
    <row r="5013" spans="1:2" hidden="1" x14ac:dyDescent="0.3">
      <c r="A5013" s="32" t="s">
        <v>11507</v>
      </c>
      <c r="B5013" t="s">
        <v>11508</v>
      </c>
    </row>
    <row r="5014" spans="1:2" hidden="1" x14ac:dyDescent="0.3">
      <c r="A5014" s="32" t="s">
        <v>11509</v>
      </c>
      <c r="B5014" t="s">
        <v>11510</v>
      </c>
    </row>
    <row r="5015" spans="1:2" hidden="1" x14ac:dyDescent="0.3">
      <c r="A5015" s="32" t="s">
        <v>3619</v>
      </c>
      <c r="B5015" t="s">
        <v>11511</v>
      </c>
    </row>
    <row r="5016" spans="1:2" hidden="1" x14ac:dyDescent="0.3">
      <c r="A5016" s="32" t="s">
        <v>344</v>
      </c>
      <c r="B5016" t="s">
        <v>11512</v>
      </c>
    </row>
    <row r="5017" spans="1:2" hidden="1" x14ac:dyDescent="0.3">
      <c r="A5017" s="32" t="s">
        <v>3620</v>
      </c>
      <c r="B5017" t="s">
        <v>11513</v>
      </c>
    </row>
    <row r="5018" spans="1:2" hidden="1" x14ac:dyDescent="0.3">
      <c r="A5018" s="32" t="s">
        <v>3621</v>
      </c>
      <c r="B5018" t="s">
        <v>11514</v>
      </c>
    </row>
    <row r="5019" spans="1:2" hidden="1" x14ac:dyDescent="0.3">
      <c r="A5019" s="32" t="s">
        <v>3622</v>
      </c>
      <c r="B5019" t="s">
        <v>11515</v>
      </c>
    </row>
    <row r="5020" spans="1:2" hidden="1" x14ac:dyDescent="0.3">
      <c r="A5020" s="32" t="s">
        <v>3623</v>
      </c>
      <c r="B5020" t="s">
        <v>11516</v>
      </c>
    </row>
    <row r="5021" spans="1:2" hidden="1" x14ac:dyDescent="0.3">
      <c r="A5021" s="32" t="s">
        <v>3624</v>
      </c>
      <c r="B5021" t="s">
        <v>11517</v>
      </c>
    </row>
    <row r="5022" spans="1:2" hidden="1" x14ac:dyDescent="0.3">
      <c r="A5022" s="32" t="s">
        <v>3625</v>
      </c>
      <c r="B5022" t="s">
        <v>11518</v>
      </c>
    </row>
    <row r="5023" spans="1:2" hidden="1" x14ac:dyDescent="0.3">
      <c r="A5023" s="32" t="s">
        <v>3626</v>
      </c>
      <c r="B5023" t="s">
        <v>11519</v>
      </c>
    </row>
    <row r="5024" spans="1:2" hidden="1" x14ac:dyDescent="0.3">
      <c r="A5024" s="32" t="s">
        <v>3627</v>
      </c>
      <c r="B5024" t="s">
        <v>11520</v>
      </c>
    </row>
    <row r="5025" spans="1:2" hidden="1" x14ac:dyDescent="0.3">
      <c r="A5025" s="32" t="s">
        <v>3628</v>
      </c>
      <c r="B5025" t="s">
        <v>11521</v>
      </c>
    </row>
    <row r="5026" spans="1:2" hidden="1" x14ac:dyDescent="0.3">
      <c r="A5026" s="32" t="s">
        <v>358</v>
      </c>
      <c r="B5026" t="s">
        <v>11522</v>
      </c>
    </row>
    <row r="5027" spans="1:2" hidden="1" x14ac:dyDescent="0.3">
      <c r="A5027" s="32" t="s">
        <v>3629</v>
      </c>
      <c r="B5027" t="s">
        <v>11523</v>
      </c>
    </row>
    <row r="5028" spans="1:2" hidden="1" x14ac:dyDescent="0.3">
      <c r="A5028" s="32" t="s">
        <v>3630</v>
      </c>
      <c r="B5028" t="s">
        <v>11524</v>
      </c>
    </row>
    <row r="5029" spans="1:2" hidden="1" x14ac:dyDescent="0.3">
      <c r="A5029" s="32" t="s">
        <v>3631</v>
      </c>
      <c r="B5029" t="s">
        <v>11524</v>
      </c>
    </row>
    <row r="5030" spans="1:2" hidden="1" x14ac:dyDescent="0.3">
      <c r="A5030" s="32" t="s">
        <v>3632</v>
      </c>
      <c r="B5030" t="s">
        <v>11525</v>
      </c>
    </row>
    <row r="5031" spans="1:2" hidden="1" x14ac:dyDescent="0.3">
      <c r="A5031" s="32" t="s">
        <v>11526</v>
      </c>
      <c r="B5031" t="s">
        <v>11525</v>
      </c>
    </row>
    <row r="5032" spans="1:2" hidden="1" x14ac:dyDescent="0.3">
      <c r="A5032" s="32" t="s">
        <v>411</v>
      </c>
      <c r="B5032" t="s">
        <v>11527</v>
      </c>
    </row>
    <row r="5033" spans="1:2" hidden="1" x14ac:dyDescent="0.3">
      <c r="A5033" s="32" t="s">
        <v>3634</v>
      </c>
      <c r="B5033" t="s">
        <v>11528</v>
      </c>
    </row>
    <row r="5034" spans="1:2" hidden="1" x14ac:dyDescent="0.3">
      <c r="A5034" s="32" t="s">
        <v>3635</v>
      </c>
      <c r="B5034" t="s">
        <v>11529</v>
      </c>
    </row>
    <row r="5035" spans="1:2" hidden="1" x14ac:dyDescent="0.3">
      <c r="A5035" s="32" t="s">
        <v>3636</v>
      </c>
      <c r="B5035" t="s">
        <v>11530</v>
      </c>
    </row>
    <row r="5036" spans="1:2" hidden="1" x14ac:dyDescent="0.3">
      <c r="A5036" s="32" t="s">
        <v>3637</v>
      </c>
      <c r="B5036" t="s">
        <v>11531</v>
      </c>
    </row>
    <row r="5037" spans="1:2" hidden="1" x14ac:dyDescent="0.3">
      <c r="A5037" s="32" t="s">
        <v>3638</v>
      </c>
      <c r="B5037" t="s">
        <v>11532</v>
      </c>
    </row>
    <row r="5038" spans="1:2" hidden="1" x14ac:dyDescent="0.3">
      <c r="A5038" s="32" t="s">
        <v>3639</v>
      </c>
      <c r="B5038" t="s">
        <v>11533</v>
      </c>
    </row>
    <row r="5039" spans="1:2" hidden="1" x14ac:dyDescent="0.3">
      <c r="A5039" s="32" t="s">
        <v>3640</v>
      </c>
      <c r="B5039" t="s">
        <v>11534</v>
      </c>
    </row>
    <row r="5040" spans="1:2" hidden="1" x14ac:dyDescent="0.3">
      <c r="A5040" s="32" t="s">
        <v>3641</v>
      </c>
      <c r="B5040" t="s">
        <v>11535</v>
      </c>
    </row>
    <row r="5041" spans="1:2" hidden="1" x14ac:dyDescent="0.3">
      <c r="A5041" s="32" t="s">
        <v>3642</v>
      </c>
      <c r="B5041" t="s">
        <v>11536</v>
      </c>
    </row>
    <row r="5042" spans="1:2" hidden="1" x14ac:dyDescent="0.3">
      <c r="A5042" s="32" t="s">
        <v>3643</v>
      </c>
      <c r="B5042" t="s">
        <v>11537</v>
      </c>
    </row>
    <row r="5043" spans="1:2" hidden="1" x14ac:dyDescent="0.3">
      <c r="A5043" s="32" t="s">
        <v>3644</v>
      </c>
      <c r="B5043" t="s">
        <v>11538</v>
      </c>
    </row>
    <row r="5044" spans="1:2" hidden="1" x14ac:dyDescent="0.3">
      <c r="A5044" s="32" t="s">
        <v>3645</v>
      </c>
      <c r="B5044" t="s">
        <v>11539</v>
      </c>
    </row>
    <row r="5045" spans="1:2" hidden="1" x14ac:dyDescent="0.3">
      <c r="A5045" s="32" t="s">
        <v>3646</v>
      </c>
      <c r="B5045" t="s">
        <v>11540</v>
      </c>
    </row>
    <row r="5046" spans="1:2" hidden="1" x14ac:dyDescent="0.3">
      <c r="A5046" s="32" t="s">
        <v>3647</v>
      </c>
      <c r="B5046" t="s">
        <v>11541</v>
      </c>
    </row>
    <row r="5047" spans="1:2" hidden="1" x14ac:dyDescent="0.3">
      <c r="A5047" s="32" t="s">
        <v>3648</v>
      </c>
      <c r="B5047" t="s">
        <v>11542</v>
      </c>
    </row>
    <row r="5048" spans="1:2" hidden="1" x14ac:dyDescent="0.3">
      <c r="A5048" s="32" t="s">
        <v>3649</v>
      </c>
      <c r="B5048" t="s">
        <v>11543</v>
      </c>
    </row>
    <row r="5049" spans="1:2" hidden="1" x14ac:dyDescent="0.3">
      <c r="A5049" s="32" t="s">
        <v>3650</v>
      </c>
      <c r="B5049" t="s">
        <v>11544</v>
      </c>
    </row>
    <row r="5050" spans="1:2" hidden="1" x14ac:dyDescent="0.3">
      <c r="A5050" s="32" t="s">
        <v>3651</v>
      </c>
      <c r="B5050" t="s">
        <v>11545</v>
      </c>
    </row>
    <row r="5051" spans="1:2" hidden="1" x14ac:dyDescent="0.3">
      <c r="A5051" s="32" t="s">
        <v>3652</v>
      </c>
      <c r="B5051" t="s">
        <v>11546</v>
      </c>
    </row>
    <row r="5052" spans="1:2" hidden="1" x14ac:dyDescent="0.3">
      <c r="A5052" s="32" t="s">
        <v>3653</v>
      </c>
      <c r="B5052" t="s">
        <v>11547</v>
      </c>
    </row>
    <row r="5053" spans="1:2" hidden="1" x14ac:dyDescent="0.3">
      <c r="A5053" s="32" t="s">
        <v>3654</v>
      </c>
      <c r="B5053" t="s">
        <v>11547</v>
      </c>
    </row>
    <row r="5054" spans="1:2" hidden="1" x14ac:dyDescent="0.3">
      <c r="A5054" s="32" t="s">
        <v>370</v>
      </c>
      <c r="B5054" t="s">
        <v>11548</v>
      </c>
    </row>
    <row r="5055" spans="1:2" hidden="1" x14ac:dyDescent="0.3">
      <c r="A5055" s="32" t="s">
        <v>3655</v>
      </c>
      <c r="B5055" t="s">
        <v>11549</v>
      </c>
    </row>
    <row r="5056" spans="1:2" hidden="1" x14ac:dyDescent="0.3">
      <c r="A5056" s="32" t="s">
        <v>3656</v>
      </c>
      <c r="B5056" t="s">
        <v>11550</v>
      </c>
    </row>
    <row r="5057" spans="1:2" hidden="1" x14ac:dyDescent="0.3">
      <c r="A5057" s="32" t="s">
        <v>3657</v>
      </c>
      <c r="B5057" t="s">
        <v>11551</v>
      </c>
    </row>
    <row r="5058" spans="1:2" hidden="1" x14ac:dyDescent="0.3">
      <c r="A5058" s="32" t="s">
        <v>3658</v>
      </c>
      <c r="B5058" t="s">
        <v>11552</v>
      </c>
    </row>
    <row r="5059" spans="1:2" hidden="1" x14ac:dyDescent="0.3">
      <c r="A5059" s="32" t="s">
        <v>3659</v>
      </c>
      <c r="B5059" t="s">
        <v>11553</v>
      </c>
    </row>
    <row r="5060" spans="1:2" hidden="1" x14ac:dyDescent="0.3">
      <c r="A5060" s="32" t="s">
        <v>3660</v>
      </c>
      <c r="B5060" t="s">
        <v>11554</v>
      </c>
    </row>
    <row r="5061" spans="1:2" hidden="1" x14ac:dyDescent="0.3">
      <c r="A5061" s="32" t="s">
        <v>3661</v>
      </c>
      <c r="B5061" t="s">
        <v>11555</v>
      </c>
    </row>
    <row r="5062" spans="1:2" hidden="1" x14ac:dyDescent="0.3">
      <c r="A5062" s="32" t="s">
        <v>3662</v>
      </c>
      <c r="B5062" t="s">
        <v>11556</v>
      </c>
    </row>
    <row r="5063" spans="1:2" hidden="1" x14ac:dyDescent="0.3">
      <c r="A5063" s="32" t="s">
        <v>3663</v>
      </c>
      <c r="B5063" t="s">
        <v>11557</v>
      </c>
    </row>
    <row r="5064" spans="1:2" hidden="1" x14ac:dyDescent="0.3">
      <c r="A5064" s="32" t="s">
        <v>3664</v>
      </c>
      <c r="B5064" t="s">
        <v>11558</v>
      </c>
    </row>
    <row r="5065" spans="1:2" hidden="1" x14ac:dyDescent="0.3">
      <c r="A5065" s="32" t="s">
        <v>3665</v>
      </c>
      <c r="B5065" t="s">
        <v>11559</v>
      </c>
    </row>
    <row r="5066" spans="1:2" hidden="1" x14ac:dyDescent="0.3">
      <c r="A5066" s="32" t="s">
        <v>3666</v>
      </c>
      <c r="B5066" t="s">
        <v>11560</v>
      </c>
    </row>
    <row r="5067" spans="1:2" hidden="1" x14ac:dyDescent="0.3">
      <c r="A5067" s="32" t="s">
        <v>3667</v>
      </c>
      <c r="B5067" t="s">
        <v>11561</v>
      </c>
    </row>
    <row r="5068" spans="1:2" hidden="1" x14ac:dyDescent="0.3">
      <c r="A5068" s="32" t="s">
        <v>3668</v>
      </c>
      <c r="B5068" t="s">
        <v>11562</v>
      </c>
    </row>
    <row r="5069" spans="1:2" hidden="1" x14ac:dyDescent="0.3">
      <c r="A5069" s="32" t="s">
        <v>3669</v>
      </c>
      <c r="B5069" t="s">
        <v>11563</v>
      </c>
    </row>
    <row r="5070" spans="1:2" hidden="1" x14ac:dyDescent="0.3">
      <c r="A5070" s="32" t="s">
        <v>3670</v>
      </c>
      <c r="B5070" t="s">
        <v>11564</v>
      </c>
    </row>
    <row r="5071" spans="1:2" hidden="1" x14ac:dyDescent="0.3">
      <c r="A5071" s="32" t="s">
        <v>3671</v>
      </c>
      <c r="B5071" t="s">
        <v>11565</v>
      </c>
    </row>
    <row r="5072" spans="1:2" hidden="1" x14ac:dyDescent="0.3">
      <c r="A5072" s="32" t="s">
        <v>3672</v>
      </c>
      <c r="B5072" t="s">
        <v>11566</v>
      </c>
    </row>
    <row r="5073" spans="1:2" hidden="1" x14ac:dyDescent="0.3">
      <c r="A5073" s="32" t="s">
        <v>3673</v>
      </c>
      <c r="B5073" t="s">
        <v>5145</v>
      </c>
    </row>
    <row r="5074" spans="1:2" hidden="1" x14ac:dyDescent="0.3">
      <c r="A5074" s="32" t="s">
        <v>3674</v>
      </c>
      <c r="B5074" t="s">
        <v>5145</v>
      </c>
    </row>
    <row r="5075" spans="1:2" hidden="1" x14ac:dyDescent="0.3">
      <c r="A5075" s="32" t="s">
        <v>3675</v>
      </c>
      <c r="B5075" t="s">
        <v>5145</v>
      </c>
    </row>
    <row r="5076" spans="1:2" hidden="1" x14ac:dyDescent="0.3">
      <c r="A5076" s="32" t="s">
        <v>3676</v>
      </c>
      <c r="B5076" t="s">
        <v>11567</v>
      </c>
    </row>
    <row r="5077" spans="1:2" hidden="1" x14ac:dyDescent="0.3">
      <c r="A5077" s="32" t="s">
        <v>3677</v>
      </c>
      <c r="B5077" t="s">
        <v>11568</v>
      </c>
    </row>
    <row r="5078" spans="1:2" hidden="1" x14ac:dyDescent="0.3">
      <c r="A5078" s="32" t="s">
        <v>3678</v>
      </c>
      <c r="B5078" t="s">
        <v>11569</v>
      </c>
    </row>
    <row r="5079" spans="1:2" hidden="1" x14ac:dyDescent="0.3">
      <c r="A5079" s="32" t="s">
        <v>3679</v>
      </c>
      <c r="B5079" t="s">
        <v>11570</v>
      </c>
    </row>
    <row r="5080" spans="1:2" hidden="1" x14ac:dyDescent="0.3">
      <c r="A5080" s="32" t="s">
        <v>3680</v>
      </c>
      <c r="B5080" t="s">
        <v>11571</v>
      </c>
    </row>
    <row r="5081" spans="1:2" hidden="1" x14ac:dyDescent="0.3">
      <c r="A5081" s="32" t="s">
        <v>3681</v>
      </c>
      <c r="B5081" t="s">
        <v>11572</v>
      </c>
    </row>
    <row r="5082" spans="1:2" hidden="1" x14ac:dyDescent="0.3">
      <c r="A5082" s="32" t="s">
        <v>373</v>
      </c>
      <c r="B5082" t="s">
        <v>11573</v>
      </c>
    </row>
    <row r="5083" spans="1:2" hidden="1" x14ac:dyDescent="0.3">
      <c r="A5083" s="32" t="s">
        <v>3682</v>
      </c>
      <c r="B5083" t="s">
        <v>11574</v>
      </c>
    </row>
    <row r="5084" spans="1:2" hidden="1" x14ac:dyDescent="0.3">
      <c r="A5084" s="32" t="s">
        <v>3683</v>
      </c>
      <c r="B5084" t="s">
        <v>11575</v>
      </c>
    </row>
    <row r="5085" spans="1:2" hidden="1" x14ac:dyDescent="0.3">
      <c r="A5085" s="32" t="s">
        <v>3684</v>
      </c>
      <c r="B5085" t="s">
        <v>11576</v>
      </c>
    </row>
    <row r="5086" spans="1:2" hidden="1" x14ac:dyDescent="0.3">
      <c r="A5086" s="32" t="s">
        <v>3685</v>
      </c>
      <c r="B5086" t="s">
        <v>11577</v>
      </c>
    </row>
    <row r="5087" spans="1:2" hidden="1" x14ac:dyDescent="0.3">
      <c r="A5087" s="32" t="s">
        <v>3686</v>
      </c>
      <c r="B5087" t="s">
        <v>11578</v>
      </c>
    </row>
    <row r="5088" spans="1:2" hidden="1" x14ac:dyDescent="0.3">
      <c r="A5088" s="32" t="s">
        <v>3687</v>
      </c>
      <c r="B5088" t="s">
        <v>11579</v>
      </c>
    </row>
    <row r="5089" spans="1:2" hidden="1" x14ac:dyDescent="0.3">
      <c r="A5089" s="32" t="s">
        <v>11580</v>
      </c>
      <c r="B5089" t="s">
        <v>11581</v>
      </c>
    </row>
    <row r="5090" spans="1:2" hidden="1" x14ac:dyDescent="0.3">
      <c r="A5090" s="32" t="s">
        <v>3688</v>
      </c>
      <c r="B5090" t="s">
        <v>11582</v>
      </c>
    </row>
    <row r="5091" spans="1:2" hidden="1" x14ac:dyDescent="0.3">
      <c r="A5091" s="32" t="s">
        <v>321</v>
      </c>
      <c r="B5091" t="s">
        <v>11583</v>
      </c>
    </row>
    <row r="5092" spans="1:2" hidden="1" x14ac:dyDescent="0.3">
      <c r="A5092" s="32" t="s">
        <v>3689</v>
      </c>
      <c r="B5092" t="s">
        <v>11584</v>
      </c>
    </row>
    <row r="5093" spans="1:2" hidden="1" x14ac:dyDescent="0.3">
      <c r="A5093" s="32" t="s">
        <v>327</v>
      </c>
      <c r="B5093" t="s">
        <v>11585</v>
      </c>
    </row>
    <row r="5094" spans="1:2" hidden="1" x14ac:dyDescent="0.3">
      <c r="A5094" s="32" t="s">
        <v>328</v>
      </c>
      <c r="B5094" t="s">
        <v>11586</v>
      </c>
    </row>
    <row r="5095" spans="1:2" hidden="1" x14ac:dyDescent="0.3">
      <c r="A5095" s="32" t="s">
        <v>313</v>
      </c>
      <c r="B5095" t="s">
        <v>11587</v>
      </c>
    </row>
    <row r="5096" spans="1:2" hidden="1" x14ac:dyDescent="0.3">
      <c r="A5096" s="32" t="s">
        <v>3690</v>
      </c>
      <c r="B5096" t="s">
        <v>11588</v>
      </c>
    </row>
    <row r="5097" spans="1:2" hidden="1" x14ac:dyDescent="0.3">
      <c r="A5097" s="32" t="s">
        <v>3691</v>
      </c>
      <c r="B5097" t="s">
        <v>11589</v>
      </c>
    </row>
    <row r="5098" spans="1:2" hidden="1" x14ac:dyDescent="0.3">
      <c r="A5098" s="32" t="s">
        <v>3692</v>
      </c>
      <c r="B5098" t="s">
        <v>11590</v>
      </c>
    </row>
    <row r="5099" spans="1:2" hidden="1" x14ac:dyDescent="0.3">
      <c r="A5099" s="32" t="s">
        <v>3693</v>
      </c>
      <c r="B5099" t="s">
        <v>5145</v>
      </c>
    </row>
    <row r="5100" spans="1:2" hidden="1" x14ac:dyDescent="0.3">
      <c r="A5100" s="32" t="s">
        <v>3694</v>
      </c>
      <c r="B5100" t="s">
        <v>11591</v>
      </c>
    </row>
    <row r="5101" spans="1:2" hidden="1" x14ac:dyDescent="0.3">
      <c r="A5101" s="32" t="s">
        <v>3695</v>
      </c>
      <c r="B5101" t="s">
        <v>11592</v>
      </c>
    </row>
    <row r="5102" spans="1:2" hidden="1" x14ac:dyDescent="0.3">
      <c r="A5102" s="32" t="s">
        <v>3696</v>
      </c>
      <c r="B5102" t="s">
        <v>11593</v>
      </c>
    </row>
    <row r="5103" spans="1:2" hidden="1" x14ac:dyDescent="0.3">
      <c r="A5103" s="32" t="s">
        <v>3697</v>
      </c>
      <c r="B5103" t="s">
        <v>11594</v>
      </c>
    </row>
    <row r="5104" spans="1:2" hidden="1" x14ac:dyDescent="0.3">
      <c r="A5104" s="32" t="s">
        <v>3698</v>
      </c>
      <c r="B5104" t="s">
        <v>11595</v>
      </c>
    </row>
    <row r="5105" spans="1:2" hidden="1" x14ac:dyDescent="0.3">
      <c r="A5105" s="32" t="s">
        <v>3699</v>
      </c>
      <c r="B5105" t="s">
        <v>11596</v>
      </c>
    </row>
    <row r="5106" spans="1:2" hidden="1" x14ac:dyDescent="0.3">
      <c r="A5106" s="32" t="s">
        <v>3700</v>
      </c>
      <c r="B5106" t="s">
        <v>11597</v>
      </c>
    </row>
    <row r="5107" spans="1:2" hidden="1" x14ac:dyDescent="0.3">
      <c r="A5107" s="32" t="s">
        <v>3701</v>
      </c>
      <c r="B5107" t="s">
        <v>11598</v>
      </c>
    </row>
    <row r="5108" spans="1:2" hidden="1" x14ac:dyDescent="0.3">
      <c r="A5108" s="32" t="s">
        <v>3702</v>
      </c>
      <c r="B5108" t="s">
        <v>11599</v>
      </c>
    </row>
    <row r="5109" spans="1:2" hidden="1" x14ac:dyDescent="0.3">
      <c r="A5109" s="32" t="s">
        <v>3703</v>
      </c>
      <c r="B5109" t="s">
        <v>11600</v>
      </c>
    </row>
    <row r="5110" spans="1:2" hidden="1" x14ac:dyDescent="0.3">
      <c r="A5110" s="32" t="s">
        <v>3704</v>
      </c>
      <c r="B5110" t="s">
        <v>11601</v>
      </c>
    </row>
    <row r="5111" spans="1:2" hidden="1" x14ac:dyDescent="0.3">
      <c r="A5111" s="32" t="s">
        <v>3705</v>
      </c>
      <c r="B5111" t="s">
        <v>11602</v>
      </c>
    </row>
    <row r="5112" spans="1:2" hidden="1" x14ac:dyDescent="0.3">
      <c r="A5112" s="32" t="s">
        <v>3706</v>
      </c>
      <c r="B5112" t="s">
        <v>11603</v>
      </c>
    </row>
    <row r="5113" spans="1:2" hidden="1" x14ac:dyDescent="0.3">
      <c r="A5113" s="32" t="s">
        <v>3707</v>
      </c>
      <c r="B5113" t="s">
        <v>11604</v>
      </c>
    </row>
    <row r="5114" spans="1:2" hidden="1" x14ac:dyDescent="0.3">
      <c r="A5114" s="32" t="s">
        <v>3708</v>
      </c>
      <c r="B5114" t="s">
        <v>11605</v>
      </c>
    </row>
    <row r="5115" spans="1:2" hidden="1" x14ac:dyDescent="0.3">
      <c r="A5115" s="32" t="s">
        <v>3709</v>
      </c>
      <c r="B5115" t="s">
        <v>11606</v>
      </c>
    </row>
    <row r="5116" spans="1:2" hidden="1" x14ac:dyDescent="0.3">
      <c r="A5116" s="32" t="s">
        <v>3710</v>
      </c>
      <c r="B5116" t="s">
        <v>8071</v>
      </c>
    </row>
    <row r="5117" spans="1:2" hidden="1" x14ac:dyDescent="0.3">
      <c r="A5117" s="32" t="s">
        <v>3711</v>
      </c>
      <c r="B5117" t="s">
        <v>9028</v>
      </c>
    </row>
    <row r="5118" spans="1:2" hidden="1" x14ac:dyDescent="0.3">
      <c r="A5118" s="32" t="s">
        <v>3712</v>
      </c>
      <c r="B5118" t="s">
        <v>11607</v>
      </c>
    </row>
    <row r="5119" spans="1:2" hidden="1" x14ac:dyDescent="0.3">
      <c r="A5119" s="32" t="s">
        <v>3713</v>
      </c>
      <c r="B5119" t="s">
        <v>11608</v>
      </c>
    </row>
    <row r="5120" spans="1:2" hidden="1" x14ac:dyDescent="0.3">
      <c r="A5120" s="32" t="s">
        <v>3714</v>
      </c>
      <c r="B5120" t="s">
        <v>11609</v>
      </c>
    </row>
    <row r="5121" spans="1:2" hidden="1" x14ac:dyDescent="0.3">
      <c r="A5121" s="32" t="s">
        <v>3715</v>
      </c>
      <c r="B5121" t="s">
        <v>11610</v>
      </c>
    </row>
    <row r="5122" spans="1:2" hidden="1" x14ac:dyDescent="0.3">
      <c r="A5122" s="32" t="s">
        <v>3716</v>
      </c>
      <c r="B5122" t="s">
        <v>11611</v>
      </c>
    </row>
    <row r="5123" spans="1:2" hidden="1" x14ac:dyDescent="0.3">
      <c r="A5123" s="32" t="s">
        <v>3717</v>
      </c>
      <c r="B5123" t="s">
        <v>11612</v>
      </c>
    </row>
    <row r="5124" spans="1:2" hidden="1" x14ac:dyDescent="0.3">
      <c r="A5124" s="32" t="s">
        <v>3718</v>
      </c>
      <c r="B5124" t="s">
        <v>11613</v>
      </c>
    </row>
    <row r="5125" spans="1:2" hidden="1" x14ac:dyDescent="0.3">
      <c r="A5125" s="32" t="s">
        <v>3719</v>
      </c>
      <c r="B5125" t="s">
        <v>11614</v>
      </c>
    </row>
    <row r="5126" spans="1:2" hidden="1" x14ac:dyDescent="0.3">
      <c r="A5126" s="32" t="s">
        <v>3720</v>
      </c>
      <c r="B5126" t="s">
        <v>11615</v>
      </c>
    </row>
    <row r="5127" spans="1:2" hidden="1" x14ac:dyDescent="0.3">
      <c r="A5127" s="32" t="s">
        <v>3721</v>
      </c>
      <c r="B5127" t="s">
        <v>11616</v>
      </c>
    </row>
    <row r="5128" spans="1:2" hidden="1" x14ac:dyDescent="0.3">
      <c r="A5128" s="32" t="s">
        <v>3722</v>
      </c>
      <c r="B5128" t="s">
        <v>11617</v>
      </c>
    </row>
    <row r="5129" spans="1:2" hidden="1" x14ac:dyDescent="0.3">
      <c r="A5129" s="32" t="s">
        <v>3723</v>
      </c>
      <c r="B5129" t="s">
        <v>11618</v>
      </c>
    </row>
    <row r="5130" spans="1:2" hidden="1" x14ac:dyDescent="0.3">
      <c r="A5130" s="32" t="s">
        <v>3724</v>
      </c>
      <c r="B5130" t="s">
        <v>11619</v>
      </c>
    </row>
    <row r="5131" spans="1:2" hidden="1" x14ac:dyDescent="0.3">
      <c r="A5131" s="32" t="s">
        <v>3725</v>
      </c>
      <c r="B5131" t="s">
        <v>11620</v>
      </c>
    </row>
    <row r="5132" spans="1:2" hidden="1" x14ac:dyDescent="0.3">
      <c r="A5132" s="32" t="s">
        <v>3726</v>
      </c>
      <c r="B5132" t="s">
        <v>11621</v>
      </c>
    </row>
    <row r="5133" spans="1:2" hidden="1" x14ac:dyDescent="0.3">
      <c r="A5133" s="32" t="s">
        <v>3727</v>
      </c>
      <c r="B5133" t="s">
        <v>11622</v>
      </c>
    </row>
    <row r="5134" spans="1:2" hidden="1" x14ac:dyDescent="0.3">
      <c r="A5134" s="32" t="s">
        <v>3728</v>
      </c>
      <c r="B5134" t="s">
        <v>11623</v>
      </c>
    </row>
    <row r="5135" spans="1:2" hidden="1" x14ac:dyDescent="0.3">
      <c r="A5135" s="32" t="s">
        <v>3729</v>
      </c>
      <c r="B5135" t="s">
        <v>11624</v>
      </c>
    </row>
    <row r="5136" spans="1:2" hidden="1" x14ac:dyDescent="0.3">
      <c r="A5136" s="32" t="s">
        <v>3730</v>
      </c>
      <c r="B5136" t="s">
        <v>11625</v>
      </c>
    </row>
    <row r="5137" spans="1:2" hidden="1" x14ac:dyDescent="0.3">
      <c r="A5137" s="32" t="s">
        <v>3731</v>
      </c>
      <c r="B5137" t="s">
        <v>11626</v>
      </c>
    </row>
    <row r="5138" spans="1:2" hidden="1" x14ac:dyDescent="0.3">
      <c r="A5138" s="32" t="s">
        <v>3732</v>
      </c>
      <c r="B5138" t="s">
        <v>11627</v>
      </c>
    </row>
    <row r="5139" spans="1:2" hidden="1" x14ac:dyDescent="0.3">
      <c r="A5139" s="32" t="s">
        <v>3733</v>
      </c>
      <c r="B5139" t="s">
        <v>11628</v>
      </c>
    </row>
    <row r="5140" spans="1:2" hidden="1" x14ac:dyDescent="0.3">
      <c r="A5140" s="32" t="s">
        <v>3734</v>
      </c>
      <c r="B5140" t="s">
        <v>11629</v>
      </c>
    </row>
    <row r="5141" spans="1:2" hidden="1" x14ac:dyDescent="0.3">
      <c r="A5141" s="32" t="s">
        <v>322</v>
      </c>
      <c r="B5141" t="s">
        <v>11630</v>
      </c>
    </row>
    <row r="5142" spans="1:2" hidden="1" x14ac:dyDescent="0.3">
      <c r="A5142" s="32" t="s">
        <v>3735</v>
      </c>
      <c r="B5142" t="s">
        <v>11631</v>
      </c>
    </row>
    <row r="5143" spans="1:2" hidden="1" x14ac:dyDescent="0.3">
      <c r="A5143" s="32" t="s">
        <v>353</v>
      </c>
      <c r="B5143" t="s">
        <v>11632</v>
      </c>
    </row>
    <row r="5144" spans="1:2" hidden="1" x14ac:dyDescent="0.3">
      <c r="A5144" s="32" t="s">
        <v>3736</v>
      </c>
      <c r="B5144" t="s">
        <v>11633</v>
      </c>
    </row>
    <row r="5145" spans="1:2" hidden="1" x14ac:dyDescent="0.3">
      <c r="A5145" s="32" t="s">
        <v>3737</v>
      </c>
      <c r="B5145" t="s">
        <v>11634</v>
      </c>
    </row>
    <row r="5146" spans="1:2" hidden="1" x14ac:dyDescent="0.3">
      <c r="A5146" s="32" t="s">
        <v>3738</v>
      </c>
      <c r="B5146" t="s">
        <v>11635</v>
      </c>
    </row>
    <row r="5147" spans="1:2" hidden="1" x14ac:dyDescent="0.3">
      <c r="A5147" s="32" t="s">
        <v>207</v>
      </c>
      <c r="B5147" t="s">
        <v>11636</v>
      </c>
    </row>
    <row r="5148" spans="1:2" hidden="1" x14ac:dyDescent="0.3">
      <c r="A5148" s="32" t="s">
        <v>3739</v>
      </c>
      <c r="B5148" t="s">
        <v>11637</v>
      </c>
    </row>
    <row r="5149" spans="1:2" hidden="1" x14ac:dyDescent="0.3">
      <c r="A5149" s="32" t="s">
        <v>3740</v>
      </c>
      <c r="B5149" t="s">
        <v>11638</v>
      </c>
    </row>
    <row r="5150" spans="1:2" hidden="1" x14ac:dyDescent="0.3">
      <c r="A5150" s="32" t="s">
        <v>293</v>
      </c>
      <c r="B5150" t="s">
        <v>11639</v>
      </c>
    </row>
    <row r="5151" spans="1:2" hidden="1" x14ac:dyDescent="0.3">
      <c r="A5151" s="32" t="s">
        <v>294</v>
      </c>
      <c r="B5151" t="s">
        <v>11640</v>
      </c>
    </row>
    <row r="5152" spans="1:2" hidden="1" x14ac:dyDescent="0.3">
      <c r="A5152" s="32" t="s">
        <v>295</v>
      </c>
      <c r="B5152" t="s">
        <v>11641</v>
      </c>
    </row>
    <row r="5153" spans="1:2" hidden="1" x14ac:dyDescent="0.3">
      <c r="A5153" s="32" t="s">
        <v>298</v>
      </c>
      <c r="B5153" t="s">
        <v>11642</v>
      </c>
    </row>
    <row r="5154" spans="1:2" hidden="1" x14ac:dyDescent="0.3">
      <c r="A5154" s="32" t="s">
        <v>3741</v>
      </c>
      <c r="B5154" t="s">
        <v>11643</v>
      </c>
    </row>
    <row r="5155" spans="1:2" hidden="1" x14ac:dyDescent="0.3">
      <c r="A5155" s="32" t="s">
        <v>3742</v>
      </c>
      <c r="B5155" t="s">
        <v>11644</v>
      </c>
    </row>
    <row r="5156" spans="1:2" hidden="1" x14ac:dyDescent="0.3">
      <c r="A5156" s="32" t="s">
        <v>3743</v>
      </c>
      <c r="B5156" t="s">
        <v>5145</v>
      </c>
    </row>
    <row r="5157" spans="1:2" hidden="1" x14ac:dyDescent="0.3">
      <c r="A5157" s="32" t="s">
        <v>3744</v>
      </c>
      <c r="B5157" t="s">
        <v>11645</v>
      </c>
    </row>
    <row r="5158" spans="1:2" hidden="1" x14ac:dyDescent="0.3">
      <c r="A5158" s="32" t="s">
        <v>3745</v>
      </c>
      <c r="B5158" t="s">
        <v>11646</v>
      </c>
    </row>
    <row r="5159" spans="1:2" hidden="1" x14ac:dyDescent="0.3">
      <c r="A5159" s="32" t="s">
        <v>3746</v>
      </c>
      <c r="B5159" t="s">
        <v>11647</v>
      </c>
    </row>
    <row r="5160" spans="1:2" hidden="1" x14ac:dyDescent="0.3">
      <c r="A5160" s="32" t="s">
        <v>3747</v>
      </c>
      <c r="B5160" t="s">
        <v>5153</v>
      </c>
    </row>
    <row r="5161" spans="1:2" hidden="1" x14ac:dyDescent="0.3">
      <c r="A5161" s="32" t="s">
        <v>11648</v>
      </c>
      <c r="B5161" t="s">
        <v>11649</v>
      </c>
    </row>
    <row r="5162" spans="1:2" hidden="1" x14ac:dyDescent="0.3">
      <c r="A5162" s="32" t="s">
        <v>11650</v>
      </c>
      <c r="B5162" t="s">
        <v>11651</v>
      </c>
    </row>
    <row r="5163" spans="1:2" hidden="1" x14ac:dyDescent="0.3">
      <c r="A5163" s="32" t="s">
        <v>11652</v>
      </c>
      <c r="B5163" t="s">
        <v>11653</v>
      </c>
    </row>
    <row r="5164" spans="1:2" hidden="1" x14ac:dyDescent="0.3">
      <c r="A5164" s="32" t="s">
        <v>11654</v>
      </c>
      <c r="B5164" t="s">
        <v>11655</v>
      </c>
    </row>
    <row r="5165" spans="1:2" hidden="1" x14ac:dyDescent="0.3">
      <c r="A5165" s="32" t="s">
        <v>11656</v>
      </c>
      <c r="B5165" t="s">
        <v>11657</v>
      </c>
    </row>
    <row r="5166" spans="1:2" hidden="1" x14ac:dyDescent="0.3">
      <c r="A5166" s="32" t="s">
        <v>3748</v>
      </c>
      <c r="B5166" t="s">
        <v>11658</v>
      </c>
    </row>
    <row r="5167" spans="1:2" hidden="1" x14ac:dyDescent="0.3">
      <c r="A5167" s="32" t="s">
        <v>3749</v>
      </c>
      <c r="B5167" t="s">
        <v>11659</v>
      </c>
    </row>
    <row r="5168" spans="1:2" hidden="1" x14ac:dyDescent="0.3">
      <c r="A5168" s="32" t="s">
        <v>3750</v>
      </c>
      <c r="B5168" t="s">
        <v>11660</v>
      </c>
    </row>
    <row r="5169" spans="1:2" hidden="1" x14ac:dyDescent="0.3">
      <c r="A5169" s="32" t="s">
        <v>3751</v>
      </c>
      <c r="B5169" t="s">
        <v>11661</v>
      </c>
    </row>
    <row r="5170" spans="1:2" hidden="1" x14ac:dyDescent="0.3">
      <c r="A5170" s="32" t="s">
        <v>3752</v>
      </c>
      <c r="B5170" t="s">
        <v>11662</v>
      </c>
    </row>
    <row r="5171" spans="1:2" hidden="1" x14ac:dyDescent="0.3">
      <c r="A5171" s="32" t="s">
        <v>3753</v>
      </c>
      <c r="B5171" t="s">
        <v>11663</v>
      </c>
    </row>
    <row r="5172" spans="1:2" hidden="1" x14ac:dyDescent="0.3">
      <c r="A5172" s="32" t="s">
        <v>3754</v>
      </c>
      <c r="B5172" t="s">
        <v>11664</v>
      </c>
    </row>
    <row r="5173" spans="1:2" hidden="1" x14ac:dyDescent="0.3">
      <c r="A5173" s="32" t="s">
        <v>3755</v>
      </c>
      <c r="B5173" t="s">
        <v>11665</v>
      </c>
    </row>
    <row r="5174" spans="1:2" hidden="1" x14ac:dyDescent="0.3">
      <c r="A5174" s="32" t="s">
        <v>3756</v>
      </c>
      <c r="B5174" t="s">
        <v>11666</v>
      </c>
    </row>
    <row r="5175" spans="1:2" hidden="1" x14ac:dyDescent="0.3">
      <c r="A5175" s="32" t="s">
        <v>3757</v>
      </c>
      <c r="B5175" t="s">
        <v>11667</v>
      </c>
    </row>
    <row r="5176" spans="1:2" hidden="1" x14ac:dyDescent="0.3">
      <c r="A5176" s="32" t="s">
        <v>3758</v>
      </c>
      <c r="B5176" t="s">
        <v>11668</v>
      </c>
    </row>
    <row r="5177" spans="1:2" hidden="1" x14ac:dyDescent="0.3">
      <c r="A5177" s="32" t="s">
        <v>3759</v>
      </c>
      <c r="B5177" t="s">
        <v>11669</v>
      </c>
    </row>
    <row r="5178" spans="1:2" hidden="1" x14ac:dyDescent="0.3">
      <c r="A5178" s="32" t="s">
        <v>3760</v>
      </c>
      <c r="B5178" t="s">
        <v>11670</v>
      </c>
    </row>
    <row r="5179" spans="1:2" hidden="1" x14ac:dyDescent="0.3">
      <c r="A5179" s="32" t="s">
        <v>281</v>
      </c>
      <c r="B5179" t="s">
        <v>11671</v>
      </c>
    </row>
    <row r="5180" spans="1:2" hidden="1" x14ac:dyDescent="0.3">
      <c r="A5180" s="32" t="s">
        <v>11672</v>
      </c>
      <c r="B5180" t="s">
        <v>11673</v>
      </c>
    </row>
    <row r="5181" spans="1:2" hidden="1" x14ac:dyDescent="0.3">
      <c r="A5181" s="32" t="s">
        <v>11674</v>
      </c>
      <c r="B5181" t="s">
        <v>11675</v>
      </c>
    </row>
    <row r="5182" spans="1:2" hidden="1" x14ac:dyDescent="0.3">
      <c r="A5182" s="32" t="s">
        <v>11676</v>
      </c>
      <c r="B5182" t="s">
        <v>11677</v>
      </c>
    </row>
    <row r="5183" spans="1:2" hidden="1" x14ac:dyDescent="0.3">
      <c r="A5183" s="32" t="s">
        <v>11678</v>
      </c>
      <c r="B5183" t="s">
        <v>11679</v>
      </c>
    </row>
    <row r="5184" spans="1:2" hidden="1" x14ac:dyDescent="0.3">
      <c r="A5184" s="32" t="s">
        <v>11680</v>
      </c>
      <c r="B5184" t="s">
        <v>11681</v>
      </c>
    </row>
    <row r="5185" spans="1:2" hidden="1" x14ac:dyDescent="0.3">
      <c r="A5185" s="32" t="s">
        <v>11682</v>
      </c>
      <c r="B5185" t="s">
        <v>11683</v>
      </c>
    </row>
    <row r="5186" spans="1:2" hidden="1" x14ac:dyDescent="0.3">
      <c r="A5186" s="32" t="s">
        <v>11684</v>
      </c>
      <c r="B5186" t="s">
        <v>11685</v>
      </c>
    </row>
    <row r="5187" spans="1:2" hidden="1" x14ac:dyDescent="0.3">
      <c r="A5187" s="32" t="s">
        <v>11686</v>
      </c>
      <c r="B5187" t="s">
        <v>11687</v>
      </c>
    </row>
    <row r="5188" spans="1:2" hidden="1" x14ac:dyDescent="0.3">
      <c r="A5188" s="32" t="s">
        <v>3761</v>
      </c>
      <c r="B5188" t="s">
        <v>11688</v>
      </c>
    </row>
    <row r="5189" spans="1:2" hidden="1" x14ac:dyDescent="0.3">
      <c r="A5189" s="32" t="s">
        <v>11689</v>
      </c>
      <c r="B5189" t="s">
        <v>11690</v>
      </c>
    </row>
    <row r="5190" spans="1:2" hidden="1" x14ac:dyDescent="0.3">
      <c r="A5190" s="32" t="s">
        <v>11691</v>
      </c>
      <c r="B5190" t="s">
        <v>11692</v>
      </c>
    </row>
    <row r="5191" spans="1:2" hidden="1" x14ac:dyDescent="0.3">
      <c r="A5191" s="32" t="s">
        <v>11693</v>
      </c>
      <c r="B5191" t="s">
        <v>11694</v>
      </c>
    </row>
    <row r="5192" spans="1:2" hidden="1" x14ac:dyDescent="0.3">
      <c r="A5192" s="32" t="s">
        <v>11695</v>
      </c>
      <c r="B5192" t="s">
        <v>11696</v>
      </c>
    </row>
    <row r="5193" spans="1:2" hidden="1" x14ac:dyDescent="0.3">
      <c r="A5193" s="32" t="s">
        <v>3762</v>
      </c>
      <c r="B5193" t="s">
        <v>11697</v>
      </c>
    </row>
    <row r="5194" spans="1:2" hidden="1" x14ac:dyDescent="0.3">
      <c r="A5194" s="32" t="s">
        <v>3763</v>
      </c>
      <c r="B5194" t="s">
        <v>11698</v>
      </c>
    </row>
    <row r="5195" spans="1:2" hidden="1" x14ac:dyDescent="0.3">
      <c r="A5195" s="32" t="s">
        <v>3764</v>
      </c>
      <c r="B5195" t="s">
        <v>11699</v>
      </c>
    </row>
    <row r="5196" spans="1:2" hidden="1" x14ac:dyDescent="0.3">
      <c r="A5196" s="32" t="s">
        <v>3765</v>
      </c>
      <c r="B5196" t="s">
        <v>11700</v>
      </c>
    </row>
    <row r="5197" spans="1:2" hidden="1" x14ac:dyDescent="0.3">
      <c r="A5197" s="32" t="s">
        <v>285</v>
      </c>
      <c r="B5197" t="s">
        <v>11701</v>
      </c>
    </row>
    <row r="5198" spans="1:2" hidden="1" x14ac:dyDescent="0.3">
      <c r="A5198" s="32" t="s">
        <v>11702</v>
      </c>
      <c r="B5198" t="s">
        <v>11703</v>
      </c>
    </row>
    <row r="5199" spans="1:2" hidden="1" x14ac:dyDescent="0.3">
      <c r="A5199" s="32" t="s">
        <v>286</v>
      </c>
      <c r="B5199" t="s">
        <v>11704</v>
      </c>
    </row>
    <row r="5200" spans="1:2" hidden="1" x14ac:dyDescent="0.3">
      <c r="A5200" s="32" t="s">
        <v>284</v>
      </c>
      <c r="B5200" t="s">
        <v>11705</v>
      </c>
    </row>
    <row r="5201" spans="1:2" hidden="1" x14ac:dyDescent="0.3">
      <c r="A5201" s="32" t="s">
        <v>3766</v>
      </c>
      <c r="B5201" t="s">
        <v>11706</v>
      </c>
    </row>
    <row r="5202" spans="1:2" hidden="1" x14ac:dyDescent="0.3">
      <c r="A5202" s="32" t="s">
        <v>3767</v>
      </c>
      <c r="B5202" t="s">
        <v>11707</v>
      </c>
    </row>
    <row r="5203" spans="1:2" hidden="1" x14ac:dyDescent="0.3">
      <c r="A5203" s="32" t="s">
        <v>3768</v>
      </c>
      <c r="B5203" t="s">
        <v>11708</v>
      </c>
    </row>
    <row r="5204" spans="1:2" hidden="1" x14ac:dyDescent="0.3">
      <c r="A5204" s="32" t="s">
        <v>3769</v>
      </c>
      <c r="B5204" t="s">
        <v>11709</v>
      </c>
    </row>
    <row r="5205" spans="1:2" hidden="1" x14ac:dyDescent="0.3">
      <c r="A5205" s="32" t="s">
        <v>3770</v>
      </c>
      <c r="B5205" t="s">
        <v>11710</v>
      </c>
    </row>
    <row r="5206" spans="1:2" hidden="1" x14ac:dyDescent="0.3">
      <c r="A5206" s="32" t="s">
        <v>3771</v>
      </c>
      <c r="B5206" t="s">
        <v>11711</v>
      </c>
    </row>
    <row r="5207" spans="1:2" hidden="1" x14ac:dyDescent="0.3">
      <c r="A5207" s="32" t="s">
        <v>3772</v>
      </c>
      <c r="B5207" t="s">
        <v>10937</v>
      </c>
    </row>
    <row r="5208" spans="1:2" hidden="1" x14ac:dyDescent="0.3">
      <c r="A5208" s="32" t="s">
        <v>3773</v>
      </c>
      <c r="B5208" t="s">
        <v>11712</v>
      </c>
    </row>
    <row r="5209" spans="1:2" hidden="1" x14ac:dyDescent="0.3">
      <c r="A5209" s="32" t="s">
        <v>3774</v>
      </c>
      <c r="B5209" t="s">
        <v>11713</v>
      </c>
    </row>
    <row r="5210" spans="1:2" hidden="1" x14ac:dyDescent="0.3">
      <c r="A5210" s="32" t="s">
        <v>3775</v>
      </c>
      <c r="B5210" t="s">
        <v>11714</v>
      </c>
    </row>
    <row r="5211" spans="1:2" hidden="1" x14ac:dyDescent="0.3">
      <c r="A5211" s="32" t="s">
        <v>3776</v>
      </c>
      <c r="B5211" t="s">
        <v>11715</v>
      </c>
    </row>
    <row r="5212" spans="1:2" hidden="1" x14ac:dyDescent="0.3">
      <c r="A5212" s="32" t="s">
        <v>3777</v>
      </c>
      <c r="B5212" t="s">
        <v>11716</v>
      </c>
    </row>
    <row r="5213" spans="1:2" hidden="1" x14ac:dyDescent="0.3">
      <c r="A5213" s="32" t="s">
        <v>3778</v>
      </c>
      <c r="B5213" t="s">
        <v>11717</v>
      </c>
    </row>
    <row r="5214" spans="1:2" hidden="1" x14ac:dyDescent="0.3">
      <c r="A5214" s="32" t="s">
        <v>3779</v>
      </c>
      <c r="B5214" t="s">
        <v>11718</v>
      </c>
    </row>
    <row r="5215" spans="1:2" hidden="1" x14ac:dyDescent="0.3">
      <c r="A5215" s="32" t="s">
        <v>3780</v>
      </c>
      <c r="B5215" t="s">
        <v>11719</v>
      </c>
    </row>
    <row r="5216" spans="1:2" hidden="1" x14ac:dyDescent="0.3">
      <c r="A5216" s="32" t="s">
        <v>3781</v>
      </c>
      <c r="B5216" t="s">
        <v>11720</v>
      </c>
    </row>
    <row r="5217" spans="1:2" hidden="1" x14ac:dyDescent="0.3">
      <c r="A5217" s="32" t="s">
        <v>3782</v>
      </c>
      <c r="B5217" t="s">
        <v>11721</v>
      </c>
    </row>
    <row r="5218" spans="1:2" hidden="1" x14ac:dyDescent="0.3">
      <c r="A5218" s="32" t="s">
        <v>3783</v>
      </c>
      <c r="B5218" t="s">
        <v>11722</v>
      </c>
    </row>
    <row r="5219" spans="1:2" hidden="1" x14ac:dyDescent="0.3">
      <c r="A5219" s="32" t="s">
        <v>3784</v>
      </c>
      <c r="B5219" t="s">
        <v>11723</v>
      </c>
    </row>
    <row r="5220" spans="1:2" hidden="1" x14ac:dyDescent="0.3">
      <c r="A5220" s="32" t="s">
        <v>3785</v>
      </c>
      <c r="B5220" t="s">
        <v>11724</v>
      </c>
    </row>
    <row r="5221" spans="1:2" hidden="1" x14ac:dyDescent="0.3">
      <c r="A5221" s="32" t="s">
        <v>3786</v>
      </c>
      <c r="B5221" t="s">
        <v>11725</v>
      </c>
    </row>
    <row r="5222" spans="1:2" hidden="1" x14ac:dyDescent="0.3">
      <c r="A5222" s="32" t="s">
        <v>3787</v>
      </c>
      <c r="B5222" t="s">
        <v>11726</v>
      </c>
    </row>
    <row r="5223" spans="1:2" hidden="1" x14ac:dyDescent="0.3">
      <c r="A5223" s="32" t="s">
        <v>3788</v>
      </c>
      <c r="B5223" t="s">
        <v>11727</v>
      </c>
    </row>
    <row r="5224" spans="1:2" hidden="1" x14ac:dyDescent="0.3">
      <c r="A5224" s="32" t="s">
        <v>3789</v>
      </c>
      <c r="B5224" t="s">
        <v>11728</v>
      </c>
    </row>
    <row r="5225" spans="1:2" hidden="1" x14ac:dyDescent="0.3">
      <c r="A5225" s="32" t="s">
        <v>3790</v>
      </c>
      <c r="B5225" t="s">
        <v>11729</v>
      </c>
    </row>
    <row r="5226" spans="1:2" hidden="1" x14ac:dyDescent="0.3">
      <c r="A5226" s="32" t="s">
        <v>3791</v>
      </c>
      <c r="B5226" t="s">
        <v>11730</v>
      </c>
    </row>
    <row r="5227" spans="1:2" hidden="1" x14ac:dyDescent="0.3">
      <c r="A5227" s="32" t="s">
        <v>3792</v>
      </c>
      <c r="B5227" t="s">
        <v>11731</v>
      </c>
    </row>
    <row r="5228" spans="1:2" hidden="1" x14ac:dyDescent="0.3">
      <c r="A5228" s="32" t="s">
        <v>3793</v>
      </c>
      <c r="B5228" t="s">
        <v>8677</v>
      </c>
    </row>
    <row r="5229" spans="1:2" hidden="1" x14ac:dyDescent="0.3">
      <c r="A5229" s="32" t="s">
        <v>3794</v>
      </c>
      <c r="B5229" t="s">
        <v>11732</v>
      </c>
    </row>
    <row r="5230" spans="1:2" hidden="1" x14ac:dyDescent="0.3">
      <c r="A5230" s="32" t="s">
        <v>3795</v>
      </c>
      <c r="B5230" t="s">
        <v>11733</v>
      </c>
    </row>
    <row r="5231" spans="1:2" hidden="1" x14ac:dyDescent="0.3">
      <c r="A5231" s="32" t="s">
        <v>3796</v>
      </c>
      <c r="B5231" t="s">
        <v>11734</v>
      </c>
    </row>
    <row r="5232" spans="1:2" hidden="1" x14ac:dyDescent="0.3">
      <c r="A5232" s="32" t="s">
        <v>3797</v>
      </c>
      <c r="B5232" t="s">
        <v>11735</v>
      </c>
    </row>
    <row r="5233" spans="1:2" hidden="1" x14ac:dyDescent="0.3">
      <c r="A5233" s="32" t="s">
        <v>3798</v>
      </c>
      <c r="B5233" t="s">
        <v>11736</v>
      </c>
    </row>
    <row r="5234" spans="1:2" hidden="1" x14ac:dyDescent="0.3">
      <c r="A5234" s="32" t="s">
        <v>3799</v>
      </c>
      <c r="B5234" t="s">
        <v>11737</v>
      </c>
    </row>
    <row r="5235" spans="1:2" hidden="1" x14ac:dyDescent="0.3">
      <c r="A5235" s="32" t="s">
        <v>3800</v>
      </c>
      <c r="B5235" t="s">
        <v>11738</v>
      </c>
    </row>
    <row r="5236" spans="1:2" hidden="1" x14ac:dyDescent="0.3">
      <c r="A5236" s="32" t="s">
        <v>3801</v>
      </c>
      <c r="B5236" t="s">
        <v>11739</v>
      </c>
    </row>
    <row r="5237" spans="1:2" hidden="1" x14ac:dyDescent="0.3">
      <c r="A5237" s="32" t="s">
        <v>3802</v>
      </c>
      <c r="B5237" t="s">
        <v>11740</v>
      </c>
    </row>
    <row r="5238" spans="1:2" hidden="1" x14ac:dyDescent="0.3">
      <c r="A5238" s="32" t="s">
        <v>254</v>
      </c>
      <c r="B5238" t="s">
        <v>11741</v>
      </c>
    </row>
    <row r="5239" spans="1:2" hidden="1" x14ac:dyDescent="0.3">
      <c r="A5239" s="32" t="s">
        <v>462</v>
      </c>
      <c r="B5239" t="s">
        <v>11742</v>
      </c>
    </row>
    <row r="5240" spans="1:2" hidden="1" x14ac:dyDescent="0.3">
      <c r="A5240" s="32" t="s">
        <v>468</v>
      </c>
      <c r="B5240" t="s">
        <v>11743</v>
      </c>
    </row>
    <row r="5241" spans="1:2" hidden="1" x14ac:dyDescent="0.3">
      <c r="A5241" s="32" t="s">
        <v>469</v>
      </c>
      <c r="B5241" t="s">
        <v>11744</v>
      </c>
    </row>
    <row r="5242" spans="1:2" hidden="1" x14ac:dyDescent="0.3">
      <c r="A5242" s="32" t="s">
        <v>465</v>
      </c>
      <c r="B5242" t="s">
        <v>11745</v>
      </c>
    </row>
    <row r="5243" spans="1:2" hidden="1" x14ac:dyDescent="0.3">
      <c r="A5243" s="32" t="s">
        <v>3803</v>
      </c>
      <c r="B5243" t="s">
        <v>11746</v>
      </c>
    </row>
    <row r="5244" spans="1:2" hidden="1" x14ac:dyDescent="0.3">
      <c r="A5244" s="32" t="s">
        <v>3804</v>
      </c>
      <c r="B5244" t="s">
        <v>11747</v>
      </c>
    </row>
    <row r="5245" spans="1:2" hidden="1" x14ac:dyDescent="0.3">
      <c r="A5245" s="32" t="s">
        <v>3805</v>
      </c>
      <c r="B5245" t="s">
        <v>11748</v>
      </c>
    </row>
    <row r="5246" spans="1:2" hidden="1" x14ac:dyDescent="0.3">
      <c r="A5246" s="32" t="s">
        <v>3806</v>
      </c>
      <c r="B5246" t="s">
        <v>11749</v>
      </c>
    </row>
    <row r="5247" spans="1:2" hidden="1" x14ac:dyDescent="0.3">
      <c r="A5247" s="32" t="s">
        <v>3807</v>
      </c>
      <c r="B5247" t="s">
        <v>11750</v>
      </c>
    </row>
    <row r="5248" spans="1:2" hidden="1" x14ac:dyDescent="0.3">
      <c r="A5248" s="32" t="s">
        <v>3808</v>
      </c>
      <c r="B5248" t="s">
        <v>11751</v>
      </c>
    </row>
    <row r="5249" spans="1:2" hidden="1" x14ac:dyDescent="0.3">
      <c r="A5249" s="32" t="s">
        <v>3809</v>
      </c>
      <c r="B5249" t="s">
        <v>11752</v>
      </c>
    </row>
    <row r="5250" spans="1:2" hidden="1" x14ac:dyDescent="0.3">
      <c r="A5250" s="32" t="s">
        <v>3810</v>
      </c>
      <c r="B5250" t="s">
        <v>11753</v>
      </c>
    </row>
    <row r="5251" spans="1:2" hidden="1" x14ac:dyDescent="0.3">
      <c r="A5251" s="32" t="s">
        <v>11754</v>
      </c>
      <c r="B5251" t="s">
        <v>11755</v>
      </c>
    </row>
    <row r="5252" spans="1:2" hidden="1" x14ac:dyDescent="0.3">
      <c r="A5252" s="32" t="s">
        <v>3811</v>
      </c>
      <c r="B5252" t="s">
        <v>11756</v>
      </c>
    </row>
    <row r="5253" spans="1:2" hidden="1" x14ac:dyDescent="0.3">
      <c r="A5253" s="32" t="s">
        <v>3812</v>
      </c>
      <c r="B5253" t="s">
        <v>11757</v>
      </c>
    </row>
    <row r="5254" spans="1:2" hidden="1" x14ac:dyDescent="0.3">
      <c r="A5254" s="32" t="s">
        <v>354</v>
      </c>
      <c r="B5254" t="s">
        <v>11758</v>
      </c>
    </row>
    <row r="5255" spans="1:2" hidden="1" x14ac:dyDescent="0.3">
      <c r="A5255" s="32" t="s">
        <v>467</v>
      </c>
      <c r="B5255" t="s">
        <v>11759</v>
      </c>
    </row>
    <row r="5256" spans="1:2" hidden="1" x14ac:dyDescent="0.3">
      <c r="A5256" s="32" t="s">
        <v>464</v>
      </c>
      <c r="B5256" t="s">
        <v>11760</v>
      </c>
    </row>
    <row r="5257" spans="1:2" hidden="1" x14ac:dyDescent="0.3">
      <c r="A5257" s="32" t="s">
        <v>3813</v>
      </c>
      <c r="B5257" t="s">
        <v>11761</v>
      </c>
    </row>
    <row r="5258" spans="1:2" hidden="1" x14ac:dyDescent="0.3">
      <c r="A5258" s="32" t="s">
        <v>3814</v>
      </c>
      <c r="B5258" t="s">
        <v>11762</v>
      </c>
    </row>
    <row r="5259" spans="1:2" hidden="1" x14ac:dyDescent="0.3">
      <c r="A5259" s="32" t="s">
        <v>3815</v>
      </c>
      <c r="B5259" t="s">
        <v>11763</v>
      </c>
    </row>
    <row r="5260" spans="1:2" hidden="1" x14ac:dyDescent="0.3">
      <c r="A5260" s="32" t="s">
        <v>3816</v>
      </c>
      <c r="B5260" t="s">
        <v>11764</v>
      </c>
    </row>
    <row r="5261" spans="1:2" hidden="1" x14ac:dyDescent="0.3">
      <c r="A5261" s="32" t="s">
        <v>3817</v>
      </c>
      <c r="B5261" t="s">
        <v>11765</v>
      </c>
    </row>
    <row r="5262" spans="1:2" hidden="1" x14ac:dyDescent="0.3">
      <c r="A5262" s="32" t="s">
        <v>3818</v>
      </c>
      <c r="B5262" t="s">
        <v>11766</v>
      </c>
    </row>
    <row r="5263" spans="1:2" hidden="1" x14ac:dyDescent="0.3">
      <c r="A5263" s="32" t="s">
        <v>3819</v>
      </c>
      <c r="B5263" t="s">
        <v>11767</v>
      </c>
    </row>
    <row r="5264" spans="1:2" hidden="1" x14ac:dyDescent="0.3">
      <c r="A5264" s="32" t="s">
        <v>3820</v>
      </c>
      <c r="B5264" t="s">
        <v>11768</v>
      </c>
    </row>
    <row r="5265" spans="1:2" hidden="1" x14ac:dyDescent="0.3">
      <c r="A5265" s="32" t="s">
        <v>271</v>
      </c>
      <c r="B5265" t="s">
        <v>11769</v>
      </c>
    </row>
    <row r="5266" spans="1:2" hidden="1" x14ac:dyDescent="0.3">
      <c r="A5266" s="32" t="s">
        <v>3821</v>
      </c>
      <c r="B5266" t="s">
        <v>11770</v>
      </c>
    </row>
    <row r="5267" spans="1:2" hidden="1" x14ac:dyDescent="0.3">
      <c r="A5267" s="32" t="s">
        <v>460</v>
      </c>
      <c r="B5267" t="s">
        <v>11771</v>
      </c>
    </row>
    <row r="5268" spans="1:2" hidden="1" x14ac:dyDescent="0.3">
      <c r="A5268" s="32" t="s">
        <v>461</v>
      </c>
      <c r="B5268" t="s">
        <v>11772</v>
      </c>
    </row>
    <row r="5269" spans="1:2" hidden="1" x14ac:dyDescent="0.3">
      <c r="A5269" s="32" t="s">
        <v>3822</v>
      </c>
      <c r="B5269" t="s">
        <v>11760</v>
      </c>
    </row>
    <row r="5270" spans="1:2" hidden="1" x14ac:dyDescent="0.3">
      <c r="A5270" s="32" t="s">
        <v>3823</v>
      </c>
      <c r="B5270" t="s">
        <v>11773</v>
      </c>
    </row>
    <row r="5271" spans="1:2" hidden="1" x14ac:dyDescent="0.3">
      <c r="A5271" s="32" t="s">
        <v>3824</v>
      </c>
      <c r="B5271" t="s">
        <v>11774</v>
      </c>
    </row>
    <row r="5272" spans="1:2" hidden="1" x14ac:dyDescent="0.3">
      <c r="A5272" s="32" t="s">
        <v>3825</v>
      </c>
      <c r="B5272" t="s">
        <v>11775</v>
      </c>
    </row>
    <row r="5273" spans="1:2" hidden="1" x14ac:dyDescent="0.3">
      <c r="A5273" s="32" t="s">
        <v>3826</v>
      </c>
      <c r="B5273" t="s">
        <v>11776</v>
      </c>
    </row>
    <row r="5274" spans="1:2" hidden="1" x14ac:dyDescent="0.3">
      <c r="A5274" s="32" t="s">
        <v>3827</v>
      </c>
      <c r="B5274" t="s">
        <v>11777</v>
      </c>
    </row>
    <row r="5275" spans="1:2" hidden="1" x14ac:dyDescent="0.3">
      <c r="A5275" s="32" t="s">
        <v>3828</v>
      </c>
      <c r="B5275" t="s">
        <v>11778</v>
      </c>
    </row>
    <row r="5276" spans="1:2" hidden="1" x14ac:dyDescent="0.3">
      <c r="A5276" s="32" t="s">
        <v>466</v>
      </c>
      <c r="B5276" t="s">
        <v>11779</v>
      </c>
    </row>
    <row r="5277" spans="1:2" hidden="1" x14ac:dyDescent="0.3">
      <c r="A5277" s="32" t="s">
        <v>3829</v>
      </c>
      <c r="B5277" t="s">
        <v>11780</v>
      </c>
    </row>
    <row r="5278" spans="1:2" hidden="1" x14ac:dyDescent="0.3">
      <c r="A5278" s="32" t="s">
        <v>3830</v>
      </c>
      <c r="B5278" t="s">
        <v>11781</v>
      </c>
    </row>
    <row r="5279" spans="1:2" hidden="1" x14ac:dyDescent="0.3">
      <c r="A5279" s="32" t="s">
        <v>3831</v>
      </c>
      <c r="B5279" t="s">
        <v>11782</v>
      </c>
    </row>
    <row r="5280" spans="1:2" hidden="1" x14ac:dyDescent="0.3">
      <c r="A5280" s="32" t="s">
        <v>3832</v>
      </c>
      <c r="B5280" t="s">
        <v>11783</v>
      </c>
    </row>
    <row r="5281" spans="1:2" hidden="1" x14ac:dyDescent="0.3">
      <c r="A5281" s="32" t="s">
        <v>3833</v>
      </c>
      <c r="B5281" t="s">
        <v>11784</v>
      </c>
    </row>
    <row r="5282" spans="1:2" hidden="1" x14ac:dyDescent="0.3">
      <c r="A5282" s="32" t="s">
        <v>3834</v>
      </c>
      <c r="B5282" t="s">
        <v>11785</v>
      </c>
    </row>
    <row r="5283" spans="1:2" hidden="1" x14ac:dyDescent="0.3">
      <c r="A5283" s="32" t="s">
        <v>4924</v>
      </c>
      <c r="B5283" t="s">
        <v>11786</v>
      </c>
    </row>
    <row r="5284" spans="1:2" hidden="1" x14ac:dyDescent="0.3">
      <c r="A5284" s="32" t="s">
        <v>11787</v>
      </c>
      <c r="B5284" t="s">
        <v>11788</v>
      </c>
    </row>
    <row r="5285" spans="1:2" hidden="1" x14ac:dyDescent="0.3">
      <c r="A5285" s="32" t="s">
        <v>11789</v>
      </c>
      <c r="B5285" t="s">
        <v>11790</v>
      </c>
    </row>
    <row r="5286" spans="1:2" hidden="1" x14ac:dyDescent="0.3">
      <c r="A5286" s="32" t="s">
        <v>11791</v>
      </c>
      <c r="B5286" t="s">
        <v>11792</v>
      </c>
    </row>
    <row r="5287" spans="1:2" hidden="1" x14ac:dyDescent="0.3">
      <c r="A5287" s="32" t="s">
        <v>11793</v>
      </c>
      <c r="B5287" t="s">
        <v>11794</v>
      </c>
    </row>
    <row r="5288" spans="1:2" hidden="1" x14ac:dyDescent="0.3">
      <c r="A5288" s="32" t="s">
        <v>11795</v>
      </c>
      <c r="B5288" t="s">
        <v>11796</v>
      </c>
    </row>
    <row r="5289" spans="1:2" hidden="1" x14ac:dyDescent="0.3">
      <c r="A5289" s="32" t="s">
        <v>11797</v>
      </c>
      <c r="B5289" t="s">
        <v>11798</v>
      </c>
    </row>
    <row r="5290" spans="1:2" hidden="1" x14ac:dyDescent="0.3">
      <c r="A5290" s="32" t="s">
        <v>11799</v>
      </c>
      <c r="B5290" t="s">
        <v>11800</v>
      </c>
    </row>
    <row r="5291" spans="1:2" hidden="1" x14ac:dyDescent="0.3">
      <c r="A5291" s="32" t="s">
        <v>3835</v>
      </c>
      <c r="B5291" t="s">
        <v>11801</v>
      </c>
    </row>
    <row r="5292" spans="1:2" hidden="1" x14ac:dyDescent="0.3">
      <c r="A5292" s="32" t="s">
        <v>3836</v>
      </c>
      <c r="B5292" t="s">
        <v>11802</v>
      </c>
    </row>
    <row r="5293" spans="1:2" hidden="1" x14ac:dyDescent="0.3">
      <c r="A5293" s="32" t="s">
        <v>3837</v>
      </c>
      <c r="B5293" t="s">
        <v>11803</v>
      </c>
    </row>
    <row r="5294" spans="1:2" hidden="1" x14ac:dyDescent="0.3">
      <c r="A5294" s="32" t="s">
        <v>3838</v>
      </c>
      <c r="B5294" t="s">
        <v>11804</v>
      </c>
    </row>
    <row r="5295" spans="1:2" hidden="1" x14ac:dyDescent="0.3">
      <c r="A5295" s="32" t="s">
        <v>3839</v>
      </c>
      <c r="B5295" t="s">
        <v>11805</v>
      </c>
    </row>
    <row r="5296" spans="1:2" hidden="1" x14ac:dyDescent="0.3">
      <c r="A5296" s="32" t="s">
        <v>3840</v>
      </c>
      <c r="B5296" t="s">
        <v>11806</v>
      </c>
    </row>
    <row r="5297" spans="1:2" hidden="1" x14ac:dyDescent="0.3">
      <c r="A5297" s="32" t="s">
        <v>3841</v>
      </c>
      <c r="B5297" t="s">
        <v>11807</v>
      </c>
    </row>
    <row r="5298" spans="1:2" hidden="1" x14ac:dyDescent="0.3">
      <c r="A5298" s="32" t="s">
        <v>3842</v>
      </c>
      <c r="B5298" t="s">
        <v>11808</v>
      </c>
    </row>
    <row r="5299" spans="1:2" hidden="1" x14ac:dyDescent="0.3">
      <c r="A5299" s="32" t="s">
        <v>3843</v>
      </c>
      <c r="B5299" t="s">
        <v>11809</v>
      </c>
    </row>
    <row r="5300" spans="1:2" hidden="1" x14ac:dyDescent="0.3">
      <c r="A5300" s="32" t="s">
        <v>3844</v>
      </c>
      <c r="B5300" t="s">
        <v>11810</v>
      </c>
    </row>
    <row r="5301" spans="1:2" hidden="1" x14ac:dyDescent="0.3">
      <c r="A5301" s="32" t="s">
        <v>3845</v>
      </c>
      <c r="B5301" t="s">
        <v>11811</v>
      </c>
    </row>
    <row r="5302" spans="1:2" hidden="1" x14ac:dyDescent="0.3">
      <c r="A5302" s="32" t="s">
        <v>3846</v>
      </c>
      <c r="B5302" t="s">
        <v>11812</v>
      </c>
    </row>
    <row r="5303" spans="1:2" hidden="1" x14ac:dyDescent="0.3">
      <c r="A5303" s="32" t="s">
        <v>3847</v>
      </c>
      <c r="B5303" t="s">
        <v>11813</v>
      </c>
    </row>
    <row r="5304" spans="1:2" hidden="1" x14ac:dyDescent="0.3">
      <c r="A5304" s="32" t="s">
        <v>3848</v>
      </c>
      <c r="B5304" t="s">
        <v>11814</v>
      </c>
    </row>
    <row r="5305" spans="1:2" hidden="1" x14ac:dyDescent="0.3">
      <c r="A5305" s="32" t="s">
        <v>3849</v>
      </c>
      <c r="B5305" t="s">
        <v>11815</v>
      </c>
    </row>
    <row r="5306" spans="1:2" hidden="1" x14ac:dyDescent="0.3">
      <c r="A5306" s="32" t="s">
        <v>3850</v>
      </c>
      <c r="B5306" t="s">
        <v>11816</v>
      </c>
    </row>
    <row r="5307" spans="1:2" hidden="1" x14ac:dyDescent="0.3">
      <c r="A5307" s="32" t="s">
        <v>3851</v>
      </c>
      <c r="B5307" t="s">
        <v>11817</v>
      </c>
    </row>
    <row r="5308" spans="1:2" hidden="1" x14ac:dyDescent="0.3">
      <c r="A5308" s="32" t="s">
        <v>3852</v>
      </c>
      <c r="B5308" t="s">
        <v>11818</v>
      </c>
    </row>
    <row r="5309" spans="1:2" hidden="1" x14ac:dyDescent="0.3">
      <c r="A5309" s="32" t="s">
        <v>3853</v>
      </c>
      <c r="B5309" t="s">
        <v>11819</v>
      </c>
    </row>
    <row r="5310" spans="1:2" hidden="1" x14ac:dyDescent="0.3">
      <c r="A5310" s="32" t="s">
        <v>3854</v>
      </c>
      <c r="B5310" t="s">
        <v>11820</v>
      </c>
    </row>
    <row r="5311" spans="1:2" hidden="1" x14ac:dyDescent="0.3">
      <c r="A5311" s="32" t="s">
        <v>3855</v>
      </c>
      <c r="B5311" t="s">
        <v>11821</v>
      </c>
    </row>
    <row r="5312" spans="1:2" hidden="1" x14ac:dyDescent="0.3">
      <c r="A5312" s="32" t="s">
        <v>3856</v>
      </c>
      <c r="B5312" t="s">
        <v>11822</v>
      </c>
    </row>
    <row r="5313" spans="1:2" hidden="1" x14ac:dyDescent="0.3">
      <c r="A5313" s="32" t="s">
        <v>3857</v>
      </c>
      <c r="B5313" t="s">
        <v>11823</v>
      </c>
    </row>
    <row r="5314" spans="1:2" hidden="1" x14ac:dyDescent="0.3">
      <c r="A5314" s="32" t="s">
        <v>3858</v>
      </c>
      <c r="B5314" t="s">
        <v>11824</v>
      </c>
    </row>
    <row r="5315" spans="1:2" hidden="1" x14ac:dyDescent="0.3">
      <c r="A5315" s="32" t="s">
        <v>3859</v>
      </c>
      <c r="B5315" t="s">
        <v>11825</v>
      </c>
    </row>
    <row r="5316" spans="1:2" hidden="1" x14ac:dyDescent="0.3">
      <c r="A5316" s="32" t="s">
        <v>3860</v>
      </c>
      <c r="B5316" t="s">
        <v>11826</v>
      </c>
    </row>
    <row r="5317" spans="1:2" hidden="1" x14ac:dyDescent="0.3">
      <c r="A5317" s="32" t="s">
        <v>3861</v>
      </c>
      <c r="B5317" t="s">
        <v>11827</v>
      </c>
    </row>
    <row r="5318" spans="1:2" hidden="1" x14ac:dyDescent="0.3">
      <c r="A5318" s="32" t="s">
        <v>3862</v>
      </c>
      <c r="B5318" t="s">
        <v>11828</v>
      </c>
    </row>
    <row r="5319" spans="1:2" hidden="1" x14ac:dyDescent="0.3">
      <c r="A5319" s="32" t="s">
        <v>3863</v>
      </c>
      <c r="B5319" t="s">
        <v>11829</v>
      </c>
    </row>
    <row r="5320" spans="1:2" hidden="1" x14ac:dyDescent="0.3">
      <c r="A5320" s="32" t="s">
        <v>3864</v>
      </c>
      <c r="B5320" t="s">
        <v>11830</v>
      </c>
    </row>
    <row r="5321" spans="1:2" hidden="1" x14ac:dyDescent="0.3">
      <c r="A5321" s="32" t="s">
        <v>3865</v>
      </c>
      <c r="B5321" t="s">
        <v>11831</v>
      </c>
    </row>
    <row r="5322" spans="1:2" hidden="1" x14ac:dyDescent="0.3">
      <c r="A5322" s="32" t="s">
        <v>11832</v>
      </c>
      <c r="B5322" t="s">
        <v>11833</v>
      </c>
    </row>
    <row r="5323" spans="1:2" hidden="1" x14ac:dyDescent="0.3">
      <c r="A5323" s="32" t="s">
        <v>3866</v>
      </c>
      <c r="B5323" t="s">
        <v>11834</v>
      </c>
    </row>
    <row r="5324" spans="1:2" hidden="1" x14ac:dyDescent="0.3">
      <c r="A5324" s="32" t="s">
        <v>3867</v>
      </c>
      <c r="B5324" t="s">
        <v>11835</v>
      </c>
    </row>
    <row r="5325" spans="1:2" hidden="1" x14ac:dyDescent="0.3">
      <c r="A5325" s="32" t="s">
        <v>3868</v>
      </c>
      <c r="B5325" t="s">
        <v>11463</v>
      </c>
    </row>
    <row r="5326" spans="1:2" hidden="1" x14ac:dyDescent="0.3">
      <c r="A5326" s="32" t="s">
        <v>3869</v>
      </c>
      <c r="B5326" t="s">
        <v>11836</v>
      </c>
    </row>
    <row r="5327" spans="1:2" hidden="1" x14ac:dyDescent="0.3">
      <c r="A5327" s="32" t="s">
        <v>3870</v>
      </c>
      <c r="B5327" t="s">
        <v>11837</v>
      </c>
    </row>
    <row r="5328" spans="1:2" hidden="1" x14ac:dyDescent="0.3">
      <c r="A5328" s="32" t="s">
        <v>3871</v>
      </c>
      <c r="B5328" t="s">
        <v>11838</v>
      </c>
    </row>
    <row r="5329" spans="1:2" hidden="1" x14ac:dyDescent="0.3">
      <c r="A5329" s="32" t="s">
        <v>3872</v>
      </c>
      <c r="B5329" t="s">
        <v>11839</v>
      </c>
    </row>
    <row r="5330" spans="1:2" hidden="1" x14ac:dyDescent="0.3">
      <c r="A5330" s="32" t="s">
        <v>11840</v>
      </c>
      <c r="B5330" t="s">
        <v>11841</v>
      </c>
    </row>
    <row r="5331" spans="1:2" hidden="1" x14ac:dyDescent="0.3">
      <c r="A5331" s="32" t="s">
        <v>11842</v>
      </c>
      <c r="B5331" t="s">
        <v>11843</v>
      </c>
    </row>
    <row r="5332" spans="1:2" hidden="1" x14ac:dyDescent="0.3">
      <c r="A5332" s="32" t="s">
        <v>11844</v>
      </c>
      <c r="B5332" t="s">
        <v>11845</v>
      </c>
    </row>
    <row r="5333" spans="1:2" hidden="1" x14ac:dyDescent="0.3">
      <c r="A5333" s="32" t="s">
        <v>11846</v>
      </c>
      <c r="B5333" t="s">
        <v>11847</v>
      </c>
    </row>
    <row r="5334" spans="1:2" hidden="1" x14ac:dyDescent="0.3">
      <c r="A5334" s="32" t="s">
        <v>11848</v>
      </c>
      <c r="B5334" t="s">
        <v>11849</v>
      </c>
    </row>
    <row r="5335" spans="1:2" hidden="1" x14ac:dyDescent="0.3">
      <c r="A5335" s="32" t="s">
        <v>11850</v>
      </c>
      <c r="B5335" t="s">
        <v>11851</v>
      </c>
    </row>
    <row r="5336" spans="1:2" hidden="1" x14ac:dyDescent="0.3">
      <c r="A5336" s="32" t="s">
        <v>11852</v>
      </c>
      <c r="B5336" t="s">
        <v>11853</v>
      </c>
    </row>
    <row r="5337" spans="1:2" hidden="1" x14ac:dyDescent="0.3">
      <c r="A5337" s="32" t="s">
        <v>3873</v>
      </c>
      <c r="B5337" t="s">
        <v>11854</v>
      </c>
    </row>
    <row r="5338" spans="1:2" hidden="1" x14ac:dyDescent="0.3">
      <c r="A5338" s="32" t="s">
        <v>372</v>
      </c>
      <c r="B5338" t="s">
        <v>11855</v>
      </c>
    </row>
    <row r="5339" spans="1:2" hidden="1" x14ac:dyDescent="0.3">
      <c r="A5339" s="32" t="s">
        <v>3874</v>
      </c>
      <c r="B5339" t="s">
        <v>11856</v>
      </c>
    </row>
    <row r="5340" spans="1:2" hidden="1" x14ac:dyDescent="0.3">
      <c r="A5340" s="32" t="s">
        <v>374</v>
      </c>
      <c r="B5340" t="s">
        <v>11857</v>
      </c>
    </row>
    <row r="5341" spans="1:2" hidden="1" x14ac:dyDescent="0.3">
      <c r="A5341" s="32" t="s">
        <v>11858</v>
      </c>
      <c r="B5341" t="s">
        <v>11859</v>
      </c>
    </row>
    <row r="5342" spans="1:2" hidden="1" x14ac:dyDescent="0.3">
      <c r="A5342" s="32" t="s">
        <v>371</v>
      </c>
      <c r="B5342" t="s">
        <v>11860</v>
      </c>
    </row>
    <row r="5343" spans="1:2" hidden="1" x14ac:dyDescent="0.3">
      <c r="A5343" s="32" t="s">
        <v>3875</v>
      </c>
      <c r="B5343" t="s">
        <v>11861</v>
      </c>
    </row>
    <row r="5344" spans="1:2" hidden="1" x14ac:dyDescent="0.3">
      <c r="A5344" s="32" t="s">
        <v>3876</v>
      </c>
      <c r="B5344" t="s">
        <v>11862</v>
      </c>
    </row>
    <row r="5345" spans="1:2" hidden="1" x14ac:dyDescent="0.3">
      <c r="A5345" s="32" t="s">
        <v>3877</v>
      </c>
      <c r="B5345" t="s">
        <v>11863</v>
      </c>
    </row>
    <row r="5346" spans="1:2" hidden="1" x14ac:dyDescent="0.3">
      <c r="A5346" s="32" t="s">
        <v>3878</v>
      </c>
      <c r="B5346" t="s">
        <v>11768</v>
      </c>
    </row>
    <row r="5347" spans="1:2" hidden="1" x14ac:dyDescent="0.3">
      <c r="A5347" s="32" t="s">
        <v>3879</v>
      </c>
      <c r="B5347" t="s">
        <v>11864</v>
      </c>
    </row>
    <row r="5348" spans="1:2" hidden="1" x14ac:dyDescent="0.3">
      <c r="A5348" s="32" t="s">
        <v>3880</v>
      </c>
      <c r="B5348" t="s">
        <v>11738</v>
      </c>
    </row>
    <row r="5349" spans="1:2" hidden="1" x14ac:dyDescent="0.3">
      <c r="A5349" s="32" t="s">
        <v>3881</v>
      </c>
      <c r="B5349" t="s">
        <v>11865</v>
      </c>
    </row>
    <row r="5350" spans="1:2" hidden="1" x14ac:dyDescent="0.3">
      <c r="A5350" s="32" t="s">
        <v>3882</v>
      </c>
      <c r="B5350" t="s">
        <v>11866</v>
      </c>
    </row>
    <row r="5351" spans="1:2" hidden="1" x14ac:dyDescent="0.3">
      <c r="A5351" s="32" t="s">
        <v>3883</v>
      </c>
      <c r="B5351" t="s">
        <v>11867</v>
      </c>
    </row>
    <row r="5352" spans="1:2" hidden="1" x14ac:dyDescent="0.3">
      <c r="A5352" s="32" t="s">
        <v>3884</v>
      </c>
      <c r="B5352" t="s">
        <v>11868</v>
      </c>
    </row>
    <row r="5353" spans="1:2" hidden="1" x14ac:dyDescent="0.3">
      <c r="A5353" s="32" t="s">
        <v>3885</v>
      </c>
      <c r="B5353" t="s">
        <v>11824</v>
      </c>
    </row>
    <row r="5354" spans="1:2" hidden="1" x14ac:dyDescent="0.3">
      <c r="A5354" s="32" t="s">
        <v>3886</v>
      </c>
      <c r="B5354" t="s">
        <v>11869</v>
      </c>
    </row>
    <row r="5355" spans="1:2" hidden="1" x14ac:dyDescent="0.3">
      <c r="A5355" s="32" t="s">
        <v>3887</v>
      </c>
      <c r="B5355" t="s">
        <v>11870</v>
      </c>
    </row>
    <row r="5356" spans="1:2" hidden="1" x14ac:dyDescent="0.3">
      <c r="A5356" s="32" t="s">
        <v>3888</v>
      </c>
      <c r="B5356" t="s">
        <v>11871</v>
      </c>
    </row>
    <row r="5357" spans="1:2" hidden="1" x14ac:dyDescent="0.3">
      <c r="A5357" s="32" t="s">
        <v>3889</v>
      </c>
      <c r="B5357" t="s">
        <v>11872</v>
      </c>
    </row>
    <row r="5358" spans="1:2" hidden="1" x14ac:dyDescent="0.3">
      <c r="A5358" s="32" t="s">
        <v>3890</v>
      </c>
      <c r="B5358" t="s">
        <v>11873</v>
      </c>
    </row>
    <row r="5359" spans="1:2" hidden="1" x14ac:dyDescent="0.3">
      <c r="A5359" s="32" t="s">
        <v>3891</v>
      </c>
      <c r="B5359" t="s">
        <v>11874</v>
      </c>
    </row>
    <row r="5360" spans="1:2" hidden="1" x14ac:dyDescent="0.3">
      <c r="A5360" s="32" t="s">
        <v>3892</v>
      </c>
      <c r="B5360" t="s">
        <v>11875</v>
      </c>
    </row>
    <row r="5361" spans="1:2" hidden="1" x14ac:dyDescent="0.3">
      <c r="A5361" s="32" t="s">
        <v>3893</v>
      </c>
      <c r="B5361" t="s">
        <v>11876</v>
      </c>
    </row>
    <row r="5362" spans="1:2" hidden="1" x14ac:dyDescent="0.3">
      <c r="A5362" s="32" t="s">
        <v>3894</v>
      </c>
      <c r="B5362" t="s">
        <v>11877</v>
      </c>
    </row>
    <row r="5363" spans="1:2" hidden="1" x14ac:dyDescent="0.3">
      <c r="A5363" s="32" t="s">
        <v>3895</v>
      </c>
      <c r="B5363" t="s">
        <v>11878</v>
      </c>
    </row>
    <row r="5364" spans="1:2" hidden="1" x14ac:dyDescent="0.3">
      <c r="A5364" s="32" t="s">
        <v>3896</v>
      </c>
      <c r="B5364" t="s">
        <v>11879</v>
      </c>
    </row>
    <row r="5365" spans="1:2" hidden="1" x14ac:dyDescent="0.3">
      <c r="A5365" s="32" t="s">
        <v>3897</v>
      </c>
      <c r="B5365" t="s">
        <v>11880</v>
      </c>
    </row>
    <row r="5366" spans="1:2" hidden="1" x14ac:dyDescent="0.3">
      <c r="A5366" s="32" t="s">
        <v>3898</v>
      </c>
      <c r="B5366" t="s">
        <v>11881</v>
      </c>
    </row>
    <row r="5367" spans="1:2" hidden="1" x14ac:dyDescent="0.3">
      <c r="A5367" s="32" t="s">
        <v>3899</v>
      </c>
      <c r="B5367" t="s">
        <v>11882</v>
      </c>
    </row>
    <row r="5368" spans="1:2" hidden="1" x14ac:dyDescent="0.3">
      <c r="A5368" s="32" t="s">
        <v>3900</v>
      </c>
      <c r="B5368" t="s">
        <v>11883</v>
      </c>
    </row>
    <row r="5369" spans="1:2" hidden="1" x14ac:dyDescent="0.3">
      <c r="A5369" s="32" t="s">
        <v>3901</v>
      </c>
      <c r="B5369" t="s">
        <v>11884</v>
      </c>
    </row>
    <row r="5370" spans="1:2" hidden="1" x14ac:dyDescent="0.3">
      <c r="A5370" s="32" t="s">
        <v>3902</v>
      </c>
      <c r="B5370" t="s">
        <v>11885</v>
      </c>
    </row>
    <row r="5371" spans="1:2" hidden="1" x14ac:dyDescent="0.3">
      <c r="A5371" s="32" t="s">
        <v>3903</v>
      </c>
      <c r="B5371" t="s">
        <v>11886</v>
      </c>
    </row>
    <row r="5372" spans="1:2" hidden="1" x14ac:dyDescent="0.3">
      <c r="A5372" s="32" t="s">
        <v>11887</v>
      </c>
      <c r="B5372" t="s">
        <v>11888</v>
      </c>
    </row>
    <row r="5373" spans="1:2" hidden="1" x14ac:dyDescent="0.3">
      <c r="A5373" s="32" t="s">
        <v>11889</v>
      </c>
      <c r="B5373" t="s">
        <v>11890</v>
      </c>
    </row>
    <row r="5374" spans="1:2" hidden="1" x14ac:dyDescent="0.3">
      <c r="A5374" s="32" t="s">
        <v>11891</v>
      </c>
      <c r="B5374" t="s">
        <v>11892</v>
      </c>
    </row>
    <row r="5375" spans="1:2" hidden="1" x14ac:dyDescent="0.3">
      <c r="A5375" s="32" t="s">
        <v>11893</v>
      </c>
      <c r="B5375" t="s">
        <v>11894</v>
      </c>
    </row>
    <row r="5376" spans="1:2" hidden="1" x14ac:dyDescent="0.3">
      <c r="A5376" s="32" t="s">
        <v>11895</v>
      </c>
      <c r="B5376" t="s">
        <v>11896</v>
      </c>
    </row>
    <row r="5377" spans="1:2" hidden="1" x14ac:dyDescent="0.3">
      <c r="A5377" s="32" t="s">
        <v>11897</v>
      </c>
      <c r="B5377" t="s">
        <v>11898</v>
      </c>
    </row>
    <row r="5378" spans="1:2" hidden="1" x14ac:dyDescent="0.3">
      <c r="A5378" s="32" t="s">
        <v>11899</v>
      </c>
      <c r="B5378" t="s">
        <v>11900</v>
      </c>
    </row>
    <row r="5379" spans="1:2" hidden="1" x14ac:dyDescent="0.3">
      <c r="A5379" s="32" t="s">
        <v>11901</v>
      </c>
      <c r="B5379" t="s">
        <v>11902</v>
      </c>
    </row>
    <row r="5380" spans="1:2" hidden="1" x14ac:dyDescent="0.3">
      <c r="A5380" s="32" t="s">
        <v>11903</v>
      </c>
      <c r="B5380" t="s">
        <v>11904</v>
      </c>
    </row>
    <row r="5381" spans="1:2" hidden="1" x14ac:dyDescent="0.3">
      <c r="A5381" s="32" t="s">
        <v>11905</v>
      </c>
      <c r="B5381" t="s">
        <v>11906</v>
      </c>
    </row>
    <row r="5382" spans="1:2" hidden="1" x14ac:dyDescent="0.3">
      <c r="A5382" s="32" t="s">
        <v>11907</v>
      </c>
      <c r="B5382" t="s">
        <v>10588</v>
      </c>
    </row>
    <row r="5383" spans="1:2" hidden="1" x14ac:dyDescent="0.3">
      <c r="A5383" s="32" t="s">
        <v>11908</v>
      </c>
      <c r="B5383" t="s">
        <v>11909</v>
      </c>
    </row>
    <row r="5384" spans="1:2" hidden="1" x14ac:dyDescent="0.3">
      <c r="A5384" s="32" t="s">
        <v>11910</v>
      </c>
      <c r="B5384" t="s">
        <v>11911</v>
      </c>
    </row>
    <row r="5385" spans="1:2" hidden="1" x14ac:dyDescent="0.3">
      <c r="A5385" s="32" t="s">
        <v>11912</v>
      </c>
      <c r="B5385" t="s">
        <v>11913</v>
      </c>
    </row>
    <row r="5386" spans="1:2" hidden="1" x14ac:dyDescent="0.3">
      <c r="A5386" s="32" t="s">
        <v>11914</v>
      </c>
      <c r="B5386" t="s">
        <v>11915</v>
      </c>
    </row>
    <row r="5387" spans="1:2" hidden="1" x14ac:dyDescent="0.3">
      <c r="A5387" s="32" t="s">
        <v>3904</v>
      </c>
      <c r="B5387" t="s">
        <v>11916</v>
      </c>
    </row>
    <row r="5388" spans="1:2" hidden="1" x14ac:dyDescent="0.3">
      <c r="A5388" s="32" t="s">
        <v>3905</v>
      </c>
      <c r="B5388" t="s">
        <v>11917</v>
      </c>
    </row>
    <row r="5389" spans="1:2" hidden="1" x14ac:dyDescent="0.3">
      <c r="A5389" s="32" t="s">
        <v>11918</v>
      </c>
      <c r="B5389" t="s">
        <v>11919</v>
      </c>
    </row>
    <row r="5390" spans="1:2" hidden="1" x14ac:dyDescent="0.3">
      <c r="A5390" s="32" t="s">
        <v>3906</v>
      </c>
      <c r="B5390" t="s">
        <v>11920</v>
      </c>
    </row>
    <row r="5391" spans="1:2" hidden="1" x14ac:dyDescent="0.3">
      <c r="A5391" s="32" t="s">
        <v>323</v>
      </c>
      <c r="B5391" t="s">
        <v>11921</v>
      </c>
    </row>
    <row r="5392" spans="1:2" hidden="1" x14ac:dyDescent="0.3">
      <c r="A5392" s="32" t="s">
        <v>3907</v>
      </c>
      <c r="B5392" t="s">
        <v>11922</v>
      </c>
    </row>
    <row r="5393" spans="1:2" hidden="1" x14ac:dyDescent="0.3">
      <c r="A5393" s="32" t="s">
        <v>3908</v>
      </c>
      <c r="B5393" t="s">
        <v>11923</v>
      </c>
    </row>
    <row r="5394" spans="1:2" hidden="1" x14ac:dyDescent="0.3">
      <c r="A5394" s="32" t="s">
        <v>3909</v>
      </c>
      <c r="B5394" t="s">
        <v>11924</v>
      </c>
    </row>
    <row r="5395" spans="1:2" hidden="1" x14ac:dyDescent="0.3">
      <c r="A5395" s="32" t="s">
        <v>3910</v>
      </c>
      <c r="B5395" t="s">
        <v>11925</v>
      </c>
    </row>
    <row r="5396" spans="1:2" hidden="1" x14ac:dyDescent="0.3">
      <c r="A5396" s="32" t="s">
        <v>3911</v>
      </c>
      <c r="B5396" t="s">
        <v>11926</v>
      </c>
    </row>
    <row r="5397" spans="1:2" hidden="1" x14ac:dyDescent="0.3">
      <c r="A5397" s="32" t="s">
        <v>3912</v>
      </c>
      <c r="B5397" t="s">
        <v>5145</v>
      </c>
    </row>
    <row r="5398" spans="1:2" hidden="1" x14ac:dyDescent="0.3">
      <c r="A5398" s="32" t="s">
        <v>3913</v>
      </c>
      <c r="B5398" t="s">
        <v>11927</v>
      </c>
    </row>
    <row r="5399" spans="1:2" hidden="1" x14ac:dyDescent="0.3">
      <c r="A5399" s="32" t="s">
        <v>3914</v>
      </c>
      <c r="B5399" t="s">
        <v>11928</v>
      </c>
    </row>
    <row r="5400" spans="1:2" hidden="1" x14ac:dyDescent="0.3">
      <c r="A5400" s="32" t="s">
        <v>3915</v>
      </c>
      <c r="B5400" t="s">
        <v>11929</v>
      </c>
    </row>
    <row r="5401" spans="1:2" hidden="1" x14ac:dyDescent="0.3">
      <c r="A5401" s="32" t="s">
        <v>3916</v>
      </c>
      <c r="B5401" t="s">
        <v>11930</v>
      </c>
    </row>
    <row r="5402" spans="1:2" hidden="1" x14ac:dyDescent="0.3">
      <c r="A5402" s="32" t="s">
        <v>3917</v>
      </c>
      <c r="B5402" t="s">
        <v>11931</v>
      </c>
    </row>
    <row r="5403" spans="1:2" hidden="1" x14ac:dyDescent="0.3">
      <c r="A5403" s="32" t="s">
        <v>3918</v>
      </c>
      <c r="B5403" t="s">
        <v>11932</v>
      </c>
    </row>
    <row r="5404" spans="1:2" hidden="1" x14ac:dyDescent="0.3">
      <c r="A5404" s="32" t="s">
        <v>3919</v>
      </c>
      <c r="B5404" t="s">
        <v>11933</v>
      </c>
    </row>
    <row r="5405" spans="1:2" hidden="1" x14ac:dyDescent="0.3">
      <c r="A5405" s="32" t="s">
        <v>3920</v>
      </c>
      <c r="B5405" t="s">
        <v>11934</v>
      </c>
    </row>
    <row r="5406" spans="1:2" hidden="1" x14ac:dyDescent="0.3">
      <c r="A5406" s="32" t="s">
        <v>3921</v>
      </c>
      <c r="B5406" t="s">
        <v>11935</v>
      </c>
    </row>
    <row r="5407" spans="1:2" hidden="1" x14ac:dyDescent="0.3">
      <c r="A5407" s="32" t="s">
        <v>11936</v>
      </c>
      <c r="B5407" t="s">
        <v>11937</v>
      </c>
    </row>
    <row r="5408" spans="1:2" hidden="1" x14ac:dyDescent="0.3">
      <c r="A5408" s="32" t="s">
        <v>11938</v>
      </c>
      <c r="B5408" t="s">
        <v>11939</v>
      </c>
    </row>
    <row r="5409" spans="1:2" hidden="1" x14ac:dyDescent="0.3">
      <c r="A5409" s="32" t="s">
        <v>11940</v>
      </c>
      <c r="B5409" t="s">
        <v>11941</v>
      </c>
    </row>
    <row r="5410" spans="1:2" hidden="1" x14ac:dyDescent="0.3">
      <c r="A5410" s="32" t="s">
        <v>3922</v>
      </c>
      <c r="B5410" t="s">
        <v>11942</v>
      </c>
    </row>
    <row r="5411" spans="1:2" hidden="1" x14ac:dyDescent="0.3">
      <c r="A5411" s="32" t="s">
        <v>422</v>
      </c>
      <c r="B5411" t="s">
        <v>11943</v>
      </c>
    </row>
    <row r="5412" spans="1:2" hidden="1" x14ac:dyDescent="0.3">
      <c r="A5412" s="32" t="s">
        <v>414</v>
      </c>
      <c r="B5412" t="s">
        <v>9452</v>
      </c>
    </row>
    <row r="5413" spans="1:2" hidden="1" x14ac:dyDescent="0.3">
      <c r="A5413" s="32" t="s">
        <v>3923</v>
      </c>
      <c r="B5413" t="s">
        <v>9741</v>
      </c>
    </row>
    <row r="5414" spans="1:2" hidden="1" x14ac:dyDescent="0.3">
      <c r="A5414" s="32" t="s">
        <v>3924</v>
      </c>
      <c r="B5414" t="s">
        <v>11944</v>
      </c>
    </row>
    <row r="5415" spans="1:2" hidden="1" x14ac:dyDescent="0.3">
      <c r="A5415" s="32" t="s">
        <v>3925</v>
      </c>
      <c r="B5415" t="s">
        <v>11945</v>
      </c>
    </row>
    <row r="5416" spans="1:2" hidden="1" x14ac:dyDescent="0.3">
      <c r="A5416" s="32" t="s">
        <v>3926</v>
      </c>
      <c r="B5416" t="s">
        <v>11946</v>
      </c>
    </row>
    <row r="5417" spans="1:2" hidden="1" x14ac:dyDescent="0.3">
      <c r="A5417" s="32" t="s">
        <v>3927</v>
      </c>
      <c r="B5417" t="s">
        <v>11947</v>
      </c>
    </row>
    <row r="5418" spans="1:2" hidden="1" x14ac:dyDescent="0.3">
      <c r="A5418" s="32" t="s">
        <v>3928</v>
      </c>
      <c r="B5418" t="s">
        <v>11948</v>
      </c>
    </row>
    <row r="5419" spans="1:2" hidden="1" x14ac:dyDescent="0.3">
      <c r="A5419" s="32" t="s">
        <v>429</v>
      </c>
      <c r="B5419" t="s">
        <v>11949</v>
      </c>
    </row>
    <row r="5420" spans="1:2" hidden="1" x14ac:dyDescent="0.3">
      <c r="A5420" s="32" t="s">
        <v>3929</v>
      </c>
      <c r="B5420" t="s">
        <v>11950</v>
      </c>
    </row>
    <row r="5421" spans="1:2" hidden="1" x14ac:dyDescent="0.3">
      <c r="A5421" s="32" t="s">
        <v>428</v>
      </c>
      <c r="B5421" t="s">
        <v>11951</v>
      </c>
    </row>
    <row r="5422" spans="1:2" hidden="1" x14ac:dyDescent="0.3">
      <c r="A5422" s="32" t="s">
        <v>3930</v>
      </c>
      <c r="B5422" t="s">
        <v>11952</v>
      </c>
    </row>
    <row r="5423" spans="1:2" hidden="1" x14ac:dyDescent="0.3">
      <c r="A5423" s="32" t="s">
        <v>3931</v>
      </c>
      <c r="B5423" t="s">
        <v>11953</v>
      </c>
    </row>
    <row r="5424" spans="1:2" hidden="1" x14ac:dyDescent="0.3">
      <c r="A5424" s="32" t="s">
        <v>3932</v>
      </c>
      <c r="B5424" t="s">
        <v>11954</v>
      </c>
    </row>
    <row r="5425" spans="1:2" hidden="1" x14ac:dyDescent="0.3">
      <c r="A5425" s="32" t="s">
        <v>3933</v>
      </c>
      <c r="B5425" t="s">
        <v>11955</v>
      </c>
    </row>
    <row r="5426" spans="1:2" hidden="1" x14ac:dyDescent="0.3">
      <c r="A5426" s="32" t="s">
        <v>3934</v>
      </c>
      <c r="B5426" t="s">
        <v>11956</v>
      </c>
    </row>
    <row r="5427" spans="1:2" hidden="1" x14ac:dyDescent="0.3">
      <c r="A5427" s="32" t="s">
        <v>3935</v>
      </c>
      <c r="B5427" t="s">
        <v>11957</v>
      </c>
    </row>
    <row r="5428" spans="1:2" hidden="1" x14ac:dyDescent="0.3">
      <c r="A5428" s="32" t="s">
        <v>3936</v>
      </c>
      <c r="B5428" t="s">
        <v>11958</v>
      </c>
    </row>
    <row r="5429" spans="1:2" hidden="1" x14ac:dyDescent="0.3">
      <c r="A5429" s="32" t="s">
        <v>3937</v>
      </c>
      <c r="B5429" t="s">
        <v>11959</v>
      </c>
    </row>
    <row r="5430" spans="1:2" hidden="1" x14ac:dyDescent="0.3">
      <c r="A5430" s="32" t="s">
        <v>3938</v>
      </c>
      <c r="B5430" t="s">
        <v>11960</v>
      </c>
    </row>
    <row r="5431" spans="1:2" hidden="1" x14ac:dyDescent="0.3">
      <c r="A5431" s="32" t="s">
        <v>3939</v>
      </c>
      <c r="B5431" t="s">
        <v>11961</v>
      </c>
    </row>
    <row r="5432" spans="1:2" hidden="1" x14ac:dyDescent="0.3">
      <c r="A5432" s="32" t="s">
        <v>3940</v>
      </c>
      <c r="B5432" t="s">
        <v>11962</v>
      </c>
    </row>
    <row r="5433" spans="1:2" hidden="1" x14ac:dyDescent="0.3">
      <c r="A5433" s="32" t="s">
        <v>3941</v>
      </c>
      <c r="B5433" t="s">
        <v>11963</v>
      </c>
    </row>
    <row r="5434" spans="1:2" hidden="1" x14ac:dyDescent="0.3">
      <c r="A5434" s="32" t="s">
        <v>3942</v>
      </c>
      <c r="B5434" t="s">
        <v>11964</v>
      </c>
    </row>
    <row r="5435" spans="1:2" hidden="1" x14ac:dyDescent="0.3">
      <c r="A5435" s="32" t="s">
        <v>3943</v>
      </c>
      <c r="B5435" t="s">
        <v>11965</v>
      </c>
    </row>
    <row r="5436" spans="1:2" hidden="1" x14ac:dyDescent="0.3">
      <c r="A5436" s="32" t="s">
        <v>3944</v>
      </c>
      <c r="B5436" t="s">
        <v>11966</v>
      </c>
    </row>
    <row r="5437" spans="1:2" hidden="1" x14ac:dyDescent="0.3">
      <c r="A5437" s="32" t="s">
        <v>3945</v>
      </c>
      <c r="B5437" t="s">
        <v>5153</v>
      </c>
    </row>
    <row r="5438" spans="1:2" hidden="1" x14ac:dyDescent="0.3">
      <c r="A5438" s="32" t="s">
        <v>3946</v>
      </c>
      <c r="B5438" t="s">
        <v>11967</v>
      </c>
    </row>
    <row r="5439" spans="1:2" hidden="1" x14ac:dyDescent="0.3">
      <c r="A5439" s="32" t="s">
        <v>324</v>
      </c>
      <c r="B5439" t="s">
        <v>11968</v>
      </c>
    </row>
    <row r="5440" spans="1:2" hidden="1" x14ac:dyDescent="0.3">
      <c r="A5440" s="32" t="s">
        <v>3947</v>
      </c>
      <c r="B5440" t="s">
        <v>11969</v>
      </c>
    </row>
    <row r="5441" spans="1:2" hidden="1" x14ac:dyDescent="0.3">
      <c r="A5441" s="32" t="s">
        <v>3948</v>
      </c>
      <c r="B5441" t="s">
        <v>11970</v>
      </c>
    </row>
    <row r="5442" spans="1:2" hidden="1" x14ac:dyDescent="0.3">
      <c r="A5442" s="32" t="s">
        <v>3949</v>
      </c>
      <c r="B5442" t="s">
        <v>11971</v>
      </c>
    </row>
    <row r="5443" spans="1:2" hidden="1" x14ac:dyDescent="0.3">
      <c r="A5443" s="32" t="s">
        <v>3950</v>
      </c>
      <c r="B5443" t="s">
        <v>11972</v>
      </c>
    </row>
    <row r="5444" spans="1:2" hidden="1" x14ac:dyDescent="0.3">
      <c r="A5444" s="32" t="s">
        <v>449</v>
      </c>
      <c r="B5444" t="s">
        <v>11973</v>
      </c>
    </row>
    <row r="5445" spans="1:2" hidden="1" x14ac:dyDescent="0.3">
      <c r="A5445" s="32" t="s">
        <v>459</v>
      </c>
      <c r="B5445" t="s">
        <v>11974</v>
      </c>
    </row>
    <row r="5446" spans="1:2" hidden="1" x14ac:dyDescent="0.3">
      <c r="A5446" s="32" t="s">
        <v>3951</v>
      </c>
      <c r="B5446" t="s">
        <v>11975</v>
      </c>
    </row>
    <row r="5447" spans="1:2" hidden="1" x14ac:dyDescent="0.3">
      <c r="A5447" s="32" t="s">
        <v>448</v>
      </c>
      <c r="B5447" t="s">
        <v>11976</v>
      </c>
    </row>
    <row r="5448" spans="1:2" hidden="1" x14ac:dyDescent="0.3">
      <c r="A5448" s="32" t="s">
        <v>450</v>
      </c>
      <c r="B5448" t="s">
        <v>11977</v>
      </c>
    </row>
    <row r="5449" spans="1:2" hidden="1" x14ac:dyDescent="0.3">
      <c r="A5449" s="32" t="s">
        <v>451</v>
      </c>
      <c r="B5449" t="s">
        <v>11978</v>
      </c>
    </row>
    <row r="5450" spans="1:2" hidden="1" x14ac:dyDescent="0.3">
      <c r="A5450" s="32" t="s">
        <v>3952</v>
      </c>
      <c r="B5450" t="s">
        <v>11979</v>
      </c>
    </row>
    <row r="5451" spans="1:2" hidden="1" x14ac:dyDescent="0.3">
      <c r="A5451" s="32" t="s">
        <v>3953</v>
      </c>
      <c r="B5451" t="s">
        <v>11980</v>
      </c>
    </row>
    <row r="5452" spans="1:2" hidden="1" x14ac:dyDescent="0.3">
      <c r="A5452" s="32" t="s">
        <v>3954</v>
      </c>
      <c r="B5452" t="s">
        <v>11981</v>
      </c>
    </row>
    <row r="5453" spans="1:2" hidden="1" x14ac:dyDescent="0.3">
      <c r="A5453" s="32" t="s">
        <v>3955</v>
      </c>
      <c r="B5453" t="s">
        <v>11982</v>
      </c>
    </row>
    <row r="5454" spans="1:2" hidden="1" x14ac:dyDescent="0.3">
      <c r="A5454" s="32" t="s">
        <v>3956</v>
      </c>
      <c r="B5454" t="s">
        <v>11983</v>
      </c>
    </row>
    <row r="5455" spans="1:2" hidden="1" x14ac:dyDescent="0.3">
      <c r="A5455" s="32" t="s">
        <v>311</v>
      </c>
      <c r="B5455" t="s">
        <v>11984</v>
      </c>
    </row>
    <row r="5456" spans="1:2" hidden="1" x14ac:dyDescent="0.3">
      <c r="A5456" s="32" t="s">
        <v>3957</v>
      </c>
      <c r="B5456" t="s">
        <v>10327</v>
      </c>
    </row>
    <row r="5457" spans="1:2" hidden="1" x14ac:dyDescent="0.3">
      <c r="A5457" s="32" t="s">
        <v>3958</v>
      </c>
      <c r="B5457" t="s">
        <v>11985</v>
      </c>
    </row>
    <row r="5458" spans="1:2" hidden="1" x14ac:dyDescent="0.3">
      <c r="A5458" s="32" t="s">
        <v>3959</v>
      </c>
      <c r="B5458" t="s">
        <v>11986</v>
      </c>
    </row>
    <row r="5459" spans="1:2" hidden="1" x14ac:dyDescent="0.3">
      <c r="A5459" s="32" t="s">
        <v>3960</v>
      </c>
      <c r="B5459" t="s">
        <v>11987</v>
      </c>
    </row>
    <row r="5460" spans="1:2" hidden="1" x14ac:dyDescent="0.3">
      <c r="A5460" s="32" t="s">
        <v>3961</v>
      </c>
      <c r="B5460" t="s">
        <v>11988</v>
      </c>
    </row>
    <row r="5461" spans="1:2" hidden="1" x14ac:dyDescent="0.3">
      <c r="A5461" s="32" t="s">
        <v>3962</v>
      </c>
      <c r="B5461" t="s">
        <v>11989</v>
      </c>
    </row>
    <row r="5462" spans="1:2" hidden="1" x14ac:dyDescent="0.3">
      <c r="A5462" s="32" t="s">
        <v>3963</v>
      </c>
      <c r="B5462" t="s">
        <v>11990</v>
      </c>
    </row>
    <row r="5463" spans="1:2" hidden="1" x14ac:dyDescent="0.3">
      <c r="A5463" s="32" t="s">
        <v>3964</v>
      </c>
      <c r="B5463" t="s">
        <v>6421</v>
      </c>
    </row>
    <row r="5464" spans="1:2" hidden="1" x14ac:dyDescent="0.3">
      <c r="A5464" s="32" t="s">
        <v>3965</v>
      </c>
      <c r="B5464" t="s">
        <v>11991</v>
      </c>
    </row>
    <row r="5465" spans="1:2" hidden="1" x14ac:dyDescent="0.3">
      <c r="A5465" s="32" t="s">
        <v>3966</v>
      </c>
      <c r="B5465" t="s">
        <v>8836</v>
      </c>
    </row>
    <row r="5466" spans="1:2" hidden="1" x14ac:dyDescent="0.3">
      <c r="A5466" s="32" t="s">
        <v>3967</v>
      </c>
      <c r="B5466" t="s">
        <v>10460</v>
      </c>
    </row>
    <row r="5467" spans="1:2" hidden="1" x14ac:dyDescent="0.3">
      <c r="A5467" s="32" t="s">
        <v>446</v>
      </c>
      <c r="B5467" t="s">
        <v>11992</v>
      </c>
    </row>
    <row r="5468" spans="1:2" hidden="1" x14ac:dyDescent="0.3">
      <c r="A5468" s="32" t="s">
        <v>3968</v>
      </c>
      <c r="B5468" t="s">
        <v>11993</v>
      </c>
    </row>
    <row r="5469" spans="1:2" hidden="1" x14ac:dyDescent="0.3">
      <c r="A5469" s="32" t="s">
        <v>3969</v>
      </c>
      <c r="B5469" t="s">
        <v>11994</v>
      </c>
    </row>
    <row r="5470" spans="1:2" hidden="1" x14ac:dyDescent="0.3">
      <c r="A5470" s="32" t="s">
        <v>444</v>
      </c>
      <c r="B5470" t="s">
        <v>11995</v>
      </c>
    </row>
    <row r="5471" spans="1:2" hidden="1" x14ac:dyDescent="0.3">
      <c r="A5471" s="32" t="s">
        <v>445</v>
      </c>
      <c r="B5471" t="s">
        <v>11996</v>
      </c>
    </row>
    <row r="5472" spans="1:2" hidden="1" x14ac:dyDescent="0.3">
      <c r="A5472" s="32" t="s">
        <v>423</v>
      </c>
      <c r="B5472" t="s">
        <v>11997</v>
      </c>
    </row>
    <row r="5473" spans="1:2" hidden="1" x14ac:dyDescent="0.3">
      <c r="A5473" s="32" t="s">
        <v>447</v>
      </c>
      <c r="B5473" t="s">
        <v>11998</v>
      </c>
    </row>
    <row r="5474" spans="1:2" hidden="1" x14ac:dyDescent="0.3">
      <c r="A5474" s="32" t="s">
        <v>424</v>
      </c>
      <c r="B5474" t="s">
        <v>11999</v>
      </c>
    </row>
    <row r="5475" spans="1:2" hidden="1" x14ac:dyDescent="0.3">
      <c r="A5475" s="32" t="s">
        <v>3970</v>
      </c>
      <c r="B5475" t="s">
        <v>12000</v>
      </c>
    </row>
    <row r="5476" spans="1:2" hidden="1" x14ac:dyDescent="0.3">
      <c r="A5476" s="32" t="s">
        <v>3971</v>
      </c>
      <c r="B5476" t="s">
        <v>12001</v>
      </c>
    </row>
    <row r="5477" spans="1:2" hidden="1" x14ac:dyDescent="0.3">
      <c r="A5477" s="32" t="s">
        <v>3972</v>
      </c>
      <c r="B5477" t="s">
        <v>12002</v>
      </c>
    </row>
    <row r="5478" spans="1:2" hidden="1" x14ac:dyDescent="0.3">
      <c r="A5478" s="32" t="s">
        <v>3973</v>
      </c>
      <c r="B5478" t="s">
        <v>12003</v>
      </c>
    </row>
    <row r="5479" spans="1:2" hidden="1" x14ac:dyDescent="0.3">
      <c r="A5479" s="32" t="s">
        <v>3974</v>
      </c>
      <c r="B5479" t="s">
        <v>12004</v>
      </c>
    </row>
    <row r="5480" spans="1:2" hidden="1" x14ac:dyDescent="0.3">
      <c r="A5480" s="32" t="s">
        <v>3975</v>
      </c>
      <c r="B5480" t="s">
        <v>12005</v>
      </c>
    </row>
    <row r="5481" spans="1:2" hidden="1" x14ac:dyDescent="0.3">
      <c r="A5481" s="32" t="s">
        <v>3976</v>
      </c>
      <c r="B5481" t="s">
        <v>12006</v>
      </c>
    </row>
    <row r="5482" spans="1:2" hidden="1" x14ac:dyDescent="0.3">
      <c r="A5482" s="32" t="s">
        <v>3977</v>
      </c>
      <c r="B5482" t="s">
        <v>12007</v>
      </c>
    </row>
    <row r="5483" spans="1:2" hidden="1" x14ac:dyDescent="0.3">
      <c r="A5483" s="32" t="s">
        <v>421</v>
      </c>
      <c r="B5483" t="s">
        <v>12008</v>
      </c>
    </row>
    <row r="5484" spans="1:2" hidden="1" x14ac:dyDescent="0.3">
      <c r="A5484" s="32" t="s">
        <v>3978</v>
      </c>
      <c r="B5484" t="s">
        <v>12009</v>
      </c>
    </row>
    <row r="5485" spans="1:2" hidden="1" x14ac:dyDescent="0.3">
      <c r="A5485" s="32" t="s">
        <v>458</v>
      </c>
      <c r="B5485" t="s">
        <v>12010</v>
      </c>
    </row>
    <row r="5486" spans="1:2" hidden="1" x14ac:dyDescent="0.3">
      <c r="A5486" s="32" t="s">
        <v>452</v>
      </c>
      <c r="B5486" t="s">
        <v>12011</v>
      </c>
    </row>
    <row r="5487" spans="1:2" hidden="1" x14ac:dyDescent="0.3">
      <c r="A5487" s="32" t="s">
        <v>455</v>
      </c>
      <c r="B5487" t="s">
        <v>12012</v>
      </c>
    </row>
    <row r="5488" spans="1:2" hidden="1" x14ac:dyDescent="0.3">
      <c r="A5488" s="32" t="s">
        <v>454</v>
      </c>
      <c r="B5488" t="s">
        <v>12013</v>
      </c>
    </row>
    <row r="5489" spans="1:2" hidden="1" x14ac:dyDescent="0.3">
      <c r="A5489" s="32" t="s">
        <v>453</v>
      </c>
      <c r="B5489" t="s">
        <v>12014</v>
      </c>
    </row>
    <row r="5490" spans="1:2" hidden="1" x14ac:dyDescent="0.3">
      <c r="A5490" s="32" t="s">
        <v>456</v>
      </c>
      <c r="B5490" t="s">
        <v>12015</v>
      </c>
    </row>
    <row r="5491" spans="1:2" hidden="1" x14ac:dyDescent="0.3">
      <c r="A5491" s="32" t="s">
        <v>457</v>
      </c>
      <c r="B5491" t="s">
        <v>12016</v>
      </c>
    </row>
    <row r="5492" spans="1:2" hidden="1" x14ac:dyDescent="0.3">
      <c r="A5492" s="32" t="s">
        <v>3979</v>
      </c>
      <c r="B5492" t="s">
        <v>12017</v>
      </c>
    </row>
    <row r="5493" spans="1:2" hidden="1" x14ac:dyDescent="0.3">
      <c r="A5493" s="32" t="s">
        <v>3980</v>
      </c>
      <c r="B5493" t="s">
        <v>12018</v>
      </c>
    </row>
    <row r="5494" spans="1:2" hidden="1" x14ac:dyDescent="0.3">
      <c r="A5494" s="32" t="s">
        <v>3981</v>
      </c>
      <c r="B5494" t="s">
        <v>12019</v>
      </c>
    </row>
    <row r="5495" spans="1:2" hidden="1" x14ac:dyDescent="0.3">
      <c r="A5495" s="32" t="s">
        <v>3982</v>
      </c>
      <c r="B5495" t="s">
        <v>12020</v>
      </c>
    </row>
    <row r="5496" spans="1:2" hidden="1" x14ac:dyDescent="0.3">
      <c r="A5496" s="32" t="s">
        <v>3983</v>
      </c>
      <c r="B5496" t="s">
        <v>12021</v>
      </c>
    </row>
    <row r="5497" spans="1:2" hidden="1" x14ac:dyDescent="0.3">
      <c r="A5497" s="32" t="s">
        <v>3984</v>
      </c>
      <c r="B5497" t="s">
        <v>12022</v>
      </c>
    </row>
    <row r="5498" spans="1:2" hidden="1" x14ac:dyDescent="0.3">
      <c r="A5498" s="32" t="s">
        <v>3985</v>
      </c>
      <c r="B5498" t="s">
        <v>12023</v>
      </c>
    </row>
    <row r="5499" spans="1:2" hidden="1" x14ac:dyDescent="0.3">
      <c r="A5499" s="32" t="s">
        <v>3986</v>
      </c>
      <c r="B5499" t="s">
        <v>12024</v>
      </c>
    </row>
    <row r="5500" spans="1:2" hidden="1" x14ac:dyDescent="0.3">
      <c r="A5500" s="32" t="s">
        <v>3987</v>
      </c>
      <c r="B5500" t="s">
        <v>12025</v>
      </c>
    </row>
    <row r="5501" spans="1:2" hidden="1" x14ac:dyDescent="0.3">
      <c r="A5501" s="32" t="s">
        <v>3988</v>
      </c>
      <c r="B5501" t="s">
        <v>12026</v>
      </c>
    </row>
    <row r="5502" spans="1:2" hidden="1" x14ac:dyDescent="0.3">
      <c r="A5502" s="32" t="s">
        <v>3989</v>
      </c>
      <c r="B5502" t="s">
        <v>12027</v>
      </c>
    </row>
    <row r="5503" spans="1:2" hidden="1" x14ac:dyDescent="0.3">
      <c r="A5503" s="32" t="s">
        <v>3990</v>
      </c>
      <c r="B5503" t="s">
        <v>12028</v>
      </c>
    </row>
    <row r="5504" spans="1:2" hidden="1" x14ac:dyDescent="0.3">
      <c r="A5504" s="32" t="s">
        <v>3991</v>
      </c>
      <c r="B5504" t="s">
        <v>12029</v>
      </c>
    </row>
    <row r="5505" spans="1:2" hidden="1" x14ac:dyDescent="0.3">
      <c r="A5505" s="32" t="s">
        <v>3992</v>
      </c>
      <c r="B5505" t="s">
        <v>12030</v>
      </c>
    </row>
    <row r="5506" spans="1:2" hidden="1" x14ac:dyDescent="0.3">
      <c r="A5506" s="32" t="s">
        <v>3993</v>
      </c>
      <c r="B5506" t="s">
        <v>12031</v>
      </c>
    </row>
    <row r="5507" spans="1:2" hidden="1" x14ac:dyDescent="0.3">
      <c r="A5507" s="32" t="s">
        <v>3994</v>
      </c>
      <c r="B5507" t="s">
        <v>12032</v>
      </c>
    </row>
    <row r="5508" spans="1:2" hidden="1" x14ac:dyDescent="0.3">
      <c r="A5508" s="32" t="s">
        <v>3995</v>
      </c>
      <c r="B5508" t="s">
        <v>12033</v>
      </c>
    </row>
    <row r="5509" spans="1:2" hidden="1" x14ac:dyDescent="0.3">
      <c r="A5509" s="32" t="s">
        <v>3996</v>
      </c>
      <c r="B5509" t="s">
        <v>12034</v>
      </c>
    </row>
    <row r="5510" spans="1:2" hidden="1" x14ac:dyDescent="0.3">
      <c r="A5510" s="32" t="s">
        <v>3997</v>
      </c>
      <c r="B5510" t="s">
        <v>12035</v>
      </c>
    </row>
    <row r="5511" spans="1:2" hidden="1" x14ac:dyDescent="0.3">
      <c r="A5511" s="32" t="s">
        <v>3998</v>
      </c>
      <c r="B5511" t="s">
        <v>12036</v>
      </c>
    </row>
    <row r="5512" spans="1:2" hidden="1" x14ac:dyDescent="0.3">
      <c r="A5512" s="32" t="s">
        <v>3999</v>
      </c>
      <c r="B5512" t="s">
        <v>12037</v>
      </c>
    </row>
    <row r="5513" spans="1:2" hidden="1" x14ac:dyDescent="0.3">
      <c r="A5513" s="32" t="s">
        <v>4000</v>
      </c>
      <c r="B5513" t="s">
        <v>12038</v>
      </c>
    </row>
    <row r="5514" spans="1:2" hidden="1" x14ac:dyDescent="0.3">
      <c r="A5514" s="32" t="s">
        <v>4001</v>
      </c>
      <c r="B5514" t="s">
        <v>12039</v>
      </c>
    </row>
    <row r="5515" spans="1:2" hidden="1" x14ac:dyDescent="0.3">
      <c r="A5515" s="32" t="s">
        <v>272</v>
      </c>
      <c r="B5515" t="s">
        <v>5866</v>
      </c>
    </row>
    <row r="5516" spans="1:2" hidden="1" x14ac:dyDescent="0.3">
      <c r="A5516" s="32" t="s">
        <v>430</v>
      </c>
      <c r="B5516" t="s">
        <v>12040</v>
      </c>
    </row>
    <row r="5517" spans="1:2" hidden="1" x14ac:dyDescent="0.3">
      <c r="A5517" s="32" t="s">
        <v>4002</v>
      </c>
      <c r="B5517" t="s">
        <v>12041</v>
      </c>
    </row>
    <row r="5518" spans="1:2" hidden="1" x14ac:dyDescent="0.3">
      <c r="A5518" s="32" t="s">
        <v>4003</v>
      </c>
      <c r="B5518" t="s">
        <v>12042</v>
      </c>
    </row>
    <row r="5519" spans="1:2" hidden="1" x14ac:dyDescent="0.3">
      <c r="A5519" s="32" t="s">
        <v>4004</v>
      </c>
      <c r="B5519" t="s">
        <v>12043</v>
      </c>
    </row>
    <row r="5520" spans="1:2" hidden="1" x14ac:dyDescent="0.3">
      <c r="A5520" s="32" t="s">
        <v>437</v>
      </c>
      <c r="B5520" t="s">
        <v>12044</v>
      </c>
    </row>
    <row r="5521" spans="1:2" hidden="1" x14ac:dyDescent="0.3">
      <c r="A5521" s="32" t="s">
        <v>4005</v>
      </c>
      <c r="B5521" t="s">
        <v>12045</v>
      </c>
    </row>
    <row r="5522" spans="1:2" hidden="1" x14ac:dyDescent="0.3">
      <c r="A5522" s="32" t="s">
        <v>436</v>
      </c>
      <c r="B5522" t="s">
        <v>12046</v>
      </c>
    </row>
    <row r="5523" spans="1:2" hidden="1" x14ac:dyDescent="0.3">
      <c r="A5523" s="32" t="s">
        <v>442</v>
      </c>
      <c r="B5523" t="s">
        <v>12047</v>
      </c>
    </row>
    <row r="5524" spans="1:2" hidden="1" x14ac:dyDescent="0.3">
      <c r="A5524" s="32" t="s">
        <v>443</v>
      </c>
      <c r="B5524" t="s">
        <v>12048</v>
      </c>
    </row>
    <row r="5525" spans="1:2" hidden="1" x14ac:dyDescent="0.3">
      <c r="A5525" s="32" t="s">
        <v>440</v>
      </c>
      <c r="B5525" t="s">
        <v>12049</v>
      </c>
    </row>
    <row r="5526" spans="1:2" hidden="1" x14ac:dyDescent="0.3">
      <c r="A5526" s="32" t="s">
        <v>4006</v>
      </c>
      <c r="B5526" t="s">
        <v>12050</v>
      </c>
    </row>
    <row r="5527" spans="1:2" hidden="1" x14ac:dyDescent="0.3">
      <c r="A5527" s="32" t="s">
        <v>418</v>
      </c>
      <c r="B5527" t="s">
        <v>12051</v>
      </c>
    </row>
    <row r="5528" spans="1:2" hidden="1" x14ac:dyDescent="0.3">
      <c r="A5528" s="32" t="s">
        <v>4007</v>
      </c>
      <c r="B5528" t="s">
        <v>12052</v>
      </c>
    </row>
    <row r="5529" spans="1:2" hidden="1" x14ac:dyDescent="0.3">
      <c r="A5529" s="32" t="s">
        <v>4008</v>
      </c>
      <c r="B5529" t="s">
        <v>12053</v>
      </c>
    </row>
    <row r="5530" spans="1:2" hidden="1" x14ac:dyDescent="0.3">
      <c r="A5530" s="32" t="s">
        <v>4009</v>
      </c>
      <c r="B5530" t="s">
        <v>12054</v>
      </c>
    </row>
    <row r="5531" spans="1:2" hidden="1" x14ac:dyDescent="0.3">
      <c r="A5531" s="32" t="s">
        <v>4010</v>
      </c>
      <c r="B5531" t="s">
        <v>12055</v>
      </c>
    </row>
    <row r="5532" spans="1:2" hidden="1" x14ac:dyDescent="0.3">
      <c r="A5532" s="32" t="s">
        <v>4011</v>
      </c>
      <c r="B5532" t="s">
        <v>12056</v>
      </c>
    </row>
    <row r="5533" spans="1:2" hidden="1" x14ac:dyDescent="0.3">
      <c r="A5533" s="32" t="s">
        <v>4012</v>
      </c>
      <c r="B5533" t="s">
        <v>12057</v>
      </c>
    </row>
    <row r="5534" spans="1:2" hidden="1" x14ac:dyDescent="0.3">
      <c r="A5534" s="32" t="s">
        <v>4013</v>
      </c>
      <c r="B5534" t="s">
        <v>12058</v>
      </c>
    </row>
    <row r="5535" spans="1:2" hidden="1" x14ac:dyDescent="0.3">
      <c r="A5535" s="32" t="s">
        <v>427</v>
      </c>
      <c r="B5535" t="s">
        <v>12059</v>
      </c>
    </row>
    <row r="5536" spans="1:2" hidden="1" x14ac:dyDescent="0.3">
      <c r="A5536" s="32" t="s">
        <v>4014</v>
      </c>
      <c r="B5536" t="s">
        <v>12060</v>
      </c>
    </row>
    <row r="5537" spans="1:2" hidden="1" x14ac:dyDescent="0.3">
      <c r="A5537" s="32" t="s">
        <v>425</v>
      </c>
      <c r="B5537" t="s">
        <v>12061</v>
      </c>
    </row>
    <row r="5538" spans="1:2" hidden="1" x14ac:dyDescent="0.3">
      <c r="A5538" s="32" t="s">
        <v>426</v>
      </c>
      <c r="B5538" t="s">
        <v>12062</v>
      </c>
    </row>
    <row r="5539" spans="1:2" hidden="1" x14ac:dyDescent="0.3">
      <c r="A5539" s="32" t="s">
        <v>4015</v>
      </c>
      <c r="B5539" t="s">
        <v>12063</v>
      </c>
    </row>
    <row r="5540" spans="1:2" hidden="1" x14ac:dyDescent="0.3">
      <c r="A5540" s="32" t="s">
        <v>305</v>
      </c>
      <c r="B5540" t="s">
        <v>12064</v>
      </c>
    </row>
    <row r="5541" spans="1:2" hidden="1" x14ac:dyDescent="0.3">
      <c r="A5541" s="32" t="s">
        <v>304</v>
      </c>
      <c r="B5541" t="s">
        <v>12065</v>
      </c>
    </row>
    <row r="5542" spans="1:2" hidden="1" x14ac:dyDescent="0.3">
      <c r="A5542" s="32" t="s">
        <v>307</v>
      </c>
      <c r="B5542" t="s">
        <v>12066</v>
      </c>
    </row>
    <row r="5543" spans="1:2" hidden="1" x14ac:dyDescent="0.3">
      <c r="A5543" s="32" t="s">
        <v>309</v>
      </c>
      <c r="B5543" t="s">
        <v>12067</v>
      </c>
    </row>
    <row r="5544" spans="1:2" hidden="1" x14ac:dyDescent="0.3">
      <c r="A5544" s="32" t="s">
        <v>420</v>
      </c>
      <c r="B5544" t="s">
        <v>12068</v>
      </c>
    </row>
    <row r="5545" spans="1:2" hidden="1" x14ac:dyDescent="0.3">
      <c r="A5545" s="32" t="s">
        <v>4016</v>
      </c>
      <c r="B5545" t="s">
        <v>12069</v>
      </c>
    </row>
    <row r="5546" spans="1:2" hidden="1" x14ac:dyDescent="0.3">
      <c r="A5546" s="32" t="s">
        <v>4017</v>
      </c>
      <c r="B5546" t="s">
        <v>12070</v>
      </c>
    </row>
    <row r="5547" spans="1:2" hidden="1" x14ac:dyDescent="0.3">
      <c r="A5547" s="32" t="s">
        <v>12071</v>
      </c>
      <c r="B5547" t="s">
        <v>12072</v>
      </c>
    </row>
    <row r="5548" spans="1:2" hidden="1" x14ac:dyDescent="0.3">
      <c r="A5548" s="32" t="s">
        <v>12073</v>
      </c>
      <c r="B5548" t="s">
        <v>12074</v>
      </c>
    </row>
    <row r="5549" spans="1:2" hidden="1" x14ac:dyDescent="0.3">
      <c r="A5549" s="32" t="s">
        <v>12075</v>
      </c>
      <c r="B5549" t="s">
        <v>12076</v>
      </c>
    </row>
    <row r="5550" spans="1:2" hidden="1" x14ac:dyDescent="0.3">
      <c r="A5550" s="32" t="s">
        <v>4018</v>
      </c>
      <c r="B5550" t="s">
        <v>12077</v>
      </c>
    </row>
    <row r="5551" spans="1:2" hidden="1" x14ac:dyDescent="0.3">
      <c r="A5551" s="32" t="s">
        <v>4019</v>
      </c>
      <c r="B5551" t="s">
        <v>6202</v>
      </c>
    </row>
    <row r="5552" spans="1:2" hidden="1" x14ac:dyDescent="0.3">
      <c r="A5552" s="32" t="s">
        <v>4020</v>
      </c>
      <c r="B5552" t="s">
        <v>12078</v>
      </c>
    </row>
    <row r="5553" spans="1:2" hidden="1" x14ac:dyDescent="0.3">
      <c r="A5553" s="32" t="s">
        <v>4021</v>
      </c>
      <c r="B5553" t="s">
        <v>6218</v>
      </c>
    </row>
    <row r="5554" spans="1:2" hidden="1" x14ac:dyDescent="0.3">
      <c r="A5554" s="32" t="s">
        <v>4022</v>
      </c>
      <c r="B5554" t="s">
        <v>12079</v>
      </c>
    </row>
    <row r="5555" spans="1:2" hidden="1" x14ac:dyDescent="0.3">
      <c r="A5555" s="32" t="s">
        <v>4023</v>
      </c>
      <c r="B5555" t="s">
        <v>12080</v>
      </c>
    </row>
    <row r="5556" spans="1:2" hidden="1" x14ac:dyDescent="0.3">
      <c r="A5556" s="32" t="s">
        <v>4024</v>
      </c>
      <c r="B5556" t="s">
        <v>12081</v>
      </c>
    </row>
    <row r="5557" spans="1:2" hidden="1" x14ac:dyDescent="0.3">
      <c r="A5557" s="32" t="s">
        <v>4025</v>
      </c>
      <c r="B5557" t="s">
        <v>12082</v>
      </c>
    </row>
    <row r="5558" spans="1:2" hidden="1" x14ac:dyDescent="0.3">
      <c r="A5558" s="32" t="s">
        <v>4026</v>
      </c>
      <c r="B5558" t="s">
        <v>12083</v>
      </c>
    </row>
    <row r="5559" spans="1:2" hidden="1" x14ac:dyDescent="0.3">
      <c r="A5559" s="32" t="s">
        <v>4027</v>
      </c>
      <c r="B5559" t="s">
        <v>12084</v>
      </c>
    </row>
    <row r="5560" spans="1:2" hidden="1" x14ac:dyDescent="0.3">
      <c r="A5560" s="32" t="s">
        <v>4028</v>
      </c>
      <c r="B5560" t="s">
        <v>12085</v>
      </c>
    </row>
    <row r="5561" spans="1:2" hidden="1" x14ac:dyDescent="0.3">
      <c r="A5561" s="32" t="s">
        <v>4029</v>
      </c>
      <c r="B5561" t="s">
        <v>12086</v>
      </c>
    </row>
    <row r="5562" spans="1:2" hidden="1" x14ac:dyDescent="0.3">
      <c r="A5562" s="32" t="s">
        <v>4030</v>
      </c>
      <c r="B5562" t="s">
        <v>12087</v>
      </c>
    </row>
    <row r="5563" spans="1:2" hidden="1" x14ac:dyDescent="0.3">
      <c r="A5563" s="32" t="s">
        <v>4031</v>
      </c>
      <c r="B5563" t="s">
        <v>12088</v>
      </c>
    </row>
    <row r="5564" spans="1:2" hidden="1" x14ac:dyDescent="0.3">
      <c r="A5564" s="32" t="s">
        <v>4032</v>
      </c>
      <c r="B5564" t="s">
        <v>12089</v>
      </c>
    </row>
    <row r="5565" spans="1:2" hidden="1" x14ac:dyDescent="0.3">
      <c r="A5565" s="32" t="s">
        <v>4033</v>
      </c>
      <c r="B5565" t="s">
        <v>12090</v>
      </c>
    </row>
    <row r="5566" spans="1:2" hidden="1" x14ac:dyDescent="0.3">
      <c r="A5566" s="32" t="s">
        <v>4034</v>
      </c>
      <c r="B5566" t="s">
        <v>12091</v>
      </c>
    </row>
    <row r="5567" spans="1:2" hidden="1" x14ac:dyDescent="0.3">
      <c r="A5567" s="32" t="s">
        <v>4035</v>
      </c>
      <c r="B5567" t="s">
        <v>12092</v>
      </c>
    </row>
    <row r="5568" spans="1:2" hidden="1" x14ac:dyDescent="0.3">
      <c r="A5568" s="32" t="s">
        <v>4036</v>
      </c>
      <c r="B5568" t="s">
        <v>12093</v>
      </c>
    </row>
    <row r="5569" spans="1:2" hidden="1" x14ac:dyDescent="0.3">
      <c r="A5569" s="32" t="s">
        <v>4037</v>
      </c>
      <c r="B5569" t="s">
        <v>12094</v>
      </c>
    </row>
    <row r="5570" spans="1:2" hidden="1" x14ac:dyDescent="0.3">
      <c r="A5570" s="32" t="s">
        <v>4038</v>
      </c>
      <c r="B5570" t="s">
        <v>12095</v>
      </c>
    </row>
    <row r="5571" spans="1:2" hidden="1" x14ac:dyDescent="0.3">
      <c r="A5571" s="32" t="s">
        <v>4039</v>
      </c>
      <c r="B5571" t="s">
        <v>12096</v>
      </c>
    </row>
    <row r="5572" spans="1:2" hidden="1" x14ac:dyDescent="0.3">
      <c r="A5572" s="32" t="s">
        <v>4040</v>
      </c>
      <c r="B5572" t="s">
        <v>12097</v>
      </c>
    </row>
    <row r="5573" spans="1:2" hidden="1" x14ac:dyDescent="0.3">
      <c r="A5573" s="32" t="s">
        <v>4041</v>
      </c>
      <c r="B5573" t="s">
        <v>12098</v>
      </c>
    </row>
    <row r="5574" spans="1:2" hidden="1" x14ac:dyDescent="0.3">
      <c r="A5574" s="32" t="s">
        <v>4042</v>
      </c>
      <c r="B5574" t="s">
        <v>12099</v>
      </c>
    </row>
    <row r="5575" spans="1:2" hidden="1" x14ac:dyDescent="0.3">
      <c r="A5575" s="32" t="s">
        <v>4043</v>
      </c>
      <c r="B5575" t="s">
        <v>12100</v>
      </c>
    </row>
    <row r="5576" spans="1:2" hidden="1" x14ac:dyDescent="0.3">
      <c r="A5576" s="32" t="s">
        <v>4044</v>
      </c>
      <c r="B5576" t="s">
        <v>12101</v>
      </c>
    </row>
    <row r="5577" spans="1:2" hidden="1" x14ac:dyDescent="0.3">
      <c r="A5577" s="32" t="s">
        <v>4045</v>
      </c>
      <c r="B5577" t="s">
        <v>12102</v>
      </c>
    </row>
    <row r="5578" spans="1:2" hidden="1" x14ac:dyDescent="0.3">
      <c r="A5578" s="32" t="s">
        <v>4046</v>
      </c>
      <c r="B5578" t="s">
        <v>12103</v>
      </c>
    </row>
    <row r="5579" spans="1:2" hidden="1" x14ac:dyDescent="0.3">
      <c r="A5579" s="32" t="s">
        <v>4047</v>
      </c>
      <c r="B5579" t="s">
        <v>12104</v>
      </c>
    </row>
    <row r="5580" spans="1:2" hidden="1" x14ac:dyDescent="0.3">
      <c r="A5580" s="32" t="s">
        <v>4048</v>
      </c>
      <c r="B5580" t="s">
        <v>12105</v>
      </c>
    </row>
    <row r="5581" spans="1:2" hidden="1" x14ac:dyDescent="0.3">
      <c r="A5581" s="32" t="s">
        <v>4049</v>
      </c>
      <c r="B5581" t="s">
        <v>12106</v>
      </c>
    </row>
    <row r="5582" spans="1:2" hidden="1" x14ac:dyDescent="0.3">
      <c r="A5582" s="32" t="s">
        <v>4050</v>
      </c>
      <c r="B5582" t="s">
        <v>12107</v>
      </c>
    </row>
    <row r="5583" spans="1:2" hidden="1" x14ac:dyDescent="0.3">
      <c r="A5583" s="32" t="s">
        <v>4051</v>
      </c>
      <c r="B5583" t="s">
        <v>12108</v>
      </c>
    </row>
    <row r="5584" spans="1:2" hidden="1" x14ac:dyDescent="0.3">
      <c r="A5584" s="32" t="s">
        <v>4052</v>
      </c>
      <c r="B5584" t="s">
        <v>12109</v>
      </c>
    </row>
    <row r="5585" spans="1:2" hidden="1" x14ac:dyDescent="0.3">
      <c r="A5585" s="32" t="s">
        <v>4053</v>
      </c>
      <c r="B5585" t="s">
        <v>12110</v>
      </c>
    </row>
    <row r="5586" spans="1:2" hidden="1" x14ac:dyDescent="0.3">
      <c r="A5586" s="32" t="s">
        <v>4054</v>
      </c>
      <c r="B5586" t="s">
        <v>12111</v>
      </c>
    </row>
    <row r="5587" spans="1:2" hidden="1" x14ac:dyDescent="0.3">
      <c r="A5587" s="32" t="s">
        <v>4055</v>
      </c>
      <c r="B5587" t="s">
        <v>12112</v>
      </c>
    </row>
    <row r="5588" spans="1:2" hidden="1" x14ac:dyDescent="0.3">
      <c r="A5588" s="32" t="s">
        <v>4056</v>
      </c>
      <c r="B5588" t="s">
        <v>12113</v>
      </c>
    </row>
    <row r="5589" spans="1:2" hidden="1" x14ac:dyDescent="0.3">
      <c r="A5589" s="32" t="s">
        <v>431</v>
      </c>
      <c r="B5589" t="s">
        <v>12114</v>
      </c>
    </row>
    <row r="5590" spans="1:2" hidden="1" x14ac:dyDescent="0.3">
      <c r="A5590" s="32" t="s">
        <v>4057</v>
      </c>
      <c r="B5590" t="s">
        <v>12115</v>
      </c>
    </row>
    <row r="5591" spans="1:2" hidden="1" x14ac:dyDescent="0.3">
      <c r="A5591" s="32" t="s">
        <v>4058</v>
      </c>
      <c r="B5591" t="s">
        <v>12116</v>
      </c>
    </row>
    <row r="5592" spans="1:2" hidden="1" x14ac:dyDescent="0.3">
      <c r="A5592" s="32" t="s">
        <v>4059</v>
      </c>
      <c r="B5592" t="s">
        <v>12117</v>
      </c>
    </row>
    <row r="5593" spans="1:2" hidden="1" x14ac:dyDescent="0.3">
      <c r="A5593" s="32" t="s">
        <v>432</v>
      </c>
      <c r="B5593" t="s">
        <v>12118</v>
      </c>
    </row>
    <row r="5594" spans="1:2" hidden="1" x14ac:dyDescent="0.3">
      <c r="A5594" s="32" t="s">
        <v>4060</v>
      </c>
      <c r="B5594" t="s">
        <v>12119</v>
      </c>
    </row>
    <row r="5595" spans="1:2" hidden="1" x14ac:dyDescent="0.3">
      <c r="A5595" s="32" t="s">
        <v>4061</v>
      </c>
      <c r="B5595" t="s">
        <v>12120</v>
      </c>
    </row>
    <row r="5596" spans="1:2" hidden="1" x14ac:dyDescent="0.3">
      <c r="A5596" s="32" t="s">
        <v>4062</v>
      </c>
      <c r="B5596" t="s">
        <v>12121</v>
      </c>
    </row>
    <row r="5597" spans="1:2" hidden="1" x14ac:dyDescent="0.3">
      <c r="A5597" s="32" t="s">
        <v>4063</v>
      </c>
      <c r="B5597" t="s">
        <v>12122</v>
      </c>
    </row>
    <row r="5598" spans="1:2" hidden="1" x14ac:dyDescent="0.3">
      <c r="A5598" s="32" t="s">
        <v>433</v>
      </c>
      <c r="B5598" t="s">
        <v>12123</v>
      </c>
    </row>
    <row r="5599" spans="1:2" hidden="1" x14ac:dyDescent="0.3">
      <c r="A5599" s="32" t="s">
        <v>4064</v>
      </c>
      <c r="B5599" t="s">
        <v>12124</v>
      </c>
    </row>
    <row r="5600" spans="1:2" hidden="1" x14ac:dyDescent="0.3">
      <c r="A5600" s="32" t="s">
        <v>4065</v>
      </c>
      <c r="B5600" t="s">
        <v>12125</v>
      </c>
    </row>
    <row r="5601" spans="1:2" hidden="1" x14ac:dyDescent="0.3">
      <c r="A5601" s="32" t="s">
        <v>4066</v>
      </c>
      <c r="B5601" t="s">
        <v>12126</v>
      </c>
    </row>
    <row r="5602" spans="1:2" hidden="1" x14ac:dyDescent="0.3">
      <c r="A5602" s="32" t="s">
        <v>4067</v>
      </c>
      <c r="B5602" t="s">
        <v>12127</v>
      </c>
    </row>
    <row r="5603" spans="1:2" hidden="1" x14ac:dyDescent="0.3">
      <c r="A5603" s="32" t="s">
        <v>4068</v>
      </c>
      <c r="B5603" t="s">
        <v>12128</v>
      </c>
    </row>
    <row r="5604" spans="1:2" hidden="1" x14ac:dyDescent="0.3">
      <c r="A5604" s="32" t="s">
        <v>4069</v>
      </c>
      <c r="B5604" t="s">
        <v>12129</v>
      </c>
    </row>
    <row r="5605" spans="1:2" hidden="1" x14ac:dyDescent="0.3">
      <c r="A5605" s="32" t="s">
        <v>4070</v>
      </c>
      <c r="B5605" t="s">
        <v>12130</v>
      </c>
    </row>
    <row r="5606" spans="1:2" hidden="1" x14ac:dyDescent="0.3">
      <c r="A5606" s="32" t="s">
        <v>4071</v>
      </c>
      <c r="B5606" t="s">
        <v>12131</v>
      </c>
    </row>
    <row r="5607" spans="1:2" hidden="1" x14ac:dyDescent="0.3">
      <c r="A5607" s="32" t="s">
        <v>4072</v>
      </c>
      <c r="B5607" t="s">
        <v>12132</v>
      </c>
    </row>
    <row r="5608" spans="1:2" hidden="1" x14ac:dyDescent="0.3">
      <c r="A5608" s="32" t="s">
        <v>434</v>
      </c>
      <c r="B5608" t="s">
        <v>12133</v>
      </c>
    </row>
    <row r="5609" spans="1:2" hidden="1" x14ac:dyDescent="0.3">
      <c r="A5609" s="32" t="s">
        <v>4073</v>
      </c>
      <c r="B5609" t="s">
        <v>12134</v>
      </c>
    </row>
    <row r="5610" spans="1:2" hidden="1" x14ac:dyDescent="0.3">
      <c r="A5610" s="32" t="s">
        <v>4074</v>
      </c>
      <c r="B5610" t="s">
        <v>12135</v>
      </c>
    </row>
    <row r="5611" spans="1:2" hidden="1" x14ac:dyDescent="0.3">
      <c r="A5611" s="32" t="s">
        <v>4075</v>
      </c>
      <c r="B5611" t="s">
        <v>12136</v>
      </c>
    </row>
    <row r="5612" spans="1:2" hidden="1" x14ac:dyDescent="0.3">
      <c r="A5612" s="32" t="s">
        <v>4076</v>
      </c>
      <c r="B5612" t="s">
        <v>12137</v>
      </c>
    </row>
    <row r="5613" spans="1:2" hidden="1" x14ac:dyDescent="0.3">
      <c r="A5613" s="32" t="s">
        <v>4077</v>
      </c>
      <c r="B5613" t="s">
        <v>12138</v>
      </c>
    </row>
    <row r="5614" spans="1:2" hidden="1" x14ac:dyDescent="0.3">
      <c r="A5614" s="32" t="s">
        <v>4078</v>
      </c>
      <c r="B5614" t="s">
        <v>12139</v>
      </c>
    </row>
    <row r="5615" spans="1:2" hidden="1" x14ac:dyDescent="0.3">
      <c r="A5615" s="32" t="s">
        <v>4079</v>
      </c>
      <c r="B5615" t="s">
        <v>12140</v>
      </c>
    </row>
    <row r="5616" spans="1:2" hidden="1" x14ac:dyDescent="0.3">
      <c r="A5616" s="32" t="s">
        <v>4080</v>
      </c>
      <c r="B5616" t="s">
        <v>12141</v>
      </c>
    </row>
    <row r="5617" spans="1:2" hidden="1" x14ac:dyDescent="0.3">
      <c r="A5617" s="32" t="s">
        <v>435</v>
      </c>
      <c r="B5617" t="s">
        <v>11978</v>
      </c>
    </row>
    <row r="5618" spans="1:2" hidden="1" x14ac:dyDescent="0.3">
      <c r="A5618" s="32" t="s">
        <v>4081</v>
      </c>
      <c r="B5618" t="s">
        <v>12142</v>
      </c>
    </row>
    <row r="5619" spans="1:2" hidden="1" x14ac:dyDescent="0.3">
      <c r="A5619" s="32" t="s">
        <v>4082</v>
      </c>
      <c r="B5619" t="s">
        <v>12143</v>
      </c>
    </row>
    <row r="5620" spans="1:2" hidden="1" x14ac:dyDescent="0.3">
      <c r="A5620" s="32" t="s">
        <v>439</v>
      </c>
      <c r="B5620" t="s">
        <v>11980</v>
      </c>
    </row>
    <row r="5621" spans="1:2" hidden="1" x14ac:dyDescent="0.3">
      <c r="A5621" s="32" t="s">
        <v>4083</v>
      </c>
      <c r="B5621" t="s">
        <v>12144</v>
      </c>
    </row>
    <row r="5622" spans="1:2" hidden="1" x14ac:dyDescent="0.3">
      <c r="A5622" s="32" t="s">
        <v>4084</v>
      </c>
      <c r="B5622" t="s">
        <v>12145</v>
      </c>
    </row>
    <row r="5623" spans="1:2" hidden="1" x14ac:dyDescent="0.3">
      <c r="A5623" s="32" t="s">
        <v>4085</v>
      </c>
      <c r="B5623" t="s">
        <v>12146</v>
      </c>
    </row>
    <row r="5624" spans="1:2" hidden="1" x14ac:dyDescent="0.3">
      <c r="A5624" s="32" t="s">
        <v>4086</v>
      </c>
      <c r="B5624" t="s">
        <v>12147</v>
      </c>
    </row>
    <row r="5625" spans="1:2" hidden="1" x14ac:dyDescent="0.3">
      <c r="A5625" s="32" t="s">
        <v>4087</v>
      </c>
      <c r="B5625" t="s">
        <v>12148</v>
      </c>
    </row>
    <row r="5626" spans="1:2" hidden="1" x14ac:dyDescent="0.3">
      <c r="A5626" s="32" t="s">
        <v>4088</v>
      </c>
      <c r="B5626" t="s">
        <v>12149</v>
      </c>
    </row>
    <row r="5627" spans="1:2" hidden="1" x14ac:dyDescent="0.3">
      <c r="A5627" s="32" t="s">
        <v>4089</v>
      </c>
      <c r="B5627" t="s">
        <v>12150</v>
      </c>
    </row>
    <row r="5628" spans="1:2" hidden="1" x14ac:dyDescent="0.3">
      <c r="A5628" s="32" t="s">
        <v>4090</v>
      </c>
      <c r="B5628" t="s">
        <v>12151</v>
      </c>
    </row>
    <row r="5629" spans="1:2" hidden="1" x14ac:dyDescent="0.3">
      <c r="A5629" s="32" t="s">
        <v>4091</v>
      </c>
      <c r="B5629" t="s">
        <v>12152</v>
      </c>
    </row>
    <row r="5630" spans="1:2" hidden="1" x14ac:dyDescent="0.3">
      <c r="A5630" s="32" t="s">
        <v>4092</v>
      </c>
      <c r="B5630" t="s">
        <v>12153</v>
      </c>
    </row>
    <row r="5631" spans="1:2" hidden="1" x14ac:dyDescent="0.3">
      <c r="A5631" s="32" t="s">
        <v>4093</v>
      </c>
      <c r="B5631" t="s">
        <v>12154</v>
      </c>
    </row>
    <row r="5632" spans="1:2" hidden="1" x14ac:dyDescent="0.3">
      <c r="A5632" s="32" t="s">
        <v>4094</v>
      </c>
      <c r="B5632" t="s">
        <v>12155</v>
      </c>
    </row>
    <row r="5633" spans="1:2" hidden="1" x14ac:dyDescent="0.3">
      <c r="A5633" s="32" t="s">
        <v>4095</v>
      </c>
      <c r="B5633" t="s">
        <v>12156</v>
      </c>
    </row>
    <row r="5634" spans="1:2" hidden="1" x14ac:dyDescent="0.3">
      <c r="A5634" s="32" t="s">
        <v>4096</v>
      </c>
      <c r="B5634" t="s">
        <v>12157</v>
      </c>
    </row>
    <row r="5635" spans="1:2" hidden="1" x14ac:dyDescent="0.3">
      <c r="A5635" s="32" t="s">
        <v>4097</v>
      </c>
      <c r="B5635" t="s">
        <v>12158</v>
      </c>
    </row>
    <row r="5636" spans="1:2" hidden="1" x14ac:dyDescent="0.3">
      <c r="A5636" s="32" t="s">
        <v>4098</v>
      </c>
      <c r="B5636" t="s">
        <v>12159</v>
      </c>
    </row>
    <row r="5637" spans="1:2" hidden="1" x14ac:dyDescent="0.3">
      <c r="A5637" s="32" t="s">
        <v>4099</v>
      </c>
      <c r="B5637" t="s">
        <v>12160</v>
      </c>
    </row>
    <row r="5638" spans="1:2" hidden="1" x14ac:dyDescent="0.3">
      <c r="A5638" s="32" t="s">
        <v>4100</v>
      </c>
      <c r="B5638" t="s">
        <v>12161</v>
      </c>
    </row>
    <row r="5639" spans="1:2" hidden="1" x14ac:dyDescent="0.3">
      <c r="A5639" s="32" t="s">
        <v>4101</v>
      </c>
      <c r="B5639" t="s">
        <v>12162</v>
      </c>
    </row>
    <row r="5640" spans="1:2" hidden="1" x14ac:dyDescent="0.3">
      <c r="A5640" s="32" t="s">
        <v>4102</v>
      </c>
      <c r="B5640" t="s">
        <v>12163</v>
      </c>
    </row>
    <row r="5641" spans="1:2" hidden="1" x14ac:dyDescent="0.3">
      <c r="A5641" s="32" t="s">
        <v>12164</v>
      </c>
      <c r="B5641" t="s">
        <v>12165</v>
      </c>
    </row>
    <row r="5642" spans="1:2" hidden="1" x14ac:dyDescent="0.3">
      <c r="A5642" s="32" t="s">
        <v>4103</v>
      </c>
      <c r="B5642" t="s">
        <v>12166</v>
      </c>
    </row>
    <row r="5643" spans="1:2" hidden="1" x14ac:dyDescent="0.3">
      <c r="A5643" s="32" t="s">
        <v>4104</v>
      </c>
      <c r="B5643" t="s">
        <v>12167</v>
      </c>
    </row>
    <row r="5644" spans="1:2" hidden="1" x14ac:dyDescent="0.3">
      <c r="A5644" s="32" t="s">
        <v>4105</v>
      </c>
      <c r="B5644" t="s">
        <v>12168</v>
      </c>
    </row>
    <row r="5645" spans="1:2" hidden="1" x14ac:dyDescent="0.3">
      <c r="A5645" s="32" t="s">
        <v>4106</v>
      </c>
      <c r="B5645" t="s">
        <v>12169</v>
      </c>
    </row>
    <row r="5646" spans="1:2" hidden="1" x14ac:dyDescent="0.3">
      <c r="A5646" s="32" t="s">
        <v>4107</v>
      </c>
      <c r="B5646" t="s">
        <v>12170</v>
      </c>
    </row>
    <row r="5647" spans="1:2" hidden="1" x14ac:dyDescent="0.3">
      <c r="A5647" s="32" t="s">
        <v>4108</v>
      </c>
      <c r="B5647" t="s">
        <v>12171</v>
      </c>
    </row>
    <row r="5648" spans="1:2" hidden="1" x14ac:dyDescent="0.3">
      <c r="A5648" s="32" t="s">
        <v>4109</v>
      </c>
      <c r="B5648" t="s">
        <v>12172</v>
      </c>
    </row>
    <row r="5649" spans="1:2" hidden="1" x14ac:dyDescent="0.3">
      <c r="A5649" s="32" t="s">
        <v>4110</v>
      </c>
      <c r="B5649" t="s">
        <v>12173</v>
      </c>
    </row>
    <row r="5650" spans="1:2" hidden="1" x14ac:dyDescent="0.3">
      <c r="A5650" s="32" t="s">
        <v>12174</v>
      </c>
      <c r="B5650" t="s">
        <v>12175</v>
      </c>
    </row>
    <row r="5651" spans="1:2" hidden="1" x14ac:dyDescent="0.3">
      <c r="A5651" s="32" t="s">
        <v>4111</v>
      </c>
      <c r="B5651" t="s">
        <v>12176</v>
      </c>
    </row>
    <row r="5652" spans="1:2" hidden="1" x14ac:dyDescent="0.3">
      <c r="A5652" s="32" t="s">
        <v>4112</v>
      </c>
      <c r="B5652" t="s">
        <v>12177</v>
      </c>
    </row>
    <row r="5653" spans="1:2" hidden="1" x14ac:dyDescent="0.3">
      <c r="A5653" s="32" t="s">
        <v>4113</v>
      </c>
      <c r="B5653" t="s">
        <v>12178</v>
      </c>
    </row>
    <row r="5654" spans="1:2" hidden="1" x14ac:dyDescent="0.3">
      <c r="A5654" s="32" t="s">
        <v>4114</v>
      </c>
      <c r="B5654" t="s">
        <v>12179</v>
      </c>
    </row>
    <row r="5655" spans="1:2" hidden="1" x14ac:dyDescent="0.3">
      <c r="A5655" s="32" t="s">
        <v>4115</v>
      </c>
      <c r="B5655" t="s">
        <v>12180</v>
      </c>
    </row>
    <row r="5656" spans="1:2" hidden="1" x14ac:dyDescent="0.3">
      <c r="A5656" s="32" t="s">
        <v>4116</v>
      </c>
      <c r="B5656" t="s">
        <v>12181</v>
      </c>
    </row>
    <row r="5657" spans="1:2" hidden="1" x14ac:dyDescent="0.3">
      <c r="A5657" s="32" t="s">
        <v>4117</v>
      </c>
      <c r="B5657" t="s">
        <v>12182</v>
      </c>
    </row>
    <row r="5658" spans="1:2" hidden="1" x14ac:dyDescent="0.3">
      <c r="A5658" s="32" t="s">
        <v>4118</v>
      </c>
      <c r="B5658" t="s">
        <v>12183</v>
      </c>
    </row>
    <row r="5659" spans="1:2" hidden="1" x14ac:dyDescent="0.3">
      <c r="A5659" s="32" t="s">
        <v>12184</v>
      </c>
      <c r="B5659" t="s">
        <v>12185</v>
      </c>
    </row>
    <row r="5660" spans="1:2" hidden="1" x14ac:dyDescent="0.3">
      <c r="A5660" s="32" t="s">
        <v>4119</v>
      </c>
      <c r="B5660" t="s">
        <v>12186</v>
      </c>
    </row>
    <row r="5661" spans="1:2" hidden="1" x14ac:dyDescent="0.3">
      <c r="A5661" s="32" t="s">
        <v>4120</v>
      </c>
      <c r="B5661" t="s">
        <v>12187</v>
      </c>
    </row>
    <row r="5662" spans="1:2" hidden="1" x14ac:dyDescent="0.3">
      <c r="A5662" s="32" t="s">
        <v>4121</v>
      </c>
      <c r="B5662" t="s">
        <v>12188</v>
      </c>
    </row>
    <row r="5663" spans="1:2" hidden="1" x14ac:dyDescent="0.3">
      <c r="A5663" s="32" t="s">
        <v>4122</v>
      </c>
      <c r="B5663" t="s">
        <v>12189</v>
      </c>
    </row>
    <row r="5664" spans="1:2" hidden="1" x14ac:dyDescent="0.3">
      <c r="A5664" s="32" t="s">
        <v>4123</v>
      </c>
      <c r="B5664" t="s">
        <v>12190</v>
      </c>
    </row>
    <row r="5665" spans="1:2" hidden="1" x14ac:dyDescent="0.3">
      <c r="A5665" s="32" t="s">
        <v>4124</v>
      </c>
      <c r="B5665" t="s">
        <v>12191</v>
      </c>
    </row>
    <row r="5666" spans="1:2" hidden="1" x14ac:dyDescent="0.3">
      <c r="A5666" s="32" t="s">
        <v>4125</v>
      </c>
      <c r="B5666" t="s">
        <v>12192</v>
      </c>
    </row>
    <row r="5667" spans="1:2" hidden="1" x14ac:dyDescent="0.3">
      <c r="A5667" s="32" t="s">
        <v>4126</v>
      </c>
      <c r="B5667" t="s">
        <v>12193</v>
      </c>
    </row>
    <row r="5668" spans="1:2" hidden="1" x14ac:dyDescent="0.3">
      <c r="A5668" s="32" t="s">
        <v>4127</v>
      </c>
      <c r="B5668" t="s">
        <v>12194</v>
      </c>
    </row>
    <row r="5669" spans="1:2" hidden="1" x14ac:dyDescent="0.3">
      <c r="A5669" s="32" t="s">
        <v>4128</v>
      </c>
      <c r="B5669" t="s">
        <v>12195</v>
      </c>
    </row>
    <row r="5670" spans="1:2" hidden="1" x14ac:dyDescent="0.3">
      <c r="A5670" s="32" t="s">
        <v>4129</v>
      </c>
      <c r="B5670" t="s">
        <v>12196</v>
      </c>
    </row>
    <row r="5671" spans="1:2" hidden="1" x14ac:dyDescent="0.3">
      <c r="A5671" s="32" t="s">
        <v>4130</v>
      </c>
      <c r="B5671" t="s">
        <v>12197</v>
      </c>
    </row>
    <row r="5672" spans="1:2" hidden="1" x14ac:dyDescent="0.3">
      <c r="A5672" s="32" t="s">
        <v>4131</v>
      </c>
      <c r="B5672" t="s">
        <v>12198</v>
      </c>
    </row>
    <row r="5673" spans="1:2" hidden="1" x14ac:dyDescent="0.3">
      <c r="A5673" s="32" t="s">
        <v>4132</v>
      </c>
      <c r="B5673" t="s">
        <v>12199</v>
      </c>
    </row>
    <row r="5674" spans="1:2" hidden="1" x14ac:dyDescent="0.3">
      <c r="A5674" s="32" t="s">
        <v>4133</v>
      </c>
      <c r="B5674" t="s">
        <v>12200</v>
      </c>
    </row>
    <row r="5675" spans="1:2" hidden="1" x14ac:dyDescent="0.3">
      <c r="A5675" s="32" t="s">
        <v>4134</v>
      </c>
      <c r="B5675" t="s">
        <v>12201</v>
      </c>
    </row>
    <row r="5676" spans="1:2" hidden="1" x14ac:dyDescent="0.3">
      <c r="A5676" s="32" t="s">
        <v>4135</v>
      </c>
      <c r="B5676" t="s">
        <v>12202</v>
      </c>
    </row>
    <row r="5677" spans="1:2" hidden="1" x14ac:dyDescent="0.3">
      <c r="A5677" s="32" t="s">
        <v>4136</v>
      </c>
      <c r="B5677" t="s">
        <v>12203</v>
      </c>
    </row>
    <row r="5678" spans="1:2" hidden="1" x14ac:dyDescent="0.3">
      <c r="A5678" s="32" t="s">
        <v>438</v>
      </c>
      <c r="B5678" t="s">
        <v>12204</v>
      </c>
    </row>
    <row r="5679" spans="1:2" hidden="1" x14ac:dyDescent="0.3">
      <c r="A5679" s="32" t="s">
        <v>415</v>
      </c>
      <c r="B5679" t="s">
        <v>12205</v>
      </c>
    </row>
    <row r="5680" spans="1:2" hidden="1" x14ac:dyDescent="0.3">
      <c r="A5680" s="32" t="s">
        <v>412</v>
      </c>
      <c r="B5680" t="s">
        <v>9320</v>
      </c>
    </row>
    <row r="5681" spans="1:2" hidden="1" x14ac:dyDescent="0.3">
      <c r="A5681" s="32" t="s">
        <v>4137</v>
      </c>
      <c r="B5681" t="s">
        <v>12206</v>
      </c>
    </row>
    <row r="5682" spans="1:2" hidden="1" x14ac:dyDescent="0.3">
      <c r="A5682" s="32" t="s">
        <v>4138</v>
      </c>
      <c r="B5682" t="s">
        <v>11732</v>
      </c>
    </row>
    <row r="5683" spans="1:2" hidden="1" x14ac:dyDescent="0.3">
      <c r="A5683" s="32" t="s">
        <v>413</v>
      </c>
      <c r="B5683" t="s">
        <v>12207</v>
      </c>
    </row>
    <row r="5684" spans="1:2" hidden="1" x14ac:dyDescent="0.3">
      <c r="A5684" s="32" t="s">
        <v>4139</v>
      </c>
      <c r="B5684" t="s">
        <v>12208</v>
      </c>
    </row>
    <row r="5685" spans="1:2" hidden="1" x14ac:dyDescent="0.3">
      <c r="A5685" s="32" t="s">
        <v>4140</v>
      </c>
      <c r="B5685" t="s">
        <v>12209</v>
      </c>
    </row>
    <row r="5686" spans="1:2" hidden="1" x14ac:dyDescent="0.3">
      <c r="A5686" s="32" t="s">
        <v>4141</v>
      </c>
      <c r="B5686" t="s">
        <v>12210</v>
      </c>
    </row>
    <row r="5687" spans="1:2" hidden="1" x14ac:dyDescent="0.3">
      <c r="A5687" s="32" t="s">
        <v>4142</v>
      </c>
      <c r="B5687" t="s">
        <v>12211</v>
      </c>
    </row>
    <row r="5688" spans="1:2" hidden="1" x14ac:dyDescent="0.3">
      <c r="A5688" s="32" t="s">
        <v>4143</v>
      </c>
      <c r="B5688" t="s">
        <v>12212</v>
      </c>
    </row>
    <row r="5689" spans="1:2" hidden="1" x14ac:dyDescent="0.3">
      <c r="A5689" s="32" t="s">
        <v>4144</v>
      </c>
      <c r="B5689" t="s">
        <v>12213</v>
      </c>
    </row>
    <row r="5690" spans="1:2" hidden="1" x14ac:dyDescent="0.3">
      <c r="A5690" s="32" t="s">
        <v>4145</v>
      </c>
      <c r="B5690" t="s">
        <v>12214</v>
      </c>
    </row>
    <row r="5691" spans="1:2" hidden="1" x14ac:dyDescent="0.3">
      <c r="A5691" s="32" t="s">
        <v>4146</v>
      </c>
      <c r="B5691" t="s">
        <v>12215</v>
      </c>
    </row>
    <row r="5692" spans="1:2" hidden="1" x14ac:dyDescent="0.3">
      <c r="A5692" s="32" t="s">
        <v>4147</v>
      </c>
      <c r="B5692" t="s">
        <v>12216</v>
      </c>
    </row>
    <row r="5693" spans="1:2" hidden="1" x14ac:dyDescent="0.3">
      <c r="A5693" s="32" t="s">
        <v>4148</v>
      </c>
      <c r="B5693" t="s">
        <v>12217</v>
      </c>
    </row>
    <row r="5694" spans="1:2" hidden="1" x14ac:dyDescent="0.3">
      <c r="A5694" s="32" t="s">
        <v>4149</v>
      </c>
      <c r="B5694" t="s">
        <v>12218</v>
      </c>
    </row>
    <row r="5695" spans="1:2" hidden="1" x14ac:dyDescent="0.3">
      <c r="A5695" s="32" t="s">
        <v>4150</v>
      </c>
      <c r="B5695" t="s">
        <v>12219</v>
      </c>
    </row>
    <row r="5696" spans="1:2" hidden="1" x14ac:dyDescent="0.3">
      <c r="A5696" s="32" t="s">
        <v>4151</v>
      </c>
      <c r="B5696" t="s">
        <v>12220</v>
      </c>
    </row>
    <row r="5697" spans="1:2" hidden="1" x14ac:dyDescent="0.3">
      <c r="A5697" s="32" t="s">
        <v>4152</v>
      </c>
      <c r="B5697" t="s">
        <v>12221</v>
      </c>
    </row>
    <row r="5698" spans="1:2" hidden="1" x14ac:dyDescent="0.3">
      <c r="A5698" s="32" t="s">
        <v>4153</v>
      </c>
      <c r="B5698" t="s">
        <v>12222</v>
      </c>
    </row>
    <row r="5699" spans="1:2" hidden="1" x14ac:dyDescent="0.3">
      <c r="A5699" s="32" t="s">
        <v>4154</v>
      </c>
      <c r="B5699" t="s">
        <v>12223</v>
      </c>
    </row>
    <row r="5700" spans="1:2" hidden="1" x14ac:dyDescent="0.3">
      <c r="A5700" s="32" t="s">
        <v>4155</v>
      </c>
      <c r="B5700" t="s">
        <v>12224</v>
      </c>
    </row>
    <row r="5701" spans="1:2" hidden="1" x14ac:dyDescent="0.3">
      <c r="A5701" s="32" t="s">
        <v>4156</v>
      </c>
      <c r="B5701" t="s">
        <v>12225</v>
      </c>
    </row>
    <row r="5702" spans="1:2" hidden="1" x14ac:dyDescent="0.3">
      <c r="A5702" s="32" t="s">
        <v>4157</v>
      </c>
      <c r="B5702" t="s">
        <v>12226</v>
      </c>
    </row>
    <row r="5703" spans="1:2" hidden="1" x14ac:dyDescent="0.3">
      <c r="A5703" s="32" t="s">
        <v>4158</v>
      </c>
      <c r="B5703" t="s">
        <v>12227</v>
      </c>
    </row>
    <row r="5704" spans="1:2" hidden="1" x14ac:dyDescent="0.3">
      <c r="A5704" s="32" t="s">
        <v>4159</v>
      </c>
      <c r="B5704" t="s">
        <v>12228</v>
      </c>
    </row>
    <row r="5705" spans="1:2" hidden="1" x14ac:dyDescent="0.3">
      <c r="A5705" s="32" t="s">
        <v>12229</v>
      </c>
      <c r="B5705" t="s">
        <v>12230</v>
      </c>
    </row>
    <row r="5706" spans="1:2" hidden="1" x14ac:dyDescent="0.3">
      <c r="A5706" s="32" t="s">
        <v>4160</v>
      </c>
      <c r="B5706" t="s">
        <v>12231</v>
      </c>
    </row>
    <row r="5707" spans="1:2" hidden="1" x14ac:dyDescent="0.3">
      <c r="A5707" s="32" t="s">
        <v>4161</v>
      </c>
      <c r="B5707" t="s">
        <v>12232</v>
      </c>
    </row>
    <row r="5708" spans="1:2" hidden="1" x14ac:dyDescent="0.3">
      <c r="A5708" s="32" t="s">
        <v>4162</v>
      </c>
      <c r="B5708" t="s">
        <v>12233</v>
      </c>
    </row>
    <row r="5709" spans="1:2" hidden="1" x14ac:dyDescent="0.3">
      <c r="A5709" s="32" t="s">
        <v>4163</v>
      </c>
      <c r="B5709" t="s">
        <v>12234</v>
      </c>
    </row>
    <row r="5710" spans="1:2" hidden="1" x14ac:dyDescent="0.3">
      <c r="A5710" s="32" t="s">
        <v>4164</v>
      </c>
      <c r="B5710" t="s">
        <v>12235</v>
      </c>
    </row>
    <row r="5711" spans="1:2" hidden="1" x14ac:dyDescent="0.3">
      <c r="A5711" s="32" t="s">
        <v>4165</v>
      </c>
      <c r="B5711" t="s">
        <v>12136</v>
      </c>
    </row>
    <row r="5712" spans="1:2" hidden="1" x14ac:dyDescent="0.3">
      <c r="A5712" s="32" t="s">
        <v>4166</v>
      </c>
      <c r="B5712" t="s">
        <v>12137</v>
      </c>
    </row>
    <row r="5713" spans="1:2" hidden="1" x14ac:dyDescent="0.3">
      <c r="A5713" s="32" t="s">
        <v>4167</v>
      </c>
      <c r="B5713" t="s">
        <v>12138</v>
      </c>
    </row>
    <row r="5714" spans="1:2" hidden="1" x14ac:dyDescent="0.3">
      <c r="A5714" s="32" t="s">
        <v>4168</v>
      </c>
      <c r="B5714" t="s">
        <v>12236</v>
      </c>
    </row>
    <row r="5715" spans="1:2" hidden="1" x14ac:dyDescent="0.3">
      <c r="A5715" s="32" t="s">
        <v>4169</v>
      </c>
      <c r="B5715" t="s">
        <v>12237</v>
      </c>
    </row>
    <row r="5716" spans="1:2" hidden="1" x14ac:dyDescent="0.3">
      <c r="A5716" s="32" t="s">
        <v>4170</v>
      </c>
      <c r="B5716" t="s">
        <v>12238</v>
      </c>
    </row>
    <row r="5717" spans="1:2" hidden="1" x14ac:dyDescent="0.3">
      <c r="A5717" s="32" t="s">
        <v>4171</v>
      </c>
      <c r="B5717" t="s">
        <v>12239</v>
      </c>
    </row>
    <row r="5718" spans="1:2" hidden="1" x14ac:dyDescent="0.3">
      <c r="A5718" s="32" t="s">
        <v>4172</v>
      </c>
      <c r="B5718" t="s">
        <v>12127</v>
      </c>
    </row>
    <row r="5719" spans="1:2" hidden="1" x14ac:dyDescent="0.3">
      <c r="A5719" s="32" t="s">
        <v>4173</v>
      </c>
      <c r="B5719" t="s">
        <v>12128</v>
      </c>
    </row>
    <row r="5720" spans="1:2" hidden="1" x14ac:dyDescent="0.3">
      <c r="A5720" s="32" t="s">
        <v>4174</v>
      </c>
      <c r="B5720" t="s">
        <v>12129</v>
      </c>
    </row>
    <row r="5721" spans="1:2" hidden="1" x14ac:dyDescent="0.3">
      <c r="A5721" s="32" t="s">
        <v>4175</v>
      </c>
      <c r="B5721" t="s">
        <v>12240</v>
      </c>
    </row>
    <row r="5722" spans="1:2" hidden="1" x14ac:dyDescent="0.3">
      <c r="A5722" s="32" t="s">
        <v>4176</v>
      </c>
      <c r="B5722" t="s">
        <v>12241</v>
      </c>
    </row>
    <row r="5723" spans="1:2" hidden="1" x14ac:dyDescent="0.3">
      <c r="A5723" s="32" t="s">
        <v>4177</v>
      </c>
      <c r="B5723" t="s">
        <v>12242</v>
      </c>
    </row>
    <row r="5724" spans="1:2" hidden="1" x14ac:dyDescent="0.3">
      <c r="A5724" s="32" t="s">
        <v>4178</v>
      </c>
      <c r="B5724" t="s">
        <v>12243</v>
      </c>
    </row>
    <row r="5725" spans="1:2" hidden="1" x14ac:dyDescent="0.3">
      <c r="A5725" s="32" t="s">
        <v>4179</v>
      </c>
      <c r="B5725" t="s">
        <v>12244</v>
      </c>
    </row>
    <row r="5726" spans="1:2" hidden="1" x14ac:dyDescent="0.3">
      <c r="A5726" s="32" t="s">
        <v>4180</v>
      </c>
      <c r="B5726" t="s">
        <v>12245</v>
      </c>
    </row>
    <row r="5727" spans="1:2" hidden="1" x14ac:dyDescent="0.3">
      <c r="A5727" s="32" t="s">
        <v>419</v>
      </c>
      <c r="B5727" t="s">
        <v>12246</v>
      </c>
    </row>
    <row r="5728" spans="1:2" hidden="1" x14ac:dyDescent="0.3">
      <c r="A5728" s="32" t="s">
        <v>4181</v>
      </c>
      <c r="B5728" t="s">
        <v>12247</v>
      </c>
    </row>
    <row r="5729" spans="1:2" hidden="1" x14ac:dyDescent="0.3">
      <c r="A5729" s="32" t="s">
        <v>4182</v>
      </c>
      <c r="B5729" t="s">
        <v>12248</v>
      </c>
    </row>
    <row r="5730" spans="1:2" hidden="1" x14ac:dyDescent="0.3">
      <c r="A5730" s="32" t="s">
        <v>417</v>
      </c>
      <c r="B5730" t="s">
        <v>11147</v>
      </c>
    </row>
    <row r="5731" spans="1:2" hidden="1" x14ac:dyDescent="0.3">
      <c r="A5731" s="32" t="s">
        <v>416</v>
      </c>
      <c r="B5731" t="s">
        <v>12249</v>
      </c>
    </row>
    <row r="5732" spans="1:2" hidden="1" x14ac:dyDescent="0.3">
      <c r="A5732" s="32" t="s">
        <v>4183</v>
      </c>
      <c r="B5732" t="s">
        <v>12250</v>
      </c>
    </row>
    <row r="5733" spans="1:2" hidden="1" x14ac:dyDescent="0.3">
      <c r="A5733" s="32" t="s">
        <v>4184</v>
      </c>
      <c r="B5733" t="s">
        <v>12251</v>
      </c>
    </row>
    <row r="5734" spans="1:2" hidden="1" x14ac:dyDescent="0.3">
      <c r="A5734" s="32" t="s">
        <v>4185</v>
      </c>
      <c r="B5734" t="s">
        <v>12252</v>
      </c>
    </row>
    <row r="5735" spans="1:2" hidden="1" x14ac:dyDescent="0.3">
      <c r="A5735" s="32" t="s">
        <v>4186</v>
      </c>
      <c r="B5735" t="s">
        <v>12253</v>
      </c>
    </row>
    <row r="5736" spans="1:2" hidden="1" x14ac:dyDescent="0.3">
      <c r="A5736" s="32" t="s">
        <v>12254</v>
      </c>
      <c r="B5736" t="s">
        <v>12255</v>
      </c>
    </row>
    <row r="5737" spans="1:2" hidden="1" x14ac:dyDescent="0.3">
      <c r="A5737" s="32" t="s">
        <v>4187</v>
      </c>
      <c r="B5737" t="s">
        <v>12256</v>
      </c>
    </row>
    <row r="5738" spans="1:2" hidden="1" x14ac:dyDescent="0.3">
      <c r="A5738" s="32" t="s">
        <v>4188</v>
      </c>
      <c r="B5738" t="s">
        <v>12257</v>
      </c>
    </row>
    <row r="5739" spans="1:2" hidden="1" x14ac:dyDescent="0.3">
      <c r="A5739" s="32" t="s">
        <v>4189</v>
      </c>
      <c r="B5739" t="s">
        <v>12258</v>
      </c>
    </row>
    <row r="5740" spans="1:2" hidden="1" x14ac:dyDescent="0.3">
      <c r="A5740" s="32" t="s">
        <v>4190</v>
      </c>
      <c r="B5740" t="s">
        <v>12259</v>
      </c>
    </row>
    <row r="5741" spans="1:2" hidden="1" x14ac:dyDescent="0.3">
      <c r="A5741" s="32" t="s">
        <v>4191</v>
      </c>
      <c r="B5741" t="s">
        <v>12260</v>
      </c>
    </row>
    <row r="5742" spans="1:2" hidden="1" x14ac:dyDescent="0.3">
      <c r="A5742" s="32" t="s">
        <v>4192</v>
      </c>
      <c r="B5742" t="s">
        <v>12261</v>
      </c>
    </row>
    <row r="5743" spans="1:2" hidden="1" x14ac:dyDescent="0.3">
      <c r="A5743" s="32" t="s">
        <v>4193</v>
      </c>
      <c r="B5743" t="s">
        <v>12262</v>
      </c>
    </row>
    <row r="5744" spans="1:2" hidden="1" x14ac:dyDescent="0.3">
      <c r="A5744" s="32" t="s">
        <v>4194</v>
      </c>
      <c r="B5744" t="s">
        <v>12263</v>
      </c>
    </row>
    <row r="5745" spans="1:2" hidden="1" x14ac:dyDescent="0.3">
      <c r="A5745" s="32" t="s">
        <v>4195</v>
      </c>
      <c r="B5745" t="s">
        <v>12264</v>
      </c>
    </row>
    <row r="5746" spans="1:2" hidden="1" x14ac:dyDescent="0.3">
      <c r="A5746" s="32" t="s">
        <v>4196</v>
      </c>
      <c r="B5746" t="s">
        <v>12265</v>
      </c>
    </row>
    <row r="5747" spans="1:2" hidden="1" x14ac:dyDescent="0.3">
      <c r="A5747" s="32" t="s">
        <v>4197</v>
      </c>
      <c r="B5747" t="s">
        <v>12266</v>
      </c>
    </row>
    <row r="5748" spans="1:2" hidden="1" x14ac:dyDescent="0.3">
      <c r="A5748" s="32" t="s">
        <v>4198</v>
      </c>
      <c r="B5748" t="s">
        <v>12267</v>
      </c>
    </row>
    <row r="5749" spans="1:2" hidden="1" x14ac:dyDescent="0.3">
      <c r="A5749" s="32" t="s">
        <v>4199</v>
      </c>
      <c r="B5749" t="s">
        <v>12268</v>
      </c>
    </row>
    <row r="5750" spans="1:2" hidden="1" x14ac:dyDescent="0.3">
      <c r="A5750" s="32" t="s">
        <v>4200</v>
      </c>
      <c r="B5750" t="s">
        <v>12269</v>
      </c>
    </row>
    <row r="5751" spans="1:2" hidden="1" x14ac:dyDescent="0.3">
      <c r="A5751" s="32" t="s">
        <v>4201</v>
      </c>
      <c r="B5751" t="s">
        <v>12270</v>
      </c>
    </row>
    <row r="5752" spans="1:2" hidden="1" x14ac:dyDescent="0.3">
      <c r="A5752" s="32" t="s">
        <v>4202</v>
      </c>
      <c r="B5752" t="s">
        <v>12271</v>
      </c>
    </row>
    <row r="5753" spans="1:2" hidden="1" x14ac:dyDescent="0.3">
      <c r="A5753" s="32" t="s">
        <v>4203</v>
      </c>
      <c r="B5753" t="s">
        <v>12272</v>
      </c>
    </row>
    <row r="5754" spans="1:2" hidden="1" x14ac:dyDescent="0.3">
      <c r="A5754" s="32" t="s">
        <v>4204</v>
      </c>
      <c r="B5754" t="s">
        <v>12273</v>
      </c>
    </row>
    <row r="5755" spans="1:2" hidden="1" x14ac:dyDescent="0.3">
      <c r="A5755" s="32" t="s">
        <v>4205</v>
      </c>
      <c r="B5755" t="s">
        <v>12274</v>
      </c>
    </row>
    <row r="5756" spans="1:2" hidden="1" x14ac:dyDescent="0.3">
      <c r="A5756" s="32" t="s">
        <v>4206</v>
      </c>
      <c r="B5756" t="s">
        <v>12275</v>
      </c>
    </row>
    <row r="5757" spans="1:2" hidden="1" x14ac:dyDescent="0.3">
      <c r="A5757" s="32" t="s">
        <v>12276</v>
      </c>
      <c r="B5757" t="s">
        <v>12277</v>
      </c>
    </row>
    <row r="5758" spans="1:2" hidden="1" x14ac:dyDescent="0.3">
      <c r="A5758" s="32" t="s">
        <v>4207</v>
      </c>
      <c r="B5758" t="s">
        <v>12278</v>
      </c>
    </row>
    <row r="5759" spans="1:2" hidden="1" x14ac:dyDescent="0.3">
      <c r="A5759" s="32" t="s">
        <v>4208</v>
      </c>
      <c r="B5759" t="s">
        <v>12279</v>
      </c>
    </row>
    <row r="5760" spans="1:2" hidden="1" x14ac:dyDescent="0.3">
      <c r="A5760" s="32" t="s">
        <v>4209</v>
      </c>
      <c r="B5760" t="s">
        <v>12280</v>
      </c>
    </row>
    <row r="5761" spans="1:2" hidden="1" x14ac:dyDescent="0.3">
      <c r="A5761" s="32" t="s">
        <v>4210</v>
      </c>
      <c r="B5761" t="s">
        <v>12281</v>
      </c>
    </row>
    <row r="5762" spans="1:2" hidden="1" x14ac:dyDescent="0.3">
      <c r="A5762" s="32" t="s">
        <v>4211</v>
      </c>
      <c r="B5762" t="s">
        <v>12282</v>
      </c>
    </row>
    <row r="5763" spans="1:2" hidden="1" x14ac:dyDescent="0.3">
      <c r="A5763" s="32" t="s">
        <v>4212</v>
      </c>
      <c r="B5763" t="s">
        <v>12283</v>
      </c>
    </row>
    <row r="5764" spans="1:2" hidden="1" x14ac:dyDescent="0.3">
      <c r="A5764" s="32" t="s">
        <v>4213</v>
      </c>
      <c r="B5764" t="s">
        <v>12284</v>
      </c>
    </row>
    <row r="5765" spans="1:2" hidden="1" x14ac:dyDescent="0.3">
      <c r="A5765" s="32" t="s">
        <v>4214</v>
      </c>
      <c r="B5765" t="s">
        <v>12285</v>
      </c>
    </row>
    <row r="5766" spans="1:2" hidden="1" x14ac:dyDescent="0.3">
      <c r="A5766" s="32" t="s">
        <v>4215</v>
      </c>
      <c r="B5766" t="s">
        <v>12286</v>
      </c>
    </row>
    <row r="5767" spans="1:2" hidden="1" x14ac:dyDescent="0.3">
      <c r="A5767" s="32" t="s">
        <v>4216</v>
      </c>
      <c r="B5767" t="s">
        <v>12287</v>
      </c>
    </row>
    <row r="5768" spans="1:2" hidden="1" x14ac:dyDescent="0.3">
      <c r="A5768" s="32" t="s">
        <v>4217</v>
      </c>
      <c r="B5768" t="s">
        <v>5156</v>
      </c>
    </row>
    <row r="5769" spans="1:2" hidden="1" x14ac:dyDescent="0.3">
      <c r="A5769" s="32" t="s">
        <v>4218</v>
      </c>
      <c r="B5769" t="s">
        <v>12288</v>
      </c>
    </row>
    <row r="5770" spans="1:2" hidden="1" x14ac:dyDescent="0.3">
      <c r="A5770" s="32" t="s">
        <v>4219</v>
      </c>
      <c r="B5770" t="s">
        <v>12289</v>
      </c>
    </row>
    <row r="5771" spans="1:2" hidden="1" x14ac:dyDescent="0.3">
      <c r="A5771" s="32" t="s">
        <v>4220</v>
      </c>
      <c r="B5771" t="s">
        <v>12290</v>
      </c>
    </row>
    <row r="5772" spans="1:2" hidden="1" x14ac:dyDescent="0.3">
      <c r="A5772" s="32" t="s">
        <v>4221</v>
      </c>
      <c r="B5772" t="s">
        <v>12291</v>
      </c>
    </row>
    <row r="5773" spans="1:2" hidden="1" x14ac:dyDescent="0.3">
      <c r="A5773" s="32" t="s">
        <v>4222</v>
      </c>
      <c r="B5773" t="s">
        <v>12292</v>
      </c>
    </row>
    <row r="5774" spans="1:2" hidden="1" x14ac:dyDescent="0.3">
      <c r="A5774" s="32" t="s">
        <v>4223</v>
      </c>
      <c r="B5774" t="s">
        <v>12293</v>
      </c>
    </row>
    <row r="5775" spans="1:2" hidden="1" x14ac:dyDescent="0.3">
      <c r="A5775" s="32" t="s">
        <v>4224</v>
      </c>
      <c r="B5775" t="s">
        <v>12294</v>
      </c>
    </row>
    <row r="5776" spans="1:2" hidden="1" x14ac:dyDescent="0.3">
      <c r="A5776" s="32" t="s">
        <v>4225</v>
      </c>
      <c r="B5776" t="s">
        <v>12295</v>
      </c>
    </row>
    <row r="5777" spans="1:2" hidden="1" x14ac:dyDescent="0.3">
      <c r="A5777" s="32" t="s">
        <v>4226</v>
      </c>
      <c r="B5777" t="s">
        <v>12296</v>
      </c>
    </row>
    <row r="5778" spans="1:2" hidden="1" x14ac:dyDescent="0.3">
      <c r="A5778" s="32" t="s">
        <v>4227</v>
      </c>
      <c r="B5778" t="s">
        <v>12297</v>
      </c>
    </row>
    <row r="5779" spans="1:2" hidden="1" x14ac:dyDescent="0.3">
      <c r="A5779" s="32" t="s">
        <v>4228</v>
      </c>
      <c r="B5779" t="s">
        <v>12298</v>
      </c>
    </row>
    <row r="5780" spans="1:2" hidden="1" x14ac:dyDescent="0.3">
      <c r="A5780" s="32" t="s">
        <v>4229</v>
      </c>
      <c r="B5780" t="s">
        <v>12299</v>
      </c>
    </row>
    <row r="5781" spans="1:2" hidden="1" x14ac:dyDescent="0.3">
      <c r="A5781" s="32" t="s">
        <v>4230</v>
      </c>
      <c r="B5781" t="s">
        <v>12300</v>
      </c>
    </row>
    <row r="5782" spans="1:2" hidden="1" x14ac:dyDescent="0.3">
      <c r="A5782" s="32" t="s">
        <v>4231</v>
      </c>
      <c r="B5782" t="s">
        <v>12301</v>
      </c>
    </row>
    <row r="5783" spans="1:2" hidden="1" x14ac:dyDescent="0.3">
      <c r="A5783" s="32" t="s">
        <v>4232</v>
      </c>
      <c r="B5783" t="s">
        <v>12302</v>
      </c>
    </row>
    <row r="5784" spans="1:2" hidden="1" x14ac:dyDescent="0.3">
      <c r="A5784" s="32" t="s">
        <v>4233</v>
      </c>
      <c r="B5784" t="s">
        <v>12303</v>
      </c>
    </row>
    <row r="5785" spans="1:2" hidden="1" x14ac:dyDescent="0.3">
      <c r="A5785" s="32" t="s">
        <v>4234</v>
      </c>
      <c r="B5785" t="s">
        <v>12304</v>
      </c>
    </row>
    <row r="5786" spans="1:2" hidden="1" x14ac:dyDescent="0.3">
      <c r="A5786" s="32" t="s">
        <v>4235</v>
      </c>
      <c r="B5786" t="s">
        <v>12305</v>
      </c>
    </row>
    <row r="5787" spans="1:2" hidden="1" x14ac:dyDescent="0.3">
      <c r="A5787" s="32" t="s">
        <v>4236</v>
      </c>
      <c r="B5787" t="s">
        <v>12306</v>
      </c>
    </row>
    <row r="5788" spans="1:2" hidden="1" x14ac:dyDescent="0.3">
      <c r="A5788" s="32" t="s">
        <v>4237</v>
      </c>
      <c r="B5788" t="s">
        <v>12307</v>
      </c>
    </row>
    <row r="5789" spans="1:2" hidden="1" x14ac:dyDescent="0.3">
      <c r="A5789" s="32" t="s">
        <v>4238</v>
      </c>
      <c r="B5789" t="s">
        <v>12308</v>
      </c>
    </row>
    <row r="5790" spans="1:2" hidden="1" x14ac:dyDescent="0.3">
      <c r="A5790" s="32" t="s">
        <v>4239</v>
      </c>
      <c r="B5790" t="s">
        <v>12309</v>
      </c>
    </row>
    <row r="5791" spans="1:2" hidden="1" x14ac:dyDescent="0.3">
      <c r="A5791" s="32" t="s">
        <v>4240</v>
      </c>
      <c r="B5791" t="s">
        <v>12310</v>
      </c>
    </row>
    <row r="5792" spans="1:2" hidden="1" x14ac:dyDescent="0.3">
      <c r="A5792" s="32" t="s">
        <v>4241</v>
      </c>
      <c r="B5792" t="s">
        <v>12311</v>
      </c>
    </row>
    <row r="5793" spans="1:2" hidden="1" x14ac:dyDescent="0.3">
      <c r="A5793" s="32" t="s">
        <v>4242</v>
      </c>
      <c r="B5793" t="s">
        <v>12312</v>
      </c>
    </row>
    <row r="5794" spans="1:2" hidden="1" x14ac:dyDescent="0.3">
      <c r="A5794" s="32" t="s">
        <v>4243</v>
      </c>
      <c r="B5794" t="s">
        <v>12313</v>
      </c>
    </row>
    <row r="5795" spans="1:2" hidden="1" x14ac:dyDescent="0.3">
      <c r="A5795" s="32" t="s">
        <v>4244</v>
      </c>
      <c r="B5795" t="s">
        <v>12314</v>
      </c>
    </row>
    <row r="5796" spans="1:2" hidden="1" x14ac:dyDescent="0.3">
      <c r="A5796" s="32" t="s">
        <v>4245</v>
      </c>
      <c r="B5796" t="s">
        <v>12315</v>
      </c>
    </row>
    <row r="5797" spans="1:2" hidden="1" x14ac:dyDescent="0.3">
      <c r="A5797" s="32" t="s">
        <v>4246</v>
      </c>
      <c r="B5797" t="s">
        <v>12316</v>
      </c>
    </row>
    <row r="5798" spans="1:2" hidden="1" x14ac:dyDescent="0.3">
      <c r="A5798" s="32" t="s">
        <v>4247</v>
      </c>
      <c r="B5798" t="s">
        <v>12317</v>
      </c>
    </row>
    <row r="5799" spans="1:2" hidden="1" x14ac:dyDescent="0.3">
      <c r="A5799" s="32" t="s">
        <v>4248</v>
      </c>
      <c r="B5799" t="s">
        <v>12318</v>
      </c>
    </row>
    <row r="5800" spans="1:2" hidden="1" x14ac:dyDescent="0.3">
      <c r="A5800" s="32" t="s">
        <v>4249</v>
      </c>
      <c r="B5800" t="s">
        <v>12319</v>
      </c>
    </row>
    <row r="5801" spans="1:2" hidden="1" x14ac:dyDescent="0.3">
      <c r="A5801" s="32" t="s">
        <v>4250</v>
      </c>
      <c r="B5801" t="s">
        <v>12320</v>
      </c>
    </row>
    <row r="5802" spans="1:2" hidden="1" x14ac:dyDescent="0.3">
      <c r="A5802" s="32" t="s">
        <v>4251</v>
      </c>
      <c r="B5802" t="s">
        <v>12321</v>
      </c>
    </row>
    <row r="5803" spans="1:2" hidden="1" x14ac:dyDescent="0.3">
      <c r="A5803" s="32" t="s">
        <v>4252</v>
      </c>
      <c r="B5803" t="s">
        <v>12322</v>
      </c>
    </row>
    <row r="5804" spans="1:2" hidden="1" x14ac:dyDescent="0.3">
      <c r="A5804" s="32" t="s">
        <v>4253</v>
      </c>
      <c r="B5804" t="s">
        <v>12323</v>
      </c>
    </row>
    <row r="5805" spans="1:2" hidden="1" x14ac:dyDescent="0.3">
      <c r="A5805" s="32" t="s">
        <v>4254</v>
      </c>
      <c r="B5805" t="s">
        <v>12324</v>
      </c>
    </row>
    <row r="5806" spans="1:2" hidden="1" x14ac:dyDescent="0.3">
      <c r="A5806" s="32" t="s">
        <v>4255</v>
      </c>
      <c r="B5806" t="s">
        <v>12325</v>
      </c>
    </row>
    <row r="5807" spans="1:2" hidden="1" x14ac:dyDescent="0.3">
      <c r="A5807" s="32" t="s">
        <v>4256</v>
      </c>
      <c r="B5807" t="s">
        <v>12326</v>
      </c>
    </row>
    <row r="5808" spans="1:2" hidden="1" x14ac:dyDescent="0.3">
      <c r="A5808" s="32" t="s">
        <v>4257</v>
      </c>
      <c r="B5808" t="s">
        <v>12327</v>
      </c>
    </row>
    <row r="5809" spans="1:2" hidden="1" x14ac:dyDescent="0.3">
      <c r="A5809" s="32" t="s">
        <v>4258</v>
      </c>
      <c r="B5809" t="s">
        <v>12328</v>
      </c>
    </row>
    <row r="5810" spans="1:2" hidden="1" x14ac:dyDescent="0.3">
      <c r="A5810" s="32" t="s">
        <v>4259</v>
      </c>
      <c r="B5810" t="s">
        <v>12329</v>
      </c>
    </row>
    <row r="5811" spans="1:2" hidden="1" x14ac:dyDescent="0.3">
      <c r="A5811" s="32" t="s">
        <v>4260</v>
      </c>
      <c r="B5811" t="s">
        <v>12330</v>
      </c>
    </row>
    <row r="5812" spans="1:2" hidden="1" x14ac:dyDescent="0.3">
      <c r="A5812" s="32" t="s">
        <v>480</v>
      </c>
      <c r="B5812" t="s">
        <v>12331</v>
      </c>
    </row>
    <row r="5813" spans="1:2" hidden="1" x14ac:dyDescent="0.3">
      <c r="A5813" s="32" t="s">
        <v>4261</v>
      </c>
      <c r="B5813" t="s">
        <v>12332</v>
      </c>
    </row>
    <row r="5814" spans="1:2" hidden="1" x14ac:dyDescent="0.3">
      <c r="A5814" s="32" t="s">
        <v>4262</v>
      </c>
      <c r="B5814" t="s">
        <v>12333</v>
      </c>
    </row>
    <row r="5815" spans="1:2" hidden="1" x14ac:dyDescent="0.3">
      <c r="A5815" s="32" t="s">
        <v>4263</v>
      </c>
      <c r="B5815" t="s">
        <v>12334</v>
      </c>
    </row>
    <row r="5816" spans="1:2" hidden="1" x14ac:dyDescent="0.3">
      <c r="A5816" s="32" t="s">
        <v>481</v>
      </c>
      <c r="B5816" t="s">
        <v>12335</v>
      </c>
    </row>
    <row r="5817" spans="1:2" hidden="1" x14ac:dyDescent="0.3">
      <c r="A5817" s="32" t="s">
        <v>4264</v>
      </c>
      <c r="B5817" t="s">
        <v>12336</v>
      </c>
    </row>
    <row r="5818" spans="1:2" hidden="1" x14ac:dyDescent="0.3">
      <c r="A5818" s="32" t="s">
        <v>4265</v>
      </c>
      <c r="B5818" t="s">
        <v>12337</v>
      </c>
    </row>
    <row r="5819" spans="1:2" hidden="1" x14ac:dyDescent="0.3">
      <c r="A5819" s="32" t="s">
        <v>4266</v>
      </c>
      <c r="B5819" t="s">
        <v>12338</v>
      </c>
    </row>
    <row r="5820" spans="1:2" hidden="1" x14ac:dyDescent="0.3">
      <c r="A5820" s="32" t="s">
        <v>4267</v>
      </c>
      <c r="B5820" t="s">
        <v>12339</v>
      </c>
    </row>
    <row r="5821" spans="1:2" hidden="1" x14ac:dyDescent="0.3">
      <c r="A5821" s="32" t="s">
        <v>4268</v>
      </c>
      <c r="B5821" t="s">
        <v>12340</v>
      </c>
    </row>
    <row r="5822" spans="1:2" hidden="1" x14ac:dyDescent="0.3">
      <c r="A5822" s="32" t="s">
        <v>4269</v>
      </c>
      <c r="B5822" t="s">
        <v>12341</v>
      </c>
    </row>
    <row r="5823" spans="1:2" hidden="1" x14ac:dyDescent="0.3">
      <c r="A5823" s="32" t="s">
        <v>4270</v>
      </c>
      <c r="B5823" t="s">
        <v>12342</v>
      </c>
    </row>
    <row r="5824" spans="1:2" hidden="1" x14ac:dyDescent="0.3">
      <c r="A5824" s="32" t="s">
        <v>475</v>
      </c>
      <c r="B5824" t="s">
        <v>12343</v>
      </c>
    </row>
    <row r="5825" spans="1:2" hidden="1" x14ac:dyDescent="0.3">
      <c r="A5825" s="32" t="s">
        <v>483</v>
      </c>
      <c r="B5825" t="s">
        <v>12344</v>
      </c>
    </row>
    <row r="5826" spans="1:2" hidden="1" x14ac:dyDescent="0.3">
      <c r="A5826" s="32" t="s">
        <v>484</v>
      </c>
      <c r="B5826" t="s">
        <v>12345</v>
      </c>
    </row>
    <row r="5827" spans="1:2" hidden="1" x14ac:dyDescent="0.3">
      <c r="A5827" s="32" t="s">
        <v>4271</v>
      </c>
      <c r="B5827" t="s">
        <v>12346</v>
      </c>
    </row>
    <row r="5828" spans="1:2" hidden="1" x14ac:dyDescent="0.3">
      <c r="A5828" s="32" t="s">
        <v>4272</v>
      </c>
      <c r="B5828" t="s">
        <v>12347</v>
      </c>
    </row>
    <row r="5829" spans="1:2" hidden="1" x14ac:dyDescent="0.3">
      <c r="A5829" s="32" t="s">
        <v>12348</v>
      </c>
      <c r="B5829" t="s">
        <v>12349</v>
      </c>
    </row>
    <row r="5830" spans="1:2" hidden="1" x14ac:dyDescent="0.3">
      <c r="A5830" s="32" t="s">
        <v>4273</v>
      </c>
      <c r="B5830" t="s">
        <v>12350</v>
      </c>
    </row>
    <row r="5831" spans="1:2" hidden="1" x14ac:dyDescent="0.3">
      <c r="A5831" s="32" t="s">
        <v>4274</v>
      </c>
      <c r="B5831" t="s">
        <v>12351</v>
      </c>
    </row>
    <row r="5832" spans="1:2" hidden="1" x14ac:dyDescent="0.3">
      <c r="A5832" s="32" t="s">
        <v>4275</v>
      </c>
      <c r="B5832" t="s">
        <v>12352</v>
      </c>
    </row>
    <row r="5833" spans="1:2" hidden="1" x14ac:dyDescent="0.3">
      <c r="A5833" s="32" t="s">
        <v>342</v>
      </c>
      <c r="B5833" t="s">
        <v>12353</v>
      </c>
    </row>
    <row r="5834" spans="1:2" hidden="1" x14ac:dyDescent="0.3">
      <c r="A5834" s="32" t="s">
        <v>4276</v>
      </c>
      <c r="B5834" t="s">
        <v>12354</v>
      </c>
    </row>
    <row r="5835" spans="1:2" hidden="1" x14ac:dyDescent="0.3">
      <c r="A5835" s="32" t="s">
        <v>4277</v>
      </c>
      <c r="B5835" t="s">
        <v>12355</v>
      </c>
    </row>
    <row r="5836" spans="1:2" hidden="1" x14ac:dyDescent="0.3">
      <c r="A5836" s="32" t="s">
        <v>4278</v>
      </c>
      <c r="B5836" t="s">
        <v>12356</v>
      </c>
    </row>
    <row r="5837" spans="1:2" hidden="1" x14ac:dyDescent="0.3">
      <c r="A5837" s="32" t="s">
        <v>4279</v>
      </c>
      <c r="B5837" t="s">
        <v>12357</v>
      </c>
    </row>
    <row r="5838" spans="1:2" hidden="1" x14ac:dyDescent="0.3">
      <c r="A5838" s="32" t="s">
        <v>12358</v>
      </c>
      <c r="B5838" t="s">
        <v>12359</v>
      </c>
    </row>
    <row r="5839" spans="1:2" hidden="1" x14ac:dyDescent="0.3">
      <c r="A5839" s="32" t="s">
        <v>12360</v>
      </c>
      <c r="B5839" t="s">
        <v>12361</v>
      </c>
    </row>
    <row r="5840" spans="1:2" hidden="1" x14ac:dyDescent="0.3">
      <c r="A5840" s="32" t="s">
        <v>12362</v>
      </c>
      <c r="B5840" t="s">
        <v>12363</v>
      </c>
    </row>
    <row r="5841" spans="1:2" hidden="1" x14ac:dyDescent="0.3">
      <c r="A5841" s="32" t="s">
        <v>476</v>
      </c>
      <c r="B5841" t="s">
        <v>12364</v>
      </c>
    </row>
    <row r="5842" spans="1:2" hidden="1" x14ac:dyDescent="0.3">
      <c r="A5842" s="32" t="s">
        <v>4280</v>
      </c>
      <c r="B5842" t="s">
        <v>12365</v>
      </c>
    </row>
    <row r="5843" spans="1:2" hidden="1" x14ac:dyDescent="0.3">
      <c r="A5843" s="32" t="s">
        <v>4281</v>
      </c>
      <c r="B5843" t="s">
        <v>12366</v>
      </c>
    </row>
    <row r="5844" spans="1:2" hidden="1" x14ac:dyDescent="0.3">
      <c r="A5844" s="32" t="s">
        <v>4282</v>
      </c>
      <c r="B5844" t="s">
        <v>12367</v>
      </c>
    </row>
    <row r="5845" spans="1:2" hidden="1" x14ac:dyDescent="0.3">
      <c r="A5845" s="32" t="s">
        <v>4283</v>
      </c>
      <c r="B5845" t="s">
        <v>12368</v>
      </c>
    </row>
    <row r="5846" spans="1:2" hidden="1" x14ac:dyDescent="0.3">
      <c r="A5846" s="32" t="s">
        <v>4284</v>
      </c>
      <c r="B5846" t="s">
        <v>12369</v>
      </c>
    </row>
    <row r="5847" spans="1:2" hidden="1" x14ac:dyDescent="0.3">
      <c r="A5847" s="32" t="s">
        <v>4285</v>
      </c>
      <c r="B5847" t="s">
        <v>12370</v>
      </c>
    </row>
    <row r="5848" spans="1:2" hidden="1" x14ac:dyDescent="0.3">
      <c r="A5848" s="32" t="s">
        <v>4286</v>
      </c>
      <c r="B5848" t="s">
        <v>12371</v>
      </c>
    </row>
    <row r="5849" spans="1:2" hidden="1" x14ac:dyDescent="0.3">
      <c r="A5849" s="32" t="s">
        <v>12372</v>
      </c>
      <c r="B5849" t="s">
        <v>12373</v>
      </c>
    </row>
    <row r="5850" spans="1:2" hidden="1" x14ac:dyDescent="0.3">
      <c r="A5850" s="32" t="s">
        <v>12374</v>
      </c>
      <c r="B5850" t="s">
        <v>12375</v>
      </c>
    </row>
    <row r="5851" spans="1:2" hidden="1" x14ac:dyDescent="0.3">
      <c r="A5851" s="32" t="s">
        <v>12376</v>
      </c>
      <c r="B5851" t="s">
        <v>12377</v>
      </c>
    </row>
    <row r="5852" spans="1:2" hidden="1" x14ac:dyDescent="0.3">
      <c r="A5852" s="32" t="s">
        <v>12378</v>
      </c>
      <c r="B5852" t="s">
        <v>12379</v>
      </c>
    </row>
    <row r="5853" spans="1:2" hidden="1" x14ac:dyDescent="0.3">
      <c r="A5853" s="32" t="s">
        <v>12380</v>
      </c>
      <c r="B5853" t="s">
        <v>12381</v>
      </c>
    </row>
    <row r="5854" spans="1:2" hidden="1" x14ac:dyDescent="0.3">
      <c r="A5854" s="32" t="s">
        <v>12382</v>
      </c>
      <c r="B5854" t="s">
        <v>12383</v>
      </c>
    </row>
    <row r="5855" spans="1:2" hidden="1" x14ac:dyDescent="0.3">
      <c r="A5855" s="32" t="s">
        <v>4287</v>
      </c>
      <c r="B5855" t="s">
        <v>12384</v>
      </c>
    </row>
    <row r="5856" spans="1:2" hidden="1" x14ac:dyDescent="0.3">
      <c r="A5856" s="32" t="s">
        <v>4288</v>
      </c>
      <c r="B5856" t="s">
        <v>12385</v>
      </c>
    </row>
    <row r="5857" spans="1:2" hidden="1" x14ac:dyDescent="0.3">
      <c r="A5857" s="32" t="s">
        <v>4289</v>
      </c>
      <c r="B5857" t="s">
        <v>12386</v>
      </c>
    </row>
    <row r="5858" spans="1:2" hidden="1" x14ac:dyDescent="0.3">
      <c r="A5858" s="32" t="s">
        <v>4290</v>
      </c>
      <c r="B5858" t="s">
        <v>12387</v>
      </c>
    </row>
    <row r="5859" spans="1:2" hidden="1" x14ac:dyDescent="0.3">
      <c r="A5859" s="32" t="s">
        <v>4291</v>
      </c>
      <c r="B5859" t="s">
        <v>12388</v>
      </c>
    </row>
    <row r="5860" spans="1:2" hidden="1" x14ac:dyDescent="0.3">
      <c r="A5860" s="32" t="s">
        <v>4292</v>
      </c>
      <c r="B5860" t="s">
        <v>12389</v>
      </c>
    </row>
    <row r="5861" spans="1:2" hidden="1" x14ac:dyDescent="0.3">
      <c r="A5861" s="32" t="s">
        <v>4293</v>
      </c>
      <c r="B5861" t="s">
        <v>12390</v>
      </c>
    </row>
    <row r="5862" spans="1:2" hidden="1" x14ac:dyDescent="0.3">
      <c r="A5862" s="32" t="s">
        <v>4294</v>
      </c>
      <c r="B5862" t="s">
        <v>12391</v>
      </c>
    </row>
    <row r="5863" spans="1:2" hidden="1" x14ac:dyDescent="0.3">
      <c r="A5863" s="32" t="s">
        <v>4295</v>
      </c>
      <c r="B5863" t="s">
        <v>12392</v>
      </c>
    </row>
    <row r="5864" spans="1:2" hidden="1" x14ac:dyDescent="0.3">
      <c r="A5864" s="32" t="s">
        <v>4296</v>
      </c>
      <c r="B5864" t="s">
        <v>12393</v>
      </c>
    </row>
    <row r="5865" spans="1:2" hidden="1" x14ac:dyDescent="0.3">
      <c r="A5865" s="32" t="s">
        <v>4297</v>
      </c>
      <c r="B5865" t="s">
        <v>12394</v>
      </c>
    </row>
    <row r="5866" spans="1:2" hidden="1" x14ac:dyDescent="0.3">
      <c r="A5866" s="32" t="s">
        <v>4298</v>
      </c>
      <c r="B5866" t="s">
        <v>12395</v>
      </c>
    </row>
    <row r="5867" spans="1:2" hidden="1" x14ac:dyDescent="0.3">
      <c r="A5867" s="32" t="s">
        <v>4299</v>
      </c>
      <c r="B5867" t="s">
        <v>9028</v>
      </c>
    </row>
    <row r="5868" spans="1:2" hidden="1" x14ac:dyDescent="0.3">
      <c r="A5868" s="32" t="s">
        <v>4300</v>
      </c>
      <c r="B5868" t="s">
        <v>12396</v>
      </c>
    </row>
    <row r="5869" spans="1:2" hidden="1" x14ac:dyDescent="0.3">
      <c r="A5869" s="32" t="s">
        <v>4301</v>
      </c>
      <c r="B5869" t="s">
        <v>12397</v>
      </c>
    </row>
    <row r="5870" spans="1:2" hidden="1" x14ac:dyDescent="0.3">
      <c r="A5870" s="32" t="s">
        <v>4302</v>
      </c>
      <c r="B5870" t="s">
        <v>12398</v>
      </c>
    </row>
    <row r="5871" spans="1:2" hidden="1" x14ac:dyDescent="0.3">
      <c r="A5871" s="32" t="s">
        <v>4303</v>
      </c>
      <c r="B5871" t="s">
        <v>12399</v>
      </c>
    </row>
    <row r="5872" spans="1:2" hidden="1" x14ac:dyDescent="0.3">
      <c r="A5872" s="32" t="s">
        <v>4304</v>
      </c>
      <c r="B5872" t="s">
        <v>12400</v>
      </c>
    </row>
    <row r="5873" spans="1:2" hidden="1" x14ac:dyDescent="0.3">
      <c r="A5873" s="32" t="s">
        <v>4305</v>
      </c>
      <c r="B5873" t="s">
        <v>12401</v>
      </c>
    </row>
    <row r="5874" spans="1:2" hidden="1" x14ac:dyDescent="0.3">
      <c r="A5874" s="32" t="s">
        <v>4306</v>
      </c>
      <c r="B5874" t="s">
        <v>12402</v>
      </c>
    </row>
    <row r="5875" spans="1:2" hidden="1" x14ac:dyDescent="0.3">
      <c r="A5875" s="32" t="s">
        <v>4307</v>
      </c>
      <c r="B5875" t="s">
        <v>12403</v>
      </c>
    </row>
    <row r="5876" spans="1:2" hidden="1" x14ac:dyDescent="0.3">
      <c r="A5876" s="32" t="s">
        <v>4308</v>
      </c>
      <c r="B5876" t="s">
        <v>12404</v>
      </c>
    </row>
    <row r="5877" spans="1:2" hidden="1" x14ac:dyDescent="0.3">
      <c r="A5877" s="32" t="s">
        <v>4309</v>
      </c>
      <c r="B5877" t="s">
        <v>12405</v>
      </c>
    </row>
    <row r="5878" spans="1:2" hidden="1" x14ac:dyDescent="0.3">
      <c r="A5878" s="32" t="s">
        <v>4310</v>
      </c>
      <c r="B5878" t="s">
        <v>12406</v>
      </c>
    </row>
    <row r="5879" spans="1:2" hidden="1" x14ac:dyDescent="0.3">
      <c r="A5879" s="32" t="s">
        <v>4311</v>
      </c>
      <c r="B5879" t="s">
        <v>12407</v>
      </c>
    </row>
    <row r="5880" spans="1:2" hidden="1" x14ac:dyDescent="0.3">
      <c r="A5880" s="32" t="s">
        <v>4312</v>
      </c>
      <c r="B5880" t="s">
        <v>12408</v>
      </c>
    </row>
    <row r="5881" spans="1:2" hidden="1" x14ac:dyDescent="0.3">
      <c r="A5881" s="32" t="s">
        <v>4313</v>
      </c>
      <c r="B5881" t="s">
        <v>12409</v>
      </c>
    </row>
    <row r="5882" spans="1:2" hidden="1" x14ac:dyDescent="0.3">
      <c r="A5882" s="32" t="s">
        <v>4314</v>
      </c>
      <c r="B5882" t="s">
        <v>12410</v>
      </c>
    </row>
    <row r="5883" spans="1:2" hidden="1" x14ac:dyDescent="0.3">
      <c r="A5883" s="32" t="s">
        <v>4315</v>
      </c>
      <c r="B5883" t="s">
        <v>12411</v>
      </c>
    </row>
    <row r="5884" spans="1:2" hidden="1" x14ac:dyDescent="0.3">
      <c r="A5884" s="32" t="s">
        <v>4316</v>
      </c>
      <c r="B5884" t="s">
        <v>12412</v>
      </c>
    </row>
    <row r="5885" spans="1:2" hidden="1" x14ac:dyDescent="0.3">
      <c r="A5885" s="32" t="s">
        <v>4317</v>
      </c>
      <c r="B5885" t="s">
        <v>12413</v>
      </c>
    </row>
    <row r="5886" spans="1:2" hidden="1" x14ac:dyDescent="0.3">
      <c r="A5886" s="32" t="s">
        <v>4318</v>
      </c>
      <c r="B5886" t="s">
        <v>12414</v>
      </c>
    </row>
    <row r="5887" spans="1:2" hidden="1" x14ac:dyDescent="0.3">
      <c r="A5887" s="32" t="s">
        <v>12415</v>
      </c>
      <c r="B5887" t="s">
        <v>12416</v>
      </c>
    </row>
    <row r="5888" spans="1:2" hidden="1" x14ac:dyDescent="0.3">
      <c r="A5888" s="32" t="s">
        <v>4319</v>
      </c>
      <c r="B5888" t="s">
        <v>12417</v>
      </c>
    </row>
    <row r="5889" spans="1:2" hidden="1" x14ac:dyDescent="0.3">
      <c r="A5889" s="32" t="s">
        <v>4320</v>
      </c>
      <c r="B5889" t="s">
        <v>12418</v>
      </c>
    </row>
    <row r="5890" spans="1:2" hidden="1" x14ac:dyDescent="0.3">
      <c r="A5890" s="32" t="s">
        <v>4321</v>
      </c>
      <c r="B5890" t="s">
        <v>12419</v>
      </c>
    </row>
    <row r="5891" spans="1:2" hidden="1" x14ac:dyDescent="0.3">
      <c r="A5891" s="32" t="s">
        <v>4322</v>
      </c>
      <c r="B5891" t="s">
        <v>12420</v>
      </c>
    </row>
    <row r="5892" spans="1:2" hidden="1" x14ac:dyDescent="0.3">
      <c r="A5892" s="32" t="s">
        <v>4323</v>
      </c>
      <c r="B5892" t="s">
        <v>12421</v>
      </c>
    </row>
    <row r="5893" spans="1:2" hidden="1" x14ac:dyDescent="0.3">
      <c r="A5893" s="32" t="s">
        <v>4324</v>
      </c>
      <c r="B5893" t="s">
        <v>12422</v>
      </c>
    </row>
    <row r="5894" spans="1:2" hidden="1" x14ac:dyDescent="0.3">
      <c r="A5894" s="32" t="s">
        <v>4325</v>
      </c>
      <c r="B5894" t="s">
        <v>12423</v>
      </c>
    </row>
    <row r="5895" spans="1:2" hidden="1" x14ac:dyDescent="0.3">
      <c r="A5895" s="32" t="s">
        <v>4326</v>
      </c>
      <c r="B5895" t="s">
        <v>12424</v>
      </c>
    </row>
    <row r="5896" spans="1:2" hidden="1" x14ac:dyDescent="0.3">
      <c r="A5896" s="32" t="s">
        <v>4327</v>
      </c>
      <c r="B5896" t="s">
        <v>12425</v>
      </c>
    </row>
    <row r="5897" spans="1:2" hidden="1" x14ac:dyDescent="0.3">
      <c r="A5897" s="32" t="s">
        <v>4328</v>
      </c>
      <c r="B5897" t="s">
        <v>12426</v>
      </c>
    </row>
    <row r="5898" spans="1:2" hidden="1" x14ac:dyDescent="0.3">
      <c r="A5898" s="32" t="s">
        <v>4329</v>
      </c>
      <c r="B5898" t="s">
        <v>12427</v>
      </c>
    </row>
    <row r="5899" spans="1:2" hidden="1" x14ac:dyDescent="0.3">
      <c r="A5899" s="32" t="s">
        <v>4330</v>
      </c>
      <c r="B5899" t="s">
        <v>12428</v>
      </c>
    </row>
    <row r="5900" spans="1:2" hidden="1" x14ac:dyDescent="0.3">
      <c r="A5900" s="32" t="s">
        <v>4331</v>
      </c>
      <c r="B5900" t="s">
        <v>12429</v>
      </c>
    </row>
    <row r="5901" spans="1:2" hidden="1" x14ac:dyDescent="0.3">
      <c r="A5901" s="32" t="s">
        <v>4332</v>
      </c>
      <c r="B5901" t="s">
        <v>12430</v>
      </c>
    </row>
    <row r="5902" spans="1:2" hidden="1" x14ac:dyDescent="0.3">
      <c r="A5902" s="32" t="s">
        <v>4333</v>
      </c>
      <c r="B5902" t="s">
        <v>12431</v>
      </c>
    </row>
    <row r="5903" spans="1:2" hidden="1" x14ac:dyDescent="0.3">
      <c r="A5903" s="32" t="s">
        <v>4334</v>
      </c>
      <c r="B5903" t="s">
        <v>12432</v>
      </c>
    </row>
    <row r="5904" spans="1:2" hidden="1" x14ac:dyDescent="0.3">
      <c r="A5904" s="32" t="s">
        <v>4335</v>
      </c>
      <c r="B5904" t="s">
        <v>12433</v>
      </c>
    </row>
    <row r="5905" spans="1:2" hidden="1" x14ac:dyDescent="0.3">
      <c r="A5905" s="32" t="s">
        <v>4336</v>
      </c>
      <c r="B5905" t="s">
        <v>12434</v>
      </c>
    </row>
    <row r="5906" spans="1:2" hidden="1" x14ac:dyDescent="0.3">
      <c r="A5906" s="32" t="s">
        <v>4337</v>
      </c>
      <c r="B5906" t="s">
        <v>12435</v>
      </c>
    </row>
    <row r="5907" spans="1:2" hidden="1" x14ac:dyDescent="0.3">
      <c r="A5907" s="32" t="s">
        <v>4338</v>
      </c>
      <c r="B5907" t="s">
        <v>12436</v>
      </c>
    </row>
    <row r="5908" spans="1:2" hidden="1" x14ac:dyDescent="0.3">
      <c r="A5908" s="32" t="s">
        <v>4339</v>
      </c>
      <c r="B5908" t="s">
        <v>12437</v>
      </c>
    </row>
    <row r="5909" spans="1:2" hidden="1" x14ac:dyDescent="0.3">
      <c r="A5909" s="32" t="s">
        <v>4340</v>
      </c>
      <c r="B5909" t="s">
        <v>12438</v>
      </c>
    </row>
    <row r="5910" spans="1:2" hidden="1" x14ac:dyDescent="0.3">
      <c r="A5910" s="32" t="s">
        <v>4341</v>
      </c>
      <c r="B5910" t="s">
        <v>12439</v>
      </c>
    </row>
    <row r="5911" spans="1:2" hidden="1" x14ac:dyDescent="0.3">
      <c r="A5911" s="32" t="s">
        <v>4342</v>
      </c>
      <c r="B5911" t="s">
        <v>12440</v>
      </c>
    </row>
    <row r="5912" spans="1:2" hidden="1" x14ac:dyDescent="0.3">
      <c r="A5912" s="32" t="s">
        <v>4343</v>
      </c>
      <c r="B5912" t="s">
        <v>12441</v>
      </c>
    </row>
    <row r="5913" spans="1:2" hidden="1" x14ac:dyDescent="0.3">
      <c r="A5913" s="32" t="s">
        <v>4344</v>
      </c>
      <c r="B5913" t="s">
        <v>12442</v>
      </c>
    </row>
    <row r="5914" spans="1:2" hidden="1" x14ac:dyDescent="0.3">
      <c r="A5914" s="32" t="s">
        <v>4345</v>
      </c>
      <c r="B5914" t="s">
        <v>12443</v>
      </c>
    </row>
    <row r="5915" spans="1:2" hidden="1" x14ac:dyDescent="0.3">
      <c r="A5915" s="32" t="s">
        <v>4346</v>
      </c>
      <c r="B5915" t="s">
        <v>12444</v>
      </c>
    </row>
    <row r="5916" spans="1:2" hidden="1" x14ac:dyDescent="0.3">
      <c r="A5916" s="32" t="s">
        <v>4347</v>
      </c>
      <c r="B5916" t="s">
        <v>12445</v>
      </c>
    </row>
    <row r="5917" spans="1:2" hidden="1" x14ac:dyDescent="0.3">
      <c r="A5917" s="32" t="s">
        <v>4348</v>
      </c>
      <c r="B5917" t="s">
        <v>12446</v>
      </c>
    </row>
    <row r="5918" spans="1:2" hidden="1" x14ac:dyDescent="0.3">
      <c r="A5918" s="32" t="s">
        <v>4349</v>
      </c>
      <c r="B5918" t="s">
        <v>12447</v>
      </c>
    </row>
    <row r="5919" spans="1:2" hidden="1" x14ac:dyDescent="0.3">
      <c r="A5919" s="32" t="s">
        <v>4350</v>
      </c>
      <c r="B5919" t="s">
        <v>12448</v>
      </c>
    </row>
    <row r="5920" spans="1:2" hidden="1" x14ac:dyDescent="0.3">
      <c r="A5920" s="32" t="s">
        <v>4351</v>
      </c>
      <c r="B5920" t="s">
        <v>12449</v>
      </c>
    </row>
    <row r="5921" spans="1:2" hidden="1" x14ac:dyDescent="0.3">
      <c r="A5921" s="32" t="s">
        <v>4352</v>
      </c>
      <c r="B5921" t="s">
        <v>12450</v>
      </c>
    </row>
    <row r="5922" spans="1:2" hidden="1" x14ac:dyDescent="0.3">
      <c r="A5922" s="32" t="s">
        <v>4353</v>
      </c>
      <c r="B5922" t="s">
        <v>12451</v>
      </c>
    </row>
    <row r="5923" spans="1:2" hidden="1" x14ac:dyDescent="0.3">
      <c r="A5923" s="32" t="s">
        <v>4354</v>
      </c>
      <c r="B5923" t="s">
        <v>12452</v>
      </c>
    </row>
    <row r="5924" spans="1:2" hidden="1" x14ac:dyDescent="0.3">
      <c r="A5924" s="32" t="s">
        <v>4355</v>
      </c>
      <c r="B5924" t="s">
        <v>12453</v>
      </c>
    </row>
    <row r="5925" spans="1:2" hidden="1" x14ac:dyDescent="0.3">
      <c r="A5925" s="32" t="s">
        <v>4356</v>
      </c>
      <c r="B5925" t="s">
        <v>12454</v>
      </c>
    </row>
    <row r="5926" spans="1:2" hidden="1" x14ac:dyDescent="0.3">
      <c r="A5926" s="32" t="s">
        <v>4357</v>
      </c>
      <c r="B5926" t="s">
        <v>12455</v>
      </c>
    </row>
    <row r="5927" spans="1:2" hidden="1" x14ac:dyDescent="0.3">
      <c r="A5927" s="32" t="s">
        <v>4358</v>
      </c>
      <c r="B5927" t="s">
        <v>12456</v>
      </c>
    </row>
    <row r="5928" spans="1:2" hidden="1" x14ac:dyDescent="0.3">
      <c r="A5928" s="32" t="s">
        <v>4359</v>
      </c>
      <c r="B5928" t="s">
        <v>12457</v>
      </c>
    </row>
    <row r="5929" spans="1:2" hidden="1" x14ac:dyDescent="0.3">
      <c r="A5929" s="32" t="s">
        <v>121</v>
      </c>
      <c r="B5929" t="s">
        <v>12458</v>
      </c>
    </row>
    <row r="5930" spans="1:2" hidden="1" x14ac:dyDescent="0.3">
      <c r="A5930" s="32" t="s">
        <v>362</v>
      </c>
      <c r="B5930" t="s">
        <v>12459</v>
      </c>
    </row>
    <row r="5931" spans="1:2" hidden="1" x14ac:dyDescent="0.3">
      <c r="A5931" s="32" t="s">
        <v>139</v>
      </c>
      <c r="B5931" t="s">
        <v>12460</v>
      </c>
    </row>
    <row r="5932" spans="1:2" hidden="1" x14ac:dyDescent="0.3">
      <c r="A5932" s="32" t="s">
        <v>385</v>
      </c>
      <c r="B5932" t="s">
        <v>12461</v>
      </c>
    </row>
    <row r="5933" spans="1:2" hidden="1" x14ac:dyDescent="0.3">
      <c r="A5933" s="32" t="s">
        <v>386</v>
      </c>
      <c r="B5933" t="s">
        <v>12462</v>
      </c>
    </row>
    <row r="5934" spans="1:2" hidden="1" x14ac:dyDescent="0.3">
      <c r="A5934" s="32" t="s">
        <v>387</v>
      </c>
      <c r="B5934" t="s">
        <v>12463</v>
      </c>
    </row>
    <row r="5935" spans="1:2" hidden="1" x14ac:dyDescent="0.3">
      <c r="A5935" s="32" t="s">
        <v>388</v>
      </c>
      <c r="B5935" t="s">
        <v>12464</v>
      </c>
    </row>
    <row r="5936" spans="1:2" hidden="1" x14ac:dyDescent="0.3">
      <c r="A5936" s="32" t="s">
        <v>389</v>
      </c>
      <c r="B5936" t="s">
        <v>12465</v>
      </c>
    </row>
    <row r="5937" spans="1:2" hidden="1" x14ac:dyDescent="0.3">
      <c r="A5937" s="32" t="s">
        <v>4360</v>
      </c>
      <c r="B5937" t="s">
        <v>12466</v>
      </c>
    </row>
    <row r="5938" spans="1:2" hidden="1" x14ac:dyDescent="0.3">
      <c r="A5938" s="32" t="s">
        <v>4361</v>
      </c>
      <c r="B5938" t="s">
        <v>12467</v>
      </c>
    </row>
    <row r="5939" spans="1:2" hidden="1" x14ac:dyDescent="0.3">
      <c r="A5939" s="32" t="s">
        <v>4362</v>
      </c>
      <c r="B5939" t="s">
        <v>12468</v>
      </c>
    </row>
    <row r="5940" spans="1:2" hidden="1" x14ac:dyDescent="0.3">
      <c r="A5940" s="32" t="s">
        <v>4363</v>
      </c>
      <c r="B5940" t="s">
        <v>12469</v>
      </c>
    </row>
    <row r="5941" spans="1:2" hidden="1" x14ac:dyDescent="0.3">
      <c r="A5941" s="32" t="s">
        <v>137</v>
      </c>
      <c r="B5941" t="s">
        <v>12470</v>
      </c>
    </row>
    <row r="5942" spans="1:2" hidden="1" x14ac:dyDescent="0.3">
      <c r="A5942" s="32" t="s">
        <v>4364</v>
      </c>
      <c r="B5942" t="s">
        <v>12471</v>
      </c>
    </row>
    <row r="5943" spans="1:2" hidden="1" x14ac:dyDescent="0.3">
      <c r="A5943" s="32" t="s">
        <v>4365</v>
      </c>
      <c r="B5943" t="s">
        <v>12472</v>
      </c>
    </row>
    <row r="5944" spans="1:2" hidden="1" x14ac:dyDescent="0.3">
      <c r="A5944" s="32" t="s">
        <v>4366</v>
      </c>
      <c r="B5944" t="s">
        <v>12473</v>
      </c>
    </row>
    <row r="5945" spans="1:2" hidden="1" x14ac:dyDescent="0.3">
      <c r="A5945" s="32" t="s">
        <v>4367</v>
      </c>
      <c r="B5945" t="s">
        <v>12474</v>
      </c>
    </row>
    <row r="5946" spans="1:2" hidden="1" x14ac:dyDescent="0.3">
      <c r="A5946" s="32" t="s">
        <v>4368</v>
      </c>
      <c r="B5946" t="s">
        <v>12475</v>
      </c>
    </row>
    <row r="5947" spans="1:2" hidden="1" x14ac:dyDescent="0.3">
      <c r="A5947" s="32" t="s">
        <v>4369</v>
      </c>
      <c r="B5947" t="s">
        <v>12476</v>
      </c>
    </row>
    <row r="5948" spans="1:2" hidden="1" x14ac:dyDescent="0.3">
      <c r="A5948" s="32" t="s">
        <v>4370</v>
      </c>
      <c r="B5948" t="s">
        <v>12477</v>
      </c>
    </row>
    <row r="5949" spans="1:2" hidden="1" x14ac:dyDescent="0.3">
      <c r="A5949" s="32" t="s">
        <v>4371</v>
      </c>
      <c r="B5949" t="s">
        <v>12478</v>
      </c>
    </row>
    <row r="5950" spans="1:2" hidden="1" x14ac:dyDescent="0.3">
      <c r="A5950" s="32" t="s">
        <v>4372</v>
      </c>
      <c r="B5950" t="s">
        <v>4373</v>
      </c>
    </row>
    <row r="5951" spans="1:2" hidden="1" x14ac:dyDescent="0.3">
      <c r="A5951" s="32" t="s">
        <v>4374</v>
      </c>
      <c r="B5951" t="s">
        <v>12479</v>
      </c>
    </row>
    <row r="5952" spans="1:2" hidden="1" x14ac:dyDescent="0.3">
      <c r="A5952" s="32" t="s">
        <v>4375</v>
      </c>
      <c r="B5952" t="s">
        <v>12480</v>
      </c>
    </row>
    <row r="5953" spans="1:2" hidden="1" x14ac:dyDescent="0.3">
      <c r="A5953" s="32" t="s">
        <v>4376</v>
      </c>
      <c r="B5953" t="s">
        <v>12481</v>
      </c>
    </row>
    <row r="5954" spans="1:2" hidden="1" x14ac:dyDescent="0.3">
      <c r="A5954" s="32" t="s">
        <v>4377</v>
      </c>
      <c r="B5954" t="s">
        <v>12482</v>
      </c>
    </row>
    <row r="5955" spans="1:2" hidden="1" x14ac:dyDescent="0.3">
      <c r="A5955" s="32" t="s">
        <v>4378</v>
      </c>
      <c r="B5955" t="s">
        <v>12483</v>
      </c>
    </row>
    <row r="5956" spans="1:2" hidden="1" x14ac:dyDescent="0.3">
      <c r="A5956" s="32" t="s">
        <v>4379</v>
      </c>
      <c r="B5956" t="s">
        <v>12484</v>
      </c>
    </row>
    <row r="5957" spans="1:2" hidden="1" x14ac:dyDescent="0.3">
      <c r="A5957" s="32" t="s">
        <v>4380</v>
      </c>
      <c r="B5957" t="s">
        <v>12485</v>
      </c>
    </row>
    <row r="5958" spans="1:2" hidden="1" x14ac:dyDescent="0.3">
      <c r="A5958" s="32" t="s">
        <v>4381</v>
      </c>
      <c r="B5958" t="s">
        <v>12486</v>
      </c>
    </row>
    <row r="5959" spans="1:2" hidden="1" x14ac:dyDescent="0.3">
      <c r="A5959" s="32" t="s">
        <v>4382</v>
      </c>
      <c r="B5959" t="s">
        <v>12487</v>
      </c>
    </row>
    <row r="5960" spans="1:2" hidden="1" x14ac:dyDescent="0.3">
      <c r="A5960" s="32" t="s">
        <v>4383</v>
      </c>
      <c r="B5960" t="s">
        <v>12488</v>
      </c>
    </row>
    <row r="5961" spans="1:2" hidden="1" x14ac:dyDescent="0.3">
      <c r="A5961" s="32" t="s">
        <v>4384</v>
      </c>
      <c r="B5961" t="s">
        <v>12489</v>
      </c>
    </row>
    <row r="5962" spans="1:2" hidden="1" x14ac:dyDescent="0.3">
      <c r="A5962" s="32" t="s">
        <v>4385</v>
      </c>
      <c r="B5962" t="s">
        <v>12490</v>
      </c>
    </row>
    <row r="5963" spans="1:2" hidden="1" x14ac:dyDescent="0.3">
      <c r="A5963" s="32" t="s">
        <v>4386</v>
      </c>
      <c r="B5963" t="s">
        <v>12491</v>
      </c>
    </row>
    <row r="5964" spans="1:2" hidden="1" x14ac:dyDescent="0.3">
      <c r="A5964" s="32" t="s">
        <v>4387</v>
      </c>
      <c r="B5964" t="s">
        <v>12492</v>
      </c>
    </row>
    <row r="5965" spans="1:2" hidden="1" x14ac:dyDescent="0.3">
      <c r="A5965" s="32" t="s">
        <v>4388</v>
      </c>
      <c r="B5965" t="s">
        <v>12493</v>
      </c>
    </row>
    <row r="5966" spans="1:2" hidden="1" x14ac:dyDescent="0.3">
      <c r="A5966" s="32" t="s">
        <v>4389</v>
      </c>
      <c r="B5966" t="s">
        <v>12494</v>
      </c>
    </row>
    <row r="5967" spans="1:2" hidden="1" x14ac:dyDescent="0.3">
      <c r="A5967" s="32" t="s">
        <v>4390</v>
      </c>
      <c r="B5967" t="s">
        <v>12495</v>
      </c>
    </row>
    <row r="5968" spans="1:2" hidden="1" x14ac:dyDescent="0.3">
      <c r="A5968" s="32" t="s">
        <v>4391</v>
      </c>
      <c r="B5968" t="s">
        <v>12496</v>
      </c>
    </row>
    <row r="5969" spans="1:2" hidden="1" x14ac:dyDescent="0.3">
      <c r="A5969" s="32" t="s">
        <v>4392</v>
      </c>
      <c r="B5969" t="s">
        <v>12497</v>
      </c>
    </row>
    <row r="5970" spans="1:2" hidden="1" x14ac:dyDescent="0.3">
      <c r="A5970" s="32" t="s">
        <v>4393</v>
      </c>
      <c r="B5970" t="s">
        <v>12498</v>
      </c>
    </row>
    <row r="5971" spans="1:2" hidden="1" x14ac:dyDescent="0.3">
      <c r="A5971" s="32" t="s">
        <v>4394</v>
      </c>
      <c r="B5971" t="s">
        <v>12499</v>
      </c>
    </row>
    <row r="5972" spans="1:2" hidden="1" x14ac:dyDescent="0.3">
      <c r="A5972" s="32" t="s">
        <v>4395</v>
      </c>
      <c r="B5972" t="s">
        <v>12500</v>
      </c>
    </row>
    <row r="5973" spans="1:2" hidden="1" x14ac:dyDescent="0.3">
      <c r="A5973" s="32" t="s">
        <v>12501</v>
      </c>
      <c r="B5973" t="s">
        <v>12502</v>
      </c>
    </row>
    <row r="5974" spans="1:2" hidden="1" x14ac:dyDescent="0.3">
      <c r="A5974" s="32" t="s">
        <v>4396</v>
      </c>
      <c r="B5974" t="s">
        <v>12503</v>
      </c>
    </row>
    <row r="5975" spans="1:2" hidden="1" x14ac:dyDescent="0.3">
      <c r="A5975" s="32" t="s">
        <v>4397</v>
      </c>
      <c r="B5975" t="s">
        <v>12504</v>
      </c>
    </row>
    <row r="5976" spans="1:2" hidden="1" x14ac:dyDescent="0.3">
      <c r="A5976" s="32" t="s">
        <v>4398</v>
      </c>
      <c r="B5976" t="s">
        <v>12505</v>
      </c>
    </row>
    <row r="5977" spans="1:2" hidden="1" x14ac:dyDescent="0.3">
      <c r="A5977" s="32" t="s">
        <v>4399</v>
      </c>
      <c r="B5977" t="s">
        <v>12506</v>
      </c>
    </row>
    <row r="5978" spans="1:2" hidden="1" x14ac:dyDescent="0.3">
      <c r="A5978" s="32" t="s">
        <v>4400</v>
      </c>
      <c r="B5978" t="s">
        <v>12507</v>
      </c>
    </row>
    <row r="5979" spans="1:2" hidden="1" x14ac:dyDescent="0.3">
      <c r="A5979" s="32" t="s">
        <v>4401</v>
      </c>
      <c r="B5979" t="s">
        <v>12508</v>
      </c>
    </row>
    <row r="5980" spans="1:2" hidden="1" x14ac:dyDescent="0.3">
      <c r="A5980" s="32" t="s">
        <v>4402</v>
      </c>
      <c r="B5980" t="s">
        <v>6373</v>
      </c>
    </row>
    <row r="5981" spans="1:2" hidden="1" x14ac:dyDescent="0.3">
      <c r="A5981" s="32" t="s">
        <v>4403</v>
      </c>
      <c r="B5981" t="s">
        <v>12509</v>
      </c>
    </row>
    <row r="5982" spans="1:2" hidden="1" x14ac:dyDescent="0.3">
      <c r="A5982" s="32" t="s">
        <v>4404</v>
      </c>
      <c r="B5982" t="s">
        <v>12510</v>
      </c>
    </row>
    <row r="5983" spans="1:2" hidden="1" x14ac:dyDescent="0.3">
      <c r="A5983" s="32" t="s">
        <v>4405</v>
      </c>
      <c r="B5983" t="s">
        <v>12511</v>
      </c>
    </row>
    <row r="5984" spans="1:2" hidden="1" x14ac:dyDescent="0.3">
      <c r="A5984" s="32" t="s">
        <v>4406</v>
      </c>
      <c r="B5984" t="s">
        <v>12512</v>
      </c>
    </row>
    <row r="5985" spans="1:2" hidden="1" x14ac:dyDescent="0.3">
      <c r="A5985" s="32" t="s">
        <v>4407</v>
      </c>
      <c r="B5985" t="s">
        <v>12513</v>
      </c>
    </row>
    <row r="5986" spans="1:2" hidden="1" x14ac:dyDescent="0.3">
      <c r="A5986" s="32" t="s">
        <v>473</v>
      </c>
      <c r="B5986" t="s">
        <v>12514</v>
      </c>
    </row>
    <row r="5987" spans="1:2" hidden="1" x14ac:dyDescent="0.3">
      <c r="A5987" s="32" t="s">
        <v>474</v>
      </c>
      <c r="B5987" t="s">
        <v>12515</v>
      </c>
    </row>
    <row r="5988" spans="1:2" hidden="1" x14ac:dyDescent="0.3">
      <c r="A5988" s="32" t="s">
        <v>4408</v>
      </c>
      <c r="B5988" t="s">
        <v>12516</v>
      </c>
    </row>
    <row r="5989" spans="1:2" hidden="1" x14ac:dyDescent="0.3">
      <c r="A5989" s="32" t="s">
        <v>4409</v>
      </c>
      <c r="B5989" t="s">
        <v>12517</v>
      </c>
    </row>
    <row r="5990" spans="1:2" hidden="1" x14ac:dyDescent="0.3">
      <c r="A5990" s="32" t="s">
        <v>472</v>
      </c>
      <c r="B5990" t="s">
        <v>12518</v>
      </c>
    </row>
    <row r="5991" spans="1:2" hidden="1" x14ac:dyDescent="0.3">
      <c r="A5991" s="32" t="s">
        <v>471</v>
      </c>
      <c r="B5991" t="s">
        <v>12519</v>
      </c>
    </row>
    <row r="5992" spans="1:2" hidden="1" x14ac:dyDescent="0.3">
      <c r="A5992" s="32" t="s">
        <v>4410</v>
      </c>
      <c r="B5992" t="s">
        <v>5145</v>
      </c>
    </row>
    <row r="5993" spans="1:2" hidden="1" x14ac:dyDescent="0.3">
      <c r="A5993" s="32" t="s">
        <v>4411</v>
      </c>
      <c r="B5993" t="s">
        <v>12520</v>
      </c>
    </row>
    <row r="5994" spans="1:2" hidden="1" x14ac:dyDescent="0.3">
      <c r="A5994" s="32" t="s">
        <v>4412</v>
      </c>
      <c r="B5994" t="s">
        <v>5145</v>
      </c>
    </row>
    <row r="5995" spans="1:2" hidden="1" x14ac:dyDescent="0.3">
      <c r="A5995" s="32" t="s">
        <v>4413</v>
      </c>
      <c r="B5995" t="s">
        <v>12521</v>
      </c>
    </row>
    <row r="5996" spans="1:2" hidden="1" x14ac:dyDescent="0.3">
      <c r="A5996" s="32" t="s">
        <v>4414</v>
      </c>
      <c r="B5996" t="s">
        <v>12522</v>
      </c>
    </row>
    <row r="5997" spans="1:2" hidden="1" x14ac:dyDescent="0.3">
      <c r="A5997" s="32" t="s">
        <v>4415</v>
      </c>
      <c r="B5997" t="s">
        <v>12523</v>
      </c>
    </row>
    <row r="5998" spans="1:2" hidden="1" x14ac:dyDescent="0.3">
      <c r="A5998" s="32" t="s">
        <v>4416</v>
      </c>
      <c r="B5998" t="s">
        <v>11881</v>
      </c>
    </row>
    <row r="5999" spans="1:2" hidden="1" x14ac:dyDescent="0.3">
      <c r="A5999" s="32" t="s">
        <v>4417</v>
      </c>
      <c r="B5999" t="s">
        <v>12524</v>
      </c>
    </row>
    <row r="6000" spans="1:2" hidden="1" x14ac:dyDescent="0.3">
      <c r="A6000" s="32" t="s">
        <v>4418</v>
      </c>
      <c r="B6000" t="s">
        <v>12525</v>
      </c>
    </row>
    <row r="6001" spans="1:2" hidden="1" x14ac:dyDescent="0.3">
      <c r="A6001" s="32" t="s">
        <v>4419</v>
      </c>
      <c r="B6001" t="s">
        <v>12526</v>
      </c>
    </row>
    <row r="6002" spans="1:2" hidden="1" x14ac:dyDescent="0.3">
      <c r="A6002" s="32" t="s">
        <v>4420</v>
      </c>
      <c r="B6002" t="s">
        <v>12527</v>
      </c>
    </row>
    <row r="6003" spans="1:2" hidden="1" x14ac:dyDescent="0.3">
      <c r="A6003" s="32" t="s">
        <v>4421</v>
      </c>
      <c r="B6003" t="s">
        <v>12528</v>
      </c>
    </row>
    <row r="6004" spans="1:2" hidden="1" x14ac:dyDescent="0.3">
      <c r="A6004" s="32" t="s">
        <v>4422</v>
      </c>
      <c r="B6004" t="s">
        <v>12529</v>
      </c>
    </row>
    <row r="6005" spans="1:2" hidden="1" x14ac:dyDescent="0.3">
      <c r="A6005" s="32" t="s">
        <v>4423</v>
      </c>
      <c r="B6005" t="s">
        <v>12530</v>
      </c>
    </row>
    <row r="6006" spans="1:2" hidden="1" x14ac:dyDescent="0.3">
      <c r="A6006" s="32" t="s">
        <v>4424</v>
      </c>
      <c r="B6006" t="s">
        <v>12531</v>
      </c>
    </row>
    <row r="6007" spans="1:2" hidden="1" x14ac:dyDescent="0.3">
      <c r="A6007" s="32" t="s">
        <v>4425</v>
      </c>
      <c r="B6007" t="s">
        <v>12532</v>
      </c>
    </row>
    <row r="6008" spans="1:2" hidden="1" x14ac:dyDescent="0.3">
      <c r="A6008" s="32" t="s">
        <v>4426</v>
      </c>
      <c r="B6008" t="s">
        <v>12533</v>
      </c>
    </row>
    <row r="6009" spans="1:2" hidden="1" x14ac:dyDescent="0.3">
      <c r="A6009" s="32" t="s">
        <v>4427</v>
      </c>
      <c r="B6009" t="s">
        <v>12534</v>
      </c>
    </row>
    <row r="6010" spans="1:2" hidden="1" x14ac:dyDescent="0.3">
      <c r="A6010" s="32" t="s">
        <v>4428</v>
      </c>
      <c r="B6010" t="s">
        <v>12535</v>
      </c>
    </row>
    <row r="6011" spans="1:2" hidden="1" x14ac:dyDescent="0.3">
      <c r="A6011" s="32" t="s">
        <v>4429</v>
      </c>
      <c r="B6011" t="s">
        <v>12536</v>
      </c>
    </row>
    <row r="6012" spans="1:2" hidden="1" x14ac:dyDescent="0.3">
      <c r="A6012" s="32" t="s">
        <v>4430</v>
      </c>
      <c r="B6012" t="s">
        <v>12537</v>
      </c>
    </row>
    <row r="6013" spans="1:2" hidden="1" x14ac:dyDescent="0.3">
      <c r="A6013" s="32" t="s">
        <v>4431</v>
      </c>
      <c r="B6013" t="s">
        <v>12538</v>
      </c>
    </row>
    <row r="6014" spans="1:2" hidden="1" x14ac:dyDescent="0.3">
      <c r="A6014" s="32" t="s">
        <v>4432</v>
      </c>
      <c r="B6014" t="s">
        <v>12539</v>
      </c>
    </row>
    <row r="6015" spans="1:2" hidden="1" x14ac:dyDescent="0.3">
      <c r="A6015" s="32" t="s">
        <v>4433</v>
      </c>
      <c r="B6015" t="s">
        <v>12540</v>
      </c>
    </row>
    <row r="6016" spans="1:2" hidden="1" x14ac:dyDescent="0.3">
      <c r="A6016" s="32" t="s">
        <v>4434</v>
      </c>
      <c r="B6016" t="s">
        <v>12541</v>
      </c>
    </row>
    <row r="6017" spans="1:2" hidden="1" x14ac:dyDescent="0.3">
      <c r="A6017" s="32" t="s">
        <v>4435</v>
      </c>
      <c r="B6017" t="s">
        <v>12542</v>
      </c>
    </row>
    <row r="6018" spans="1:2" hidden="1" x14ac:dyDescent="0.3">
      <c r="A6018" s="32" t="s">
        <v>4436</v>
      </c>
      <c r="B6018" t="s">
        <v>12543</v>
      </c>
    </row>
    <row r="6019" spans="1:2" hidden="1" x14ac:dyDescent="0.3">
      <c r="A6019" s="32" t="s">
        <v>4437</v>
      </c>
      <c r="B6019" t="s">
        <v>12544</v>
      </c>
    </row>
    <row r="6020" spans="1:2" hidden="1" x14ac:dyDescent="0.3">
      <c r="A6020" s="32" t="s">
        <v>4438</v>
      </c>
      <c r="B6020" t="s">
        <v>12545</v>
      </c>
    </row>
    <row r="6021" spans="1:2" hidden="1" x14ac:dyDescent="0.3">
      <c r="A6021" s="32" t="s">
        <v>4439</v>
      </c>
      <c r="B6021" t="s">
        <v>12546</v>
      </c>
    </row>
    <row r="6022" spans="1:2" hidden="1" x14ac:dyDescent="0.3">
      <c r="A6022" s="32" t="s">
        <v>4440</v>
      </c>
      <c r="B6022" t="s">
        <v>12547</v>
      </c>
    </row>
    <row r="6023" spans="1:2" hidden="1" x14ac:dyDescent="0.3">
      <c r="A6023" s="32" t="s">
        <v>4441</v>
      </c>
      <c r="B6023" t="s">
        <v>12548</v>
      </c>
    </row>
    <row r="6024" spans="1:2" hidden="1" x14ac:dyDescent="0.3">
      <c r="A6024" s="32" t="s">
        <v>325</v>
      </c>
      <c r="B6024" t="s">
        <v>12549</v>
      </c>
    </row>
    <row r="6025" spans="1:2" hidden="1" x14ac:dyDescent="0.3">
      <c r="A6025" s="32" t="s">
        <v>4442</v>
      </c>
      <c r="B6025" t="s">
        <v>12550</v>
      </c>
    </row>
    <row r="6026" spans="1:2" hidden="1" x14ac:dyDescent="0.3">
      <c r="A6026" s="32" t="s">
        <v>4443</v>
      </c>
      <c r="B6026" t="s">
        <v>12551</v>
      </c>
    </row>
    <row r="6027" spans="1:2" hidden="1" x14ac:dyDescent="0.3">
      <c r="A6027" s="32" t="s">
        <v>4444</v>
      </c>
      <c r="B6027" t="s">
        <v>12552</v>
      </c>
    </row>
    <row r="6028" spans="1:2" hidden="1" x14ac:dyDescent="0.3">
      <c r="A6028" s="32" t="s">
        <v>4445</v>
      </c>
      <c r="B6028" t="s">
        <v>12553</v>
      </c>
    </row>
    <row r="6029" spans="1:2" hidden="1" x14ac:dyDescent="0.3">
      <c r="A6029" s="32" t="s">
        <v>4446</v>
      </c>
      <c r="B6029" t="s">
        <v>12554</v>
      </c>
    </row>
    <row r="6030" spans="1:2" hidden="1" x14ac:dyDescent="0.3">
      <c r="A6030" s="32" t="s">
        <v>4447</v>
      </c>
      <c r="B6030" t="s">
        <v>12555</v>
      </c>
    </row>
    <row r="6031" spans="1:2" hidden="1" x14ac:dyDescent="0.3">
      <c r="A6031" s="32" t="s">
        <v>355</v>
      </c>
      <c r="B6031" t="s">
        <v>12556</v>
      </c>
    </row>
    <row r="6032" spans="1:2" hidden="1" x14ac:dyDescent="0.3">
      <c r="A6032" s="32" t="s">
        <v>4448</v>
      </c>
      <c r="B6032" t="s">
        <v>12557</v>
      </c>
    </row>
    <row r="6033" spans="1:2" hidden="1" x14ac:dyDescent="0.3">
      <c r="A6033" s="32" t="s">
        <v>4449</v>
      </c>
      <c r="B6033" t="s">
        <v>12558</v>
      </c>
    </row>
    <row r="6034" spans="1:2" hidden="1" x14ac:dyDescent="0.3">
      <c r="A6034" s="32" t="s">
        <v>4450</v>
      </c>
      <c r="B6034" t="s">
        <v>12559</v>
      </c>
    </row>
    <row r="6035" spans="1:2" hidden="1" x14ac:dyDescent="0.3">
      <c r="A6035" s="32" t="s">
        <v>4451</v>
      </c>
      <c r="B6035" t="s">
        <v>5145</v>
      </c>
    </row>
    <row r="6036" spans="1:2" hidden="1" x14ac:dyDescent="0.3">
      <c r="A6036" s="32" t="s">
        <v>4452</v>
      </c>
      <c r="B6036" t="s">
        <v>12560</v>
      </c>
    </row>
    <row r="6037" spans="1:2" hidden="1" x14ac:dyDescent="0.3">
      <c r="A6037" s="32" t="s">
        <v>4453</v>
      </c>
      <c r="B6037" t="s">
        <v>12561</v>
      </c>
    </row>
    <row r="6038" spans="1:2" hidden="1" x14ac:dyDescent="0.3">
      <c r="A6038" s="32" t="s">
        <v>12562</v>
      </c>
      <c r="B6038" t="s">
        <v>12563</v>
      </c>
    </row>
    <row r="6039" spans="1:2" hidden="1" x14ac:dyDescent="0.3">
      <c r="A6039" s="32" t="s">
        <v>4454</v>
      </c>
      <c r="B6039" t="s">
        <v>12564</v>
      </c>
    </row>
    <row r="6040" spans="1:2" hidden="1" x14ac:dyDescent="0.3">
      <c r="A6040" s="32" t="s">
        <v>4455</v>
      </c>
      <c r="B6040" t="s">
        <v>12565</v>
      </c>
    </row>
    <row r="6041" spans="1:2" hidden="1" x14ac:dyDescent="0.3">
      <c r="A6041" s="32" t="s">
        <v>4456</v>
      </c>
      <c r="B6041" t="s">
        <v>12566</v>
      </c>
    </row>
    <row r="6042" spans="1:2" hidden="1" x14ac:dyDescent="0.3">
      <c r="A6042" s="32" t="s">
        <v>4457</v>
      </c>
      <c r="B6042" t="s">
        <v>12567</v>
      </c>
    </row>
    <row r="6043" spans="1:2" hidden="1" x14ac:dyDescent="0.3">
      <c r="A6043" s="32" t="s">
        <v>4458</v>
      </c>
      <c r="B6043" t="s">
        <v>12568</v>
      </c>
    </row>
    <row r="6044" spans="1:2" hidden="1" x14ac:dyDescent="0.3">
      <c r="A6044" s="32" t="s">
        <v>4459</v>
      </c>
      <c r="B6044" t="s">
        <v>12569</v>
      </c>
    </row>
    <row r="6045" spans="1:2" hidden="1" x14ac:dyDescent="0.3">
      <c r="A6045" s="32" t="s">
        <v>4460</v>
      </c>
      <c r="B6045" t="s">
        <v>12570</v>
      </c>
    </row>
    <row r="6046" spans="1:2" hidden="1" x14ac:dyDescent="0.3">
      <c r="A6046" s="32" t="s">
        <v>4461</v>
      </c>
      <c r="B6046" t="s">
        <v>12571</v>
      </c>
    </row>
    <row r="6047" spans="1:2" hidden="1" x14ac:dyDescent="0.3">
      <c r="A6047" s="32" t="s">
        <v>12572</v>
      </c>
      <c r="B6047" t="s">
        <v>12573</v>
      </c>
    </row>
    <row r="6048" spans="1:2" hidden="1" x14ac:dyDescent="0.3">
      <c r="A6048" s="32" t="s">
        <v>4462</v>
      </c>
      <c r="B6048" t="s">
        <v>12574</v>
      </c>
    </row>
    <row r="6049" spans="1:2" hidden="1" x14ac:dyDescent="0.3">
      <c r="A6049" s="32" t="s">
        <v>4463</v>
      </c>
      <c r="B6049" t="s">
        <v>12575</v>
      </c>
    </row>
    <row r="6050" spans="1:2" hidden="1" x14ac:dyDescent="0.3">
      <c r="A6050" s="32" t="s">
        <v>4464</v>
      </c>
      <c r="B6050" t="s">
        <v>12576</v>
      </c>
    </row>
    <row r="6051" spans="1:2" hidden="1" x14ac:dyDescent="0.3">
      <c r="A6051" s="32" t="s">
        <v>4465</v>
      </c>
      <c r="B6051" t="s">
        <v>12577</v>
      </c>
    </row>
    <row r="6052" spans="1:2" hidden="1" x14ac:dyDescent="0.3">
      <c r="A6052" s="32" t="s">
        <v>4466</v>
      </c>
      <c r="B6052" t="s">
        <v>12578</v>
      </c>
    </row>
    <row r="6053" spans="1:2" hidden="1" x14ac:dyDescent="0.3">
      <c r="A6053" s="32" t="s">
        <v>4467</v>
      </c>
      <c r="B6053" t="s">
        <v>12579</v>
      </c>
    </row>
    <row r="6054" spans="1:2" hidden="1" x14ac:dyDescent="0.3">
      <c r="A6054" s="32" t="s">
        <v>4468</v>
      </c>
      <c r="B6054" t="s">
        <v>12580</v>
      </c>
    </row>
    <row r="6055" spans="1:2" hidden="1" x14ac:dyDescent="0.3">
      <c r="A6055" s="32" t="s">
        <v>4469</v>
      </c>
      <c r="B6055" t="s">
        <v>12581</v>
      </c>
    </row>
    <row r="6056" spans="1:2" hidden="1" x14ac:dyDescent="0.3">
      <c r="A6056" s="32" t="s">
        <v>4470</v>
      </c>
      <c r="B6056" t="s">
        <v>12582</v>
      </c>
    </row>
    <row r="6057" spans="1:2" hidden="1" x14ac:dyDescent="0.3">
      <c r="A6057" s="32" t="s">
        <v>4471</v>
      </c>
      <c r="B6057" t="s">
        <v>12583</v>
      </c>
    </row>
    <row r="6058" spans="1:2" hidden="1" x14ac:dyDescent="0.3">
      <c r="A6058" s="32" t="s">
        <v>4472</v>
      </c>
      <c r="B6058" t="s">
        <v>12584</v>
      </c>
    </row>
    <row r="6059" spans="1:2" hidden="1" x14ac:dyDescent="0.3">
      <c r="A6059" s="32" t="s">
        <v>4473</v>
      </c>
      <c r="B6059" t="s">
        <v>5145</v>
      </c>
    </row>
    <row r="6060" spans="1:2" hidden="1" x14ac:dyDescent="0.3">
      <c r="A6060" s="32" t="s">
        <v>4474</v>
      </c>
      <c r="B6060" t="s">
        <v>12585</v>
      </c>
    </row>
    <row r="6061" spans="1:2" hidden="1" x14ac:dyDescent="0.3">
      <c r="A6061" s="32" t="s">
        <v>4475</v>
      </c>
      <c r="B6061" t="s">
        <v>12586</v>
      </c>
    </row>
    <row r="6062" spans="1:2" hidden="1" x14ac:dyDescent="0.3">
      <c r="A6062" s="32" t="s">
        <v>4476</v>
      </c>
      <c r="B6062" t="s">
        <v>12587</v>
      </c>
    </row>
    <row r="6063" spans="1:2" hidden="1" x14ac:dyDescent="0.3">
      <c r="A6063" s="32" t="s">
        <v>4477</v>
      </c>
      <c r="B6063" t="s">
        <v>5145</v>
      </c>
    </row>
    <row r="6064" spans="1:2" hidden="1" x14ac:dyDescent="0.3">
      <c r="A6064" s="32" t="s">
        <v>4478</v>
      </c>
      <c r="B6064" t="s">
        <v>12588</v>
      </c>
    </row>
    <row r="6065" spans="1:2" hidden="1" x14ac:dyDescent="0.3">
      <c r="A6065" s="32" t="s">
        <v>394</v>
      </c>
      <c r="B6065" t="s">
        <v>12589</v>
      </c>
    </row>
    <row r="6066" spans="1:2" hidden="1" x14ac:dyDescent="0.3">
      <c r="A6066" s="32" t="s">
        <v>4479</v>
      </c>
      <c r="B6066" t="s">
        <v>12590</v>
      </c>
    </row>
    <row r="6067" spans="1:2" hidden="1" x14ac:dyDescent="0.3">
      <c r="A6067" s="32" t="s">
        <v>4480</v>
      </c>
      <c r="B6067" t="s">
        <v>12591</v>
      </c>
    </row>
    <row r="6068" spans="1:2" hidden="1" x14ac:dyDescent="0.3">
      <c r="A6068" s="32" t="s">
        <v>4481</v>
      </c>
      <c r="B6068" t="s">
        <v>12592</v>
      </c>
    </row>
    <row r="6069" spans="1:2" hidden="1" x14ac:dyDescent="0.3">
      <c r="A6069" s="32" t="s">
        <v>4482</v>
      </c>
      <c r="B6069" t="s">
        <v>12593</v>
      </c>
    </row>
    <row r="6070" spans="1:2" hidden="1" x14ac:dyDescent="0.3">
      <c r="A6070" s="32" t="s">
        <v>390</v>
      </c>
      <c r="B6070" t="s">
        <v>12594</v>
      </c>
    </row>
    <row r="6071" spans="1:2" hidden="1" x14ac:dyDescent="0.3">
      <c r="A6071" s="32" t="s">
        <v>4483</v>
      </c>
      <c r="B6071" t="s">
        <v>12595</v>
      </c>
    </row>
    <row r="6072" spans="1:2" hidden="1" x14ac:dyDescent="0.3">
      <c r="A6072" s="32" t="s">
        <v>12596</v>
      </c>
      <c r="B6072" t="s">
        <v>12597</v>
      </c>
    </row>
    <row r="6073" spans="1:2" hidden="1" x14ac:dyDescent="0.3">
      <c r="A6073" s="32" t="s">
        <v>391</v>
      </c>
      <c r="B6073" t="s">
        <v>12598</v>
      </c>
    </row>
    <row r="6074" spans="1:2" hidden="1" x14ac:dyDescent="0.3">
      <c r="A6074" s="32" t="s">
        <v>392</v>
      </c>
      <c r="B6074" t="s">
        <v>12599</v>
      </c>
    </row>
    <row r="6075" spans="1:2" hidden="1" x14ac:dyDescent="0.3">
      <c r="A6075" s="32" t="s">
        <v>393</v>
      </c>
      <c r="B6075" t="s">
        <v>12600</v>
      </c>
    </row>
    <row r="6076" spans="1:2" hidden="1" x14ac:dyDescent="0.3">
      <c r="A6076" s="32" t="s">
        <v>4484</v>
      </c>
      <c r="B6076" t="s">
        <v>5145</v>
      </c>
    </row>
    <row r="6077" spans="1:2" hidden="1" x14ac:dyDescent="0.3">
      <c r="A6077" s="32" t="s">
        <v>4485</v>
      </c>
      <c r="B6077" t="s">
        <v>5145</v>
      </c>
    </row>
    <row r="6078" spans="1:2" hidden="1" x14ac:dyDescent="0.3">
      <c r="A6078" s="32" t="s">
        <v>4486</v>
      </c>
      <c r="B6078" t="s">
        <v>12601</v>
      </c>
    </row>
    <row r="6079" spans="1:2" hidden="1" x14ac:dyDescent="0.3">
      <c r="A6079" s="32" t="s">
        <v>4487</v>
      </c>
      <c r="B6079" t="s">
        <v>12602</v>
      </c>
    </row>
    <row r="6080" spans="1:2" hidden="1" x14ac:dyDescent="0.3">
      <c r="A6080" s="32" t="s">
        <v>4488</v>
      </c>
      <c r="B6080" t="s">
        <v>12603</v>
      </c>
    </row>
    <row r="6081" spans="1:2" hidden="1" x14ac:dyDescent="0.3">
      <c r="A6081" s="32" t="s">
        <v>4489</v>
      </c>
      <c r="B6081" t="s">
        <v>12604</v>
      </c>
    </row>
    <row r="6082" spans="1:2" hidden="1" x14ac:dyDescent="0.3">
      <c r="A6082" s="32" t="s">
        <v>4490</v>
      </c>
      <c r="B6082" t="s">
        <v>12605</v>
      </c>
    </row>
    <row r="6083" spans="1:2" hidden="1" x14ac:dyDescent="0.3">
      <c r="A6083" s="32" t="s">
        <v>12606</v>
      </c>
      <c r="B6083" t="s">
        <v>12607</v>
      </c>
    </row>
    <row r="6084" spans="1:2" hidden="1" x14ac:dyDescent="0.3">
      <c r="A6084" s="32" t="s">
        <v>4491</v>
      </c>
      <c r="B6084" t="s">
        <v>12608</v>
      </c>
    </row>
    <row r="6085" spans="1:2" hidden="1" x14ac:dyDescent="0.3">
      <c r="A6085" s="32" t="s">
        <v>4492</v>
      </c>
      <c r="B6085" t="s">
        <v>12609</v>
      </c>
    </row>
    <row r="6086" spans="1:2" hidden="1" x14ac:dyDescent="0.3">
      <c r="A6086" s="32" t="s">
        <v>4493</v>
      </c>
      <c r="B6086" t="s">
        <v>12610</v>
      </c>
    </row>
    <row r="6087" spans="1:2" hidden="1" x14ac:dyDescent="0.3">
      <c r="A6087" s="32" t="s">
        <v>4494</v>
      </c>
      <c r="B6087" t="s">
        <v>12611</v>
      </c>
    </row>
    <row r="6088" spans="1:2" hidden="1" x14ac:dyDescent="0.3">
      <c r="A6088" s="32" t="s">
        <v>4495</v>
      </c>
      <c r="B6088" t="s">
        <v>12612</v>
      </c>
    </row>
    <row r="6089" spans="1:2" hidden="1" x14ac:dyDescent="0.3">
      <c r="A6089" s="32" t="s">
        <v>4496</v>
      </c>
      <c r="B6089" t="s">
        <v>12613</v>
      </c>
    </row>
    <row r="6090" spans="1:2" hidden="1" x14ac:dyDescent="0.3">
      <c r="A6090" s="32" t="s">
        <v>4497</v>
      </c>
      <c r="B6090" t="s">
        <v>12614</v>
      </c>
    </row>
    <row r="6091" spans="1:2" hidden="1" x14ac:dyDescent="0.3">
      <c r="A6091" s="32" t="s">
        <v>4498</v>
      </c>
      <c r="B6091" t="s">
        <v>12615</v>
      </c>
    </row>
    <row r="6092" spans="1:2" hidden="1" x14ac:dyDescent="0.3">
      <c r="A6092" s="32" t="s">
        <v>4499</v>
      </c>
      <c r="B6092" t="s">
        <v>12616</v>
      </c>
    </row>
    <row r="6093" spans="1:2" hidden="1" x14ac:dyDescent="0.3">
      <c r="A6093" s="32" t="s">
        <v>4500</v>
      </c>
      <c r="B6093" t="s">
        <v>12617</v>
      </c>
    </row>
    <row r="6094" spans="1:2" hidden="1" x14ac:dyDescent="0.3">
      <c r="A6094" s="32" t="s">
        <v>4501</v>
      </c>
      <c r="B6094" t="s">
        <v>12618</v>
      </c>
    </row>
    <row r="6095" spans="1:2" hidden="1" x14ac:dyDescent="0.3">
      <c r="A6095" s="32" t="s">
        <v>4502</v>
      </c>
      <c r="B6095" t="s">
        <v>12619</v>
      </c>
    </row>
    <row r="6096" spans="1:2" hidden="1" x14ac:dyDescent="0.3">
      <c r="A6096" s="32" t="s">
        <v>4503</v>
      </c>
      <c r="B6096" t="s">
        <v>12620</v>
      </c>
    </row>
    <row r="6097" spans="1:2" hidden="1" x14ac:dyDescent="0.3">
      <c r="A6097" s="32" t="s">
        <v>4504</v>
      </c>
      <c r="B6097" t="s">
        <v>12621</v>
      </c>
    </row>
    <row r="6098" spans="1:2" hidden="1" x14ac:dyDescent="0.3">
      <c r="A6098" s="32" t="s">
        <v>4505</v>
      </c>
      <c r="B6098" t="s">
        <v>12622</v>
      </c>
    </row>
    <row r="6099" spans="1:2" hidden="1" x14ac:dyDescent="0.3">
      <c r="A6099" s="32" t="s">
        <v>4506</v>
      </c>
      <c r="B6099" t="s">
        <v>12623</v>
      </c>
    </row>
    <row r="6100" spans="1:2" hidden="1" x14ac:dyDescent="0.3">
      <c r="A6100" s="32" t="s">
        <v>12624</v>
      </c>
      <c r="B6100" t="s">
        <v>12625</v>
      </c>
    </row>
    <row r="6101" spans="1:2" hidden="1" x14ac:dyDescent="0.3">
      <c r="A6101" s="32" t="s">
        <v>4507</v>
      </c>
      <c r="B6101" t="s">
        <v>12626</v>
      </c>
    </row>
    <row r="6102" spans="1:2" hidden="1" x14ac:dyDescent="0.3">
      <c r="A6102" s="32" t="s">
        <v>4508</v>
      </c>
      <c r="B6102" t="s">
        <v>12627</v>
      </c>
    </row>
    <row r="6103" spans="1:2" hidden="1" x14ac:dyDescent="0.3">
      <c r="A6103" s="32" t="s">
        <v>4509</v>
      </c>
      <c r="B6103" t="s">
        <v>12628</v>
      </c>
    </row>
    <row r="6104" spans="1:2" hidden="1" x14ac:dyDescent="0.3">
      <c r="A6104" s="32" t="s">
        <v>4510</v>
      </c>
      <c r="B6104" t="s">
        <v>12629</v>
      </c>
    </row>
    <row r="6105" spans="1:2" hidden="1" x14ac:dyDescent="0.3">
      <c r="A6105" s="32" t="s">
        <v>4511</v>
      </c>
      <c r="B6105" t="s">
        <v>12630</v>
      </c>
    </row>
    <row r="6106" spans="1:2" hidden="1" x14ac:dyDescent="0.3">
      <c r="A6106" s="32" t="s">
        <v>4512</v>
      </c>
      <c r="B6106" t="s">
        <v>12631</v>
      </c>
    </row>
    <row r="6107" spans="1:2" hidden="1" x14ac:dyDescent="0.3">
      <c r="A6107" s="32" t="s">
        <v>4513</v>
      </c>
      <c r="B6107" t="s">
        <v>12632</v>
      </c>
    </row>
    <row r="6108" spans="1:2" hidden="1" x14ac:dyDescent="0.3">
      <c r="A6108" s="32" t="s">
        <v>4514</v>
      </c>
      <c r="B6108" t="s">
        <v>12633</v>
      </c>
    </row>
    <row r="6109" spans="1:2" hidden="1" x14ac:dyDescent="0.3">
      <c r="A6109" s="32" t="s">
        <v>4515</v>
      </c>
      <c r="B6109" t="s">
        <v>12634</v>
      </c>
    </row>
    <row r="6110" spans="1:2" hidden="1" x14ac:dyDescent="0.3">
      <c r="A6110" s="32" t="s">
        <v>4516</v>
      </c>
      <c r="B6110" t="s">
        <v>12635</v>
      </c>
    </row>
    <row r="6111" spans="1:2" hidden="1" x14ac:dyDescent="0.3">
      <c r="A6111" s="32" t="s">
        <v>4517</v>
      </c>
      <c r="B6111" t="s">
        <v>12636</v>
      </c>
    </row>
    <row r="6112" spans="1:2" hidden="1" x14ac:dyDescent="0.3">
      <c r="A6112" s="32" t="s">
        <v>4518</v>
      </c>
      <c r="B6112" t="s">
        <v>12637</v>
      </c>
    </row>
    <row r="6113" spans="1:2" hidden="1" x14ac:dyDescent="0.3">
      <c r="A6113" s="32" t="s">
        <v>4519</v>
      </c>
      <c r="B6113" t="s">
        <v>12638</v>
      </c>
    </row>
    <row r="6114" spans="1:2" hidden="1" x14ac:dyDescent="0.3">
      <c r="A6114" s="32" t="s">
        <v>4520</v>
      </c>
      <c r="B6114" t="s">
        <v>5145</v>
      </c>
    </row>
    <row r="6115" spans="1:2" hidden="1" x14ac:dyDescent="0.3">
      <c r="A6115" s="32" t="s">
        <v>4521</v>
      </c>
      <c r="B6115" t="s">
        <v>5145</v>
      </c>
    </row>
    <row r="6116" spans="1:2" hidden="1" x14ac:dyDescent="0.3">
      <c r="A6116" s="32" t="s">
        <v>477</v>
      </c>
      <c r="B6116" t="s">
        <v>12639</v>
      </c>
    </row>
    <row r="6117" spans="1:2" hidden="1" x14ac:dyDescent="0.3">
      <c r="A6117" s="32" t="s">
        <v>479</v>
      </c>
      <c r="B6117" t="s">
        <v>12640</v>
      </c>
    </row>
    <row r="6118" spans="1:2" hidden="1" x14ac:dyDescent="0.3">
      <c r="A6118" s="32" t="s">
        <v>478</v>
      </c>
      <c r="B6118" t="s">
        <v>12641</v>
      </c>
    </row>
    <row r="6119" spans="1:2" hidden="1" x14ac:dyDescent="0.3">
      <c r="A6119" s="32" t="s">
        <v>4522</v>
      </c>
      <c r="B6119" t="s">
        <v>12642</v>
      </c>
    </row>
    <row r="6120" spans="1:2" hidden="1" x14ac:dyDescent="0.3">
      <c r="A6120" s="32" t="s">
        <v>482</v>
      </c>
      <c r="B6120" t="s">
        <v>12643</v>
      </c>
    </row>
    <row r="6121" spans="1:2" hidden="1" x14ac:dyDescent="0.3">
      <c r="A6121" s="32" t="s">
        <v>4523</v>
      </c>
      <c r="B6121" t="s">
        <v>12644</v>
      </c>
    </row>
    <row r="6122" spans="1:2" hidden="1" x14ac:dyDescent="0.3">
      <c r="A6122" s="32" t="s">
        <v>4524</v>
      </c>
      <c r="B6122" t="s">
        <v>12645</v>
      </c>
    </row>
    <row r="6123" spans="1:2" hidden="1" x14ac:dyDescent="0.3">
      <c r="A6123" s="32" t="s">
        <v>4525</v>
      </c>
      <c r="B6123" t="s">
        <v>5145</v>
      </c>
    </row>
    <row r="6124" spans="1:2" hidden="1" x14ac:dyDescent="0.3">
      <c r="A6124" s="32" t="s">
        <v>4526</v>
      </c>
      <c r="B6124" t="s">
        <v>12646</v>
      </c>
    </row>
    <row r="6125" spans="1:2" hidden="1" x14ac:dyDescent="0.3">
      <c r="A6125" s="32" t="s">
        <v>4527</v>
      </c>
      <c r="B6125" t="s">
        <v>12647</v>
      </c>
    </row>
    <row r="6126" spans="1:2" hidden="1" x14ac:dyDescent="0.3">
      <c r="A6126" s="32" t="s">
        <v>4528</v>
      </c>
      <c r="B6126" t="s">
        <v>12648</v>
      </c>
    </row>
    <row r="6127" spans="1:2" hidden="1" x14ac:dyDescent="0.3">
      <c r="A6127" s="32" t="s">
        <v>4529</v>
      </c>
      <c r="B6127" t="s">
        <v>12649</v>
      </c>
    </row>
    <row r="6128" spans="1:2" hidden="1" x14ac:dyDescent="0.3">
      <c r="A6128" s="32" t="s">
        <v>4530</v>
      </c>
      <c r="B6128" t="s">
        <v>12650</v>
      </c>
    </row>
    <row r="6129" spans="1:2" hidden="1" x14ac:dyDescent="0.3">
      <c r="A6129" s="32" t="s">
        <v>4531</v>
      </c>
      <c r="B6129" t="s">
        <v>12651</v>
      </c>
    </row>
    <row r="6130" spans="1:2" hidden="1" x14ac:dyDescent="0.3">
      <c r="A6130" s="32" t="s">
        <v>4532</v>
      </c>
      <c r="B6130" t="s">
        <v>11386</v>
      </c>
    </row>
    <row r="6131" spans="1:2" hidden="1" x14ac:dyDescent="0.3">
      <c r="A6131" s="32" t="s">
        <v>4533</v>
      </c>
      <c r="B6131" t="s">
        <v>12652</v>
      </c>
    </row>
    <row r="6132" spans="1:2" hidden="1" x14ac:dyDescent="0.3">
      <c r="A6132" s="32" t="s">
        <v>4534</v>
      </c>
      <c r="B6132" t="s">
        <v>12653</v>
      </c>
    </row>
    <row r="6133" spans="1:2" hidden="1" x14ac:dyDescent="0.3">
      <c r="A6133" s="32" t="s">
        <v>4535</v>
      </c>
      <c r="B6133" t="s">
        <v>12654</v>
      </c>
    </row>
    <row r="6134" spans="1:2" hidden="1" x14ac:dyDescent="0.3">
      <c r="A6134" s="32" t="s">
        <v>4536</v>
      </c>
      <c r="B6134" t="s">
        <v>12655</v>
      </c>
    </row>
    <row r="6135" spans="1:2" hidden="1" x14ac:dyDescent="0.3">
      <c r="A6135" s="32" t="s">
        <v>4537</v>
      </c>
      <c r="B6135" t="s">
        <v>12656</v>
      </c>
    </row>
    <row r="6136" spans="1:2" hidden="1" x14ac:dyDescent="0.3">
      <c r="A6136" s="32" t="s">
        <v>4538</v>
      </c>
      <c r="B6136" t="s">
        <v>12657</v>
      </c>
    </row>
    <row r="6137" spans="1:2" hidden="1" x14ac:dyDescent="0.3">
      <c r="A6137" s="32" t="s">
        <v>4539</v>
      </c>
      <c r="B6137" t="s">
        <v>12658</v>
      </c>
    </row>
    <row r="6138" spans="1:2" hidden="1" x14ac:dyDescent="0.3">
      <c r="A6138" s="32" t="s">
        <v>4540</v>
      </c>
      <c r="B6138" t="s">
        <v>12659</v>
      </c>
    </row>
    <row r="6139" spans="1:2" hidden="1" x14ac:dyDescent="0.3">
      <c r="A6139" s="32" t="s">
        <v>4541</v>
      </c>
      <c r="B6139" t="s">
        <v>12660</v>
      </c>
    </row>
    <row r="6140" spans="1:2" hidden="1" x14ac:dyDescent="0.3">
      <c r="A6140" s="32" t="s">
        <v>4542</v>
      </c>
      <c r="B6140" t="s">
        <v>12661</v>
      </c>
    </row>
    <row r="6141" spans="1:2" hidden="1" x14ac:dyDescent="0.3">
      <c r="A6141" s="32" t="s">
        <v>4543</v>
      </c>
      <c r="B6141" t="s">
        <v>12662</v>
      </c>
    </row>
    <row r="6142" spans="1:2" hidden="1" x14ac:dyDescent="0.3">
      <c r="A6142" s="32" t="s">
        <v>4544</v>
      </c>
      <c r="B6142" t="s">
        <v>12663</v>
      </c>
    </row>
    <row r="6143" spans="1:2" hidden="1" x14ac:dyDescent="0.3">
      <c r="A6143" s="32" t="s">
        <v>4545</v>
      </c>
      <c r="B6143" t="s">
        <v>12664</v>
      </c>
    </row>
    <row r="6144" spans="1:2" hidden="1" x14ac:dyDescent="0.3">
      <c r="A6144" s="32" t="s">
        <v>4546</v>
      </c>
      <c r="B6144" t="s">
        <v>12665</v>
      </c>
    </row>
    <row r="6145" spans="1:2" hidden="1" x14ac:dyDescent="0.3">
      <c r="A6145" s="32" t="s">
        <v>4547</v>
      </c>
      <c r="B6145" t="s">
        <v>12666</v>
      </c>
    </row>
    <row r="6146" spans="1:2" hidden="1" x14ac:dyDescent="0.3">
      <c r="A6146" s="32" t="s">
        <v>4548</v>
      </c>
      <c r="B6146" t="s">
        <v>12667</v>
      </c>
    </row>
    <row r="6147" spans="1:2" hidden="1" x14ac:dyDescent="0.3">
      <c r="A6147" s="32" t="s">
        <v>4549</v>
      </c>
      <c r="B6147" t="s">
        <v>12668</v>
      </c>
    </row>
    <row r="6148" spans="1:2" hidden="1" x14ac:dyDescent="0.3">
      <c r="A6148" s="32" t="s">
        <v>4550</v>
      </c>
      <c r="B6148" t="s">
        <v>12669</v>
      </c>
    </row>
    <row r="6149" spans="1:2" hidden="1" x14ac:dyDescent="0.3">
      <c r="A6149" s="32" t="s">
        <v>4551</v>
      </c>
      <c r="B6149" t="s">
        <v>12670</v>
      </c>
    </row>
    <row r="6150" spans="1:2" hidden="1" x14ac:dyDescent="0.3">
      <c r="A6150" s="32" t="s">
        <v>4552</v>
      </c>
      <c r="B6150" t="s">
        <v>12671</v>
      </c>
    </row>
    <row r="6151" spans="1:2" hidden="1" x14ac:dyDescent="0.3">
      <c r="A6151" s="32" t="s">
        <v>4553</v>
      </c>
      <c r="B6151" t="s">
        <v>12672</v>
      </c>
    </row>
    <row r="6152" spans="1:2" hidden="1" x14ac:dyDescent="0.3">
      <c r="A6152" s="32" t="s">
        <v>4554</v>
      </c>
      <c r="B6152" t="s">
        <v>12673</v>
      </c>
    </row>
    <row r="6153" spans="1:2" hidden="1" x14ac:dyDescent="0.3">
      <c r="A6153" s="32" t="s">
        <v>4555</v>
      </c>
      <c r="B6153" t="s">
        <v>12674</v>
      </c>
    </row>
    <row r="6154" spans="1:2" hidden="1" x14ac:dyDescent="0.3">
      <c r="A6154" s="32" t="s">
        <v>4556</v>
      </c>
      <c r="B6154" t="s">
        <v>12675</v>
      </c>
    </row>
    <row r="6155" spans="1:2" hidden="1" x14ac:dyDescent="0.3">
      <c r="A6155" s="32" t="s">
        <v>4557</v>
      </c>
      <c r="B6155" t="s">
        <v>12676</v>
      </c>
    </row>
    <row r="6156" spans="1:2" hidden="1" x14ac:dyDescent="0.3">
      <c r="A6156" s="32" t="s">
        <v>12677</v>
      </c>
      <c r="B6156" t="s">
        <v>12678</v>
      </c>
    </row>
    <row r="6157" spans="1:2" hidden="1" x14ac:dyDescent="0.3">
      <c r="A6157" s="32" t="s">
        <v>4558</v>
      </c>
      <c r="B6157" t="s">
        <v>12679</v>
      </c>
    </row>
    <row r="6158" spans="1:2" hidden="1" x14ac:dyDescent="0.3">
      <c r="A6158" s="32" t="s">
        <v>4559</v>
      </c>
      <c r="B6158" t="s">
        <v>12680</v>
      </c>
    </row>
    <row r="6159" spans="1:2" hidden="1" x14ac:dyDescent="0.3">
      <c r="A6159" s="32" t="s">
        <v>4560</v>
      </c>
      <c r="B6159" t="s">
        <v>12681</v>
      </c>
    </row>
    <row r="6160" spans="1:2" hidden="1" x14ac:dyDescent="0.3">
      <c r="A6160" s="32" t="s">
        <v>4561</v>
      </c>
      <c r="B6160" t="s">
        <v>12682</v>
      </c>
    </row>
    <row r="6161" spans="1:2" hidden="1" x14ac:dyDescent="0.3">
      <c r="A6161" s="32" t="s">
        <v>4562</v>
      </c>
      <c r="B6161" t="s">
        <v>12683</v>
      </c>
    </row>
    <row r="6162" spans="1:2" hidden="1" x14ac:dyDescent="0.3">
      <c r="A6162" s="32" t="s">
        <v>4563</v>
      </c>
      <c r="B6162" t="s">
        <v>12684</v>
      </c>
    </row>
    <row r="6163" spans="1:2" hidden="1" x14ac:dyDescent="0.3">
      <c r="A6163" s="32" t="s">
        <v>4564</v>
      </c>
      <c r="B6163" t="s">
        <v>12685</v>
      </c>
    </row>
    <row r="6164" spans="1:2" hidden="1" x14ac:dyDescent="0.3">
      <c r="A6164" s="32" t="s">
        <v>4565</v>
      </c>
      <c r="B6164" t="s">
        <v>12686</v>
      </c>
    </row>
    <row r="6165" spans="1:2" hidden="1" x14ac:dyDescent="0.3">
      <c r="A6165" s="32" t="s">
        <v>4566</v>
      </c>
      <c r="B6165" t="s">
        <v>12687</v>
      </c>
    </row>
    <row r="6166" spans="1:2" hidden="1" x14ac:dyDescent="0.3">
      <c r="A6166" s="32" t="s">
        <v>4567</v>
      </c>
      <c r="B6166" t="s">
        <v>12688</v>
      </c>
    </row>
    <row r="6167" spans="1:2" hidden="1" x14ac:dyDescent="0.3">
      <c r="A6167" s="32" t="s">
        <v>12689</v>
      </c>
      <c r="B6167" t="s">
        <v>12690</v>
      </c>
    </row>
    <row r="6168" spans="1:2" hidden="1" x14ac:dyDescent="0.3">
      <c r="A6168" s="32" t="s">
        <v>4568</v>
      </c>
      <c r="B6168" t="s">
        <v>12691</v>
      </c>
    </row>
    <row r="6169" spans="1:2" hidden="1" x14ac:dyDescent="0.3">
      <c r="A6169" s="32" t="s">
        <v>4569</v>
      </c>
      <c r="B6169" t="s">
        <v>6425</v>
      </c>
    </row>
    <row r="6170" spans="1:2" hidden="1" x14ac:dyDescent="0.3">
      <c r="A6170" s="32" t="s">
        <v>4570</v>
      </c>
      <c r="B6170" t="s">
        <v>12692</v>
      </c>
    </row>
    <row r="6171" spans="1:2" hidden="1" x14ac:dyDescent="0.3">
      <c r="A6171" s="32" t="s">
        <v>4571</v>
      </c>
      <c r="B6171" t="s">
        <v>12693</v>
      </c>
    </row>
    <row r="6172" spans="1:2" hidden="1" x14ac:dyDescent="0.3">
      <c r="A6172" s="32" t="s">
        <v>4572</v>
      </c>
      <c r="B6172" t="s">
        <v>12694</v>
      </c>
    </row>
    <row r="6173" spans="1:2" hidden="1" x14ac:dyDescent="0.3">
      <c r="A6173" s="32" t="s">
        <v>4573</v>
      </c>
      <c r="B6173" t="s">
        <v>12695</v>
      </c>
    </row>
    <row r="6174" spans="1:2" hidden="1" x14ac:dyDescent="0.3">
      <c r="A6174" s="32" t="s">
        <v>4574</v>
      </c>
      <c r="B6174" t="s">
        <v>12696</v>
      </c>
    </row>
    <row r="6175" spans="1:2" hidden="1" x14ac:dyDescent="0.3">
      <c r="A6175" s="32" t="s">
        <v>4575</v>
      </c>
      <c r="B6175" t="s">
        <v>12697</v>
      </c>
    </row>
    <row r="6176" spans="1:2" hidden="1" x14ac:dyDescent="0.3">
      <c r="A6176" s="32" t="s">
        <v>4576</v>
      </c>
      <c r="B6176" t="s">
        <v>12698</v>
      </c>
    </row>
    <row r="6177" spans="1:2" hidden="1" x14ac:dyDescent="0.3">
      <c r="A6177" s="32" t="s">
        <v>4577</v>
      </c>
      <c r="B6177" t="s">
        <v>12699</v>
      </c>
    </row>
    <row r="6178" spans="1:2" hidden="1" x14ac:dyDescent="0.3">
      <c r="A6178" s="32" t="s">
        <v>4578</v>
      </c>
      <c r="B6178" t="s">
        <v>12700</v>
      </c>
    </row>
    <row r="6179" spans="1:2" hidden="1" x14ac:dyDescent="0.3">
      <c r="A6179" s="32" t="s">
        <v>4579</v>
      </c>
      <c r="B6179" t="s">
        <v>12701</v>
      </c>
    </row>
    <row r="6180" spans="1:2" hidden="1" x14ac:dyDescent="0.3">
      <c r="A6180" s="32" t="s">
        <v>4580</v>
      </c>
      <c r="B6180" t="s">
        <v>12702</v>
      </c>
    </row>
    <row r="6181" spans="1:2" hidden="1" x14ac:dyDescent="0.3">
      <c r="A6181" s="32" t="s">
        <v>4581</v>
      </c>
      <c r="B6181" t="s">
        <v>12703</v>
      </c>
    </row>
    <row r="6182" spans="1:2" hidden="1" x14ac:dyDescent="0.3">
      <c r="A6182" s="32" t="s">
        <v>4582</v>
      </c>
      <c r="B6182" t="s">
        <v>12704</v>
      </c>
    </row>
    <row r="6183" spans="1:2" hidden="1" x14ac:dyDescent="0.3">
      <c r="A6183" s="32" t="s">
        <v>4583</v>
      </c>
      <c r="B6183" t="s">
        <v>12705</v>
      </c>
    </row>
    <row r="6184" spans="1:2" hidden="1" x14ac:dyDescent="0.3">
      <c r="A6184" s="32" t="s">
        <v>4584</v>
      </c>
      <c r="B6184" t="s">
        <v>12706</v>
      </c>
    </row>
    <row r="6185" spans="1:2" hidden="1" x14ac:dyDescent="0.3">
      <c r="A6185" s="32" t="s">
        <v>4585</v>
      </c>
      <c r="B6185" t="s">
        <v>12707</v>
      </c>
    </row>
    <row r="6186" spans="1:2" hidden="1" x14ac:dyDescent="0.3">
      <c r="A6186" s="32" t="s">
        <v>4586</v>
      </c>
      <c r="B6186" t="s">
        <v>12708</v>
      </c>
    </row>
    <row r="6187" spans="1:2" hidden="1" x14ac:dyDescent="0.3">
      <c r="A6187" s="32" t="s">
        <v>4587</v>
      </c>
      <c r="B6187" t="s">
        <v>12709</v>
      </c>
    </row>
    <row r="6188" spans="1:2" hidden="1" x14ac:dyDescent="0.3">
      <c r="A6188" s="32" t="s">
        <v>4588</v>
      </c>
      <c r="B6188" t="s">
        <v>12710</v>
      </c>
    </row>
    <row r="6189" spans="1:2" hidden="1" x14ac:dyDescent="0.3">
      <c r="A6189" s="32" t="s">
        <v>4589</v>
      </c>
      <c r="B6189" t="s">
        <v>12711</v>
      </c>
    </row>
    <row r="6190" spans="1:2" hidden="1" x14ac:dyDescent="0.3">
      <c r="A6190" s="32" t="s">
        <v>4590</v>
      </c>
      <c r="B6190" t="s">
        <v>12712</v>
      </c>
    </row>
    <row r="6191" spans="1:2" hidden="1" x14ac:dyDescent="0.3">
      <c r="A6191" s="32" t="s">
        <v>4591</v>
      </c>
      <c r="B6191" t="s">
        <v>12713</v>
      </c>
    </row>
    <row r="6192" spans="1:2" hidden="1" x14ac:dyDescent="0.3">
      <c r="A6192" s="32" t="s">
        <v>12714</v>
      </c>
      <c r="B6192" t="s">
        <v>12715</v>
      </c>
    </row>
    <row r="6193" spans="1:2" hidden="1" x14ac:dyDescent="0.3">
      <c r="A6193" s="32" t="s">
        <v>12716</v>
      </c>
      <c r="B6193" t="s">
        <v>12717</v>
      </c>
    </row>
    <row r="6194" spans="1:2" hidden="1" x14ac:dyDescent="0.3">
      <c r="A6194" s="32" t="s">
        <v>12718</v>
      </c>
      <c r="B6194" t="s">
        <v>12719</v>
      </c>
    </row>
    <row r="6195" spans="1:2" hidden="1" x14ac:dyDescent="0.3">
      <c r="A6195" s="32" t="s">
        <v>12720</v>
      </c>
      <c r="B6195" t="s">
        <v>12721</v>
      </c>
    </row>
    <row r="6196" spans="1:2" hidden="1" x14ac:dyDescent="0.3">
      <c r="A6196" s="32" t="s">
        <v>12722</v>
      </c>
      <c r="B6196" t="s">
        <v>12723</v>
      </c>
    </row>
    <row r="6197" spans="1:2" hidden="1" x14ac:dyDescent="0.3">
      <c r="A6197" s="32" t="s">
        <v>12724</v>
      </c>
      <c r="B6197" t="s">
        <v>12725</v>
      </c>
    </row>
    <row r="6198" spans="1:2" hidden="1" x14ac:dyDescent="0.3">
      <c r="A6198" s="32" t="s">
        <v>12726</v>
      </c>
      <c r="B6198" t="s">
        <v>12727</v>
      </c>
    </row>
    <row r="6199" spans="1:2" hidden="1" x14ac:dyDescent="0.3">
      <c r="A6199" s="32" t="s">
        <v>12728</v>
      </c>
      <c r="B6199" t="s">
        <v>12729</v>
      </c>
    </row>
    <row r="6200" spans="1:2" hidden="1" x14ac:dyDescent="0.3">
      <c r="A6200" s="32" t="s">
        <v>12730</v>
      </c>
      <c r="B6200" t="s">
        <v>12731</v>
      </c>
    </row>
    <row r="6201" spans="1:2" hidden="1" x14ac:dyDescent="0.3">
      <c r="A6201" s="32" t="s">
        <v>12732</v>
      </c>
      <c r="B6201" t="s">
        <v>12733</v>
      </c>
    </row>
    <row r="6202" spans="1:2" hidden="1" x14ac:dyDescent="0.3">
      <c r="A6202" s="32" t="s">
        <v>12734</v>
      </c>
      <c r="B6202" t="s">
        <v>6732</v>
      </c>
    </row>
    <row r="6203" spans="1:2" hidden="1" x14ac:dyDescent="0.3">
      <c r="A6203" s="32" t="s">
        <v>12735</v>
      </c>
      <c r="B6203" t="s">
        <v>12736</v>
      </c>
    </row>
    <row r="6204" spans="1:2" hidden="1" x14ac:dyDescent="0.3">
      <c r="A6204" s="32" t="s">
        <v>12737</v>
      </c>
      <c r="B6204" t="s">
        <v>12738</v>
      </c>
    </row>
    <row r="6205" spans="1:2" hidden="1" x14ac:dyDescent="0.3">
      <c r="A6205" s="32" t="s">
        <v>12739</v>
      </c>
      <c r="B6205" t="s">
        <v>12740</v>
      </c>
    </row>
    <row r="6206" spans="1:2" hidden="1" x14ac:dyDescent="0.3">
      <c r="A6206" s="32" t="s">
        <v>12741</v>
      </c>
      <c r="B6206" t="s">
        <v>12742</v>
      </c>
    </row>
    <row r="6207" spans="1:2" hidden="1" x14ac:dyDescent="0.3">
      <c r="A6207" s="32" t="s">
        <v>12743</v>
      </c>
      <c r="B6207" t="s">
        <v>12744</v>
      </c>
    </row>
    <row r="6208" spans="1:2" hidden="1" x14ac:dyDescent="0.3">
      <c r="A6208" s="32" t="s">
        <v>12745</v>
      </c>
      <c r="B6208" t="s">
        <v>12746</v>
      </c>
    </row>
    <row r="6209" spans="1:2" hidden="1" x14ac:dyDescent="0.3">
      <c r="A6209" s="32" t="s">
        <v>12747</v>
      </c>
      <c r="B6209" t="s">
        <v>12748</v>
      </c>
    </row>
    <row r="6210" spans="1:2" hidden="1" x14ac:dyDescent="0.3">
      <c r="A6210" s="32" t="s">
        <v>12749</v>
      </c>
      <c r="B6210" t="s">
        <v>12750</v>
      </c>
    </row>
    <row r="6211" spans="1:2" hidden="1" x14ac:dyDescent="0.3">
      <c r="A6211" s="32" t="s">
        <v>12751</v>
      </c>
      <c r="B6211" t="s">
        <v>7863</v>
      </c>
    </row>
    <row r="6212" spans="1:2" hidden="1" x14ac:dyDescent="0.3">
      <c r="A6212" s="32" t="s">
        <v>12752</v>
      </c>
      <c r="B6212" t="s">
        <v>12753</v>
      </c>
    </row>
    <row r="6213" spans="1:2" hidden="1" x14ac:dyDescent="0.3">
      <c r="A6213" s="32" t="s">
        <v>12754</v>
      </c>
      <c r="B6213" t="s">
        <v>12755</v>
      </c>
    </row>
    <row r="6214" spans="1:2" hidden="1" x14ac:dyDescent="0.3">
      <c r="A6214" s="32" t="s">
        <v>12756</v>
      </c>
      <c r="B6214" t="s">
        <v>12757</v>
      </c>
    </row>
    <row r="6215" spans="1:2" hidden="1" x14ac:dyDescent="0.3">
      <c r="A6215" s="32" t="s">
        <v>12758</v>
      </c>
      <c r="B6215" t="s">
        <v>12759</v>
      </c>
    </row>
    <row r="6216" spans="1:2" hidden="1" x14ac:dyDescent="0.3">
      <c r="A6216" s="32" t="s">
        <v>12760</v>
      </c>
      <c r="B6216" t="s">
        <v>12761</v>
      </c>
    </row>
    <row r="6217" spans="1:2" hidden="1" x14ac:dyDescent="0.3">
      <c r="A6217" s="32" t="s">
        <v>12762</v>
      </c>
      <c r="B6217" t="s">
        <v>12763</v>
      </c>
    </row>
    <row r="6218" spans="1:2" hidden="1" x14ac:dyDescent="0.3">
      <c r="A6218" s="32" t="s">
        <v>12764</v>
      </c>
      <c r="B6218" t="s">
        <v>12765</v>
      </c>
    </row>
    <row r="6219" spans="1:2" hidden="1" x14ac:dyDescent="0.3">
      <c r="A6219" s="32" t="s">
        <v>12766</v>
      </c>
      <c r="B6219" t="s">
        <v>12767</v>
      </c>
    </row>
    <row r="6220" spans="1:2" hidden="1" x14ac:dyDescent="0.3">
      <c r="A6220" s="32" t="s">
        <v>12768</v>
      </c>
      <c r="B6220" t="s">
        <v>12769</v>
      </c>
    </row>
    <row r="6221" spans="1:2" hidden="1" x14ac:dyDescent="0.3">
      <c r="A6221" s="32" t="s">
        <v>12770</v>
      </c>
      <c r="B6221" t="s">
        <v>12771</v>
      </c>
    </row>
    <row r="6222" spans="1:2" hidden="1" x14ac:dyDescent="0.3">
      <c r="A6222" s="32" t="s">
        <v>12772</v>
      </c>
      <c r="B6222" t="s">
        <v>12773</v>
      </c>
    </row>
    <row r="6223" spans="1:2" hidden="1" x14ac:dyDescent="0.3">
      <c r="A6223" s="32" t="s">
        <v>12774</v>
      </c>
      <c r="B6223" t="s">
        <v>12775</v>
      </c>
    </row>
    <row r="6224" spans="1:2" hidden="1" x14ac:dyDescent="0.3">
      <c r="A6224" s="32" t="s">
        <v>12776</v>
      </c>
      <c r="B6224" t="s">
        <v>12777</v>
      </c>
    </row>
    <row r="6225" spans="1:2" hidden="1" x14ac:dyDescent="0.3">
      <c r="A6225" s="32" t="s">
        <v>12778</v>
      </c>
      <c r="B6225" t="s">
        <v>12779</v>
      </c>
    </row>
    <row r="6226" spans="1:2" hidden="1" x14ac:dyDescent="0.3">
      <c r="A6226" s="32" t="s">
        <v>12780</v>
      </c>
      <c r="B6226" t="s">
        <v>12781</v>
      </c>
    </row>
    <row r="6227" spans="1:2" hidden="1" x14ac:dyDescent="0.3">
      <c r="A6227" s="32" t="s">
        <v>12782</v>
      </c>
      <c r="B6227" t="s">
        <v>12783</v>
      </c>
    </row>
    <row r="6228" spans="1:2" hidden="1" x14ac:dyDescent="0.3">
      <c r="A6228" s="32" t="s">
        <v>12784</v>
      </c>
      <c r="B6228" t="s">
        <v>12785</v>
      </c>
    </row>
    <row r="6229" spans="1:2" hidden="1" x14ac:dyDescent="0.3">
      <c r="A6229" s="32" t="s">
        <v>12786</v>
      </c>
      <c r="B6229" t="s">
        <v>12787</v>
      </c>
    </row>
    <row r="6230" spans="1:2" hidden="1" x14ac:dyDescent="0.3">
      <c r="A6230" s="32" t="s">
        <v>12788</v>
      </c>
      <c r="B6230" t="s">
        <v>12789</v>
      </c>
    </row>
    <row r="6231" spans="1:2" hidden="1" x14ac:dyDescent="0.3">
      <c r="A6231" s="32" t="s">
        <v>12790</v>
      </c>
      <c r="B6231" t="s">
        <v>12791</v>
      </c>
    </row>
    <row r="6232" spans="1:2" hidden="1" x14ac:dyDescent="0.3">
      <c r="A6232" s="32" t="s">
        <v>12792</v>
      </c>
      <c r="B6232" t="s">
        <v>12793</v>
      </c>
    </row>
    <row r="6233" spans="1:2" hidden="1" x14ac:dyDescent="0.3">
      <c r="A6233" s="32" t="s">
        <v>12794</v>
      </c>
      <c r="B6233" t="s">
        <v>12795</v>
      </c>
    </row>
    <row r="6234" spans="1:2" hidden="1" x14ac:dyDescent="0.3">
      <c r="A6234" s="32" t="s">
        <v>12796</v>
      </c>
      <c r="B6234" t="s">
        <v>12797</v>
      </c>
    </row>
    <row r="6235" spans="1:2" hidden="1" x14ac:dyDescent="0.3">
      <c r="A6235" s="32" t="s">
        <v>12798</v>
      </c>
      <c r="B6235" t="s">
        <v>12799</v>
      </c>
    </row>
    <row r="6236" spans="1:2" hidden="1" x14ac:dyDescent="0.3">
      <c r="A6236" s="32" t="s">
        <v>12800</v>
      </c>
      <c r="B6236" t="s">
        <v>12801</v>
      </c>
    </row>
    <row r="6237" spans="1:2" hidden="1" x14ac:dyDescent="0.3">
      <c r="A6237" s="32" t="s">
        <v>12802</v>
      </c>
      <c r="B6237" t="s">
        <v>12803</v>
      </c>
    </row>
    <row r="6238" spans="1:2" hidden="1" x14ac:dyDescent="0.3">
      <c r="A6238" s="32" t="s">
        <v>12804</v>
      </c>
      <c r="B6238" t="s">
        <v>12805</v>
      </c>
    </row>
    <row r="6239" spans="1:2" hidden="1" x14ac:dyDescent="0.3">
      <c r="A6239" s="32" t="s">
        <v>12806</v>
      </c>
      <c r="B6239" t="s">
        <v>12807</v>
      </c>
    </row>
    <row r="6240" spans="1:2" hidden="1" x14ac:dyDescent="0.3">
      <c r="A6240" s="32" t="s">
        <v>12808</v>
      </c>
      <c r="B6240" t="s">
        <v>12809</v>
      </c>
    </row>
    <row r="6241" spans="1:2" hidden="1" x14ac:dyDescent="0.3">
      <c r="A6241" s="32" t="s">
        <v>12810</v>
      </c>
      <c r="B6241" t="s">
        <v>12811</v>
      </c>
    </row>
    <row r="6242" spans="1:2" hidden="1" x14ac:dyDescent="0.3">
      <c r="A6242" s="32" t="s">
        <v>12812</v>
      </c>
      <c r="B6242" t="s">
        <v>12813</v>
      </c>
    </row>
    <row r="6243" spans="1:2" hidden="1" x14ac:dyDescent="0.3">
      <c r="A6243" s="32" t="s">
        <v>12814</v>
      </c>
      <c r="B6243" t="s">
        <v>12815</v>
      </c>
    </row>
    <row r="6244" spans="1:2" hidden="1" x14ac:dyDescent="0.3">
      <c r="A6244" s="32" t="s">
        <v>12816</v>
      </c>
      <c r="B6244" t="s">
        <v>12817</v>
      </c>
    </row>
    <row r="6245" spans="1:2" hidden="1" x14ac:dyDescent="0.3">
      <c r="A6245" s="32" t="s">
        <v>12818</v>
      </c>
      <c r="B6245" t="s">
        <v>12819</v>
      </c>
    </row>
    <row r="6246" spans="1:2" hidden="1" x14ac:dyDescent="0.3">
      <c r="A6246" s="32" t="s">
        <v>12820</v>
      </c>
      <c r="B6246" t="s">
        <v>12821</v>
      </c>
    </row>
    <row r="6247" spans="1:2" hidden="1" x14ac:dyDescent="0.3">
      <c r="A6247" s="32" t="s">
        <v>12822</v>
      </c>
      <c r="B6247" t="s">
        <v>12823</v>
      </c>
    </row>
    <row r="6248" spans="1:2" hidden="1" x14ac:dyDescent="0.3">
      <c r="A6248" s="32" t="s">
        <v>12824</v>
      </c>
      <c r="B6248" t="s">
        <v>12825</v>
      </c>
    </row>
    <row r="6249" spans="1:2" hidden="1" x14ac:dyDescent="0.3">
      <c r="A6249" s="32" t="s">
        <v>12826</v>
      </c>
      <c r="B6249" t="s">
        <v>12809</v>
      </c>
    </row>
    <row r="6250" spans="1:2" hidden="1" x14ac:dyDescent="0.3">
      <c r="A6250" s="32" t="s">
        <v>12827</v>
      </c>
      <c r="B6250" t="s">
        <v>12807</v>
      </c>
    </row>
    <row r="6251" spans="1:2" hidden="1" x14ac:dyDescent="0.3">
      <c r="A6251" s="32" t="s">
        <v>12828</v>
      </c>
      <c r="B6251" t="s">
        <v>12829</v>
      </c>
    </row>
    <row r="6252" spans="1:2" hidden="1" x14ac:dyDescent="0.3">
      <c r="A6252" s="32" t="s">
        <v>12830</v>
      </c>
      <c r="B6252" t="s">
        <v>12831</v>
      </c>
    </row>
    <row r="6253" spans="1:2" hidden="1" x14ac:dyDescent="0.3">
      <c r="A6253" s="32" t="s">
        <v>12832</v>
      </c>
      <c r="B6253" t="s">
        <v>12833</v>
      </c>
    </row>
    <row r="6254" spans="1:2" hidden="1" x14ac:dyDescent="0.3">
      <c r="A6254" s="32" t="s">
        <v>12834</v>
      </c>
      <c r="B6254" t="s">
        <v>12805</v>
      </c>
    </row>
    <row r="6255" spans="1:2" hidden="1" x14ac:dyDescent="0.3">
      <c r="A6255" s="32" t="s">
        <v>12835</v>
      </c>
      <c r="B6255" t="s">
        <v>12836</v>
      </c>
    </row>
    <row r="6256" spans="1:2" hidden="1" x14ac:dyDescent="0.3">
      <c r="A6256" s="32" t="s">
        <v>12837</v>
      </c>
      <c r="B6256" t="s">
        <v>12838</v>
      </c>
    </row>
    <row r="6257" spans="1:2" hidden="1" x14ac:dyDescent="0.3">
      <c r="A6257" s="32" t="s">
        <v>12839</v>
      </c>
      <c r="B6257" t="s">
        <v>12840</v>
      </c>
    </row>
    <row r="6258" spans="1:2" hidden="1" x14ac:dyDescent="0.3">
      <c r="A6258" s="32" t="s">
        <v>12841</v>
      </c>
      <c r="B6258" t="s">
        <v>12842</v>
      </c>
    </row>
    <row r="6259" spans="1:2" hidden="1" x14ac:dyDescent="0.3">
      <c r="A6259" s="32" t="s">
        <v>12843</v>
      </c>
      <c r="B6259" t="s">
        <v>12844</v>
      </c>
    </row>
    <row r="6260" spans="1:2" hidden="1" x14ac:dyDescent="0.3">
      <c r="A6260" s="32" t="s">
        <v>12845</v>
      </c>
      <c r="B6260" t="s">
        <v>12846</v>
      </c>
    </row>
    <row r="6261" spans="1:2" hidden="1" x14ac:dyDescent="0.3">
      <c r="A6261" s="32" t="s">
        <v>12847</v>
      </c>
      <c r="B6261" t="s">
        <v>12789</v>
      </c>
    </row>
    <row r="6262" spans="1:2" hidden="1" x14ac:dyDescent="0.3">
      <c r="A6262" s="32" t="s">
        <v>12848</v>
      </c>
      <c r="B6262" t="s">
        <v>12849</v>
      </c>
    </row>
    <row r="6263" spans="1:2" hidden="1" x14ac:dyDescent="0.3">
      <c r="A6263" s="32" t="s">
        <v>12850</v>
      </c>
      <c r="B6263" t="s">
        <v>12851</v>
      </c>
    </row>
    <row r="6264" spans="1:2" hidden="1" x14ac:dyDescent="0.3">
      <c r="A6264" s="32" t="s">
        <v>12852</v>
      </c>
      <c r="B6264" t="s">
        <v>12853</v>
      </c>
    </row>
    <row r="6265" spans="1:2" hidden="1" x14ac:dyDescent="0.3">
      <c r="A6265" s="32" t="s">
        <v>12854</v>
      </c>
      <c r="B6265" t="s">
        <v>12855</v>
      </c>
    </row>
    <row r="6266" spans="1:2" hidden="1" x14ac:dyDescent="0.3">
      <c r="A6266" s="32" t="s">
        <v>12856</v>
      </c>
      <c r="B6266" t="s">
        <v>12857</v>
      </c>
    </row>
    <row r="6267" spans="1:2" hidden="1" x14ac:dyDescent="0.3">
      <c r="A6267" s="32" t="s">
        <v>12858</v>
      </c>
      <c r="B6267" t="s">
        <v>12859</v>
      </c>
    </row>
    <row r="6268" spans="1:2" hidden="1" x14ac:dyDescent="0.3">
      <c r="A6268" s="32" t="s">
        <v>12860</v>
      </c>
      <c r="B6268" t="s">
        <v>12861</v>
      </c>
    </row>
    <row r="6269" spans="1:2" hidden="1" x14ac:dyDescent="0.3">
      <c r="A6269" s="32" t="s">
        <v>12862</v>
      </c>
      <c r="B6269" t="s">
        <v>12863</v>
      </c>
    </row>
    <row r="6270" spans="1:2" hidden="1" x14ac:dyDescent="0.3">
      <c r="A6270" s="32" t="s">
        <v>12864</v>
      </c>
      <c r="B6270" t="s">
        <v>12865</v>
      </c>
    </row>
    <row r="6271" spans="1:2" hidden="1" x14ac:dyDescent="0.3">
      <c r="A6271" s="32" t="s">
        <v>12866</v>
      </c>
      <c r="B6271" t="s">
        <v>12867</v>
      </c>
    </row>
    <row r="6272" spans="1:2" hidden="1" x14ac:dyDescent="0.3">
      <c r="A6272" s="32" t="s">
        <v>12868</v>
      </c>
      <c r="B6272" t="s">
        <v>12869</v>
      </c>
    </row>
    <row r="6273" spans="1:2" hidden="1" x14ac:dyDescent="0.3">
      <c r="A6273" s="32" t="s">
        <v>12870</v>
      </c>
      <c r="B6273" t="s">
        <v>12871</v>
      </c>
    </row>
    <row r="6274" spans="1:2" hidden="1" x14ac:dyDescent="0.3">
      <c r="A6274" s="32" t="s">
        <v>12872</v>
      </c>
      <c r="B6274" t="s">
        <v>12873</v>
      </c>
    </row>
    <row r="6275" spans="1:2" hidden="1" x14ac:dyDescent="0.3">
      <c r="A6275" s="32" t="s">
        <v>12874</v>
      </c>
      <c r="B6275" t="s">
        <v>12875</v>
      </c>
    </row>
    <row r="6276" spans="1:2" hidden="1" x14ac:dyDescent="0.3">
      <c r="A6276" s="32" t="s">
        <v>12876</v>
      </c>
      <c r="B6276" t="s">
        <v>12877</v>
      </c>
    </row>
    <row r="6277" spans="1:2" hidden="1" x14ac:dyDescent="0.3">
      <c r="A6277" s="32" t="s">
        <v>12878</v>
      </c>
      <c r="B6277" t="s">
        <v>12879</v>
      </c>
    </row>
    <row r="6278" spans="1:2" hidden="1" x14ac:dyDescent="0.3">
      <c r="A6278" s="32" t="s">
        <v>12880</v>
      </c>
      <c r="B6278" t="s">
        <v>12881</v>
      </c>
    </row>
    <row r="6279" spans="1:2" hidden="1" x14ac:dyDescent="0.3">
      <c r="A6279" s="32" t="s">
        <v>12882</v>
      </c>
      <c r="B6279" t="s">
        <v>12883</v>
      </c>
    </row>
    <row r="6280" spans="1:2" hidden="1" x14ac:dyDescent="0.3">
      <c r="A6280" s="32" t="s">
        <v>12884</v>
      </c>
      <c r="B6280" t="s">
        <v>12885</v>
      </c>
    </row>
    <row r="6281" spans="1:2" hidden="1" x14ac:dyDescent="0.3">
      <c r="A6281" s="32" t="s">
        <v>12886</v>
      </c>
      <c r="B6281" t="s">
        <v>12887</v>
      </c>
    </row>
    <row r="6282" spans="1:2" hidden="1" x14ac:dyDescent="0.3">
      <c r="A6282" s="32" t="s">
        <v>12888</v>
      </c>
      <c r="B6282" t="s">
        <v>12889</v>
      </c>
    </row>
    <row r="6283" spans="1:2" hidden="1" x14ac:dyDescent="0.3">
      <c r="A6283" s="32" t="s">
        <v>12890</v>
      </c>
      <c r="B6283" t="s">
        <v>12891</v>
      </c>
    </row>
    <row r="6284" spans="1:2" hidden="1" x14ac:dyDescent="0.3">
      <c r="A6284" s="32" t="s">
        <v>12892</v>
      </c>
      <c r="B6284" t="s">
        <v>12893</v>
      </c>
    </row>
    <row r="6285" spans="1:2" hidden="1" x14ac:dyDescent="0.3">
      <c r="A6285" s="32" t="s">
        <v>12894</v>
      </c>
      <c r="B6285" t="s">
        <v>12895</v>
      </c>
    </row>
    <row r="6286" spans="1:2" hidden="1" x14ac:dyDescent="0.3">
      <c r="A6286" s="32" t="s">
        <v>12896</v>
      </c>
      <c r="B6286" t="s">
        <v>12897</v>
      </c>
    </row>
    <row r="6287" spans="1:2" hidden="1" x14ac:dyDescent="0.3">
      <c r="A6287" s="32" t="s">
        <v>12898</v>
      </c>
      <c r="B6287" t="s">
        <v>12899</v>
      </c>
    </row>
    <row r="6288" spans="1:2" hidden="1" x14ac:dyDescent="0.3">
      <c r="A6288" s="32" t="s">
        <v>12900</v>
      </c>
      <c r="B6288" t="s">
        <v>12901</v>
      </c>
    </row>
    <row r="6289" spans="1:2" hidden="1" x14ac:dyDescent="0.3">
      <c r="A6289" s="32" t="s">
        <v>12902</v>
      </c>
      <c r="B6289" t="s">
        <v>12903</v>
      </c>
    </row>
    <row r="6290" spans="1:2" hidden="1" x14ac:dyDescent="0.3">
      <c r="A6290" s="32" t="s">
        <v>12904</v>
      </c>
      <c r="B6290" t="s">
        <v>12905</v>
      </c>
    </row>
    <row r="6291" spans="1:2" hidden="1" x14ac:dyDescent="0.3">
      <c r="A6291" s="32" t="s">
        <v>12906</v>
      </c>
      <c r="B6291" t="s">
        <v>12907</v>
      </c>
    </row>
    <row r="6292" spans="1:2" hidden="1" x14ac:dyDescent="0.3">
      <c r="A6292" s="32" t="s">
        <v>12908</v>
      </c>
      <c r="B6292" t="s">
        <v>12909</v>
      </c>
    </row>
    <row r="6293" spans="1:2" hidden="1" x14ac:dyDescent="0.3">
      <c r="A6293" s="32" t="s">
        <v>12910</v>
      </c>
      <c r="B6293" t="s">
        <v>12911</v>
      </c>
    </row>
    <row r="6294" spans="1:2" hidden="1" x14ac:dyDescent="0.3">
      <c r="A6294" s="32" t="s">
        <v>12912</v>
      </c>
      <c r="B6294" t="s">
        <v>12913</v>
      </c>
    </row>
    <row r="6295" spans="1:2" hidden="1" x14ac:dyDescent="0.3">
      <c r="A6295" s="32" t="s">
        <v>12914</v>
      </c>
      <c r="B6295" t="s">
        <v>7863</v>
      </c>
    </row>
    <row r="6296" spans="1:2" hidden="1" x14ac:dyDescent="0.3">
      <c r="A6296" s="32" t="s">
        <v>12915</v>
      </c>
      <c r="B6296" t="s">
        <v>12916</v>
      </c>
    </row>
    <row r="6297" spans="1:2" hidden="1" x14ac:dyDescent="0.3">
      <c r="A6297" s="32" t="s">
        <v>12917</v>
      </c>
      <c r="B6297" t="s">
        <v>12918</v>
      </c>
    </row>
    <row r="6298" spans="1:2" hidden="1" x14ac:dyDescent="0.3">
      <c r="A6298" s="32" t="s">
        <v>12919</v>
      </c>
      <c r="B6298" t="s">
        <v>12920</v>
      </c>
    </row>
    <row r="6299" spans="1:2" hidden="1" x14ac:dyDescent="0.3">
      <c r="A6299" s="32" t="s">
        <v>12921</v>
      </c>
      <c r="B6299" t="s">
        <v>12922</v>
      </c>
    </row>
    <row r="6300" spans="1:2" hidden="1" x14ac:dyDescent="0.3">
      <c r="A6300" s="32" t="s">
        <v>12923</v>
      </c>
      <c r="B6300" t="s">
        <v>12924</v>
      </c>
    </row>
    <row r="6301" spans="1:2" hidden="1" x14ac:dyDescent="0.3">
      <c r="A6301" s="32" t="s">
        <v>12925</v>
      </c>
      <c r="B6301" t="s">
        <v>12926</v>
      </c>
    </row>
    <row r="6302" spans="1:2" hidden="1" x14ac:dyDescent="0.3">
      <c r="A6302" s="32" t="s">
        <v>12927</v>
      </c>
      <c r="B6302" t="s">
        <v>12928</v>
      </c>
    </row>
    <row r="6303" spans="1:2" hidden="1" x14ac:dyDescent="0.3">
      <c r="A6303" s="32" t="s">
        <v>12929</v>
      </c>
      <c r="B6303" t="s">
        <v>12930</v>
      </c>
    </row>
    <row r="6304" spans="1:2" hidden="1" x14ac:dyDescent="0.3">
      <c r="A6304" s="32" t="s">
        <v>12931</v>
      </c>
      <c r="B6304" t="s">
        <v>12932</v>
      </c>
    </row>
    <row r="6305" spans="1:2" hidden="1" x14ac:dyDescent="0.3">
      <c r="A6305" s="32" t="s">
        <v>12933</v>
      </c>
      <c r="B6305" t="s">
        <v>12934</v>
      </c>
    </row>
    <row r="6306" spans="1:2" hidden="1" x14ac:dyDescent="0.3">
      <c r="A6306" s="32" t="s">
        <v>12935</v>
      </c>
      <c r="B6306" t="s">
        <v>12936</v>
      </c>
    </row>
    <row r="6307" spans="1:2" hidden="1" x14ac:dyDescent="0.3">
      <c r="A6307" s="32" t="s">
        <v>12937</v>
      </c>
      <c r="B6307" t="s">
        <v>12938</v>
      </c>
    </row>
    <row r="6308" spans="1:2" hidden="1" x14ac:dyDescent="0.3">
      <c r="A6308" s="32" t="s">
        <v>12939</v>
      </c>
      <c r="B6308" t="s">
        <v>12940</v>
      </c>
    </row>
    <row r="6309" spans="1:2" hidden="1" x14ac:dyDescent="0.3">
      <c r="A6309" s="32" t="s">
        <v>12941</v>
      </c>
      <c r="B6309" t="s">
        <v>12942</v>
      </c>
    </row>
    <row r="6310" spans="1:2" hidden="1" x14ac:dyDescent="0.3">
      <c r="A6310" s="32" t="s">
        <v>12943</v>
      </c>
      <c r="B6310" t="s">
        <v>12944</v>
      </c>
    </row>
    <row r="6311" spans="1:2" hidden="1" x14ac:dyDescent="0.3">
      <c r="A6311" s="32" t="s">
        <v>12945</v>
      </c>
      <c r="B6311" t="s">
        <v>12946</v>
      </c>
    </row>
    <row r="6312" spans="1:2" hidden="1" x14ac:dyDescent="0.3">
      <c r="A6312" s="32" t="s">
        <v>12947</v>
      </c>
      <c r="B6312" t="s">
        <v>12948</v>
      </c>
    </row>
    <row r="6313" spans="1:2" hidden="1" x14ac:dyDescent="0.3">
      <c r="A6313" s="32" t="s">
        <v>12949</v>
      </c>
      <c r="B6313" t="s">
        <v>12950</v>
      </c>
    </row>
    <row r="6314" spans="1:2" hidden="1" x14ac:dyDescent="0.3">
      <c r="A6314" s="32" t="s">
        <v>12951</v>
      </c>
      <c r="B6314" t="s">
        <v>12952</v>
      </c>
    </row>
    <row r="6315" spans="1:2" hidden="1" x14ac:dyDescent="0.3">
      <c r="A6315" s="32" t="s">
        <v>12953</v>
      </c>
      <c r="B6315" t="s">
        <v>12954</v>
      </c>
    </row>
    <row r="6316" spans="1:2" hidden="1" x14ac:dyDescent="0.3">
      <c r="A6316" s="32" t="s">
        <v>12955</v>
      </c>
      <c r="B6316" t="s">
        <v>12956</v>
      </c>
    </row>
    <row r="6317" spans="1:2" hidden="1" x14ac:dyDescent="0.3">
      <c r="A6317" s="32" t="s">
        <v>12957</v>
      </c>
      <c r="B6317" t="s">
        <v>12958</v>
      </c>
    </row>
    <row r="6318" spans="1:2" hidden="1" x14ac:dyDescent="0.3">
      <c r="A6318" s="32" t="s">
        <v>12959</v>
      </c>
      <c r="B6318" t="s">
        <v>12960</v>
      </c>
    </row>
    <row r="6319" spans="1:2" hidden="1" x14ac:dyDescent="0.3">
      <c r="A6319" s="32" t="s">
        <v>12961</v>
      </c>
      <c r="B6319" t="s">
        <v>12962</v>
      </c>
    </row>
    <row r="6320" spans="1:2" hidden="1" x14ac:dyDescent="0.3">
      <c r="A6320" s="32" t="s">
        <v>12963</v>
      </c>
      <c r="B6320" t="s">
        <v>12769</v>
      </c>
    </row>
    <row r="6321" spans="1:2" hidden="1" x14ac:dyDescent="0.3">
      <c r="A6321" s="32" t="s">
        <v>12964</v>
      </c>
      <c r="B6321" t="s">
        <v>12771</v>
      </c>
    </row>
    <row r="6322" spans="1:2" hidden="1" x14ac:dyDescent="0.3">
      <c r="A6322" s="32" t="s">
        <v>12965</v>
      </c>
      <c r="B6322" t="s">
        <v>12773</v>
      </c>
    </row>
    <row r="6323" spans="1:2" hidden="1" x14ac:dyDescent="0.3">
      <c r="A6323" s="32" t="s">
        <v>12966</v>
      </c>
      <c r="B6323" t="s">
        <v>12967</v>
      </c>
    </row>
    <row r="6324" spans="1:2" hidden="1" x14ac:dyDescent="0.3">
      <c r="A6324" s="32" t="s">
        <v>12968</v>
      </c>
      <c r="B6324" t="s">
        <v>12969</v>
      </c>
    </row>
    <row r="6325" spans="1:2" hidden="1" x14ac:dyDescent="0.3">
      <c r="A6325" s="32" t="s">
        <v>12970</v>
      </c>
      <c r="B6325" t="s">
        <v>12971</v>
      </c>
    </row>
    <row r="6326" spans="1:2" hidden="1" x14ac:dyDescent="0.3">
      <c r="A6326" s="32" t="s">
        <v>12972</v>
      </c>
      <c r="B6326" t="s">
        <v>12973</v>
      </c>
    </row>
    <row r="6327" spans="1:2" hidden="1" x14ac:dyDescent="0.3">
      <c r="A6327" s="32" t="s">
        <v>12974</v>
      </c>
      <c r="B6327" t="s">
        <v>12975</v>
      </c>
    </row>
    <row r="6328" spans="1:2" hidden="1" x14ac:dyDescent="0.3">
      <c r="A6328" s="32" t="s">
        <v>12976</v>
      </c>
      <c r="B6328" t="s">
        <v>12977</v>
      </c>
    </row>
    <row r="6329" spans="1:2" hidden="1" x14ac:dyDescent="0.3">
      <c r="A6329" s="32" t="s">
        <v>12978</v>
      </c>
      <c r="B6329" t="s">
        <v>12979</v>
      </c>
    </row>
    <row r="6330" spans="1:2" hidden="1" x14ac:dyDescent="0.3">
      <c r="A6330" s="32" t="s">
        <v>12980</v>
      </c>
      <c r="B6330" t="s">
        <v>12981</v>
      </c>
    </row>
    <row r="6331" spans="1:2" hidden="1" x14ac:dyDescent="0.3">
      <c r="A6331" s="32" t="s">
        <v>12982</v>
      </c>
      <c r="B6331" t="s">
        <v>12983</v>
      </c>
    </row>
    <row r="6332" spans="1:2" hidden="1" x14ac:dyDescent="0.3">
      <c r="A6332" s="32" t="s">
        <v>12984</v>
      </c>
      <c r="B6332" t="s">
        <v>12985</v>
      </c>
    </row>
    <row r="6333" spans="1:2" hidden="1" x14ac:dyDescent="0.3">
      <c r="A6333" s="32" t="s">
        <v>12986</v>
      </c>
      <c r="B6333" t="s">
        <v>12987</v>
      </c>
    </row>
    <row r="6334" spans="1:2" hidden="1" x14ac:dyDescent="0.3">
      <c r="A6334" s="32" t="s">
        <v>12988</v>
      </c>
      <c r="B6334" t="s">
        <v>12989</v>
      </c>
    </row>
    <row r="6335" spans="1:2" hidden="1" x14ac:dyDescent="0.3">
      <c r="A6335" s="32" t="s">
        <v>12990</v>
      </c>
      <c r="B6335" t="s">
        <v>12991</v>
      </c>
    </row>
    <row r="6336" spans="1:2" hidden="1" x14ac:dyDescent="0.3">
      <c r="A6336" s="32" t="s">
        <v>12992</v>
      </c>
      <c r="B6336" t="s">
        <v>12993</v>
      </c>
    </row>
    <row r="6337" spans="1:2" hidden="1" x14ac:dyDescent="0.3">
      <c r="A6337" s="32" t="s">
        <v>12994</v>
      </c>
      <c r="B6337" t="s">
        <v>12995</v>
      </c>
    </row>
    <row r="6338" spans="1:2" hidden="1" x14ac:dyDescent="0.3">
      <c r="A6338" s="32" t="s">
        <v>12996</v>
      </c>
      <c r="B6338" t="s">
        <v>12997</v>
      </c>
    </row>
    <row r="6339" spans="1:2" hidden="1" x14ac:dyDescent="0.3">
      <c r="A6339" s="32" t="s">
        <v>12998</v>
      </c>
      <c r="B6339" t="s">
        <v>12999</v>
      </c>
    </row>
    <row r="6340" spans="1:2" hidden="1" x14ac:dyDescent="0.3">
      <c r="A6340" s="32" t="s">
        <v>13000</v>
      </c>
      <c r="B6340" t="s">
        <v>13001</v>
      </c>
    </row>
    <row r="6341" spans="1:2" hidden="1" x14ac:dyDescent="0.3">
      <c r="A6341" s="32" t="s">
        <v>13002</v>
      </c>
      <c r="B6341" t="s">
        <v>13003</v>
      </c>
    </row>
    <row r="6342" spans="1:2" hidden="1" x14ac:dyDescent="0.3">
      <c r="A6342" s="32" t="s">
        <v>13004</v>
      </c>
      <c r="B6342" t="s">
        <v>13005</v>
      </c>
    </row>
    <row r="6343" spans="1:2" hidden="1" x14ac:dyDescent="0.3">
      <c r="A6343" s="32" t="s">
        <v>13006</v>
      </c>
      <c r="B6343" t="s">
        <v>13007</v>
      </c>
    </row>
    <row r="6344" spans="1:2" hidden="1" x14ac:dyDescent="0.3">
      <c r="A6344" s="32" t="s">
        <v>13008</v>
      </c>
      <c r="B6344" t="s">
        <v>13009</v>
      </c>
    </row>
    <row r="6345" spans="1:2" hidden="1" x14ac:dyDescent="0.3">
      <c r="A6345" s="32" t="s">
        <v>13010</v>
      </c>
      <c r="B6345" t="s">
        <v>13011</v>
      </c>
    </row>
    <row r="6346" spans="1:2" hidden="1" x14ac:dyDescent="0.3">
      <c r="A6346" s="32" t="s">
        <v>13012</v>
      </c>
      <c r="B6346" t="s">
        <v>13013</v>
      </c>
    </row>
    <row r="6347" spans="1:2" hidden="1" x14ac:dyDescent="0.3">
      <c r="A6347" s="32" t="s">
        <v>13014</v>
      </c>
      <c r="B6347" t="s">
        <v>13015</v>
      </c>
    </row>
    <row r="6348" spans="1:2" hidden="1" x14ac:dyDescent="0.3">
      <c r="A6348" s="32" t="s">
        <v>13016</v>
      </c>
      <c r="B6348" t="s">
        <v>13017</v>
      </c>
    </row>
    <row r="6349" spans="1:2" hidden="1" x14ac:dyDescent="0.3">
      <c r="A6349" s="32" t="s">
        <v>13018</v>
      </c>
      <c r="B6349" t="s">
        <v>13019</v>
      </c>
    </row>
    <row r="6350" spans="1:2" hidden="1" x14ac:dyDescent="0.3">
      <c r="A6350" s="32" t="s">
        <v>13020</v>
      </c>
      <c r="B6350" t="s">
        <v>13021</v>
      </c>
    </row>
    <row r="6351" spans="1:2" hidden="1" x14ac:dyDescent="0.3">
      <c r="A6351" s="32" t="s">
        <v>13022</v>
      </c>
      <c r="B6351" t="s">
        <v>13023</v>
      </c>
    </row>
    <row r="6352" spans="1:2" hidden="1" x14ac:dyDescent="0.3">
      <c r="A6352" s="32" t="s">
        <v>13024</v>
      </c>
      <c r="B6352" t="s">
        <v>13025</v>
      </c>
    </row>
    <row r="6353" spans="1:2" hidden="1" x14ac:dyDescent="0.3">
      <c r="A6353" s="32" t="s">
        <v>13026</v>
      </c>
      <c r="B6353" t="s">
        <v>13027</v>
      </c>
    </row>
    <row r="6354" spans="1:2" hidden="1" x14ac:dyDescent="0.3">
      <c r="A6354" s="32" t="s">
        <v>13028</v>
      </c>
      <c r="B6354" t="s">
        <v>13029</v>
      </c>
    </row>
    <row r="6355" spans="1:2" hidden="1" x14ac:dyDescent="0.3">
      <c r="A6355" s="32" t="s">
        <v>13030</v>
      </c>
      <c r="B6355" t="s">
        <v>13031</v>
      </c>
    </row>
    <row r="6356" spans="1:2" hidden="1" x14ac:dyDescent="0.3">
      <c r="A6356" s="32" t="s">
        <v>13032</v>
      </c>
      <c r="B6356" t="s">
        <v>13033</v>
      </c>
    </row>
    <row r="6357" spans="1:2" hidden="1" x14ac:dyDescent="0.3">
      <c r="A6357" s="32" t="s">
        <v>13034</v>
      </c>
      <c r="B6357" t="s">
        <v>13035</v>
      </c>
    </row>
    <row r="6358" spans="1:2" hidden="1" x14ac:dyDescent="0.3">
      <c r="A6358" s="32" t="s">
        <v>13036</v>
      </c>
      <c r="B6358" t="s">
        <v>13037</v>
      </c>
    </row>
    <row r="6359" spans="1:2" hidden="1" x14ac:dyDescent="0.3">
      <c r="A6359" s="32" t="s">
        <v>13038</v>
      </c>
      <c r="B6359" t="s">
        <v>13039</v>
      </c>
    </row>
    <row r="6360" spans="1:2" hidden="1" x14ac:dyDescent="0.3">
      <c r="A6360" s="32" t="s">
        <v>13040</v>
      </c>
      <c r="B6360" t="s">
        <v>13041</v>
      </c>
    </row>
    <row r="6361" spans="1:2" hidden="1" x14ac:dyDescent="0.3">
      <c r="A6361" s="32" t="s">
        <v>13042</v>
      </c>
      <c r="B6361" t="s">
        <v>13043</v>
      </c>
    </row>
    <row r="6362" spans="1:2" hidden="1" x14ac:dyDescent="0.3">
      <c r="A6362" s="32" t="s">
        <v>13044</v>
      </c>
      <c r="B6362" t="s">
        <v>13045</v>
      </c>
    </row>
    <row r="6363" spans="1:2" hidden="1" x14ac:dyDescent="0.3">
      <c r="A6363" s="32" t="s">
        <v>13046</v>
      </c>
      <c r="B6363" t="s">
        <v>12769</v>
      </c>
    </row>
    <row r="6364" spans="1:2" hidden="1" x14ac:dyDescent="0.3">
      <c r="A6364" s="32" t="s">
        <v>13047</v>
      </c>
      <c r="B6364" t="s">
        <v>12771</v>
      </c>
    </row>
    <row r="6365" spans="1:2" hidden="1" x14ac:dyDescent="0.3">
      <c r="A6365" s="32" t="s">
        <v>13048</v>
      </c>
      <c r="B6365" t="s">
        <v>13049</v>
      </c>
    </row>
    <row r="6366" spans="1:2" hidden="1" x14ac:dyDescent="0.3">
      <c r="A6366" s="32" t="s">
        <v>13050</v>
      </c>
      <c r="B6366" t="s">
        <v>13051</v>
      </c>
    </row>
    <row r="6367" spans="1:2" hidden="1" x14ac:dyDescent="0.3">
      <c r="A6367" s="32" t="s">
        <v>13052</v>
      </c>
      <c r="B6367" t="s">
        <v>13053</v>
      </c>
    </row>
    <row r="6368" spans="1:2" hidden="1" x14ac:dyDescent="0.3">
      <c r="A6368" s="32" t="s">
        <v>13054</v>
      </c>
      <c r="B6368" t="s">
        <v>13055</v>
      </c>
    </row>
    <row r="6369" spans="1:2" hidden="1" x14ac:dyDescent="0.3">
      <c r="A6369" s="32" t="s">
        <v>13056</v>
      </c>
      <c r="B6369" t="s">
        <v>13057</v>
      </c>
    </row>
    <row r="6370" spans="1:2" hidden="1" x14ac:dyDescent="0.3">
      <c r="A6370" s="32" t="s">
        <v>13058</v>
      </c>
      <c r="B6370" t="s">
        <v>13059</v>
      </c>
    </row>
    <row r="6371" spans="1:2" hidden="1" x14ac:dyDescent="0.3">
      <c r="A6371" s="32" t="s">
        <v>13060</v>
      </c>
      <c r="B6371" t="s">
        <v>13061</v>
      </c>
    </row>
    <row r="6372" spans="1:2" hidden="1" x14ac:dyDescent="0.3">
      <c r="A6372" s="32" t="s">
        <v>13062</v>
      </c>
      <c r="B6372" t="s">
        <v>13063</v>
      </c>
    </row>
    <row r="6373" spans="1:2" hidden="1" x14ac:dyDescent="0.3">
      <c r="A6373" s="32" t="s">
        <v>13064</v>
      </c>
      <c r="B6373" t="s">
        <v>13065</v>
      </c>
    </row>
    <row r="6374" spans="1:2" hidden="1" x14ac:dyDescent="0.3">
      <c r="A6374" s="32" t="s">
        <v>13066</v>
      </c>
      <c r="B6374" t="s">
        <v>13067</v>
      </c>
    </row>
    <row r="6375" spans="1:2" hidden="1" x14ac:dyDescent="0.3">
      <c r="A6375" s="32" t="s">
        <v>13068</v>
      </c>
      <c r="B6375" t="s">
        <v>13069</v>
      </c>
    </row>
    <row r="6376" spans="1:2" hidden="1" x14ac:dyDescent="0.3">
      <c r="A6376" s="32" t="s">
        <v>13070</v>
      </c>
      <c r="B6376" t="s">
        <v>13071</v>
      </c>
    </row>
    <row r="6377" spans="1:2" hidden="1" x14ac:dyDescent="0.3">
      <c r="A6377" s="32" t="s">
        <v>13072</v>
      </c>
      <c r="B6377" t="s">
        <v>13073</v>
      </c>
    </row>
    <row r="6378" spans="1:2" hidden="1" x14ac:dyDescent="0.3">
      <c r="A6378" s="32" t="s">
        <v>13074</v>
      </c>
      <c r="B6378" t="s">
        <v>13075</v>
      </c>
    </row>
    <row r="6379" spans="1:2" hidden="1" x14ac:dyDescent="0.3">
      <c r="A6379" s="32" t="s">
        <v>13076</v>
      </c>
      <c r="B6379" t="s">
        <v>13077</v>
      </c>
    </row>
    <row r="6380" spans="1:2" hidden="1" x14ac:dyDescent="0.3">
      <c r="A6380" s="32" t="s">
        <v>13078</v>
      </c>
      <c r="B6380" t="s">
        <v>13079</v>
      </c>
    </row>
    <row r="6381" spans="1:2" hidden="1" x14ac:dyDescent="0.3">
      <c r="A6381" s="32" t="s">
        <v>13080</v>
      </c>
      <c r="B6381" t="s">
        <v>13081</v>
      </c>
    </row>
    <row r="6382" spans="1:2" hidden="1" x14ac:dyDescent="0.3">
      <c r="A6382" s="32" t="s">
        <v>13082</v>
      </c>
      <c r="B6382" t="s">
        <v>13083</v>
      </c>
    </row>
    <row r="6383" spans="1:2" hidden="1" x14ac:dyDescent="0.3">
      <c r="A6383" s="32" t="s">
        <v>13084</v>
      </c>
      <c r="B6383" t="s">
        <v>12509</v>
      </c>
    </row>
    <row r="6384" spans="1:2" hidden="1" x14ac:dyDescent="0.3">
      <c r="A6384" s="32" t="s">
        <v>13085</v>
      </c>
      <c r="B6384" t="s">
        <v>13086</v>
      </c>
    </row>
    <row r="6385" spans="1:2" hidden="1" x14ac:dyDescent="0.3">
      <c r="A6385" s="32" t="s">
        <v>13087</v>
      </c>
      <c r="B6385" t="s">
        <v>13088</v>
      </c>
    </row>
    <row r="6386" spans="1:2" hidden="1" x14ac:dyDescent="0.3">
      <c r="A6386" s="32" t="s">
        <v>13089</v>
      </c>
      <c r="B6386" t="s">
        <v>13090</v>
      </c>
    </row>
    <row r="6387" spans="1:2" hidden="1" x14ac:dyDescent="0.3">
      <c r="A6387" s="32" t="s">
        <v>13091</v>
      </c>
      <c r="B6387" t="s">
        <v>13092</v>
      </c>
    </row>
    <row r="6388" spans="1:2" hidden="1" x14ac:dyDescent="0.3">
      <c r="A6388" s="32" t="s">
        <v>13093</v>
      </c>
      <c r="B6388" t="s">
        <v>7168</v>
      </c>
    </row>
    <row r="6389" spans="1:2" hidden="1" x14ac:dyDescent="0.3">
      <c r="A6389" s="32" t="s">
        <v>13094</v>
      </c>
      <c r="B6389" t="s">
        <v>13095</v>
      </c>
    </row>
    <row r="6390" spans="1:2" hidden="1" x14ac:dyDescent="0.3">
      <c r="A6390" s="32" t="s">
        <v>13096</v>
      </c>
      <c r="B6390" t="s">
        <v>13097</v>
      </c>
    </row>
    <row r="6391" spans="1:2" hidden="1" x14ac:dyDescent="0.3">
      <c r="A6391" s="32" t="s">
        <v>13098</v>
      </c>
      <c r="B6391" t="s">
        <v>13099</v>
      </c>
    </row>
    <row r="6392" spans="1:2" hidden="1" x14ac:dyDescent="0.3">
      <c r="A6392" s="32" t="s">
        <v>13100</v>
      </c>
      <c r="B6392" t="s">
        <v>13101</v>
      </c>
    </row>
    <row r="6393" spans="1:2" hidden="1" x14ac:dyDescent="0.3">
      <c r="A6393" s="32" t="s">
        <v>13102</v>
      </c>
      <c r="B6393" t="s">
        <v>13103</v>
      </c>
    </row>
    <row r="6394" spans="1:2" hidden="1" x14ac:dyDescent="0.3">
      <c r="A6394" s="32" t="s">
        <v>13104</v>
      </c>
      <c r="B6394" t="s">
        <v>13105</v>
      </c>
    </row>
    <row r="6395" spans="1:2" hidden="1" x14ac:dyDescent="0.3">
      <c r="A6395" s="32" t="s">
        <v>13106</v>
      </c>
      <c r="B6395" t="s">
        <v>13107</v>
      </c>
    </row>
    <row r="6396" spans="1:2" hidden="1" x14ac:dyDescent="0.3">
      <c r="A6396" s="32" t="s">
        <v>13108</v>
      </c>
      <c r="B6396" t="s">
        <v>13109</v>
      </c>
    </row>
    <row r="6397" spans="1:2" hidden="1" x14ac:dyDescent="0.3">
      <c r="A6397" s="32" t="s">
        <v>13110</v>
      </c>
      <c r="B6397" t="s">
        <v>13111</v>
      </c>
    </row>
    <row r="6398" spans="1:2" hidden="1" x14ac:dyDescent="0.3">
      <c r="A6398" s="32" t="s">
        <v>13112</v>
      </c>
      <c r="B6398" t="s">
        <v>13113</v>
      </c>
    </row>
    <row r="6399" spans="1:2" hidden="1" x14ac:dyDescent="0.3">
      <c r="A6399" s="32" t="s">
        <v>13114</v>
      </c>
      <c r="B6399" t="s">
        <v>13115</v>
      </c>
    </row>
    <row r="6400" spans="1:2" hidden="1" x14ac:dyDescent="0.3">
      <c r="A6400" s="32" t="s">
        <v>13116</v>
      </c>
      <c r="B6400" t="s">
        <v>13117</v>
      </c>
    </row>
    <row r="6401" spans="1:2" hidden="1" x14ac:dyDescent="0.3">
      <c r="A6401" s="32" t="s">
        <v>13118</v>
      </c>
      <c r="B6401" t="s">
        <v>13119</v>
      </c>
    </row>
    <row r="6402" spans="1:2" hidden="1" x14ac:dyDescent="0.3">
      <c r="A6402" s="32" t="s">
        <v>13120</v>
      </c>
      <c r="B6402" t="s">
        <v>13121</v>
      </c>
    </row>
    <row r="6403" spans="1:2" hidden="1" x14ac:dyDescent="0.3">
      <c r="A6403" s="32" t="s">
        <v>13122</v>
      </c>
      <c r="B6403" t="s">
        <v>9925</v>
      </c>
    </row>
    <row r="6404" spans="1:2" hidden="1" x14ac:dyDescent="0.3">
      <c r="A6404" s="32" t="s">
        <v>13123</v>
      </c>
      <c r="B6404" t="s">
        <v>7863</v>
      </c>
    </row>
    <row r="6405" spans="1:2" hidden="1" x14ac:dyDescent="0.3">
      <c r="A6405" s="32" t="s">
        <v>13124</v>
      </c>
      <c r="B6405" t="s">
        <v>13125</v>
      </c>
    </row>
    <row r="6406" spans="1:2" hidden="1" x14ac:dyDescent="0.3">
      <c r="A6406" s="32" t="s">
        <v>13126</v>
      </c>
      <c r="B6406" t="s">
        <v>13127</v>
      </c>
    </row>
    <row r="6407" spans="1:2" hidden="1" x14ac:dyDescent="0.3">
      <c r="A6407" s="32" t="s">
        <v>13128</v>
      </c>
      <c r="B6407" t="s">
        <v>13129</v>
      </c>
    </row>
    <row r="6408" spans="1:2" hidden="1" x14ac:dyDescent="0.3">
      <c r="A6408" s="32" t="s">
        <v>13130</v>
      </c>
      <c r="B6408" t="s">
        <v>13131</v>
      </c>
    </row>
    <row r="6409" spans="1:2" hidden="1" x14ac:dyDescent="0.3">
      <c r="A6409" s="32" t="s">
        <v>13132</v>
      </c>
      <c r="B6409" t="s">
        <v>13133</v>
      </c>
    </row>
    <row r="6410" spans="1:2" hidden="1" x14ac:dyDescent="0.3">
      <c r="A6410" s="32" t="s">
        <v>13134</v>
      </c>
      <c r="B6410" t="s">
        <v>13135</v>
      </c>
    </row>
    <row r="6411" spans="1:2" hidden="1" x14ac:dyDescent="0.3">
      <c r="A6411" s="32" t="s">
        <v>13136</v>
      </c>
      <c r="B6411" t="s">
        <v>13137</v>
      </c>
    </row>
    <row r="6412" spans="1:2" hidden="1" x14ac:dyDescent="0.3">
      <c r="A6412" s="32" t="s">
        <v>13138</v>
      </c>
      <c r="B6412" t="s">
        <v>13139</v>
      </c>
    </row>
    <row r="6413" spans="1:2" hidden="1" x14ac:dyDescent="0.3">
      <c r="A6413" s="32" t="s">
        <v>13140</v>
      </c>
      <c r="B6413" t="s">
        <v>13141</v>
      </c>
    </row>
    <row r="6414" spans="1:2" hidden="1" x14ac:dyDescent="0.3">
      <c r="A6414" s="32" t="s">
        <v>13142</v>
      </c>
      <c r="B6414" t="s">
        <v>13143</v>
      </c>
    </row>
    <row r="6415" spans="1:2" hidden="1" x14ac:dyDescent="0.3">
      <c r="A6415" s="32" t="s">
        <v>13144</v>
      </c>
      <c r="B6415" t="s">
        <v>8309</v>
      </c>
    </row>
    <row r="6416" spans="1:2" hidden="1" x14ac:dyDescent="0.3">
      <c r="A6416" s="32" t="s">
        <v>13145</v>
      </c>
      <c r="B6416" t="s">
        <v>13146</v>
      </c>
    </row>
    <row r="6417" spans="1:2" hidden="1" x14ac:dyDescent="0.3">
      <c r="A6417" s="32" t="s">
        <v>13147</v>
      </c>
      <c r="B6417" t="s">
        <v>13148</v>
      </c>
    </row>
    <row r="6418" spans="1:2" hidden="1" x14ac:dyDescent="0.3">
      <c r="A6418" s="32" t="s">
        <v>13149</v>
      </c>
      <c r="B6418" t="s">
        <v>13150</v>
      </c>
    </row>
    <row r="6419" spans="1:2" hidden="1" x14ac:dyDescent="0.3">
      <c r="A6419" s="32" t="s">
        <v>13151</v>
      </c>
      <c r="B6419" t="s">
        <v>13152</v>
      </c>
    </row>
    <row r="6420" spans="1:2" hidden="1" x14ac:dyDescent="0.3">
      <c r="A6420" s="32" t="s">
        <v>13153</v>
      </c>
      <c r="B6420" t="s">
        <v>13154</v>
      </c>
    </row>
    <row r="6421" spans="1:2" hidden="1" x14ac:dyDescent="0.3">
      <c r="A6421" s="32" t="s">
        <v>13155</v>
      </c>
      <c r="B6421" t="s">
        <v>13156</v>
      </c>
    </row>
    <row r="6422" spans="1:2" hidden="1" x14ac:dyDescent="0.3">
      <c r="A6422" s="32" t="s">
        <v>13157</v>
      </c>
      <c r="B6422" t="s">
        <v>13158</v>
      </c>
    </row>
    <row r="6423" spans="1:2" hidden="1" x14ac:dyDescent="0.3">
      <c r="A6423" s="32" t="s">
        <v>13159</v>
      </c>
      <c r="B6423" t="s">
        <v>13160</v>
      </c>
    </row>
    <row r="6424" spans="1:2" hidden="1" x14ac:dyDescent="0.3">
      <c r="A6424" s="32" t="s">
        <v>13161</v>
      </c>
      <c r="B6424" t="s">
        <v>13162</v>
      </c>
    </row>
    <row r="6425" spans="1:2" hidden="1" x14ac:dyDescent="0.3">
      <c r="A6425" s="32" t="s">
        <v>13163</v>
      </c>
      <c r="B6425" t="s">
        <v>13164</v>
      </c>
    </row>
    <row r="6426" spans="1:2" hidden="1" x14ac:dyDescent="0.3">
      <c r="A6426" s="32" t="s">
        <v>13165</v>
      </c>
      <c r="B6426" t="s">
        <v>13166</v>
      </c>
    </row>
    <row r="6427" spans="1:2" hidden="1" x14ac:dyDescent="0.3">
      <c r="A6427" s="32" t="s">
        <v>13167</v>
      </c>
      <c r="B6427" t="s">
        <v>13168</v>
      </c>
    </row>
    <row r="6428" spans="1:2" hidden="1" x14ac:dyDescent="0.3">
      <c r="A6428" s="32" t="s">
        <v>13169</v>
      </c>
      <c r="B6428" t="s">
        <v>13170</v>
      </c>
    </row>
    <row r="6429" spans="1:2" hidden="1" x14ac:dyDescent="0.3">
      <c r="A6429" s="32" t="s">
        <v>13171</v>
      </c>
      <c r="B6429" t="s">
        <v>13172</v>
      </c>
    </row>
    <row r="6430" spans="1:2" hidden="1" x14ac:dyDescent="0.3">
      <c r="A6430" s="32" t="s">
        <v>13173</v>
      </c>
      <c r="B6430" t="s">
        <v>13174</v>
      </c>
    </row>
    <row r="6431" spans="1:2" hidden="1" x14ac:dyDescent="0.3">
      <c r="A6431" s="32" t="s">
        <v>13175</v>
      </c>
      <c r="B6431" t="s">
        <v>13176</v>
      </c>
    </row>
    <row r="6432" spans="1:2" hidden="1" x14ac:dyDescent="0.3">
      <c r="A6432" s="32" t="s">
        <v>13177</v>
      </c>
      <c r="B6432" t="s">
        <v>13178</v>
      </c>
    </row>
    <row r="6433" spans="1:2" hidden="1" x14ac:dyDescent="0.3">
      <c r="A6433" s="32" t="s">
        <v>13179</v>
      </c>
      <c r="B6433" t="s">
        <v>13105</v>
      </c>
    </row>
    <row r="6434" spans="1:2" hidden="1" x14ac:dyDescent="0.3">
      <c r="A6434" s="32" t="s">
        <v>13180</v>
      </c>
      <c r="B6434" t="s">
        <v>13107</v>
      </c>
    </row>
    <row r="6435" spans="1:2" hidden="1" x14ac:dyDescent="0.3">
      <c r="A6435" s="32" t="s">
        <v>13181</v>
      </c>
      <c r="B6435" t="s">
        <v>13111</v>
      </c>
    </row>
    <row r="6436" spans="1:2" hidden="1" x14ac:dyDescent="0.3">
      <c r="A6436" s="32" t="s">
        <v>13182</v>
      </c>
      <c r="B6436" t="s">
        <v>13183</v>
      </c>
    </row>
    <row r="6437" spans="1:2" hidden="1" x14ac:dyDescent="0.3">
      <c r="A6437" s="32" t="s">
        <v>13184</v>
      </c>
      <c r="B6437" t="s">
        <v>13185</v>
      </c>
    </row>
    <row r="6438" spans="1:2" hidden="1" x14ac:dyDescent="0.3">
      <c r="A6438" s="32" t="s">
        <v>13186</v>
      </c>
      <c r="B6438" t="s">
        <v>7863</v>
      </c>
    </row>
    <row r="6439" spans="1:2" hidden="1" x14ac:dyDescent="0.3">
      <c r="A6439" s="32" t="s">
        <v>13187</v>
      </c>
      <c r="B6439" t="s">
        <v>6045</v>
      </c>
    </row>
    <row r="6440" spans="1:2" hidden="1" x14ac:dyDescent="0.3">
      <c r="A6440" s="32" t="s">
        <v>13188</v>
      </c>
      <c r="B6440" t="s">
        <v>13189</v>
      </c>
    </row>
    <row r="6441" spans="1:2" hidden="1" x14ac:dyDescent="0.3">
      <c r="A6441" s="32" t="s">
        <v>13190</v>
      </c>
      <c r="B6441" t="s">
        <v>13191</v>
      </c>
    </row>
    <row r="6442" spans="1:2" hidden="1" x14ac:dyDescent="0.3">
      <c r="A6442" s="32" t="s">
        <v>13192</v>
      </c>
      <c r="B6442" t="s">
        <v>13193</v>
      </c>
    </row>
    <row r="6443" spans="1:2" hidden="1" x14ac:dyDescent="0.3">
      <c r="A6443" s="32" t="s">
        <v>13194</v>
      </c>
      <c r="B6443" t="s">
        <v>8309</v>
      </c>
    </row>
    <row r="6444" spans="1:2" hidden="1" x14ac:dyDescent="0.3">
      <c r="A6444" s="32" t="s">
        <v>13195</v>
      </c>
      <c r="B6444" t="s">
        <v>13196</v>
      </c>
    </row>
    <row r="6445" spans="1:2" hidden="1" x14ac:dyDescent="0.3">
      <c r="A6445" s="32" t="s">
        <v>13197</v>
      </c>
      <c r="B6445" t="s">
        <v>13198</v>
      </c>
    </row>
    <row r="6446" spans="1:2" hidden="1" x14ac:dyDescent="0.3">
      <c r="A6446" s="32" t="s">
        <v>13199</v>
      </c>
      <c r="B6446" t="s">
        <v>13200</v>
      </c>
    </row>
    <row r="6447" spans="1:2" hidden="1" x14ac:dyDescent="0.3">
      <c r="A6447" s="32" t="s">
        <v>13201</v>
      </c>
      <c r="B6447" t="s">
        <v>13202</v>
      </c>
    </row>
    <row r="6448" spans="1:2" hidden="1" x14ac:dyDescent="0.3">
      <c r="A6448" s="32" t="s">
        <v>13203</v>
      </c>
      <c r="B6448" t="s">
        <v>13143</v>
      </c>
    </row>
    <row r="6449" spans="1:2" hidden="1" x14ac:dyDescent="0.3">
      <c r="A6449" s="32" t="s">
        <v>13204</v>
      </c>
      <c r="B6449" t="s">
        <v>13205</v>
      </c>
    </row>
    <row r="6450" spans="1:2" hidden="1" x14ac:dyDescent="0.3">
      <c r="A6450" s="32" t="s">
        <v>13206</v>
      </c>
      <c r="B6450" t="s">
        <v>13207</v>
      </c>
    </row>
    <row r="6451" spans="1:2" hidden="1" x14ac:dyDescent="0.3">
      <c r="A6451" s="32" t="s">
        <v>13208</v>
      </c>
      <c r="B6451" t="s">
        <v>12807</v>
      </c>
    </row>
    <row r="6452" spans="1:2" hidden="1" x14ac:dyDescent="0.3">
      <c r="A6452" s="32" t="s">
        <v>13209</v>
      </c>
      <c r="B6452" t="s">
        <v>13210</v>
      </c>
    </row>
    <row r="6453" spans="1:2" hidden="1" x14ac:dyDescent="0.3">
      <c r="A6453" s="32" t="s">
        <v>13211</v>
      </c>
      <c r="B6453" t="s">
        <v>13212</v>
      </c>
    </row>
    <row r="6454" spans="1:2" hidden="1" x14ac:dyDescent="0.3">
      <c r="A6454" s="32" t="s">
        <v>13213</v>
      </c>
      <c r="B6454" t="s">
        <v>13141</v>
      </c>
    </row>
    <row r="6455" spans="1:2" hidden="1" x14ac:dyDescent="0.3">
      <c r="A6455" s="32" t="s">
        <v>13214</v>
      </c>
      <c r="B6455" t="s">
        <v>13160</v>
      </c>
    </row>
    <row r="6456" spans="1:2" hidden="1" x14ac:dyDescent="0.3">
      <c r="A6456" s="32" t="s">
        <v>13215</v>
      </c>
      <c r="B6456" t="s">
        <v>13105</v>
      </c>
    </row>
    <row r="6457" spans="1:2" hidden="1" x14ac:dyDescent="0.3">
      <c r="A6457" s="32" t="s">
        <v>13216</v>
      </c>
      <c r="B6457" t="s">
        <v>13217</v>
      </c>
    </row>
    <row r="6458" spans="1:2" hidden="1" x14ac:dyDescent="0.3">
      <c r="A6458" s="32" t="s">
        <v>13218</v>
      </c>
      <c r="B6458" t="s">
        <v>13219</v>
      </c>
    </row>
    <row r="6459" spans="1:2" hidden="1" x14ac:dyDescent="0.3">
      <c r="A6459" s="32" t="s">
        <v>13220</v>
      </c>
      <c r="B6459" t="s">
        <v>13107</v>
      </c>
    </row>
    <row r="6460" spans="1:2" hidden="1" x14ac:dyDescent="0.3">
      <c r="A6460" s="32" t="s">
        <v>13221</v>
      </c>
      <c r="B6460" t="s">
        <v>13222</v>
      </c>
    </row>
    <row r="6461" spans="1:2" hidden="1" x14ac:dyDescent="0.3">
      <c r="A6461" s="32" t="s">
        <v>13223</v>
      </c>
      <c r="B6461" t="s">
        <v>7863</v>
      </c>
    </row>
    <row r="6462" spans="1:2" hidden="1" x14ac:dyDescent="0.3">
      <c r="A6462" s="32" t="s">
        <v>13224</v>
      </c>
      <c r="B6462" t="s">
        <v>13193</v>
      </c>
    </row>
    <row r="6463" spans="1:2" hidden="1" x14ac:dyDescent="0.3">
      <c r="A6463" s="32" t="s">
        <v>13225</v>
      </c>
      <c r="B6463" t="s">
        <v>13226</v>
      </c>
    </row>
    <row r="6464" spans="1:2" hidden="1" x14ac:dyDescent="0.3">
      <c r="A6464" s="32" t="s">
        <v>13227</v>
      </c>
      <c r="B6464" t="s">
        <v>13228</v>
      </c>
    </row>
    <row r="6465" spans="1:2" hidden="1" x14ac:dyDescent="0.3">
      <c r="A6465" s="32" t="s">
        <v>13229</v>
      </c>
      <c r="B6465" t="s">
        <v>13160</v>
      </c>
    </row>
    <row r="6466" spans="1:2" hidden="1" x14ac:dyDescent="0.3">
      <c r="A6466" s="32" t="s">
        <v>13230</v>
      </c>
      <c r="B6466" t="s">
        <v>13105</v>
      </c>
    </row>
    <row r="6467" spans="1:2" hidden="1" x14ac:dyDescent="0.3">
      <c r="A6467" s="32" t="s">
        <v>13231</v>
      </c>
      <c r="B6467" t="s">
        <v>13232</v>
      </c>
    </row>
    <row r="6468" spans="1:2" hidden="1" x14ac:dyDescent="0.3">
      <c r="A6468" s="32" t="s">
        <v>13233</v>
      </c>
      <c r="B6468" t="s">
        <v>12509</v>
      </c>
    </row>
    <row r="6469" spans="1:2" hidden="1" x14ac:dyDescent="0.3">
      <c r="A6469" s="32" t="s">
        <v>13234</v>
      </c>
      <c r="B6469" t="s">
        <v>13235</v>
      </c>
    </row>
    <row r="6470" spans="1:2" hidden="1" x14ac:dyDescent="0.3">
      <c r="A6470" s="32" t="s">
        <v>13236</v>
      </c>
      <c r="B6470" t="s">
        <v>13237</v>
      </c>
    </row>
    <row r="6471" spans="1:2" hidden="1" x14ac:dyDescent="0.3">
      <c r="A6471" s="32" t="s">
        <v>13238</v>
      </c>
      <c r="B6471" t="s">
        <v>13239</v>
      </c>
    </row>
    <row r="6472" spans="1:2" hidden="1" x14ac:dyDescent="0.3">
      <c r="A6472" s="32" t="s">
        <v>13240</v>
      </c>
      <c r="B6472" t="s">
        <v>13241</v>
      </c>
    </row>
    <row r="6473" spans="1:2" hidden="1" x14ac:dyDescent="0.3">
      <c r="A6473" s="32" t="s">
        <v>13242</v>
      </c>
      <c r="B6473" t="s">
        <v>13243</v>
      </c>
    </row>
    <row r="6474" spans="1:2" hidden="1" x14ac:dyDescent="0.3">
      <c r="A6474" s="32" t="s">
        <v>13244</v>
      </c>
      <c r="B6474" t="s">
        <v>13107</v>
      </c>
    </row>
    <row r="6475" spans="1:2" hidden="1" x14ac:dyDescent="0.3">
      <c r="A6475" s="32" t="s">
        <v>13245</v>
      </c>
      <c r="B6475" t="s">
        <v>13111</v>
      </c>
    </row>
    <row r="6476" spans="1:2" hidden="1" x14ac:dyDescent="0.3">
      <c r="A6476" s="32" t="s">
        <v>13246</v>
      </c>
      <c r="B6476" t="s">
        <v>13247</v>
      </c>
    </row>
    <row r="6477" spans="1:2" hidden="1" x14ac:dyDescent="0.3">
      <c r="A6477" s="32" t="s">
        <v>13248</v>
      </c>
      <c r="B6477" t="s">
        <v>13249</v>
      </c>
    </row>
    <row r="6478" spans="1:2" hidden="1" x14ac:dyDescent="0.3">
      <c r="A6478" s="32" t="s">
        <v>13250</v>
      </c>
      <c r="B6478" t="s">
        <v>13251</v>
      </c>
    </row>
    <row r="6479" spans="1:2" hidden="1" x14ac:dyDescent="0.3">
      <c r="A6479" s="32" t="s">
        <v>13252</v>
      </c>
      <c r="B6479" t="s">
        <v>13253</v>
      </c>
    </row>
    <row r="6480" spans="1:2" hidden="1" x14ac:dyDescent="0.3">
      <c r="A6480" s="32" t="s">
        <v>13254</v>
      </c>
      <c r="B6480" t="s">
        <v>13255</v>
      </c>
    </row>
    <row r="6481" spans="1:2" hidden="1" x14ac:dyDescent="0.3">
      <c r="A6481" s="32" t="s">
        <v>13256</v>
      </c>
      <c r="B6481" t="s">
        <v>13257</v>
      </c>
    </row>
    <row r="6482" spans="1:2" hidden="1" x14ac:dyDescent="0.3">
      <c r="A6482" s="32" t="s">
        <v>13258</v>
      </c>
      <c r="B6482" t="s">
        <v>13259</v>
      </c>
    </row>
    <row r="6483" spans="1:2" hidden="1" x14ac:dyDescent="0.3">
      <c r="A6483" s="32" t="s">
        <v>13260</v>
      </c>
      <c r="B6483" t="s">
        <v>13261</v>
      </c>
    </row>
    <row r="6484" spans="1:2" hidden="1" x14ac:dyDescent="0.3">
      <c r="A6484" s="32" t="s">
        <v>13262</v>
      </c>
      <c r="B6484" t="s">
        <v>13263</v>
      </c>
    </row>
    <row r="6485" spans="1:2" hidden="1" x14ac:dyDescent="0.3">
      <c r="A6485" s="32" t="s">
        <v>13264</v>
      </c>
      <c r="B6485" t="s">
        <v>13265</v>
      </c>
    </row>
    <row r="6486" spans="1:2" hidden="1" x14ac:dyDescent="0.3">
      <c r="A6486" s="32" t="s">
        <v>13266</v>
      </c>
      <c r="B6486" t="s">
        <v>6045</v>
      </c>
    </row>
    <row r="6487" spans="1:2" hidden="1" x14ac:dyDescent="0.3">
      <c r="A6487" s="32" t="s">
        <v>13267</v>
      </c>
      <c r="B6487" t="s">
        <v>13131</v>
      </c>
    </row>
    <row r="6488" spans="1:2" hidden="1" x14ac:dyDescent="0.3">
      <c r="A6488" s="32" t="s">
        <v>13268</v>
      </c>
      <c r="B6488" t="s">
        <v>7863</v>
      </c>
    </row>
    <row r="6489" spans="1:2" hidden="1" x14ac:dyDescent="0.3">
      <c r="A6489" s="32" t="s">
        <v>13269</v>
      </c>
      <c r="B6489" t="s">
        <v>13270</v>
      </c>
    </row>
    <row r="6490" spans="1:2" hidden="1" x14ac:dyDescent="0.3">
      <c r="A6490" s="32" t="s">
        <v>13271</v>
      </c>
      <c r="B6490" t="s">
        <v>13232</v>
      </c>
    </row>
    <row r="6491" spans="1:2" hidden="1" x14ac:dyDescent="0.3">
      <c r="A6491" s="32" t="s">
        <v>13272</v>
      </c>
      <c r="B6491" t="s">
        <v>13273</v>
      </c>
    </row>
    <row r="6492" spans="1:2" hidden="1" x14ac:dyDescent="0.3">
      <c r="A6492" s="32" t="s">
        <v>13274</v>
      </c>
      <c r="B6492" t="s">
        <v>13193</v>
      </c>
    </row>
    <row r="6493" spans="1:2" hidden="1" x14ac:dyDescent="0.3">
      <c r="A6493" s="32" t="s">
        <v>13275</v>
      </c>
      <c r="B6493" t="s">
        <v>8309</v>
      </c>
    </row>
    <row r="6494" spans="1:2" hidden="1" x14ac:dyDescent="0.3">
      <c r="A6494" s="32" t="s">
        <v>13276</v>
      </c>
      <c r="B6494" t="s">
        <v>13277</v>
      </c>
    </row>
    <row r="6495" spans="1:2" hidden="1" x14ac:dyDescent="0.3">
      <c r="A6495" s="32" t="s">
        <v>13278</v>
      </c>
      <c r="B6495" t="s">
        <v>13279</v>
      </c>
    </row>
    <row r="6496" spans="1:2" hidden="1" x14ac:dyDescent="0.3">
      <c r="A6496" s="32" t="s">
        <v>13280</v>
      </c>
      <c r="B6496" t="s">
        <v>13281</v>
      </c>
    </row>
    <row r="6497" spans="1:2" hidden="1" x14ac:dyDescent="0.3">
      <c r="A6497" s="32" t="s">
        <v>13282</v>
      </c>
      <c r="B6497" t="s">
        <v>13283</v>
      </c>
    </row>
    <row r="6498" spans="1:2" hidden="1" x14ac:dyDescent="0.3">
      <c r="A6498" s="32" t="s">
        <v>13284</v>
      </c>
      <c r="B6498" t="s">
        <v>12719</v>
      </c>
    </row>
    <row r="6499" spans="1:2" hidden="1" x14ac:dyDescent="0.3">
      <c r="A6499" s="32" t="s">
        <v>13285</v>
      </c>
      <c r="B6499" t="s">
        <v>13286</v>
      </c>
    </row>
    <row r="6500" spans="1:2" hidden="1" x14ac:dyDescent="0.3">
      <c r="A6500" s="32" t="s">
        <v>13287</v>
      </c>
      <c r="B6500" t="s">
        <v>13288</v>
      </c>
    </row>
    <row r="6501" spans="1:2" hidden="1" x14ac:dyDescent="0.3">
      <c r="A6501" s="32" t="s">
        <v>13289</v>
      </c>
      <c r="B6501" t="s">
        <v>13290</v>
      </c>
    </row>
    <row r="6502" spans="1:2" hidden="1" x14ac:dyDescent="0.3">
      <c r="A6502" s="32" t="s">
        <v>13291</v>
      </c>
      <c r="B6502" t="s">
        <v>13292</v>
      </c>
    </row>
    <row r="6503" spans="1:2" hidden="1" x14ac:dyDescent="0.3">
      <c r="A6503" s="32" t="s">
        <v>13293</v>
      </c>
      <c r="B6503" t="s">
        <v>12807</v>
      </c>
    </row>
    <row r="6504" spans="1:2" hidden="1" x14ac:dyDescent="0.3">
      <c r="A6504" s="32" t="s">
        <v>13294</v>
      </c>
      <c r="B6504" t="s">
        <v>13295</v>
      </c>
    </row>
    <row r="6505" spans="1:2" hidden="1" x14ac:dyDescent="0.3">
      <c r="A6505" s="32" t="s">
        <v>13296</v>
      </c>
      <c r="B6505" t="s">
        <v>13297</v>
      </c>
    </row>
    <row r="6506" spans="1:2" hidden="1" x14ac:dyDescent="0.3">
      <c r="A6506" s="32" t="s">
        <v>13298</v>
      </c>
      <c r="B6506" t="s">
        <v>7058</v>
      </c>
    </row>
    <row r="6507" spans="1:2" hidden="1" x14ac:dyDescent="0.3">
      <c r="A6507" s="32" t="s">
        <v>13299</v>
      </c>
      <c r="B6507" t="s">
        <v>13300</v>
      </c>
    </row>
    <row r="6508" spans="1:2" hidden="1" x14ac:dyDescent="0.3">
      <c r="A6508" s="32" t="s">
        <v>13301</v>
      </c>
      <c r="B6508" t="s">
        <v>13302</v>
      </c>
    </row>
    <row r="6509" spans="1:2" hidden="1" x14ac:dyDescent="0.3">
      <c r="A6509" s="32" t="s">
        <v>13303</v>
      </c>
      <c r="B6509" t="s">
        <v>13304</v>
      </c>
    </row>
    <row r="6510" spans="1:2" hidden="1" x14ac:dyDescent="0.3">
      <c r="A6510" s="32" t="s">
        <v>13305</v>
      </c>
      <c r="B6510" t="s">
        <v>13306</v>
      </c>
    </row>
    <row r="6511" spans="1:2" hidden="1" x14ac:dyDescent="0.3">
      <c r="A6511" s="32" t="s">
        <v>13307</v>
      </c>
      <c r="B6511" t="s">
        <v>12836</v>
      </c>
    </row>
    <row r="6512" spans="1:2" hidden="1" x14ac:dyDescent="0.3">
      <c r="A6512" s="32" t="s">
        <v>13308</v>
      </c>
      <c r="B6512" t="s">
        <v>9303</v>
      </c>
    </row>
    <row r="6513" spans="1:2" hidden="1" x14ac:dyDescent="0.3">
      <c r="A6513" s="32" t="s">
        <v>13309</v>
      </c>
      <c r="B6513" t="s">
        <v>13310</v>
      </c>
    </row>
    <row r="6514" spans="1:2" hidden="1" x14ac:dyDescent="0.3">
      <c r="A6514" s="32" t="s">
        <v>13311</v>
      </c>
      <c r="B6514" t="s">
        <v>13312</v>
      </c>
    </row>
    <row r="6515" spans="1:2" hidden="1" x14ac:dyDescent="0.3">
      <c r="A6515" s="32" t="s">
        <v>13313</v>
      </c>
      <c r="B6515" t="s">
        <v>13314</v>
      </c>
    </row>
    <row r="6516" spans="1:2" hidden="1" x14ac:dyDescent="0.3">
      <c r="A6516" s="32" t="s">
        <v>13315</v>
      </c>
      <c r="B6516" t="s">
        <v>12736</v>
      </c>
    </row>
    <row r="6517" spans="1:2" hidden="1" x14ac:dyDescent="0.3">
      <c r="A6517" s="32" t="s">
        <v>13316</v>
      </c>
      <c r="B6517" t="s">
        <v>13317</v>
      </c>
    </row>
    <row r="6518" spans="1:2" hidden="1" x14ac:dyDescent="0.3">
      <c r="A6518" s="32" t="s">
        <v>13318</v>
      </c>
      <c r="B6518" t="s">
        <v>13319</v>
      </c>
    </row>
    <row r="6519" spans="1:2" hidden="1" x14ac:dyDescent="0.3">
      <c r="A6519" s="32" t="s">
        <v>13320</v>
      </c>
      <c r="B6519" t="s">
        <v>13321</v>
      </c>
    </row>
    <row r="6520" spans="1:2" hidden="1" x14ac:dyDescent="0.3">
      <c r="A6520" s="32" t="s">
        <v>13322</v>
      </c>
      <c r="B6520" t="s">
        <v>13323</v>
      </c>
    </row>
    <row r="6521" spans="1:2" hidden="1" x14ac:dyDescent="0.3">
      <c r="A6521" s="32" t="s">
        <v>13324</v>
      </c>
      <c r="B6521" t="s">
        <v>13325</v>
      </c>
    </row>
    <row r="6522" spans="1:2" hidden="1" x14ac:dyDescent="0.3">
      <c r="A6522" s="32" t="s">
        <v>13326</v>
      </c>
      <c r="B6522" t="s">
        <v>13327</v>
      </c>
    </row>
    <row r="6523" spans="1:2" hidden="1" x14ac:dyDescent="0.3">
      <c r="A6523" s="32" t="s">
        <v>13328</v>
      </c>
      <c r="B6523" t="s">
        <v>13329</v>
      </c>
    </row>
    <row r="6524" spans="1:2" hidden="1" x14ac:dyDescent="0.3">
      <c r="A6524" s="32" t="s">
        <v>13330</v>
      </c>
      <c r="B6524" t="s">
        <v>13331</v>
      </c>
    </row>
    <row r="6525" spans="1:2" hidden="1" x14ac:dyDescent="0.3">
      <c r="A6525" s="32" t="s">
        <v>13332</v>
      </c>
      <c r="B6525" t="s">
        <v>13333</v>
      </c>
    </row>
    <row r="6526" spans="1:2" hidden="1" x14ac:dyDescent="0.3">
      <c r="A6526" s="32" t="s">
        <v>13334</v>
      </c>
      <c r="B6526" t="s">
        <v>13335</v>
      </c>
    </row>
    <row r="6527" spans="1:2" hidden="1" x14ac:dyDescent="0.3">
      <c r="A6527" s="32" t="s">
        <v>13336</v>
      </c>
      <c r="B6527" t="s">
        <v>13337</v>
      </c>
    </row>
    <row r="6528" spans="1:2" hidden="1" x14ac:dyDescent="0.3">
      <c r="A6528" s="32" t="s">
        <v>13338</v>
      </c>
      <c r="B6528" t="s">
        <v>13339</v>
      </c>
    </row>
    <row r="6529" spans="1:2" hidden="1" x14ac:dyDescent="0.3">
      <c r="A6529" s="32" t="s">
        <v>13340</v>
      </c>
      <c r="B6529" t="s">
        <v>13341</v>
      </c>
    </row>
    <row r="6530" spans="1:2" hidden="1" x14ac:dyDescent="0.3">
      <c r="A6530" s="32" t="s">
        <v>13342</v>
      </c>
      <c r="B6530" t="s">
        <v>13343</v>
      </c>
    </row>
    <row r="6531" spans="1:2" hidden="1" x14ac:dyDescent="0.3">
      <c r="A6531" s="32" t="s">
        <v>13344</v>
      </c>
      <c r="B6531" t="s">
        <v>13345</v>
      </c>
    </row>
    <row r="6532" spans="1:2" hidden="1" x14ac:dyDescent="0.3">
      <c r="A6532" s="32" t="s">
        <v>13346</v>
      </c>
      <c r="B6532" t="s">
        <v>13347</v>
      </c>
    </row>
    <row r="6533" spans="1:2" hidden="1" x14ac:dyDescent="0.3">
      <c r="A6533" s="32" t="s">
        <v>13348</v>
      </c>
      <c r="B6533" t="s">
        <v>13349</v>
      </c>
    </row>
    <row r="6534" spans="1:2" hidden="1" x14ac:dyDescent="0.3">
      <c r="A6534" s="32" t="s">
        <v>13350</v>
      </c>
      <c r="B6534" t="s">
        <v>13351</v>
      </c>
    </row>
    <row r="6535" spans="1:2" hidden="1" x14ac:dyDescent="0.3">
      <c r="A6535" s="32" t="s">
        <v>13352</v>
      </c>
      <c r="B6535" t="s">
        <v>13353</v>
      </c>
    </row>
    <row r="6536" spans="1:2" hidden="1" x14ac:dyDescent="0.3">
      <c r="A6536" s="32" t="s">
        <v>13354</v>
      </c>
      <c r="B6536" t="s">
        <v>13355</v>
      </c>
    </row>
    <row r="6537" spans="1:2" hidden="1" x14ac:dyDescent="0.3">
      <c r="A6537" s="32" t="s">
        <v>13356</v>
      </c>
      <c r="B6537" t="s">
        <v>13357</v>
      </c>
    </row>
    <row r="6538" spans="1:2" hidden="1" x14ac:dyDescent="0.3">
      <c r="A6538" s="32" t="s">
        <v>13358</v>
      </c>
      <c r="B6538" t="s">
        <v>13359</v>
      </c>
    </row>
    <row r="6539" spans="1:2" hidden="1" x14ac:dyDescent="0.3">
      <c r="A6539" s="32" t="s">
        <v>13360</v>
      </c>
      <c r="B6539" t="s">
        <v>13361</v>
      </c>
    </row>
    <row r="6540" spans="1:2" hidden="1" x14ac:dyDescent="0.3">
      <c r="A6540" s="32" t="s">
        <v>13362</v>
      </c>
      <c r="B6540" t="s">
        <v>13363</v>
      </c>
    </row>
    <row r="6541" spans="1:2" hidden="1" x14ac:dyDescent="0.3">
      <c r="A6541" s="32" t="s">
        <v>13364</v>
      </c>
      <c r="B6541" t="s">
        <v>13365</v>
      </c>
    </row>
    <row r="6542" spans="1:2" hidden="1" x14ac:dyDescent="0.3">
      <c r="A6542" s="32" t="s">
        <v>13366</v>
      </c>
      <c r="B6542" t="s">
        <v>13367</v>
      </c>
    </row>
    <row r="6543" spans="1:2" hidden="1" x14ac:dyDescent="0.3">
      <c r="A6543" s="32" t="s">
        <v>13368</v>
      </c>
      <c r="B6543" t="s">
        <v>13369</v>
      </c>
    </row>
    <row r="6544" spans="1:2" hidden="1" x14ac:dyDescent="0.3">
      <c r="A6544" s="32" t="s">
        <v>13370</v>
      </c>
      <c r="B6544" t="s">
        <v>13371</v>
      </c>
    </row>
    <row r="6545" spans="1:2" hidden="1" x14ac:dyDescent="0.3">
      <c r="A6545" s="32" t="s">
        <v>13372</v>
      </c>
      <c r="B6545" t="s">
        <v>13373</v>
      </c>
    </row>
    <row r="6546" spans="1:2" hidden="1" x14ac:dyDescent="0.3">
      <c r="A6546" s="32" t="s">
        <v>13374</v>
      </c>
      <c r="B6546" t="s">
        <v>13375</v>
      </c>
    </row>
    <row r="6547" spans="1:2" hidden="1" x14ac:dyDescent="0.3">
      <c r="A6547" s="32" t="s">
        <v>13376</v>
      </c>
      <c r="B6547" t="s">
        <v>13377</v>
      </c>
    </row>
    <row r="6548" spans="1:2" hidden="1" x14ac:dyDescent="0.3">
      <c r="A6548" s="32" t="s">
        <v>13378</v>
      </c>
      <c r="B6548" t="s">
        <v>13379</v>
      </c>
    </row>
    <row r="6549" spans="1:2" hidden="1" x14ac:dyDescent="0.3">
      <c r="A6549" s="32" t="s">
        <v>13380</v>
      </c>
      <c r="B6549" t="s">
        <v>13381</v>
      </c>
    </row>
    <row r="6550" spans="1:2" hidden="1" x14ac:dyDescent="0.3">
      <c r="A6550" s="32" t="s">
        <v>13382</v>
      </c>
      <c r="B6550" t="s">
        <v>13383</v>
      </c>
    </row>
    <row r="6551" spans="1:2" hidden="1" x14ac:dyDescent="0.3">
      <c r="A6551" s="32" t="s">
        <v>13384</v>
      </c>
      <c r="B6551" t="s">
        <v>13385</v>
      </c>
    </row>
    <row r="6552" spans="1:2" hidden="1" x14ac:dyDescent="0.3">
      <c r="A6552" s="32" t="s">
        <v>13386</v>
      </c>
      <c r="B6552" t="s">
        <v>13339</v>
      </c>
    </row>
    <row r="6553" spans="1:2" hidden="1" x14ac:dyDescent="0.3">
      <c r="A6553" s="32" t="s">
        <v>13387</v>
      </c>
      <c r="B6553" t="s">
        <v>13388</v>
      </c>
    </row>
    <row r="6554" spans="1:2" hidden="1" x14ac:dyDescent="0.3">
      <c r="A6554" s="32" t="s">
        <v>13389</v>
      </c>
      <c r="B6554" t="s">
        <v>9320</v>
      </c>
    </row>
    <row r="6555" spans="1:2" hidden="1" x14ac:dyDescent="0.3">
      <c r="A6555" s="32" t="s">
        <v>13390</v>
      </c>
      <c r="B6555" t="s">
        <v>13391</v>
      </c>
    </row>
    <row r="6556" spans="1:2" hidden="1" x14ac:dyDescent="0.3">
      <c r="A6556" s="32" t="s">
        <v>13392</v>
      </c>
      <c r="B6556" t="s">
        <v>12836</v>
      </c>
    </row>
    <row r="6557" spans="1:2" hidden="1" x14ac:dyDescent="0.3">
      <c r="A6557" s="32" t="s">
        <v>13393</v>
      </c>
      <c r="B6557" t="s">
        <v>13394</v>
      </c>
    </row>
    <row r="6558" spans="1:2" hidden="1" x14ac:dyDescent="0.3">
      <c r="A6558" s="32" t="s">
        <v>13395</v>
      </c>
      <c r="B6558" t="s">
        <v>7058</v>
      </c>
    </row>
    <row r="6559" spans="1:2" hidden="1" x14ac:dyDescent="0.3">
      <c r="A6559" s="32" t="s">
        <v>13396</v>
      </c>
      <c r="B6559" t="s">
        <v>13302</v>
      </c>
    </row>
    <row r="6560" spans="1:2" hidden="1" x14ac:dyDescent="0.3">
      <c r="A6560" s="32" t="s">
        <v>13397</v>
      </c>
      <c r="B6560" t="s">
        <v>13398</v>
      </c>
    </row>
    <row r="6561" spans="1:2" hidden="1" x14ac:dyDescent="0.3">
      <c r="A6561" s="32" t="s">
        <v>13399</v>
      </c>
      <c r="B6561" t="s">
        <v>7168</v>
      </c>
    </row>
    <row r="6562" spans="1:2" hidden="1" x14ac:dyDescent="0.3">
      <c r="A6562" s="32" t="s">
        <v>13400</v>
      </c>
      <c r="B6562" t="s">
        <v>13401</v>
      </c>
    </row>
    <row r="6563" spans="1:2" hidden="1" x14ac:dyDescent="0.3">
      <c r="A6563" s="32" t="s">
        <v>13402</v>
      </c>
      <c r="B6563" t="s">
        <v>13403</v>
      </c>
    </row>
    <row r="6564" spans="1:2" hidden="1" x14ac:dyDescent="0.3">
      <c r="A6564" s="32" t="s">
        <v>13404</v>
      </c>
      <c r="B6564" t="s">
        <v>13405</v>
      </c>
    </row>
    <row r="6565" spans="1:2" hidden="1" x14ac:dyDescent="0.3">
      <c r="A6565" s="32" t="s">
        <v>13406</v>
      </c>
      <c r="B6565" t="s">
        <v>13407</v>
      </c>
    </row>
    <row r="6566" spans="1:2" hidden="1" x14ac:dyDescent="0.3">
      <c r="A6566" s="32" t="s">
        <v>13408</v>
      </c>
      <c r="B6566" t="s">
        <v>13409</v>
      </c>
    </row>
    <row r="6567" spans="1:2" hidden="1" x14ac:dyDescent="0.3">
      <c r="A6567" s="32" t="s">
        <v>13410</v>
      </c>
      <c r="B6567" t="s">
        <v>13411</v>
      </c>
    </row>
    <row r="6568" spans="1:2" hidden="1" x14ac:dyDescent="0.3">
      <c r="A6568" s="32" t="s">
        <v>13412</v>
      </c>
      <c r="B6568" t="s">
        <v>13413</v>
      </c>
    </row>
    <row r="6569" spans="1:2" hidden="1" x14ac:dyDescent="0.3">
      <c r="A6569" s="32" t="s">
        <v>13414</v>
      </c>
      <c r="B6569" t="s">
        <v>13415</v>
      </c>
    </row>
    <row r="6570" spans="1:2" hidden="1" x14ac:dyDescent="0.3">
      <c r="A6570" s="32" t="s">
        <v>13416</v>
      </c>
      <c r="B6570" t="s">
        <v>13417</v>
      </c>
    </row>
    <row r="6571" spans="1:2" hidden="1" x14ac:dyDescent="0.3">
      <c r="A6571" s="32" t="s">
        <v>13418</v>
      </c>
      <c r="B6571" t="s">
        <v>6045</v>
      </c>
    </row>
    <row r="6572" spans="1:2" hidden="1" x14ac:dyDescent="0.3">
      <c r="A6572" s="32" t="s">
        <v>13419</v>
      </c>
      <c r="B6572" t="s">
        <v>13420</v>
      </c>
    </row>
    <row r="6573" spans="1:2" hidden="1" x14ac:dyDescent="0.3">
      <c r="A6573" s="32" t="s">
        <v>13421</v>
      </c>
      <c r="B6573" t="s">
        <v>13422</v>
      </c>
    </row>
    <row r="6574" spans="1:2" hidden="1" x14ac:dyDescent="0.3">
      <c r="A6574" s="32" t="s">
        <v>13423</v>
      </c>
      <c r="B6574" t="s">
        <v>13424</v>
      </c>
    </row>
    <row r="6575" spans="1:2" hidden="1" x14ac:dyDescent="0.3">
      <c r="A6575" s="32" t="s">
        <v>13425</v>
      </c>
      <c r="B6575" t="s">
        <v>13426</v>
      </c>
    </row>
    <row r="6576" spans="1:2" hidden="1" x14ac:dyDescent="0.3">
      <c r="A6576" s="32" t="s">
        <v>13427</v>
      </c>
      <c r="B6576" t="s">
        <v>13428</v>
      </c>
    </row>
    <row r="6577" spans="1:2" hidden="1" x14ac:dyDescent="0.3">
      <c r="A6577" s="32" t="s">
        <v>13429</v>
      </c>
      <c r="B6577" t="s">
        <v>13430</v>
      </c>
    </row>
    <row r="6578" spans="1:2" hidden="1" x14ac:dyDescent="0.3">
      <c r="A6578" s="32" t="s">
        <v>13431</v>
      </c>
      <c r="B6578" t="s">
        <v>13432</v>
      </c>
    </row>
    <row r="6579" spans="1:2" hidden="1" x14ac:dyDescent="0.3">
      <c r="A6579" s="32" t="s">
        <v>13433</v>
      </c>
      <c r="B6579" t="s">
        <v>13405</v>
      </c>
    </row>
    <row r="6580" spans="1:2" hidden="1" x14ac:dyDescent="0.3">
      <c r="A6580" s="32" t="s">
        <v>13434</v>
      </c>
      <c r="B6580" t="s">
        <v>12807</v>
      </c>
    </row>
    <row r="6581" spans="1:2" hidden="1" x14ac:dyDescent="0.3">
      <c r="A6581" s="32" t="s">
        <v>4598</v>
      </c>
      <c r="B6581" t="s">
        <v>13435</v>
      </c>
    </row>
    <row r="6582" spans="1:2" hidden="1" x14ac:dyDescent="0.3">
      <c r="A6582" s="32" t="s">
        <v>4599</v>
      </c>
      <c r="B6582" t="s">
        <v>13436</v>
      </c>
    </row>
    <row r="6583" spans="1:2" hidden="1" x14ac:dyDescent="0.3">
      <c r="A6583" s="32" t="s">
        <v>4600</v>
      </c>
      <c r="B6583" t="s">
        <v>13437</v>
      </c>
    </row>
    <row r="6584" spans="1:2" hidden="1" x14ac:dyDescent="0.3">
      <c r="A6584" s="32" t="s">
        <v>4601</v>
      </c>
      <c r="B6584" t="s">
        <v>13438</v>
      </c>
    </row>
    <row r="6585" spans="1:2" hidden="1" x14ac:dyDescent="0.3">
      <c r="A6585" s="32" t="s">
        <v>4602</v>
      </c>
      <c r="B6585" t="s">
        <v>13439</v>
      </c>
    </row>
    <row r="6586" spans="1:2" hidden="1" x14ac:dyDescent="0.3">
      <c r="A6586" s="32" t="s">
        <v>4603</v>
      </c>
      <c r="B6586" t="s">
        <v>13440</v>
      </c>
    </row>
    <row r="6587" spans="1:2" hidden="1" x14ac:dyDescent="0.3">
      <c r="A6587" s="32" t="s">
        <v>13441</v>
      </c>
      <c r="B6587" t="s">
        <v>13442</v>
      </c>
    </row>
    <row r="6588" spans="1:2" hidden="1" x14ac:dyDescent="0.3">
      <c r="A6588" s="32" t="s">
        <v>13443</v>
      </c>
      <c r="B6588" t="s">
        <v>13444</v>
      </c>
    </row>
    <row r="6589" spans="1:2" hidden="1" x14ac:dyDescent="0.3">
      <c r="A6589" s="32" t="s">
        <v>4604</v>
      </c>
      <c r="B6589" t="s">
        <v>13445</v>
      </c>
    </row>
    <row r="6590" spans="1:2" hidden="1" x14ac:dyDescent="0.3">
      <c r="A6590" s="32" t="s">
        <v>4605</v>
      </c>
      <c r="B6590" t="s">
        <v>13446</v>
      </c>
    </row>
    <row r="6591" spans="1:2" hidden="1" x14ac:dyDescent="0.3">
      <c r="A6591" s="32" t="s">
        <v>4606</v>
      </c>
      <c r="B6591" t="s">
        <v>13447</v>
      </c>
    </row>
    <row r="6592" spans="1:2" hidden="1" x14ac:dyDescent="0.3">
      <c r="A6592" s="32" t="s">
        <v>4607</v>
      </c>
      <c r="B6592" t="s">
        <v>13448</v>
      </c>
    </row>
    <row r="6593" spans="1:2" hidden="1" x14ac:dyDescent="0.3">
      <c r="A6593" s="32" t="s">
        <v>4608</v>
      </c>
      <c r="B6593" t="s">
        <v>13449</v>
      </c>
    </row>
    <row r="6594" spans="1:2" hidden="1" x14ac:dyDescent="0.3">
      <c r="A6594" s="32" t="s">
        <v>4609</v>
      </c>
      <c r="B6594" t="s">
        <v>13450</v>
      </c>
    </row>
    <row r="6595" spans="1:2" hidden="1" x14ac:dyDescent="0.3">
      <c r="A6595" s="32" t="s">
        <v>4610</v>
      </c>
      <c r="B6595" t="s">
        <v>13451</v>
      </c>
    </row>
    <row r="6596" spans="1:2" hidden="1" x14ac:dyDescent="0.3">
      <c r="A6596" s="32" t="s">
        <v>4611</v>
      </c>
      <c r="B6596" t="s">
        <v>13452</v>
      </c>
    </row>
    <row r="6597" spans="1:2" hidden="1" x14ac:dyDescent="0.3">
      <c r="A6597" s="32" t="s">
        <v>4612</v>
      </c>
      <c r="B6597" t="s">
        <v>13453</v>
      </c>
    </row>
    <row r="6598" spans="1:2" hidden="1" x14ac:dyDescent="0.3">
      <c r="A6598" s="32" t="s">
        <v>4613</v>
      </c>
      <c r="B6598" t="s">
        <v>13454</v>
      </c>
    </row>
    <row r="6599" spans="1:2" hidden="1" x14ac:dyDescent="0.3">
      <c r="A6599" s="32" t="s">
        <v>4614</v>
      </c>
      <c r="B6599" t="s">
        <v>13455</v>
      </c>
    </row>
    <row r="6600" spans="1:2" hidden="1" x14ac:dyDescent="0.3">
      <c r="A6600" s="32" t="s">
        <v>4615</v>
      </c>
      <c r="B6600" t="s">
        <v>13456</v>
      </c>
    </row>
    <row r="6601" spans="1:2" hidden="1" x14ac:dyDescent="0.3">
      <c r="A6601" s="32" t="s">
        <v>4616</v>
      </c>
      <c r="B6601" t="s">
        <v>13457</v>
      </c>
    </row>
    <row r="6602" spans="1:2" hidden="1" x14ac:dyDescent="0.3">
      <c r="A6602" s="32" t="s">
        <v>4617</v>
      </c>
      <c r="B6602" t="s">
        <v>13458</v>
      </c>
    </row>
    <row r="6603" spans="1:2" hidden="1" x14ac:dyDescent="0.3">
      <c r="A6603" s="32" t="s">
        <v>4618</v>
      </c>
      <c r="B6603" t="s">
        <v>13459</v>
      </c>
    </row>
    <row r="6604" spans="1:2" hidden="1" x14ac:dyDescent="0.3">
      <c r="A6604" s="32" t="s">
        <v>4619</v>
      </c>
      <c r="B6604" t="s">
        <v>13460</v>
      </c>
    </row>
    <row r="6605" spans="1:2" hidden="1" x14ac:dyDescent="0.3">
      <c r="A6605" s="32" t="s">
        <v>4620</v>
      </c>
      <c r="B6605" t="s">
        <v>13461</v>
      </c>
    </row>
    <row r="6606" spans="1:2" hidden="1" x14ac:dyDescent="0.3">
      <c r="A6606" s="32" t="s">
        <v>4621</v>
      </c>
      <c r="B6606" t="s">
        <v>13462</v>
      </c>
    </row>
    <row r="6607" spans="1:2" hidden="1" x14ac:dyDescent="0.3">
      <c r="A6607" s="32" t="s">
        <v>4622</v>
      </c>
      <c r="B6607" t="s">
        <v>13463</v>
      </c>
    </row>
    <row r="6608" spans="1:2" hidden="1" x14ac:dyDescent="0.3">
      <c r="A6608" s="32" t="s">
        <v>4623</v>
      </c>
      <c r="B6608" t="s">
        <v>13464</v>
      </c>
    </row>
    <row r="6609" spans="1:2" hidden="1" x14ac:dyDescent="0.3">
      <c r="A6609" s="32" t="s">
        <v>13465</v>
      </c>
      <c r="B6609" t="s">
        <v>13466</v>
      </c>
    </row>
    <row r="6610" spans="1:2" hidden="1" x14ac:dyDescent="0.3">
      <c r="A6610" s="32" t="s">
        <v>13467</v>
      </c>
      <c r="B6610" t="s">
        <v>13468</v>
      </c>
    </row>
    <row r="6611" spans="1:2" hidden="1" x14ac:dyDescent="0.3">
      <c r="A6611" s="32" t="s">
        <v>13469</v>
      </c>
      <c r="B6611" t="s">
        <v>13470</v>
      </c>
    </row>
    <row r="6612" spans="1:2" hidden="1" x14ac:dyDescent="0.3">
      <c r="A6612" s="32" t="s">
        <v>13471</v>
      </c>
      <c r="B6612" t="s">
        <v>13472</v>
      </c>
    </row>
    <row r="6613" spans="1:2" hidden="1" x14ac:dyDescent="0.3">
      <c r="A6613" s="32" t="s">
        <v>13473</v>
      </c>
      <c r="B6613" t="s">
        <v>13474</v>
      </c>
    </row>
    <row r="6614" spans="1:2" hidden="1" x14ac:dyDescent="0.3">
      <c r="A6614" s="32" t="s">
        <v>13475</v>
      </c>
      <c r="B6614" t="s">
        <v>13476</v>
      </c>
    </row>
    <row r="6615" spans="1:2" hidden="1" x14ac:dyDescent="0.3">
      <c r="A6615" s="32" t="s">
        <v>4624</v>
      </c>
      <c r="B6615" t="s">
        <v>13477</v>
      </c>
    </row>
    <row r="6616" spans="1:2" hidden="1" x14ac:dyDescent="0.3">
      <c r="A6616" s="32" t="s">
        <v>4625</v>
      </c>
      <c r="B6616" t="s">
        <v>13478</v>
      </c>
    </row>
    <row r="6617" spans="1:2" hidden="1" x14ac:dyDescent="0.3">
      <c r="A6617" s="32" t="s">
        <v>13479</v>
      </c>
      <c r="B6617" t="s">
        <v>13480</v>
      </c>
    </row>
    <row r="6618" spans="1:2" hidden="1" x14ac:dyDescent="0.3">
      <c r="A6618" s="32" t="s">
        <v>4626</v>
      </c>
      <c r="B6618" t="s">
        <v>13481</v>
      </c>
    </row>
    <row r="6619" spans="1:2" hidden="1" x14ac:dyDescent="0.3">
      <c r="A6619" s="32" t="s">
        <v>13482</v>
      </c>
      <c r="B6619" t="s">
        <v>13483</v>
      </c>
    </row>
    <row r="6620" spans="1:2" hidden="1" x14ac:dyDescent="0.3">
      <c r="A6620" s="32" t="s">
        <v>13484</v>
      </c>
      <c r="B6620" t="s">
        <v>13485</v>
      </c>
    </row>
    <row r="6621" spans="1:2" hidden="1" x14ac:dyDescent="0.3">
      <c r="A6621" s="32" t="s">
        <v>13486</v>
      </c>
      <c r="B6621" t="s">
        <v>13487</v>
      </c>
    </row>
    <row r="6622" spans="1:2" hidden="1" x14ac:dyDescent="0.3">
      <c r="A6622" s="32" t="s">
        <v>4627</v>
      </c>
      <c r="B6622" t="s">
        <v>13488</v>
      </c>
    </row>
    <row r="6623" spans="1:2" hidden="1" x14ac:dyDescent="0.3">
      <c r="A6623" s="32" t="s">
        <v>4628</v>
      </c>
      <c r="B6623" t="s">
        <v>13489</v>
      </c>
    </row>
    <row r="6624" spans="1:2" hidden="1" x14ac:dyDescent="0.3">
      <c r="A6624" s="32" t="s">
        <v>4629</v>
      </c>
      <c r="B6624" t="s">
        <v>13490</v>
      </c>
    </row>
    <row r="6625" spans="1:2" hidden="1" x14ac:dyDescent="0.3">
      <c r="A6625" s="32" t="s">
        <v>13491</v>
      </c>
      <c r="B6625" t="s">
        <v>13492</v>
      </c>
    </row>
    <row r="6626" spans="1:2" hidden="1" x14ac:dyDescent="0.3">
      <c r="A6626" s="32" t="s">
        <v>4630</v>
      </c>
      <c r="B6626" t="s">
        <v>13493</v>
      </c>
    </row>
    <row r="6627" spans="1:2" hidden="1" x14ac:dyDescent="0.3">
      <c r="A6627" s="32" t="s">
        <v>4631</v>
      </c>
      <c r="B6627" t="s">
        <v>6735</v>
      </c>
    </row>
    <row r="6628" spans="1:2" hidden="1" x14ac:dyDescent="0.3">
      <c r="A6628" s="32" t="s">
        <v>4632</v>
      </c>
      <c r="B6628" t="s">
        <v>13494</v>
      </c>
    </row>
    <row r="6629" spans="1:2" hidden="1" x14ac:dyDescent="0.3">
      <c r="A6629" s="32" t="s">
        <v>4633</v>
      </c>
      <c r="B6629" t="s">
        <v>13495</v>
      </c>
    </row>
    <row r="6630" spans="1:2" hidden="1" x14ac:dyDescent="0.3">
      <c r="A6630" s="32" t="s">
        <v>4634</v>
      </c>
      <c r="B6630" t="s">
        <v>13496</v>
      </c>
    </row>
    <row r="6631" spans="1:2" hidden="1" x14ac:dyDescent="0.3">
      <c r="A6631" s="32" t="s">
        <v>4635</v>
      </c>
      <c r="B6631" t="s">
        <v>13497</v>
      </c>
    </row>
    <row r="6632" spans="1:2" hidden="1" x14ac:dyDescent="0.3">
      <c r="A6632" s="32" t="s">
        <v>4636</v>
      </c>
      <c r="B6632" t="s">
        <v>13498</v>
      </c>
    </row>
    <row r="6633" spans="1:2" hidden="1" x14ac:dyDescent="0.3">
      <c r="A6633" s="32" t="s">
        <v>4637</v>
      </c>
      <c r="B6633" t="s">
        <v>13499</v>
      </c>
    </row>
    <row r="6634" spans="1:2" hidden="1" x14ac:dyDescent="0.3">
      <c r="A6634" s="32" t="s">
        <v>4638</v>
      </c>
      <c r="B6634" t="s">
        <v>13500</v>
      </c>
    </row>
    <row r="6635" spans="1:2" hidden="1" x14ac:dyDescent="0.3">
      <c r="A6635" s="32" t="s">
        <v>13501</v>
      </c>
      <c r="B6635" t="s">
        <v>13502</v>
      </c>
    </row>
    <row r="6636" spans="1:2" hidden="1" x14ac:dyDescent="0.3">
      <c r="A6636" s="32" t="s">
        <v>13503</v>
      </c>
      <c r="B6636" t="s">
        <v>13504</v>
      </c>
    </row>
    <row r="6637" spans="1:2" hidden="1" x14ac:dyDescent="0.3">
      <c r="A6637" s="32" t="s">
        <v>13505</v>
      </c>
      <c r="B6637" t="s">
        <v>13506</v>
      </c>
    </row>
    <row r="6638" spans="1:2" hidden="1" x14ac:dyDescent="0.3">
      <c r="A6638" s="32" t="s">
        <v>4639</v>
      </c>
      <c r="B6638" t="s">
        <v>13507</v>
      </c>
    </row>
    <row r="6639" spans="1:2" hidden="1" x14ac:dyDescent="0.3">
      <c r="A6639" s="32" t="s">
        <v>4640</v>
      </c>
      <c r="B6639" t="s">
        <v>13508</v>
      </c>
    </row>
    <row r="6640" spans="1:2" hidden="1" x14ac:dyDescent="0.3">
      <c r="A6640" s="32" t="s">
        <v>4641</v>
      </c>
      <c r="B6640" t="s">
        <v>13509</v>
      </c>
    </row>
    <row r="6641" spans="1:2" hidden="1" x14ac:dyDescent="0.3">
      <c r="A6641" s="32" t="s">
        <v>4642</v>
      </c>
      <c r="B6641" t="s">
        <v>13510</v>
      </c>
    </row>
    <row r="6642" spans="1:2" hidden="1" x14ac:dyDescent="0.3">
      <c r="A6642" s="32" t="s">
        <v>4643</v>
      </c>
      <c r="B6642" t="s">
        <v>13511</v>
      </c>
    </row>
    <row r="6643" spans="1:2" hidden="1" x14ac:dyDescent="0.3">
      <c r="A6643" s="32" t="s">
        <v>4644</v>
      </c>
      <c r="B6643" t="s">
        <v>13512</v>
      </c>
    </row>
    <row r="6644" spans="1:2" hidden="1" x14ac:dyDescent="0.3">
      <c r="A6644" s="32" t="s">
        <v>4645</v>
      </c>
      <c r="B6644" t="s">
        <v>13513</v>
      </c>
    </row>
    <row r="6645" spans="1:2" hidden="1" x14ac:dyDescent="0.3">
      <c r="A6645" s="32" t="s">
        <v>4646</v>
      </c>
      <c r="B6645" t="s">
        <v>13514</v>
      </c>
    </row>
    <row r="6646" spans="1:2" hidden="1" x14ac:dyDescent="0.3">
      <c r="A6646" s="32" t="s">
        <v>4647</v>
      </c>
      <c r="B6646" t="s">
        <v>13515</v>
      </c>
    </row>
    <row r="6647" spans="1:2" hidden="1" x14ac:dyDescent="0.3">
      <c r="A6647" s="32" t="s">
        <v>13516</v>
      </c>
      <c r="B6647" t="s">
        <v>13517</v>
      </c>
    </row>
    <row r="6648" spans="1:2" hidden="1" x14ac:dyDescent="0.3">
      <c r="A6648" s="32" t="s">
        <v>13518</v>
      </c>
      <c r="B6648" t="s">
        <v>13519</v>
      </c>
    </row>
    <row r="6649" spans="1:2" hidden="1" x14ac:dyDescent="0.3">
      <c r="A6649" s="32" t="s">
        <v>13520</v>
      </c>
      <c r="B6649" t="s">
        <v>13521</v>
      </c>
    </row>
    <row r="6650" spans="1:2" hidden="1" x14ac:dyDescent="0.3">
      <c r="A6650" s="32" t="s">
        <v>4648</v>
      </c>
      <c r="B6650" t="s">
        <v>13522</v>
      </c>
    </row>
    <row r="6651" spans="1:2" hidden="1" x14ac:dyDescent="0.3">
      <c r="A6651" s="32" t="s">
        <v>4649</v>
      </c>
      <c r="B6651" t="s">
        <v>13523</v>
      </c>
    </row>
    <row r="6652" spans="1:2" hidden="1" x14ac:dyDescent="0.3">
      <c r="A6652" s="32" t="s">
        <v>4650</v>
      </c>
      <c r="B6652" t="s">
        <v>13524</v>
      </c>
    </row>
    <row r="6653" spans="1:2" hidden="1" x14ac:dyDescent="0.3">
      <c r="A6653" s="32" t="s">
        <v>4651</v>
      </c>
      <c r="B6653" t="s">
        <v>13525</v>
      </c>
    </row>
    <row r="6654" spans="1:2" hidden="1" x14ac:dyDescent="0.3">
      <c r="A6654" s="32" t="s">
        <v>4652</v>
      </c>
      <c r="B6654" t="s">
        <v>13526</v>
      </c>
    </row>
    <row r="6655" spans="1:2" hidden="1" x14ac:dyDescent="0.3">
      <c r="A6655" s="32" t="s">
        <v>4653</v>
      </c>
      <c r="B6655" t="s">
        <v>13527</v>
      </c>
    </row>
    <row r="6656" spans="1:2" hidden="1" x14ac:dyDescent="0.3">
      <c r="A6656" s="32" t="s">
        <v>4654</v>
      </c>
      <c r="B6656" t="s">
        <v>13528</v>
      </c>
    </row>
    <row r="6657" spans="1:2" hidden="1" x14ac:dyDescent="0.3">
      <c r="A6657" s="32" t="s">
        <v>4655</v>
      </c>
      <c r="B6657" t="s">
        <v>13529</v>
      </c>
    </row>
    <row r="6658" spans="1:2" hidden="1" x14ac:dyDescent="0.3">
      <c r="A6658" s="32" t="s">
        <v>4656</v>
      </c>
      <c r="B6658" t="s">
        <v>13530</v>
      </c>
    </row>
    <row r="6659" spans="1:2" hidden="1" x14ac:dyDescent="0.3">
      <c r="A6659" s="32" t="s">
        <v>4657</v>
      </c>
      <c r="B6659" t="s">
        <v>13531</v>
      </c>
    </row>
    <row r="6660" spans="1:2" hidden="1" x14ac:dyDescent="0.3">
      <c r="A6660" s="32" t="s">
        <v>4658</v>
      </c>
      <c r="B6660" t="s">
        <v>13532</v>
      </c>
    </row>
    <row r="6661" spans="1:2" hidden="1" x14ac:dyDescent="0.3">
      <c r="A6661" s="32" t="s">
        <v>4659</v>
      </c>
      <c r="B6661" t="s">
        <v>13533</v>
      </c>
    </row>
    <row r="6662" spans="1:2" hidden="1" x14ac:dyDescent="0.3">
      <c r="A6662" s="32" t="s">
        <v>4660</v>
      </c>
      <c r="B6662" t="s">
        <v>13534</v>
      </c>
    </row>
    <row r="6663" spans="1:2" hidden="1" x14ac:dyDescent="0.3">
      <c r="A6663" s="32" t="s">
        <v>4661</v>
      </c>
      <c r="B6663" t="s">
        <v>13535</v>
      </c>
    </row>
    <row r="6664" spans="1:2" hidden="1" x14ac:dyDescent="0.3">
      <c r="A6664" s="32" t="s">
        <v>4662</v>
      </c>
      <c r="B6664" t="s">
        <v>13536</v>
      </c>
    </row>
    <row r="6665" spans="1:2" hidden="1" x14ac:dyDescent="0.3">
      <c r="A6665" s="32" t="s">
        <v>13537</v>
      </c>
      <c r="B6665" t="s">
        <v>13538</v>
      </c>
    </row>
    <row r="6666" spans="1:2" hidden="1" x14ac:dyDescent="0.3">
      <c r="A6666" s="32" t="s">
        <v>4663</v>
      </c>
      <c r="B6666" t="s">
        <v>13539</v>
      </c>
    </row>
    <row r="6667" spans="1:2" hidden="1" x14ac:dyDescent="0.3">
      <c r="A6667" s="32" t="s">
        <v>4664</v>
      </c>
      <c r="B6667" t="s">
        <v>13540</v>
      </c>
    </row>
    <row r="6668" spans="1:2" hidden="1" x14ac:dyDescent="0.3">
      <c r="A6668" s="32" t="s">
        <v>4665</v>
      </c>
      <c r="B6668" t="s">
        <v>13541</v>
      </c>
    </row>
    <row r="6669" spans="1:2" hidden="1" x14ac:dyDescent="0.3">
      <c r="A6669" s="32" t="s">
        <v>4666</v>
      </c>
      <c r="B6669" t="s">
        <v>13542</v>
      </c>
    </row>
    <row r="6670" spans="1:2" hidden="1" x14ac:dyDescent="0.3">
      <c r="A6670" s="32" t="s">
        <v>4667</v>
      </c>
      <c r="B6670" t="s">
        <v>13543</v>
      </c>
    </row>
    <row r="6671" spans="1:2" hidden="1" x14ac:dyDescent="0.3">
      <c r="A6671" s="32" t="s">
        <v>4668</v>
      </c>
      <c r="B6671" t="s">
        <v>13544</v>
      </c>
    </row>
    <row r="6672" spans="1:2" hidden="1" x14ac:dyDescent="0.3">
      <c r="A6672" s="32" t="s">
        <v>4669</v>
      </c>
      <c r="B6672" t="s">
        <v>13545</v>
      </c>
    </row>
    <row r="6673" spans="1:2" hidden="1" x14ac:dyDescent="0.3">
      <c r="A6673" s="32" t="s">
        <v>4670</v>
      </c>
      <c r="B6673" t="s">
        <v>13546</v>
      </c>
    </row>
    <row r="6674" spans="1:2" hidden="1" x14ac:dyDescent="0.3">
      <c r="A6674" s="32" t="s">
        <v>4671</v>
      </c>
      <c r="B6674" t="s">
        <v>13547</v>
      </c>
    </row>
    <row r="6675" spans="1:2" hidden="1" x14ac:dyDescent="0.3">
      <c r="A6675" s="32" t="s">
        <v>4672</v>
      </c>
      <c r="B6675" t="s">
        <v>13548</v>
      </c>
    </row>
    <row r="6676" spans="1:2" hidden="1" x14ac:dyDescent="0.3">
      <c r="A6676" s="32" t="s">
        <v>4673</v>
      </c>
      <c r="B6676" t="s">
        <v>13549</v>
      </c>
    </row>
    <row r="6677" spans="1:2" hidden="1" x14ac:dyDescent="0.3">
      <c r="A6677" s="32" t="s">
        <v>4674</v>
      </c>
      <c r="B6677" t="s">
        <v>13550</v>
      </c>
    </row>
    <row r="6678" spans="1:2" hidden="1" x14ac:dyDescent="0.3">
      <c r="A6678" s="32" t="s">
        <v>13551</v>
      </c>
      <c r="B6678" t="s">
        <v>13552</v>
      </c>
    </row>
    <row r="6679" spans="1:2" hidden="1" x14ac:dyDescent="0.3">
      <c r="A6679" s="32" t="s">
        <v>4675</v>
      </c>
      <c r="B6679" t="s">
        <v>13553</v>
      </c>
    </row>
    <row r="6680" spans="1:2" hidden="1" x14ac:dyDescent="0.3">
      <c r="A6680" s="32" t="s">
        <v>13554</v>
      </c>
      <c r="B6680" t="s">
        <v>13555</v>
      </c>
    </row>
    <row r="6681" spans="1:2" hidden="1" x14ac:dyDescent="0.3">
      <c r="A6681" s="32" t="s">
        <v>13556</v>
      </c>
      <c r="B6681" t="s">
        <v>13557</v>
      </c>
    </row>
    <row r="6682" spans="1:2" hidden="1" x14ac:dyDescent="0.3">
      <c r="A6682" s="32" t="s">
        <v>13558</v>
      </c>
      <c r="B6682" t="s">
        <v>13559</v>
      </c>
    </row>
    <row r="6683" spans="1:2" hidden="1" x14ac:dyDescent="0.3">
      <c r="A6683" s="32" t="s">
        <v>13560</v>
      </c>
      <c r="B6683" t="s">
        <v>13561</v>
      </c>
    </row>
    <row r="6684" spans="1:2" hidden="1" x14ac:dyDescent="0.3">
      <c r="A6684" s="32" t="s">
        <v>4676</v>
      </c>
      <c r="B6684" t="s">
        <v>13562</v>
      </c>
    </row>
    <row r="6685" spans="1:2" hidden="1" x14ac:dyDescent="0.3">
      <c r="A6685" s="32" t="s">
        <v>4677</v>
      </c>
      <c r="B6685" t="s">
        <v>13563</v>
      </c>
    </row>
    <row r="6686" spans="1:2" hidden="1" x14ac:dyDescent="0.3">
      <c r="A6686" s="32" t="s">
        <v>4678</v>
      </c>
      <c r="B6686" t="s">
        <v>13564</v>
      </c>
    </row>
    <row r="6687" spans="1:2" hidden="1" x14ac:dyDescent="0.3">
      <c r="A6687" s="32" t="s">
        <v>4679</v>
      </c>
      <c r="B6687" t="s">
        <v>13565</v>
      </c>
    </row>
    <row r="6688" spans="1:2" hidden="1" x14ac:dyDescent="0.3">
      <c r="A6688" s="32" t="s">
        <v>4680</v>
      </c>
      <c r="B6688" t="s">
        <v>13566</v>
      </c>
    </row>
    <row r="6689" spans="1:2" hidden="1" x14ac:dyDescent="0.3">
      <c r="A6689" s="32" t="s">
        <v>13567</v>
      </c>
      <c r="B6689" t="s">
        <v>13568</v>
      </c>
    </row>
    <row r="6690" spans="1:2" hidden="1" x14ac:dyDescent="0.3">
      <c r="A6690" s="32" t="s">
        <v>4681</v>
      </c>
      <c r="B6690" t="s">
        <v>13569</v>
      </c>
    </row>
    <row r="6691" spans="1:2" hidden="1" x14ac:dyDescent="0.3">
      <c r="A6691" s="32" t="s">
        <v>4682</v>
      </c>
      <c r="B6691" t="s">
        <v>13570</v>
      </c>
    </row>
    <row r="6692" spans="1:2" hidden="1" x14ac:dyDescent="0.3">
      <c r="A6692" s="32" t="s">
        <v>4683</v>
      </c>
      <c r="B6692" t="s">
        <v>13571</v>
      </c>
    </row>
    <row r="6693" spans="1:2" hidden="1" x14ac:dyDescent="0.3">
      <c r="A6693" s="32" t="s">
        <v>4684</v>
      </c>
      <c r="B6693" t="s">
        <v>13572</v>
      </c>
    </row>
    <row r="6694" spans="1:2" hidden="1" x14ac:dyDescent="0.3">
      <c r="A6694" s="32" t="s">
        <v>4685</v>
      </c>
      <c r="B6694" t="s">
        <v>13573</v>
      </c>
    </row>
    <row r="6695" spans="1:2" hidden="1" x14ac:dyDescent="0.3">
      <c r="A6695" s="32" t="s">
        <v>4686</v>
      </c>
      <c r="B6695" t="s">
        <v>13574</v>
      </c>
    </row>
    <row r="6696" spans="1:2" hidden="1" x14ac:dyDescent="0.3">
      <c r="A6696" s="32" t="s">
        <v>4687</v>
      </c>
      <c r="B6696" t="s">
        <v>13575</v>
      </c>
    </row>
    <row r="6697" spans="1:2" hidden="1" x14ac:dyDescent="0.3">
      <c r="A6697" s="32" t="s">
        <v>4688</v>
      </c>
      <c r="B6697" t="s">
        <v>13576</v>
      </c>
    </row>
    <row r="6698" spans="1:2" hidden="1" x14ac:dyDescent="0.3">
      <c r="A6698" s="32" t="s">
        <v>4689</v>
      </c>
      <c r="B6698" t="s">
        <v>13577</v>
      </c>
    </row>
    <row r="6699" spans="1:2" hidden="1" x14ac:dyDescent="0.3">
      <c r="A6699" s="32" t="s">
        <v>4690</v>
      </c>
      <c r="B6699" t="s">
        <v>13578</v>
      </c>
    </row>
    <row r="6700" spans="1:2" hidden="1" x14ac:dyDescent="0.3">
      <c r="A6700" s="32" t="s">
        <v>4691</v>
      </c>
      <c r="B6700" t="s">
        <v>13579</v>
      </c>
    </row>
    <row r="6701" spans="1:2" hidden="1" x14ac:dyDescent="0.3">
      <c r="A6701" s="32" t="s">
        <v>4692</v>
      </c>
      <c r="B6701" t="s">
        <v>13580</v>
      </c>
    </row>
    <row r="6702" spans="1:2" hidden="1" x14ac:dyDescent="0.3">
      <c r="A6702" s="32" t="s">
        <v>4693</v>
      </c>
      <c r="B6702" t="s">
        <v>13581</v>
      </c>
    </row>
    <row r="6703" spans="1:2" hidden="1" x14ac:dyDescent="0.3">
      <c r="A6703" s="32" t="s">
        <v>4694</v>
      </c>
      <c r="B6703" t="s">
        <v>13582</v>
      </c>
    </row>
    <row r="6704" spans="1:2" hidden="1" x14ac:dyDescent="0.3">
      <c r="A6704" s="32" t="s">
        <v>4695</v>
      </c>
      <c r="B6704" t="s">
        <v>13583</v>
      </c>
    </row>
    <row r="6705" spans="1:2" hidden="1" x14ac:dyDescent="0.3">
      <c r="A6705" s="32" t="s">
        <v>4696</v>
      </c>
      <c r="B6705" t="s">
        <v>13584</v>
      </c>
    </row>
    <row r="6706" spans="1:2" hidden="1" x14ac:dyDescent="0.3">
      <c r="A6706" s="32" t="s">
        <v>4697</v>
      </c>
      <c r="B6706" t="s">
        <v>5973</v>
      </c>
    </row>
    <row r="6707" spans="1:2" hidden="1" x14ac:dyDescent="0.3">
      <c r="A6707" s="32" t="s">
        <v>4698</v>
      </c>
      <c r="B6707" t="s">
        <v>13585</v>
      </c>
    </row>
    <row r="6708" spans="1:2" hidden="1" x14ac:dyDescent="0.3">
      <c r="A6708" s="32" t="s">
        <v>4699</v>
      </c>
      <c r="B6708" t="s">
        <v>13586</v>
      </c>
    </row>
    <row r="6709" spans="1:2" hidden="1" x14ac:dyDescent="0.3">
      <c r="A6709" s="32" t="s">
        <v>4700</v>
      </c>
      <c r="B6709" t="s">
        <v>13587</v>
      </c>
    </row>
    <row r="6710" spans="1:2" hidden="1" x14ac:dyDescent="0.3">
      <c r="A6710" s="32" t="s">
        <v>4701</v>
      </c>
      <c r="B6710" t="s">
        <v>13588</v>
      </c>
    </row>
    <row r="6711" spans="1:2" hidden="1" x14ac:dyDescent="0.3">
      <c r="A6711" s="32" t="s">
        <v>4702</v>
      </c>
      <c r="B6711" t="s">
        <v>13589</v>
      </c>
    </row>
    <row r="6712" spans="1:2" hidden="1" x14ac:dyDescent="0.3">
      <c r="A6712" s="32" t="s">
        <v>4703</v>
      </c>
      <c r="B6712" t="s">
        <v>13590</v>
      </c>
    </row>
    <row r="6713" spans="1:2" hidden="1" x14ac:dyDescent="0.3">
      <c r="A6713" s="32" t="s">
        <v>4704</v>
      </c>
      <c r="B6713" t="s">
        <v>13591</v>
      </c>
    </row>
    <row r="6714" spans="1:2" hidden="1" x14ac:dyDescent="0.3">
      <c r="A6714" s="32" t="s">
        <v>4705</v>
      </c>
      <c r="B6714" t="s">
        <v>13592</v>
      </c>
    </row>
    <row r="6715" spans="1:2" hidden="1" x14ac:dyDescent="0.3">
      <c r="A6715" s="32" t="s">
        <v>4706</v>
      </c>
      <c r="B6715" t="s">
        <v>13593</v>
      </c>
    </row>
    <row r="6716" spans="1:2" hidden="1" x14ac:dyDescent="0.3">
      <c r="A6716" s="32" t="s">
        <v>13594</v>
      </c>
      <c r="B6716" t="s">
        <v>13595</v>
      </c>
    </row>
    <row r="6717" spans="1:2" hidden="1" x14ac:dyDescent="0.3">
      <c r="A6717" s="32" t="s">
        <v>4707</v>
      </c>
      <c r="B6717" t="s">
        <v>13596</v>
      </c>
    </row>
    <row r="6718" spans="1:2" hidden="1" x14ac:dyDescent="0.3">
      <c r="A6718" s="32" t="s">
        <v>4708</v>
      </c>
      <c r="B6718" t="s">
        <v>13597</v>
      </c>
    </row>
    <row r="6719" spans="1:2" hidden="1" x14ac:dyDescent="0.3">
      <c r="A6719" s="32" t="s">
        <v>4709</v>
      </c>
      <c r="B6719" t="s">
        <v>13598</v>
      </c>
    </row>
    <row r="6720" spans="1:2" hidden="1" x14ac:dyDescent="0.3">
      <c r="A6720" s="32" t="s">
        <v>4710</v>
      </c>
      <c r="B6720" t="s">
        <v>13599</v>
      </c>
    </row>
    <row r="6721" spans="1:2" hidden="1" x14ac:dyDescent="0.3">
      <c r="A6721" s="32" t="s">
        <v>4711</v>
      </c>
      <c r="B6721" t="s">
        <v>13600</v>
      </c>
    </row>
    <row r="6722" spans="1:2" hidden="1" x14ac:dyDescent="0.3">
      <c r="A6722" s="32" t="s">
        <v>13601</v>
      </c>
      <c r="B6722" t="s">
        <v>13602</v>
      </c>
    </row>
    <row r="6723" spans="1:2" hidden="1" x14ac:dyDescent="0.3">
      <c r="A6723" s="32" t="s">
        <v>4712</v>
      </c>
      <c r="B6723" t="s">
        <v>13603</v>
      </c>
    </row>
    <row r="6724" spans="1:2" hidden="1" x14ac:dyDescent="0.3">
      <c r="A6724" s="32" t="s">
        <v>13604</v>
      </c>
      <c r="B6724" t="s">
        <v>13605</v>
      </c>
    </row>
    <row r="6725" spans="1:2" hidden="1" x14ac:dyDescent="0.3">
      <c r="A6725" s="32" t="s">
        <v>4713</v>
      </c>
      <c r="B6725" t="s">
        <v>13606</v>
      </c>
    </row>
    <row r="6726" spans="1:2" hidden="1" x14ac:dyDescent="0.3">
      <c r="A6726" s="32" t="s">
        <v>4714</v>
      </c>
      <c r="B6726" t="s">
        <v>13607</v>
      </c>
    </row>
    <row r="6727" spans="1:2" hidden="1" x14ac:dyDescent="0.3">
      <c r="A6727" s="32" t="s">
        <v>4715</v>
      </c>
      <c r="B6727" t="s">
        <v>13608</v>
      </c>
    </row>
    <row r="6728" spans="1:2" hidden="1" x14ac:dyDescent="0.3">
      <c r="A6728" s="32" t="s">
        <v>4716</v>
      </c>
      <c r="B6728" t="s">
        <v>13609</v>
      </c>
    </row>
    <row r="6729" spans="1:2" hidden="1" x14ac:dyDescent="0.3">
      <c r="A6729" s="32" t="s">
        <v>4717</v>
      </c>
      <c r="B6729" t="s">
        <v>13610</v>
      </c>
    </row>
    <row r="6730" spans="1:2" hidden="1" x14ac:dyDescent="0.3">
      <c r="A6730" s="32" t="s">
        <v>4718</v>
      </c>
      <c r="B6730" t="s">
        <v>13611</v>
      </c>
    </row>
    <row r="6731" spans="1:2" hidden="1" x14ac:dyDescent="0.3">
      <c r="A6731" s="32" t="s">
        <v>4719</v>
      </c>
      <c r="B6731" t="s">
        <v>13612</v>
      </c>
    </row>
    <row r="6732" spans="1:2" hidden="1" x14ac:dyDescent="0.3">
      <c r="A6732" s="32" t="s">
        <v>4720</v>
      </c>
      <c r="B6732" t="s">
        <v>13613</v>
      </c>
    </row>
    <row r="6733" spans="1:2" hidden="1" x14ac:dyDescent="0.3">
      <c r="A6733" s="32" t="s">
        <v>4721</v>
      </c>
      <c r="B6733" t="s">
        <v>13614</v>
      </c>
    </row>
    <row r="6734" spans="1:2" hidden="1" x14ac:dyDescent="0.3">
      <c r="A6734" s="32" t="s">
        <v>4722</v>
      </c>
      <c r="B6734" t="s">
        <v>13615</v>
      </c>
    </row>
    <row r="6735" spans="1:2" hidden="1" x14ac:dyDescent="0.3">
      <c r="A6735" s="32" t="s">
        <v>4723</v>
      </c>
      <c r="B6735" t="s">
        <v>13616</v>
      </c>
    </row>
    <row r="6736" spans="1:2" hidden="1" x14ac:dyDescent="0.3">
      <c r="A6736" s="32" t="s">
        <v>4724</v>
      </c>
      <c r="B6736" t="s">
        <v>13617</v>
      </c>
    </row>
    <row r="6737" spans="1:2" hidden="1" x14ac:dyDescent="0.3">
      <c r="A6737" s="32" t="s">
        <v>4725</v>
      </c>
      <c r="B6737" t="s">
        <v>13618</v>
      </c>
    </row>
    <row r="6738" spans="1:2" hidden="1" x14ac:dyDescent="0.3">
      <c r="A6738" s="32" t="s">
        <v>4726</v>
      </c>
      <c r="B6738" t="s">
        <v>13619</v>
      </c>
    </row>
    <row r="6739" spans="1:2" hidden="1" x14ac:dyDescent="0.3">
      <c r="A6739" s="32" t="s">
        <v>4727</v>
      </c>
      <c r="B6739" t="s">
        <v>13620</v>
      </c>
    </row>
    <row r="6740" spans="1:2" hidden="1" x14ac:dyDescent="0.3">
      <c r="A6740" s="32" t="s">
        <v>4728</v>
      </c>
      <c r="B6740" t="s">
        <v>13621</v>
      </c>
    </row>
    <row r="6741" spans="1:2" hidden="1" x14ac:dyDescent="0.3">
      <c r="A6741" s="32" t="s">
        <v>4729</v>
      </c>
      <c r="B6741" t="s">
        <v>13622</v>
      </c>
    </row>
    <row r="6742" spans="1:2" hidden="1" x14ac:dyDescent="0.3">
      <c r="A6742" s="32" t="s">
        <v>4730</v>
      </c>
      <c r="B6742" t="s">
        <v>13623</v>
      </c>
    </row>
    <row r="6743" spans="1:2" hidden="1" x14ac:dyDescent="0.3">
      <c r="A6743" s="32" t="s">
        <v>4731</v>
      </c>
      <c r="B6743" t="s">
        <v>13624</v>
      </c>
    </row>
    <row r="6744" spans="1:2" hidden="1" x14ac:dyDescent="0.3">
      <c r="A6744" s="32" t="s">
        <v>4732</v>
      </c>
      <c r="B6744" t="s">
        <v>13625</v>
      </c>
    </row>
    <row r="6745" spans="1:2" hidden="1" x14ac:dyDescent="0.3">
      <c r="A6745" s="32" t="s">
        <v>4733</v>
      </c>
      <c r="B6745" t="s">
        <v>13626</v>
      </c>
    </row>
    <row r="6746" spans="1:2" hidden="1" x14ac:dyDescent="0.3">
      <c r="A6746" s="32" t="s">
        <v>4734</v>
      </c>
      <c r="B6746" t="s">
        <v>13627</v>
      </c>
    </row>
    <row r="6747" spans="1:2" hidden="1" x14ac:dyDescent="0.3">
      <c r="A6747" s="32" t="s">
        <v>13628</v>
      </c>
      <c r="B6747" t="s">
        <v>13629</v>
      </c>
    </row>
    <row r="6748" spans="1:2" hidden="1" x14ac:dyDescent="0.3">
      <c r="A6748" s="32" t="s">
        <v>13630</v>
      </c>
      <c r="B6748" t="s">
        <v>13202</v>
      </c>
    </row>
    <row r="6749" spans="1:2" hidden="1" x14ac:dyDescent="0.3">
      <c r="A6749" s="32" t="s">
        <v>4735</v>
      </c>
      <c r="B6749" t="s">
        <v>13631</v>
      </c>
    </row>
    <row r="6750" spans="1:2" hidden="1" x14ac:dyDescent="0.3">
      <c r="A6750" s="32" t="s">
        <v>4736</v>
      </c>
      <c r="B6750" t="s">
        <v>13632</v>
      </c>
    </row>
    <row r="6751" spans="1:2" hidden="1" x14ac:dyDescent="0.3">
      <c r="A6751" s="32" t="s">
        <v>4737</v>
      </c>
      <c r="B6751" t="s">
        <v>13633</v>
      </c>
    </row>
    <row r="6752" spans="1:2" hidden="1" x14ac:dyDescent="0.3">
      <c r="A6752" s="32" t="s">
        <v>4738</v>
      </c>
      <c r="B6752" t="s">
        <v>6809</v>
      </c>
    </row>
    <row r="6753" spans="1:2" hidden="1" x14ac:dyDescent="0.3">
      <c r="A6753" s="32" t="s">
        <v>4739</v>
      </c>
      <c r="B6753" t="s">
        <v>6810</v>
      </c>
    </row>
    <row r="6754" spans="1:2" hidden="1" x14ac:dyDescent="0.3">
      <c r="A6754" s="32" t="s">
        <v>4740</v>
      </c>
      <c r="B6754" t="s">
        <v>13634</v>
      </c>
    </row>
    <row r="6755" spans="1:2" hidden="1" x14ac:dyDescent="0.3">
      <c r="A6755" s="32" t="s">
        <v>4741</v>
      </c>
      <c r="B6755" t="s">
        <v>13635</v>
      </c>
    </row>
    <row r="6756" spans="1:2" hidden="1" x14ac:dyDescent="0.3">
      <c r="A6756" s="32" t="s">
        <v>4742</v>
      </c>
      <c r="B6756" t="s">
        <v>13636</v>
      </c>
    </row>
    <row r="6757" spans="1:2" hidden="1" x14ac:dyDescent="0.3">
      <c r="A6757" s="32" t="s">
        <v>4743</v>
      </c>
      <c r="B6757" t="s">
        <v>13637</v>
      </c>
    </row>
    <row r="6758" spans="1:2" hidden="1" x14ac:dyDescent="0.3">
      <c r="A6758" s="32" t="s">
        <v>4744</v>
      </c>
      <c r="B6758" t="s">
        <v>13638</v>
      </c>
    </row>
    <row r="6759" spans="1:2" hidden="1" x14ac:dyDescent="0.3">
      <c r="A6759" s="32" t="s">
        <v>4745</v>
      </c>
      <c r="B6759" t="s">
        <v>13639</v>
      </c>
    </row>
    <row r="6760" spans="1:2" hidden="1" x14ac:dyDescent="0.3">
      <c r="A6760" s="32" t="s">
        <v>4746</v>
      </c>
      <c r="B6760" t="s">
        <v>13640</v>
      </c>
    </row>
    <row r="6761" spans="1:2" hidden="1" x14ac:dyDescent="0.3">
      <c r="A6761" s="32" t="s">
        <v>4747</v>
      </c>
      <c r="B6761" t="s">
        <v>6330</v>
      </c>
    </row>
    <row r="6762" spans="1:2" hidden="1" x14ac:dyDescent="0.3">
      <c r="A6762" s="32" t="s">
        <v>4748</v>
      </c>
      <c r="B6762" t="s">
        <v>7345</v>
      </c>
    </row>
    <row r="6763" spans="1:2" hidden="1" x14ac:dyDescent="0.3">
      <c r="A6763" s="32" t="s">
        <v>4749</v>
      </c>
      <c r="B6763" t="s">
        <v>13641</v>
      </c>
    </row>
    <row r="6764" spans="1:2" hidden="1" x14ac:dyDescent="0.3">
      <c r="A6764" s="32" t="s">
        <v>4750</v>
      </c>
      <c r="B6764" t="s">
        <v>13642</v>
      </c>
    </row>
    <row r="6765" spans="1:2" hidden="1" x14ac:dyDescent="0.3">
      <c r="A6765" s="32" t="s">
        <v>4751</v>
      </c>
      <c r="B6765" t="s">
        <v>6817</v>
      </c>
    </row>
    <row r="6766" spans="1:2" hidden="1" x14ac:dyDescent="0.3">
      <c r="A6766" s="32" t="s">
        <v>4752</v>
      </c>
      <c r="B6766" t="s">
        <v>6818</v>
      </c>
    </row>
    <row r="6767" spans="1:2" hidden="1" x14ac:dyDescent="0.3">
      <c r="A6767" s="32" t="s">
        <v>13643</v>
      </c>
      <c r="B6767" t="s">
        <v>13644</v>
      </c>
    </row>
    <row r="6768" spans="1:2" hidden="1" x14ac:dyDescent="0.3">
      <c r="A6768" s="32" t="s">
        <v>4753</v>
      </c>
      <c r="B6768" t="s">
        <v>13645</v>
      </c>
    </row>
    <row r="6769" spans="1:2" hidden="1" x14ac:dyDescent="0.3">
      <c r="A6769" s="32" t="s">
        <v>4754</v>
      </c>
      <c r="B6769" t="s">
        <v>13646</v>
      </c>
    </row>
    <row r="6770" spans="1:2" hidden="1" x14ac:dyDescent="0.3">
      <c r="A6770" s="32" t="s">
        <v>4755</v>
      </c>
      <c r="B6770" t="s">
        <v>13647</v>
      </c>
    </row>
    <row r="6771" spans="1:2" hidden="1" x14ac:dyDescent="0.3">
      <c r="A6771" s="32" t="s">
        <v>4756</v>
      </c>
      <c r="B6771" t="s">
        <v>13648</v>
      </c>
    </row>
    <row r="6772" spans="1:2" hidden="1" x14ac:dyDescent="0.3">
      <c r="A6772" s="32" t="s">
        <v>4757</v>
      </c>
      <c r="B6772" t="s">
        <v>13649</v>
      </c>
    </row>
    <row r="6773" spans="1:2" hidden="1" x14ac:dyDescent="0.3">
      <c r="A6773" s="32" t="s">
        <v>4758</v>
      </c>
      <c r="B6773" t="s">
        <v>13650</v>
      </c>
    </row>
    <row r="6774" spans="1:2" hidden="1" x14ac:dyDescent="0.3">
      <c r="A6774" s="32" t="s">
        <v>4759</v>
      </c>
      <c r="B6774" t="s">
        <v>13651</v>
      </c>
    </row>
    <row r="6775" spans="1:2" hidden="1" x14ac:dyDescent="0.3">
      <c r="A6775" s="32" t="s">
        <v>4760</v>
      </c>
      <c r="B6775" t="s">
        <v>13652</v>
      </c>
    </row>
    <row r="6776" spans="1:2" hidden="1" x14ac:dyDescent="0.3">
      <c r="A6776" s="32" t="s">
        <v>4761</v>
      </c>
      <c r="B6776" t="s">
        <v>13653</v>
      </c>
    </row>
    <row r="6777" spans="1:2" hidden="1" x14ac:dyDescent="0.3">
      <c r="A6777" s="32" t="s">
        <v>4762</v>
      </c>
      <c r="B6777" t="s">
        <v>13654</v>
      </c>
    </row>
    <row r="6778" spans="1:2" hidden="1" x14ac:dyDescent="0.3">
      <c r="A6778" s="32" t="s">
        <v>4763</v>
      </c>
      <c r="B6778" t="s">
        <v>13655</v>
      </c>
    </row>
    <row r="6779" spans="1:2" hidden="1" x14ac:dyDescent="0.3">
      <c r="A6779" s="32" t="s">
        <v>4764</v>
      </c>
      <c r="B6779" t="s">
        <v>9398</v>
      </c>
    </row>
    <row r="6780" spans="1:2" hidden="1" x14ac:dyDescent="0.3">
      <c r="A6780" s="32" t="s">
        <v>4765</v>
      </c>
      <c r="B6780" t="s">
        <v>13656</v>
      </c>
    </row>
    <row r="6781" spans="1:2" hidden="1" x14ac:dyDescent="0.3">
      <c r="A6781" s="32" t="s">
        <v>4766</v>
      </c>
      <c r="B6781" t="s">
        <v>13657</v>
      </c>
    </row>
    <row r="6782" spans="1:2" hidden="1" x14ac:dyDescent="0.3">
      <c r="A6782" s="32" t="s">
        <v>4767</v>
      </c>
      <c r="B6782" t="s">
        <v>13658</v>
      </c>
    </row>
    <row r="6783" spans="1:2" hidden="1" x14ac:dyDescent="0.3">
      <c r="A6783" s="32" t="s">
        <v>4768</v>
      </c>
      <c r="B6783" t="s">
        <v>13659</v>
      </c>
    </row>
    <row r="6784" spans="1:2" hidden="1" x14ac:dyDescent="0.3">
      <c r="A6784" s="32" t="s">
        <v>4769</v>
      </c>
      <c r="B6784" t="s">
        <v>13660</v>
      </c>
    </row>
    <row r="6785" spans="1:2" hidden="1" x14ac:dyDescent="0.3">
      <c r="A6785" s="32" t="s">
        <v>4770</v>
      </c>
      <c r="B6785" t="s">
        <v>13661</v>
      </c>
    </row>
    <row r="6786" spans="1:2" hidden="1" x14ac:dyDescent="0.3">
      <c r="A6786" s="32" t="s">
        <v>4771</v>
      </c>
      <c r="B6786" t="s">
        <v>13662</v>
      </c>
    </row>
    <row r="6787" spans="1:2" hidden="1" x14ac:dyDescent="0.3">
      <c r="A6787" s="32" t="s">
        <v>4772</v>
      </c>
      <c r="B6787" t="s">
        <v>13663</v>
      </c>
    </row>
    <row r="6788" spans="1:2" hidden="1" x14ac:dyDescent="0.3">
      <c r="A6788" s="32" t="s">
        <v>4773</v>
      </c>
      <c r="B6788" t="s">
        <v>13664</v>
      </c>
    </row>
    <row r="6789" spans="1:2" hidden="1" x14ac:dyDescent="0.3">
      <c r="A6789" s="32" t="s">
        <v>337</v>
      </c>
      <c r="B6789" t="s">
        <v>13665</v>
      </c>
    </row>
    <row r="6790" spans="1:2" hidden="1" x14ac:dyDescent="0.3">
      <c r="A6790" s="32" t="s">
        <v>338</v>
      </c>
      <c r="B6790" t="s">
        <v>13666</v>
      </c>
    </row>
    <row r="6791" spans="1:2" hidden="1" x14ac:dyDescent="0.3">
      <c r="A6791" s="32" t="s">
        <v>4774</v>
      </c>
      <c r="B6791" t="s">
        <v>13667</v>
      </c>
    </row>
    <row r="6792" spans="1:2" hidden="1" x14ac:dyDescent="0.3">
      <c r="A6792" s="32" t="s">
        <v>4775</v>
      </c>
      <c r="B6792" t="s">
        <v>13668</v>
      </c>
    </row>
    <row r="6793" spans="1:2" hidden="1" x14ac:dyDescent="0.3">
      <c r="A6793" s="32" t="s">
        <v>339</v>
      </c>
      <c r="B6793" t="s">
        <v>13669</v>
      </c>
    </row>
    <row r="6794" spans="1:2" hidden="1" x14ac:dyDescent="0.3">
      <c r="A6794" s="32" t="s">
        <v>4776</v>
      </c>
      <c r="B6794" t="s">
        <v>13670</v>
      </c>
    </row>
    <row r="6795" spans="1:2" hidden="1" x14ac:dyDescent="0.3">
      <c r="A6795" s="32" t="s">
        <v>4777</v>
      </c>
      <c r="B6795" t="s">
        <v>13671</v>
      </c>
    </row>
    <row r="6796" spans="1:2" hidden="1" x14ac:dyDescent="0.3">
      <c r="A6796" s="32" t="s">
        <v>4778</v>
      </c>
      <c r="B6796" t="s">
        <v>13672</v>
      </c>
    </row>
    <row r="6797" spans="1:2" hidden="1" x14ac:dyDescent="0.3">
      <c r="A6797" s="32" t="s">
        <v>4779</v>
      </c>
      <c r="B6797" t="s">
        <v>13673</v>
      </c>
    </row>
    <row r="6798" spans="1:2" hidden="1" x14ac:dyDescent="0.3">
      <c r="A6798" s="32" t="s">
        <v>4780</v>
      </c>
      <c r="B6798" t="s">
        <v>13674</v>
      </c>
    </row>
    <row r="6799" spans="1:2" hidden="1" x14ac:dyDescent="0.3">
      <c r="A6799" s="32" t="s">
        <v>4781</v>
      </c>
      <c r="B6799" t="s">
        <v>13675</v>
      </c>
    </row>
    <row r="6800" spans="1:2" hidden="1" x14ac:dyDescent="0.3">
      <c r="A6800" s="32" t="s">
        <v>4782</v>
      </c>
      <c r="B6800" t="s">
        <v>13676</v>
      </c>
    </row>
    <row r="6801" spans="1:2" hidden="1" x14ac:dyDescent="0.3">
      <c r="A6801" s="32" t="s">
        <v>4783</v>
      </c>
      <c r="B6801" t="s">
        <v>13677</v>
      </c>
    </row>
    <row r="6802" spans="1:2" hidden="1" x14ac:dyDescent="0.3">
      <c r="A6802" s="32" t="s">
        <v>4784</v>
      </c>
      <c r="B6802" t="s">
        <v>13678</v>
      </c>
    </row>
    <row r="6803" spans="1:2" hidden="1" x14ac:dyDescent="0.3">
      <c r="A6803" s="32" t="s">
        <v>4785</v>
      </c>
      <c r="B6803" t="s">
        <v>13679</v>
      </c>
    </row>
    <row r="6804" spans="1:2" hidden="1" x14ac:dyDescent="0.3">
      <c r="A6804" s="32" t="s">
        <v>4786</v>
      </c>
      <c r="B6804" t="s">
        <v>13680</v>
      </c>
    </row>
    <row r="6805" spans="1:2" hidden="1" x14ac:dyDescent="0.3">
      <c r="A6805" s="32" t="s">
        <v>4787</v>
      </c>
      <c r="B6805" t="s">
        <v>13681</v>
      </c>
    </row>
    <row r="6806" spans="1:2" hidden="1" x14ac:dyDescent="0.3">
      <c r="A6806" s="32" t="s">
        <v>4788</v>
      </c>
      <c r="B6806" t="s">
        <v>13682</v>
      </c>
    </row>
    <row r="6807" spans="1:2" hidden="1" x14ac:dyDescent="0.3">
      <c r="A6807" s="32" t="s">
        <v>4789</v>
      </c>
      <c r="B6807" t="s">
        <v>13683</v>
      </c>
    </row>
    <row r="6808" spans="1:2" hidden="1" x14ac:dyDescent="0.3">
      <c r="A6808" s="32" t="s">
        <v>4790</v>
      </c>
      <c r="B6808" t="s">
        <v>13684</v>
      </c>
    </row>
    <row r="6809" spans="1:2" hidden="1" x14ac:dyDescent="0.3">
      <c r="A6809" s="32" t="s">
        <v>4791</v>
      </c>
      <c r="B6809" t="s">
        <v>13685</v>
      </c>
    </row>
    <row r="6810" spans="1:2" hidden="1" x14ac:dyDescent="0.3">
      <c r="A6810" s="32" t="s">
        <v>4792</v>
      </c>
      <c r="B6810" t="s">
        <v>13686</v>
      </c>
    </row>
    <row r="6811" spans="1:2" hidden="1" x14ac:dyDescent="0.3">
      <c r="A6811" s="32" t="s">
        <v>4793</v>
      </c>
      <c r="B6811" t="s">
        <v>13687</v>
      </c>
    </row>
    <row r="6812" spans="1:2" hidden="1" x14ac:dyDescent="0.3">
      <c r="A6812" s="32" t="s">
        <v>4794</v>
      </c>
      <c r="B6812" t="s">
        <v>13688</v>
      </c>
    </row>
    <row r="6813" spans="1:2" hidden="1" x14ac:dyDescent="0.3">
      <c r="A6813" s="32" t="s">
        <v>4795</v>
      </c>
      <c r="B6813" t="s">
        <v>13689</v>
      </c>
    </row>
    <row r="6814" spans="1:2" hidden="1" x14ac:dyDescent="0.3">
      <c r="A6814" s="32" t="s">
        <v>4796</v>
      </c>
      <c r="B6814" t="s">
        <v>13690</v>
      </c>
    </row>
    <row r="6815" spans="1:2" hidden="1" x14ac:dyDescent="0.3">
      <c r="A6815" s="32" t="s">
        <v>4797</v>
      </c>
      <c r="B6815" t="s">
        <v>13691</v>
      </c>
    </row>
    <row r="6816" spans="1:2" hidden="1" x14ac:dyDescent="0.3">
      <c r="A6816" s="32" t="s">
        <v>4798</v>
      </c>
      <c r="B6816" t="s">
        <v>13692</v>
      </c>
    </row>
    <row r="6817" spans="1:2" hidden="1" x14ac:dyDescent="0.3">
      <c r="A6817" s="32" t="s">
        <v>4799</v>
      </c>
      <c r="B6817" t="s">
        <v>13693</v>
      </c>
    </row>
    <row r="6818" spans="1:2" hidden="1" x14ac:dyDescent="0.3">
      <c r="A6818" s="32" t="s">
        <v>4800</v>
      </c>
      <c r="B6818" t="s">
        <v>13694</v>
      </c>
    </row>
    <row r="6819" spans="1:2" hidden="1" x14ac:dyDescent="0.3">
      <c r="A6819" s="32" t="s">
        <v>4801</v>
      </c>
      <c r="B6819" t="s">
        <v>13695</v>
      </c>
    </row>
    <row r="6820" spans="1:2" hidden="1" x14ac:dyDescent="0.3">
      <c r="A6820" s="32" t="s">
        <v>4802</v>
      </c>
      <c r="B6820" t="s">
        <v>13696</v>
      </c>
    </row>
    <row r="6821" spans="1:2" hidden="1" x14ac:dyDescent="0.3">
      <c r="A6821" s="32" t="s">
        <v>4803</v>
      </c>
      <c r="B6821" t="s">
        <v>13697</v>
      </c>
    </row>
    <row r="6822" spans="1:2" hidden="1" x14ac:dyDescent="0.3">
      <c r="A6822" s="32" t="s">
        <v>4804</v>
      </c>
      <c r="B6822" t="s">
        <v>13698</v>
      </c>
    </row>
    <row r="6823" spans="1:2" hidden="1" x14ac:dyDescent="0.3">
      <c r="A6823" s="32" t="s">
        <v>4805</v>
      </c>
      <c r="B6823" t="s">
        <v>13699</v>
      </c>
    </row>
    <row r="6824" spans="1:2" hidden="1" x14ac:dyDescent="0.3">
      <c r="A6824" s="32" t="s">
        <v>4806</v>
      </c>
      <c r="B6824" t="s">
        <v>13700</v>
      </c>
    </row>
    <row r="6825" spans="1:2" hidden="1" x14ac:dyDescent="0.3">
      <c r="A6825" s="32" t="s">
        <v>13701</v>
      </c>
      <c r="B6825" t="s">
        <v>13702</v>
      </c>
    </row>
    <row r="6826" spans="1:2" hidden="1" x14ac:dyDescent="0.3">
      <c r="A6826" s="32" t="s">
        <v>4807</v>
      </c>
      <c r="B6826" t="s">
        <v>13703</v>
      </c>
    </row>
    <row r="6827" spans="1:2" hidden="1" x14ac:dyDescent="0.3">
      <c r="A6827" s="32" t="s">
        <v>4808</v>
      </c>
      <c r="B6827" t="s">
        <v>13704</v>
      </c>
    </row>
    <row r="6828" spans="1:2" hidden="1" x14ac:dyDescent="0.3">
      <c r="A6828" s="32" t="s">
        <v>4809</v>
      </c>
      <c r="B6828" t="s">
        <v>13705</v>
      </c>
    </row>
    <row r="6829" spans="1:2" hidden="1" x14ac:dyDescent="0.3">
      <c r="A6829" s="32" t="s">
        <v>4810</v>
      </c>
      <c r="B6829" t="s">
        <v>13706</v>
      </c>
    </row>
    <row r="6830" spans="1:2" hidden="1" x14ac:dyDescent="0.3">
      <c r="A6830" s="32" t="s">
        <v>4811</v>
      </c>
      <c r="B6830" t="s">
        <v>13707</v>
      </c>
    </row>
    <row r="6831" spans="1:2" hidden="1" x14ac:dyDescent="0.3">
      <c r="A6831" s="32" t="s">
        <v>13708</v>
      </c>
      <c r="B6831" t="s">
        <v>13709</v>
      </c>
    </row>
    <row r="6832" spans="1:2" hidden="1" x14ac:dyDescent="0.3">
      <c r="A6832" s="32" t="s">
        <v>4812</v>
      </c>
      <c r="B6832" t="s">
        <v>13710</v>
      </c>
    </row>
    <row r="6833" spans="1:2" hidden="1" x14ac:dyDescent="0.3">
      <c r="A6833" s="32" t="s">
        <v>13711</v>
      </c>
      <c r="B6833" t="s">
        <v>13712</v>
      </c>
    </row>
    <row r="6834" spans="1:2" hidden="1" x14ac:dyDescent="0.3">
      <c r="A6834" s="32" t="s">
        <v>4813</v>
      </c>
      <c r="B6834" t="s">
        <v>13713</v>
      </c>
    </row>
    <row r="6835" spans="1:2" hidden="1" x14ac:dyDescent="0.3">
      <c r="A6835" s="32" t="s">
        <v>13714</v>
      </c>
      <c r="B6835" t="s">
        <v>13715</v>
      </c>
    </row>
    <row r="6836" spans="1:2" hidden="1" x14ac:dyDescent="0.3">
      <c r="A6836" s="32" t="s">
        <v>4814</v>
      </c>
      <c r="B6836" t="s">
        <v>13716</v>
      </c>
    </row>
    <row r="6837" spans="1:2" hidden="1" x14ac:dyDescent="0.3">
      <c r="A6837" s="32" t="s">
        <v>4815</v>
      </c>
      <c r="B6837" t="s">
        <v>13717</v>
      </c>
    </row>
    <row r="6838" spans="1:2" hidden="1" x14ac:dyDescent="0.3">
      <c r="A6838" s="32" t="s">
        <v>4816</v>
      </c>
      <c r="B6838" t="s">
        <v>13718</v>
      </c>
    </row>
    <row r="6839" spans="1:2" hidden="1" x14ac:dyDescent="0.3">
      <c r="A6839" s="32" t="s">
        <v>4817</v>
      </c>
      <c r="B6839" t="s">
        <v>13719</v>
      </c>
    </row>
    <row r="6840" spans="1:2" hidden="1" x14ac:dyDescent="0.3">
      <c r="A6840" s="32" t="s">
        <v>4818</v>
      </c>
      <c r="B6840" t="s">
        <v>13720</v>
      </c>
    </row>
    <row r="6841" spans="1:2" hidden="1" x14ac:dyDescent="0.3">
      <c r="A6841" s="32" t="s">
        <v>4819</v>
      </c>
      <c r="B6841" t="s">
        <v>13721</v>
      </c>
    </row>
    <row r="6842" spans="1:2" hidden="1" x14ac:dyDescent="0.3">
      <c r="A6842" s="32" t="s">
        <v>4820</v>
      </c>
      <c r="B6842" t="s">
        <v>13722</v>
      </c>
    </row>
    <row r="6843" spans="1:2" hidden="1" x14ac:dyDescent="0.3">
      <c r="A6843" s="32" t="s">
        <v>340</v>
      </c>
      <c r="B6843" t="s">
        <v>13723</v>
      </c>
    </row>
    <row r="6844" spans="1:2" hidden="1" x14ac:dyDescent="0.3">
      <c r="A6844" s="32" t="s">
        <v>4821</v>
      </c>
      <c r="B6844" t="s">
        <v>13724</v>
      </c>
    </row>
    <row r="6845" spans="1:2" hidden="1" x14ac:dyDescent="0.3">
      <c r="A6845" s="32" t="s">
        <v>4822</v>
      </c>
      <c r="B6845" t="s">
        <v>13725</v>
      </c>
    </row>
    <row r="6846" spans="1:2" hidden="1" x14ac:dyDescent="0.3">
      <c r="A6846" s="32" t="s">
        <v>4823</v>
      </c>
      <c r="B6846" t="s">
        <v>13726</v>
      </c>
    </row>
    <row r="6847" spans="1:2" hidden="1" x14ac:dyDescent="0.3">
      <c r="A6847" s="32" t="s">
        <v>4824</v>
      </c>
      <c r="B6847" t="s">
        <v>13727</v>
      </c>
    </row>
    <row r="6848" spans="1:2" hidden="1" x14ac:dyDescent="0.3">
      <c r="A6848" s="32" t="s">
        <v>4825</v>
      </c>
      <c r="B6848" t="s">
        <v>13728</v>
      </c>
    </row>
    <row r="6849" spans="1:2" hidden="1" x14ac:dyDescent="0.3">
      <c r="A6849" s="32" t="s">
        <v>4826</v>
      </c>
      <c r="B6849" t="s">
        <v>13729</v>
      </c>
    </row>
    <row r="6850" spans="1:2" hidden="1" x14ac:dyDescent="0.3">
      <c r="A6850" s="32" t="s">
        <v>4827</v>
      </c>
      <c r="B6850" t="s">
        <v>13730</v>
      </c>
    </row>
    <row r="6851" spans="1:2" hidden="1" x14ac:dyDescent="0.3">
      <c r="A6851" s="32" t="s">
        <v>4828</v>
      </c>
      <c r="B6851" t="s">
        <v>13731</v>
      </c>
    </row>
    <row r="6852" spans="1:2" hidden="1" x14ac:dyDescent="0.3">
      <c r="A6852" s="32" t="s">
        <v>4829</v>
      </c>
      <c r="B6852" t="s">
        <v>13732</v>
      </c>
    </row>
    <row r="6853" spans="1:2" hidden="1" x14ac:dyDescent="0.3">
      <c r="A6853" s="32" t="s">
        <v>4830</v>
      </c>
      <c r="B6853" t="s">
        <v>13733</v>
      </c>
    </row>
    <row r="6854" spans="1:2" hidden="1" x14ac:dyDescent="0.3">
      <c r="A6854" s="32" t="s">
        <v>13734</v>
      </c>
      <c r="B6854" t="s">
        <v>13735</v>
      </c>
    </row>
    <row r="6855" spans="1:2" hidden="1" x14ac:dyDescent="0.3">
      <c r="A6855" s="32" t="s">
        <v>13736</v>
      </c>
      <c r="B6855" t="s">
        <v>13737</v>
      </c>
    </row>
    <row r="6856" spans="1:2" hidden="1" x14ac:dyDescent="0.3">
      <c r="A6856" s="32" t="s">
        <v>13738</v>
      </c>
      <c r="B6856" t="s">
        <v>13739</v>
      </c>
    </row>
    <row r="6857" spans="1:2" hidden="1" x14ac:dyDescent="0.3">
      <c r="A6857" s="32" t="s">
        <v>13740</v>
      </c>
      <c r="B6857" t="s">
        <v>13741</v>
      </c>
    </row>
    <row r="6858" spans="1:2" hidden="1" x14ac:dyDescent="0.3">
      <c r="A6858" s="32" t="s">
        <v>13742</v>
      </c>
      <c r="B6858" t="s">
        <v>13743</v>
      </c>
    </row>
    <row r="6859" spans="1:2" hidden="1" x14ac:dyDescent="0.3">
      <c r="A6859" s="32" t="s">
        <v>13744</v>
      </c>
      <c r="B6859" t="s">
        <v>13745</v>
      </c>
    </row>
    <row r="6860" spans="1:2" hidden="1" x14ac:dyDescent="0.3">
      <c r="A6860" s="32" t="s">
        <v>4831</v>
      </c>
      <c r="B6860" t="s">
        <v>13746</v>
      </c>
    </row>
    <row r="6861" spans="1:2" hidden="1" x14ac:dyDescent="0.3">
      <c r="A6861" s="32" t="s">
        <v>4832</v>
      </c>
      <c r="B6861" t="s">
        <v>13747</v>
      </c>
    </row>
    <row r="6862" spans="1:2" hidden="1" x14ac:dyDescent="0.3">
      <c r="A6862" s="32" t="s">
        <v>4833</v>
      </c>
      <c r="B6862" t="s">
        <v>13748</v>
      </c>
    </row>
    <row r="6863" spans="1:2" hidden="1" x14ac:dyDescent="0.3">
      <c r="A6863" s="32" t="s">
        <v>4834</v>
      </c>
      <c r="B6863" t="s">
        <v>13749</v>
      </c>
    </row>
    <row r="6864" spans="1:2" hidden="1" x14ac:dyDescent="0.3">
      <c r="A6864" s="32" t="s">
        <v>4835</v>
      </c>
      <c r="B6864" t="s">
        <v>13750</v>
      </c>
    </row>
    <row r="6865" spans="1:2" hidden="1" x14ac:dyDescent="0.3">
      <c r="A6865" s="32" t="s">
        <v>343</v>
      </c>
      <c r="B6865" t="s">
        <v>13751</v>
      </c>
    </row>
    <row r="6866" spans="1:2" hidden="1" x14ac:dyDescent="0.3">
      <c r="A6866" s="32" t="s">
        <v>4836</v>
      </c>
      <c r="B6866" t="s">
        <v>13752</v>
      </c>
    </row>
    <row r="6867" spans="1:2" hidden="1" x14ac:dyDescent="0.3">
      <c r="A6867" s="32" t="s">
        <v>4837</v>
      </c>
      <c r="B6867" t="s">
        <v>13753</v>
      </c>
    </row>
    <row r="6868" spans="1:2" hidden="1" x14ac:dyDescent="0.3">
      <c r="A6868" s="32" t="s">
        <v>4838</v>
      </c>
      <c r="B6868" t="s">
        <v>13754</v>
      </c>
    </row>
    <row r="6869" spans="1:2" hidden="1" x14ac:dyDescent="0.3">
      <c r="A6869" s="32" t="s">
        <v>4839</v>
      </c>
      <c r="B6869" t="s">
        <v>13755</v>
      </c>
    </row>
    <row r="6870" spans="1:2" hidden="1" x14ac:dyDescent="0.3">
      <c r="A6870" s="32" t="s">
        <v>4840</v>
      </c>
      <c r="B6870" t="s">
        <v>5422</v>
      </c>
    </row>
    <row r="6871" spans="1:2" hidden="1" x14ac:dyDescent="0.3">
      <c r="A6871" s="32" t="s">
        <v>13756</v>
      </c>
      <c r="B6871" t="s">
        <v>13757</v>
      </c>
    </row>
    <row r="6872" spans="1:2" hidden="1" x14ac:dyDescent="0.3">
      <c r="A6872" s="32" t="s">
        <v>4841</v>
      </c>
      <c r="B6872" t="s">
        <v>13758</v>
      </c>
    </row>
    <row r="6873" spans="1:2" hidden="1" x14ac:dyDescent="0.3">
      <c r="A6873" s="32" t="s">
        <v>492</v>
      </c>
      <c r="B6873" t="s">
        <v>13759</v>
      </c>
    </row>
    <row r="6874" spans="1:2" hidden="1" x14ac:dyDescent="0.3">
      <c r="A6874" s="32" t="s">
        <v>493</v>
      </c>
      <c r="B6874" t="s">
        <v>13760</v>
      </c>
    </row>
    <row r="6875" spans="1:2" hidden="1" x14ac:dyDescent="0.3">
      <c r="A6875" s="32" t="s">
        <v>4842</v>
      </c>
      <c r="B6875" t="s">
        <v>5245</v>
      </c>
    </row>
    <row r="6876" spans="1:2" hidden="1" x14ac:dyDescent="0.3">
      <c r="A6876" s="32" t="s">
        <v>4843</v>
      </c>
      <c r="B6876" t="s">
        <v>5153</v>
      </c>
    </row>
    <row r="6877" spans="1:2" hidden="1" x14ac:dyDescent="0.3">
      <c r="A6877" s="32" t="s">
        <v>4844</v>
      </c>
      <c r="B6877" t="s">
        <v>6744</v>
      </c>
    </row>
    <row r="6878" spans="1:2" hidden="1" x14ac:dyDescent="0.3">
      <c r="A6878" s="32" t="s">
        <v>13761</v>
      </c>
      <c r="B6878" t="s">
        <v>13762</v>
      </c>
    </row>
    <row r="6879" spans="1:2" hidden="1" x14ac:dyDescent="0.3">
      <c r="A6879" s="32" t="s">
        <v>13763</v>
      </c>
      <c r="B6879" t="s">
        <v>13764</v>
      </c>
    </row>
    <row r="6880" spans="1:2" hidden="1" x14ac:dyDescent="0.3">
      <c r="A6880" s="32" t="s">
        <v>13765</v>
      </c>
      <c r="B6880" t="s">
        <v>13766</v>
      </c>
    </row>
    <row r="6881" spans="1:2" hidden="1" x14ac:dyDescent="0.3">
      <c r="A6881" s="32" t="s">
        <v>13767</v>
      </c>
      <c r="B6881" t="s">
        <v>13768</v>
      </c>
    </row>
    <row r="6882" spans="1:2" hidden="1" x14ac:dyDescent="0.3">
      <c r="A6882" s="32" t="s">
        <v>4845</v>
      </c>
      <c r="B6882" t="s">
        <v>5843</v>
      </c>
    </row>
    <row r="6883" spans="1:2" hidden="1" x14ac:dyDescent="0.3">
      <c r="A6883" s="32" t="s">
        <v>4846</v>
      </c>
      <c r="B6883" t="s">
        <v>13769</v>
      </c>
    </row>
    <row r="6884" spans="1:2" hidden="1" x14ac:dyDescent="0.3">
      <c r="A6884" s="32" t="s">
        <v>4847</v>
      </c>
      <c r="B6884" t="s">
        <v>13770</v>
      </c>
    </row>
    <row r="6885" spans="1:2" hidden="1" x14ac:dyDescent="0.3">
      <c r="A6885" s="32" t="s">
        <v>4848</v>
      </c>
      <c r="B6885" t="s">
        <v>13771</v>
      </c>
    </row>
    <row r="6886" spans="1:2" hidden="1" x14ac:dyDescent="0.3">
      <c r="A6886" s="32" t="s">
        <v>4849</v>
      </c>
      <c r="B6886" t="s">
        <v>13772</v>
      </c>
    </row>
    <row r="6887" spans="1:2" hidden="1" x14ac:dyDescent="0.3">
      <c r="A6887" s="32" t="s">
        <v>516</v>
      </c>
      <c r="B6887" t="s">
        <v>13773</v>
      </c>
    </row>
    <row r="6888" spans="1:2" hidden="1" x14ac:dyDescent="0.3">
      <c r="A6888" s="32" t="s">
        <v>4850</v>
      </c>
      <c r="B6888" t="s">
        <v>5304</v>
      </c>
    </row>
    <row r="6889" spans="1:2" hidden="1" x14ac:dyDescent="0.3">
      <c r="A6889" s="32" t="s">
        <v>4851</v>
      </c>
      <c r="B6889" t="s">
        <v>5306</v>
      </c>
    </row>
    <row r="6890" spans="1:2" hidden="1" x14ac:dyDescent="0.3">
      <c r="A6890" s="32" t="s">
        <v>4852</v>
      </c>
      <c r="B6890" t="s">
        <v>13774</v>
      </c>
    </row>
    <row r="6891" spans="1:2" hidden="1" x14ac:dyDescent="0.3">
      <c r="A6891" s="32" t="s">
        <v>4853</v>
      </c>
      <c r="B6891" t="s">
        <v>13775</v>
      </c>
    </row>
    <row r="6892" spans="1:2" hidden="1" x14ac:dyDescent="0.3">
      <c r="A6892" s="32" t="s">
        <v>517</v>
      </c>
      <c r="B6892" t="s">
        <v>13776</v>
      </c>
    </row>
    <row r="6893" spans="1:2" hidden="1" x14ac:dyDescent="0.3">
      <c r="A6893" s="32" t="s">
        <v>518</v>
      </c>
      <c r="B6893" t="s">
        <v>13777</v>
      </c>
    </row>
    <row r="6894" spans="1:2" hidden="1" x14ac:dyDescent="0.3">
      <c r="A6894" s="32" t="s">
        <v>4854</v>
      </c>
      <c r="B6894" t="s">
        <v>13778</v>
      </c>
    </row>
    <row r="6895" spans="1:2" hidden="1" x14ac:dyDescent="0.3">
      <c r="A6895" s="32" t="s">
        <v>4855</v>
      </c>
      <c r="B6895" t="s">
        <v>13779</v>
      </c>
    </row>
    <row r="6896" spans="1:2" hidden="1" x14ac:dyDescent="0.3">
      <c r="A6896" s="32" t="s">
        <v>4856</v>
      </c>
      <c r="B6896" t="s">
        <v>13780</v>
      </c>
    </row>
    <row r="6897" spans="1:2" hidden="1" x14ac:dyDescent="0.3">
      <c r="A6897" s="32" t="s">
        <v>488</v>
      </c>
      <c r="B6897" t="s">
        <v>13781</v>
      </c>
    </row>
    <row r="6898" spans="1:2" hidden="1" x14ac:dyDescent="0.3">
      <c r="A6898" s="32" t="s">
        <v>4857</v>
      </c>
      <c r="B6898" t="s">
        <v>13782</v>
      </c>
    </row>
    <row r="6899" spans="1:2" hidden="1" x14ac:dyDescent="0.3">
      <c r="A6899" s="32" t="s">
        <v>4858</v>
      </c>
      <c r="B6899" t="s">
        <v>13783</v>
      </c>
    </row>
    <row r="6900" spans="1:2" hidden="1" x14ac:dyDescent="0.3">
      <c r="A6900" s="32" t="s">
        <v>4859</v>
      </c>
      <c r="B6900" t="s">
        <v>13784</v>
      </c>
    </row>
    <row r="6901" spans="1:2" hidden="1" x14ac:dyDescent="0.3">
      <c r="A6901" s="32" t="s">
        <v>4860</v>
      </c>
      <c r="B6901" t="s">
        <v>13785</v>
      </c>
    </row>
    <row r="6902" spans="1:2" hidden="1" x14ac:dyDescent="0.3">
      <c r="A6902" s="32" t="s">
        <v>4861</v>
      </c>
      <c r="B6902" t="s">
        <v>13786</v>
      </c>
    </row>
    <row r="6903" spans="1:2" hidden="1" x14ac:dyDescent="0.3">
      <c r="A6903" s="32" t="s">
        <v>4862</v>
      </c>
      <c r="B6903" t="s">
        <v>13787</v>
      </c>
    </row>
    <row r="6904" spans="1:2" hidden="1" x14ac:dyDescent="0.3">
      <c r="A6904" s="32" t="s">
        <v>4863</v>
      </c>
      <c r="B6904" t="s">
        <v>13788</v>
      </c>
    </row>
    <row r="6905" spans="1:2" hidden="1" x14ac:dyDescent="0.3">
      <c r="A6905" s="32" t="s">
        <v>4864</v>
      </c>
      <c r="B6905" t="s">
        <v>13789</v>
      </c>
    </row>
    <row r="6906" spans="1:2" hidden="1" x14ac:dyDescent="0.3">
      <c r="A6906" s="32" t="s">
        <v>4865</v>
      </c>
      <c r="B6906" t="s">
        <v>13790</v>
      </c>
    </row>
    <row r="6907" spans="1:2" hidden="1" x14ac:dyDescent="0.3">
      <c r="A6907" s="32" t="s">
        <v>13791</v>
      </c>
      <c r="B6907" t="s">
        <v>13792</v>
      </c>
    </row>
    <row r="6908" spans="1:2" hidden="1" x14ac:dyDescent="0.3">
      <c r="A6908" s="32" t="s">
        <v>4866</v>
      </c>
      <c r="B6908" t="s">
        <v>5145</v>
      </c>
    </row>
    <row r="6909" spans="1:2" hidden="1" x14ac:dyDescent="0.3">
      <c r="A6909" s="32" t="s">
        <v>4867</v>
      </c>
      <c r="B6909" t="s">
        <v>13793</v>
      </c>
    </row>
    <row r="6910" spans="1:2" hidden="1" x14ac:dyDescent="0.3">
      <c r="A6910" s="32" t="s">
        <v>4868</v>
      </c>
      <c r="B6910" t="s">
        <v>13794</v>
      </c>
    </row>
    <row r="6911" spans="1:2" hidden="1" x14ac:dyDescent="0.3">
      <c r="A6911" s="32" t="s">
        <v>4869</v>
      </c>
      <c r="B6911" t="s">
        <v>13795</v>
      </c>
    </row>
    <row r="6912" spans="1:2" hidden="1" x14ac:dyDescent="0.3">
      <c r="A6912" s="32" t="s">
        <v>4870</v>
      </c>
      <c r="B6912" t="s">
        <v>13796</v>
      </c>
    </row>
    <row r="6913" spans="1:2" hidden="1" x14ac:dyDescent="0.3">
      <c r="A6913" s="32" t="s">
        <v>13797</v>
      </c>
      <c r="B6913" t="s">
        <v>13798</v>
      </c>
    </row>
    <row r="6914" spans="1:2" hidden="1" x14ac:dyDescent="0.3">
      <c r="A6914" s="32" t="s">
        <v>13799</v>
      </c>
      <c r="B6914" t="s">
        <v>13800</v>
      </c>
    </row>
    <row r="6915" spans="1:2" hidden="1" x14ac:dyDescent="0.3">
      <c r="A6915" s="32" t="s">
        <v>13801</v>
      </c>
      <c r="B6915" t="s">
        <v>13802</v>
      </c>
    </row>
    <row r="6916" spans="1:2" hidden="1" x14ac:dyDescent="0.3">
      <c r="A6916" s="32" t="s">
        <v>13803</v>
      </c>
      <c r="B6916" t="s">
        <v>13804</v>
      </c>
    </row>
    <row r="6917" spans="1:2" hidden="1" x14ac:dyDescent="0.3">
      <c r="A6917" s="32" t="s">
        <v>489</v>
      </c>
      <c r="B6917" t="s">
        <v>6425</v>
      </c>
    </row>
    <row r="6918" spans="1:2" hidden="1" x14ac:dyDescent="0.3">
      <c r="A6918" s="32" t="s">
        <v>491</v>
      </c>
      <c r="B6918" t="s">
        <v>13805</v>
      </c>
    </row>
    <row r="6919" spans="1:2" hidden="1" x14ac:dyDescent="0.3">
      <c r="A6919" s="32" t="s">
        <v>490</v>
      </c>
      <c r="B6919" t="s">
        <v>13806</v>
      </c>
    </row>
    <row r="6920" spans="1:2" hidden="1" x14ac:dyDescent="0.3">
      <c r="A6920" s="32" t="s">
        <v>4871</v>
      </c>
      <c r="B6920" t="s">
        <v>13807</v>
      </c>
    </row>
    <row r="6921" spans="1:2" hidden="1" x14ac:dyDescent="0.3">
      <c r="A6921" s="32" t="s">
        <v>4872</v>
      </c>
      <c r="B6921" t="s">
        <v>13808</v>
      </c>
    </row>
    <row r="6922" spans="1:2" hidden="1" x14ac:dyDescent="0.3">
      <c r="A6922" s="32" t="s">
        <v>470</v>
      </c>
      <c r="B6922" t="s">
        <v>13809</v>
      </c>
    </row>
    <row r="6923" spans="1:2" hidden="1" x14ac:dyDescent="0.3">
      <c r="A6923" s="32" t="s">
        <v>326</v>
      </c>
      <c r="B6923" t="s">
        <v>13810</v>
      </c>
    </row>
    <row r="6924" spans="1:2" hidden="1" x14ac:dyDescent="0.3">
      <c r="A6924" s="32" t="s">
        <v>4873</v>
      </c>
      <c r="B6924" t="s">
        <v>13811</v>
      </c>
    </row>
    <row r="6925" spans="1:2" hidden="1" x14ac:dyDescent="0.3">
      <c r="A6925" s="32" t="s">
        <v>4874</v>
      </c>
      <c r="B6925" t="s">
        <v>13812</v>
      </c>
    </row>
    <row r="6926" spans="1:2" hidden="1" x14ac:dyDescent="0.3">
      <c r="A6926" s="32" t="s">
        <v>4875</v>
      </c>
      <c r="B6926" t="s">
        <v>13813</v>
      </c>
    </row>
    <row r="6927" spans="1:2" hidden="1" x14ac:dyDescent="0.3">
      <c r="A6927" s="32" t="s">
        <v>356</v>
      </c>
      <c r="B6927" t="s">
        <v>13814</v>
      </c>
    </row>
    <row r="6928" spans="1:2" hidden="1" x14ac:dyDescent="0.3">
      <c r="A6928" s="32" t="s">
        <v>403</v>
      </c>
      <c r="B6928" t="s">
        <v>13815</v>
      </c>
    </row>
    <row r="6929" spans="1:2" hidden="1" x14ac:dyDescent="0.3">
      <c r="A6929" s="32" t="s">
        <v>4876</v>
      </c>
      <c r="B6929" t="s">
        <v>13816</v>
      </c>
    </row>
    <row r="6930" spans="1:2" hidden="1" x14ac:dyDescent="0.3">
      <c r="A6930" s="32" t="s">
        <v>4877</v>
      </c>
      <c r="B6930" t="s">
        <v>13817</v>
      </c>
    </row>
    <row r="6931" spans="1:2" hidden="1" x14ac:dyDescent="0.3">
      <c r="A6931" s="32" t="s">
        <v>4878</v>
      </c>
      <c r="B6931" t="s">
        <v>13818</v>
      </c>
    </row>
    <row r="6932" spans="1:2" hidden="1" x14ac:dyDescent="0.3">
      <c r="A6932" s="32" t="s">
        <v>4879</v>
      </c>
      <c r="B6932" t="s">
        <v>13819</v>
      </c>
    </row>
    <row r="6933" spans="1:2" hidden="1" x14ac:dyDescent="0.3">
      <c r="A6933" s="32" t="s">
        <v>401</v>
      </c>
      <c r="B6933" t="s">
        <v>13820</v>
      </c>
    </row>
    <row r="6934" spans="1:2" hidden="1" x14ac:dyDescent="0.3">
      <c r="A6934" s="32" t="s">
        <v>399</v>
      </c>
      <c r="B6934" t="s">
        <v>13821</v>
      </c>
    </row>
    <row r="6935" spans="1:2" hidden="1" x14ac:dyDescent="0.3">
      <c r="A6935" s="32" t="s">
        <v>402</v>
      </c>
      <c r="B6935" t="s">
        <v>13822</v>
      </c>
    </row>
    <row r="6936" spans="1:2" hidden="1" x14ac:dyDescent="0.3">
      <c r="A6936" s="32" t="s">
        <v>400</v>
      </c>
      <c r="B6936" t="s">
        <v>13823</v>
      </c>
    </row>
    <row r="6937" spans="1:2" hidden="1" x14ac:dyDescent="0.3">
      <c r="A6937" s="32" t="s">
        <v>4880</v>
      </c>
      <c r="B6937" t="s">
        <v>13824</v>
      </c>
    </row>
    <row r="6938" spans="1:2" hidden="1" x14ac:dyDescent="0.3">
      <c r="A6938" s="32" t="s">
        <v>4881</v>
      </c>
      <c r="B6938" t="s">
        <v>13825</v>
      </c>
    </row>
    <row r="6939" spans="1:2" hidden="1" x14ac:dyDescent="0.3">
      <c r="A6939" s="32" t="s">
        <v>397</v>
      </c>
      <c r="B6939" t="s">
        <v>13826</v>
      </c>
    </row>
    <row r="6940" spans="1:2" hidden="1" x14ac:dyDescent="0.3">
      <c r="A6940" s="32" t="s">
        <v>398</v>
      </c>
      <c r="B6940" t="s">
        <v>13827</v>
      </c>
    </row>
    <row r="6941" spans="1:2" hidden="1" x14ac:dyDescent="0.3">
      <c r="A6941" s="32" t="s">
        <v>13828</v>
      </c>
      <c r="B6941" t="s">
        <v>6497</v>
      </c>
    </row>
    <row r="6942" spans="1:2" hidden="1" x14ac:dyDescent="0.3">
      <c r="A6942" s="32" t="s">
        <v>13829</v>
      </c>
      <c r="B6942" t="s">
        <v>6501</v>
      </c>
    </row>
    <row r="6943" spans="1:2" hidden="1" x14ac:dyDescent="0.3">
      <c r="A6943" s="32" t="s">
        <v>13830</v>
      </c>
      <c r="B6943" t="s">
        <v>13831</v>
      </c>
    </row>
    <row r="6944" spans="1:2" hidden="1" x14ac:dyDescent="0.3">
      <c r="A6944" s="32" t="s">
        <v>13832</v>
      </c>
      <c r="B6944" t="s">
        <v>13833</v>
      </c>
    </row>
    <row r="6945" spans="1:2" hidden="1" x14ac:dyDescent="0.3">
      <c r="A6945" s="32" t="s">
        <v>13834</v>
      </c>
      <c r="B6945" t="s">
        <v>13835</v>
      </c>
    </row>
    <row r="6946" spans="1:2" hidden="1" x14ac:dyDescent="0.3">
      <c r="A6946" s="32" t="s">
        <v>13836</v>
      </c>
      <c r="B6946" t="s">
        <v>13837</v>
      </c>
    </row>
    <row r="6947" spans="1:2" hidden="1" x14ac:dyDescent="0.3">
      <c r="A6947" s="32" t="s">
        <v>4882</v>
      </c>
      <c r="B6947" t="s">
        <v>13838</v>
      </c>
    </row>
    <row r="6948" spans="1:2" hidden="1" x14ac:dyDescent="0.3">
      <c r="A6948" s="32" t="s">
        <v>4883</v>
      </c>
      <c r="B6948" t="s">
        <v>13839</v>
      </c>
    </row>
    <row r="6949" spans="1:2" hidden="1" x14ac:dyDescent="0.3">
      <c r="A6949" s="32" t="s">
        <v>4884</v>
      </c>
      <c r="B6949" t="s">
        <v>13840</v>
      </c>
    </row>
    <row r="6950" spans="1:2" hidden="1" x14ac:dyDescent="0.3">
      <c r="A6950" s="32" t="s">
        <v>13841</v>
      </c>
      <c r="B6950" t="s">
        <v>13842</v>
      </c>
    </row>
    <row r="6951" spans="1:2" hidden="1" x14ac:dyDescent="0.3">
      <c r="A6951" s="32" t="s">
        <v>13843</v>
      </c>
      <c r="B6951" t="s">
        <v>13844</v>
      </c>
    </row>
    <row r="6952" spans="1:2" hidden="1" x14ac:dyDescent="0.3">
      <c r="A6952" s="32" t="s">
        <v>13845</v>
      </c>
      <c r="B6952" t="s">
        <v>13846</v>
      </c>
    </row>
    <row r="6953" spans="1:2" hidden="1" x14ac:dyDescent="0.3">
      <c r="A6953" s="32" t="s">
        <v>13847</v>
      </c>
      <c r="B6953" t="s">
        <v>13848</v>
      </c>
    </row>
    <row r="6954" spans="1:2" hidden="1" x14ac:dyDescent="0.3">
      <c r="A6954" s="32" t="s">
        <v>4885</v>
      </c>
      <c r="B6954" t="s">
        <v>13849</v>
      </c>
    </row>
    <row r="6955" spans="1:2" hidden="1" x14ac:dyDescent="0.3">
      <c r="A6955" s="32" t="s">
        <v>4886</v>
      </c>
      <c r="B6955" t="s">
        <v>13850</v>
      </c>
    </row>
    <row r="6956" spans="1:2" hidden="1" x14ac:dyDescent="0.3">
      <c r="A6956" s="32" t="s">
        <v>146</v>
      </c>
      <c r="B6956" t="s">
        <v>13851</v>
      </c>
    </row>
    <row r="6957" spans="1:2" hidden="1" x14ac:dyDescent="0.3">
      <c r="A6957" s="32" t="s">
        <v>4887</v>
      </c>
      <c r="B6957" t="s">
        <v>13852</v>
      </c>
    </row>
    <row r="6958" spans="1:2" hidden="1" x14ac:dyDescent="0.3">
      <c r="A6958" s="32" t="s">
        <v>395</v>
      </c>
      <c r="B6958" t="s">
        <v>13853</v>
      </c>
    </row>
    <row r="6959" spans="1:2" hidden="1" x14ac:dyDescent="0.3">
      <c r="A6959" s="32" t="s">
        <v>4888</v>
      </c>
      <c r="B6959" t="s">
        <v>13854</v>
      </c>
    </row>
    <row r="6960" spans="1:2" hidden="1" x14ac:dyDescent="0.3">
      <c r="A6960" s="32" t="s">
        <v>396</v>
      </c>
      <c r="B6960" t="s">
        <v>13855</v>
      </c>
    </row>
    <row r="6961" spans="1:2" hidden="1" x14ac:dyDescent="0.3">
      <c r="A6961" s="32" t="s">
        <v>13856</v>
      </c>
      <c r="B6961" t="s">
        <v>13857</v>
      </c>
    </row>
    <row r="6962" spans="1:2" hidden="1" x14ac:dyDescent="0.3">
      <c r="A6962" s="32" t="s">
        <v>13858</v>
      </c>
      <c r="B6962" t="s">
        <v>13859</v>
      </c>
    </row>
    <row r="6963" spans="1:2" hidden="1" x14ac:dyDescent="0.3">
      <c r="A6963" s="32" t="s">
        <v>13860</v>
      </c>
      <c r="B6963" t="s">
        <v>13861</v>
      </c>
    </row>
    <row r="6964" spans="1:2" hidden="1" x14ac:dyDescent="0.3">
      <c r="A6964" s="32" t="s">
        <v>13862</v>
      </c>
      <c r="B6964" t="s">
        <v>13863</v>
      </c>
    </row>
    <row r="6965" spans="1:2" hidden="1" x14ac:dyDescent="0.3">
      <c r="A6965" s="32" t="s">
        <v>13864</v>
      </c>
      <c r="B6965" t="s">
        <v>13865</v>
      </c>
    </row>
    <row r="6966" spans="1:2" hidden="1" x14ac:dyDescent="0.3">
      <c r="A6966" s="32" t="s">
        <v>13866</v>
      </c>
      <c r="B6966" t="s">
        <v>13867</v>
      </c>
    </row>
    <row r="6967" spans="1:2" hidden="1" x14ac:dyDescent="0.3">
      <c r="A6967" s="32" t="s">
        <v>4889</v>
      </c>
      <c r="B6967" t="s">
        <v>13868</v>
      </c>
    </row>
    <row r="6968" spans="1:2" hidden="1" x14ac:dyDescent="0.3">
      <c r="A6968" s="32" t="s">
        <v>4890</v>
      </c>
      <c r="B6968" t="s">
        <v>5145</v>
      </c>
    </row>
    <row r="6969" spans="1:2" hidden="1" x14ac:dyDescent="0.3">
      <c r="A6969" s="32" t="s">
        <v>4891</v>
      </c>
      <c r="B6969" t="s">
        <v>13869</v>
      </c>
    </row>
    <row r="6970" spans="1:2" hidden="1" x14ac:dyDescent="0.3">
      <c r="A6970" s="32" t="s">
        <v>4892</v>
      </c>
      <c r="B6970" t="s">
        <v>5145</v>
      </c>
    </row>
    <row r="6971" spans="1:2" hidden="1" x14ac:dyDescent="0.3">
      <c r="A6971" s="32" t="s">
        <v>4893</v>
      </c>
      <c r="B6971" t="s">
        <v>13870</v>
      </c>
    </row>
    <row r="6972" spans="1:2" hidden="1" x14ac:dyDescent="0.3">
      <c r="A6972" s="32" t="s">
        <v>4894</v>
      </c>
      <c r="B6972" t="s">
        <v>13871</v>
      </c>
    </row>
    <row r="6973" spans="1:2" hidden="1" x14ac:dyDescent="0.3">
      <c r="A6973" s="32" t="s">
        <v>4895</v>
      </c>
      <c r="B6973" t="s">
        <v>13872</v>
      </c>
    </row>
    <row r="6974" spans="1:2" hidden="1" x14ac:dyDescent="0.3">
      <c r="A6974" s="32" t="s">
        <v>4896</v>
      </c>
      <c r="B6974" t="s">
        <v>5145</v>
      </c>
    </row>
    <row r="6975" spans="1:2" hidden="1" x14ac:dyDescent="0.3">
      <c r="A6975" s="32" t="s">
        <v>4897</v>
      </c>
      <c r="B6975" t="s">
        <v>13873</v>
      </c>
    </row>
    <row r="6976" spans="1:2" hidden="1" x14ac:dyDescent="0.3">
      <c r="A6976" s="32" t="s">
        <v>4898</v>
      </c>
      <c r="B6976" t="s">
        <v>5145</v>
      </c>
    </row>
    <row r="6977" spans="1:2" hidden="1" x14ac:dyDescent="0.3">
      <c r="A6977" s="32" t="s">
        <v>4899</v>
      </c>
      <c r="B6977" t="s">
        <v>13874</v>
      </c>
    </row>
    <row r="6978" spans="1:2" hidden="1" x14ac:dyDescent="0.3">
      <c r="A6978" s="32" t="s">
        <v>4900</v>
      </c>
      <c r="B6978" t="s">
        <v>13875</v>
      </c>
    </row>
    <row r="6979" spans="1:2" hidden="1" x14ac:dyDescent="0.3">
      <c r="A6979" s="32" t="s">
        <v>4901</v>
      </c>
      <c r="B6979" t="s">
        <v>13876</v>
      </c>
    </row>
    <row r="6980" spans="1:2" hidden="1" x14ac:dyDescent="0.3">
      <c r="A6980" s="32" t="s">
        <v>13877</v>
      </c>
      <c r="B6980" t="s">
        <v>13878</v>
      </c>
    </row>
    <row r="6981" spans="1:2" hidden="1" x14ac:dyDescent="0.3">
      <c r="A6981" s="32" t="s">
        <v>13879</v>
      </c>
      <c r="B6981" t="s">
        <v>13880</v>
      </c>
    </row>
    <row r="6982" spans="1:2" hidden="1" x14ac:dyDescent="0.3">
      <c r="A6982" s="32" t="s">
        <v>13881</v>
      </c>
      <c r="B6982" t="s">
        <v>13882</v>
      </c>
    </row>
    <row r="6983" spans="1:2" hidden="1" x14ac:dyDescent="0.3">
      <c r="A6983" s="32" t="s">
        <v>13883</v>
      </c>
      <c r="B6983" t="s">
        <v>13884</v>
      </c>
    </row>
    <row r="6984" spans="1:2" hidden="1" x14ac:dyDescent="0.3">
      <c r="A6984" s="32" t="s">
        <v>4902</v>
      </c>
      <c r="B6984" t="s">
        <v>13885</v>
      </c>
    </row>
    <row r="6985" spans="1:2" hidden="1" x14ac:dyDescent="0.3">
      <c r="A6985" s="32" t="s">
        <v>4903</v>
      </c>
      <c r="B6985" t="s">
        <v>13886</v>
      </c>
    </row>
    <row r="6986" spans="1:2" hidden="1" x14ac:dyDescent="0.3">
      <c r="A6986" s="32" t="s">
        <v>4904</v>
      </c>
      <c r="B6986" t="s">
        <v>13887</v>
      </c>
    </row>
    <row r="6987" spans="1:2" hidden="1" x14ac:dyDescent="0.3">
      <c r="A6987" s="32" t="s">
        <v>486</v>
      </c>
      <c r="B6987" t="s">
        <v>13888</v>
      </c>
    </row>
    <row r="6988" spans="1:2" hidden="1" x14ac:dyDescent="0.3">
      <c r="A6988" s="32" t="s">
        <v>487</v>
      </c>
      <c r="B6988" t="s">
        <v>13889</v>
      </c>
    </row>
    <row r="6989" spans="1:2" hidden="1" x14ac:dyDescent="0.3">
      <c r="A6989" s="32" t="s">
        <v>4592</v>
      </c>
      <c r="B6989" t="s">
        <v>13890</v>
      </c>
    </row>
    <row r="6990" spans="1:2" hidden="1" x14ac:dyDescent="0.3">
      <c r="A6990" s="32" t="s">
        <v>4593</v>
      </c>
      <c r="B6990" t="s">
        <v>13891</v>
      </c>
    </row>
    <row r="6991" spans="1:2" hidden="1" x14ac:dyDescent="0.3">
      <c r="A6991" s="32" t="s">
        <v>485</v>
      </c>
      <c r="B6991" t="s">
        <v>13892</v>
      </c>
    </row>
    <row r="6992" spans="1:2" hidden="1" x14ac:dyDescent="0.3">
      <c r="A6992" s="32" t="s">
        <v>4594</v>
      </c>
      <c r="B6992" t="s">
        <v>13893</v>
      </c>
    </row>
    <row r="6993" spans="1:2" hidden="1" x14ac:dyDescent="0.3">
      <c r="A6993" s="32" t="s">
        <v>4595</v>
      </c>
      <c r="B6993" t="s">
        <v>13894</v>
      </c>
    </row>
    <row r="6994" spans="1:2" hidden="1" x14ac:dyDescent="0.3">
      <c r="A6994" s="32" t="s">
        <v>4596</v>
      </c>
      <c r="B6994" t="s">
        <v>13895</v>
      </c>
    </row>
    <row r="6995" spans="1:2" hidden="1" x14ac:dyDescent="0.3">
      <c r="A6995" s="32" t="s">
        <v>4597</v>
      </c>
      <c r="B6995" t="s">
        <v>13896</v>
      </c>
    </row>
    <row r="6996" spans="1:2" hidden="1" x14ac:dyDescent="0.3">
      <c r="A6996" s="32" t="s">
        <v>13897</v>
      </c>
      <c r="B6996" t="s">
        <v>13898</v>
      </c>
    </row>
  </sheetData>
  <autoFilter ref="A1:B6996" xr:uid="{7F168470-4E8E-4C0C-AF4F-74894B2CF30D}">
    <filterColumn colId="1">
      <filters>
        <filter val="Planning Bill of Critical Material"/>
      </filters>
    </filterColumn>
  </autoFilter>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1643-3AC7-4521-BED3-518A15624896}">
  <sheetPr filterMode="1"/>
  <dimension ref="B1:P321"/>
  <sheetViews>
    <sheetView zoomScale="85" zoomScaleNormal="85" workbookViewId="0">
      <pane xSplit="7" ySplit="5" topLeftCell="H6" activePane="bottomRight" state="frozen"/>
      <selection pane="topRight" activeCell="I1" sqref="I1"/>
      <selection pane="bottomLeft" activeCell="A4" sqref="A4"/>
      <selection pane="bottomRight" activeCell="D307" sqref="D306:D307"/>
    </sheetView>
  </sheetViews>
  <sheetFormatPr defaultColWidth="9.109375" defaultRowHeight="14.4" x14ac:dyDescent="0.3"/>
  <cols>
    <col min="1" max="1" width="0.44140625" style="2" customWidth="1"/>
    <col min="2" max="2" width="7.88671875" style="2" bestFit="1" customWidth="1"/>
    <col min="3" max="3" width="25.77734375" style="2" customWidth="1"/>
    <col min="4" max="4" width="38.77734375" style="2" customWidth="1"/>
    <col min="5" max="5" width="10.77734375" style="2" customWidth="1"/>
    <col min="6" max="6" width="45.77734375" style="2" customWidth="1"/>
    <col min="7" max="7" width="7.77734375" style="2" customWidth="1"/>
    <col min="8" max="8" width="28.77734375" customWidth="1"/>
    <col min="9" max="10" width="13.44140625" style="2" customWidth="1"/>
    <col min="11" max="11" width="12.5546875" style="2" bestFit="1" customWidth="1"/>
    <col min="12" max="12" width="13.44140625" style="2" bestFit="1" customWidth="1"/>
    <col min="13" max="13" width="10.33203125" style="17" customWidth="1"/>
    <col min="14" max="14" width="10.88671875" style="2" customWidth="1"/>
    <col min="15" max="15" width="8.6640625" style="2" customWidth="1"/>
    <col min="16" max="16" width="53.5546875" style="2" customWidth="1"/>
    <col min="17" max="16384" width="9.109375" style="2"/>
  </cols>
  <sheetData>
    <row r="1" spans="2:16" ht="15" customHeight="1" x14ac:dyDescent="0.3">
      <c r="B1" s="20"/>
      <c r="C1" s="27"/>
      <c r="D1" s="28" t="s">
        <v>4951</v>
      </c>
      <c r="E1" s="20"/>
      <c r="F1" s="20"/>
      <c r="G1" s="20"/>
      <c r="H1" s="20"/>
      <c r="I1" s="70"/>
      <c r="J1" s="69"/>
      <c r="K1" s="68"/>
      <c r="L1" s="66"/>
      <c r="M1" s="67"/>
      <c r="N1" s="67"/>
      <c r="O1" s="67"/>
      <c r="P1" s="66"/>
    </row>
    <row r="2" spans="2:16" ht="15" customHeight="1" x14ac:dyDescent="0.3">
      <c r="B2" s="20"/>
      <c r="C2" s="27" t="s">
        <v>13902</v>
      </c>
      <c r="D2" s="28" t="s">
        <v>4950</v>
      </c>
      <c r="E2" s="20"/>
      <c r="F2" s="20"/>
      <c r="G2" s="20"/>
      <c r="H2" s="20"/>
      <c r="I2" s="70"/>
      <c r="J2" s="69"/>
      <c r="K2" s="68"/>
      <c r="L2" s="66"/>
      <c r="M2" s="67"/>
      <c r="N2" s="67"/>
      <c r="O2" s="67"/>
      <c r="P2" s="66"/>
    </row>
    <row r="3" spans="2:16" ht="15" customHeight="1" thickBot="1" x14ac:dyDescent="0.35">
      <c r="B3" s="20"/>
      <c r="C3" s="27" t="s">
        <v>13901</v>
      </c>
      <c r="D3" s="28" t="s">
        <v>14017</v>
      </c>
      <c r="E3" s="20"/>
      <c r="F3" s="20"/>
      <c r="G3" s="20"/>
      <c r="H3" s="20"/>
      <c r="I3" s="70"/>
      <c r="J3" s="69"/>
      <c r="K3" s="68"/>
      <c r="L3" s="66"/>
      <c r="M3" s="67"/>
      <c r="N3" s="67"/>
      <c r="O3" s="67"/>
      <c r="P3" s="66"/>
    </row>
    <row r="4" spans="2:16" ht="21.6" thickBot="1" x14ac:dyDescent="0.35">
      <c r="B4" s="78"/>
      <c r="C4" s="79"/>
      <c r="D4" s="104" t="s">
        <v>13926</v>
      </c>
      <c r="E4" s="105" t="s">
        <v>5096</v>
      </c>
      <c r="F4" s="79"/>
      <c r="G4" s="79"/>
      <c r="H4" s="62"/>
      <c r="I4" s="117" t="s">
        <v>0</v>
      </c>
      <c r="J4" s="117"/>
      <c r="K4" s="117"/>
      <c r="L4" s="117"/>
      <c r="M4" s="117"/>
      <c r="N4" s="117"/>
      <c r="O4" s="118"/>
      <c r="P4" s="61" t="s">
        <v>1</v>
      </c>
    </row>
    <row r="5" spans="2:16" ht="43.2" x14ac:dyDescent="0.3">
      <c r="B5" s="19" t="s">
        <v>2</v>
      </c>
      <c r="C5" s="6" t="s">
        <v>3</v>
      </c>
      <c r="D5" s="6" t="s">
        <v>4</v>
      </c>
      <c r="E5" s="55" t="s">
        <v>5</v>
      </c>
      <c r="F5" s="6" t="s">
        <v>6</v>
      </c>
      <c r="G5" s="7" t="s">
        <v>7</v>
      </c>
      <c r="H5" s="33" t="s">
        <v>8</v>
      </c>
      <c r="I5" s="10" t="s">
        <v>9</v>
      </c>
      <c r="J5" s="10" t="s">
        <v>10</v>
      </c>
      <c r="K5" s="11" t="s">
        <v>11</v>
      </c>
      <c r="L5" s="9" t="s">
        <v>12</v>
      </c>
      <c r="M5" s="65" t="s">
        <v>13</v>
      </c>
      <c r="N5" s="65" t="s">
        <v>14</v>
      </c>
      <c r="O5" s="65" t="s">
        <v>5101</v>
      </c>
      <c r="P5" s="26" t="s">
        <v>17</v>
      </c>
    </row>
    <row r="6" spans="2:16" x14ac:dyDescent="0.3">
      <c r="B6" s="2">
        <f>IF(TRIM(D6)&lt;&gt;"",MAX($B$5:B5)+1,"")</f>
        <v>1</v>
      </c>
      <c r="C6" s="73" t="s">
        <v>18</v>
      </c>
      <c r="D6" s="73" t="s">
        <v>18</v>
      </c>
      <c r="E6" s="2" t="s">
        <v>19</v>
      </c>
      <c r="F6" s="2" t="str">
        <f>IFERROR(VLOOKUP($E6,'Table Names'!A:B,2,FALSE),"")</f>
        <v xml:space="preserve">Addresses                                                             </v>
      </c>
      <c r="G6" s="2" t="s">
        <v>20</v>
      </c>
      <c r="I6" s="16" t="s">
        <v>21</v>
      </c>
      <c r="J6" s="74">
        <v>44917</v>
      </c>
      <c r="K6" s="74">
        <v>44917</v>
      </c>
      <c r="L6" s="74">
        <v>44917</v>
      </c>
      <c r="M6" s="17" t="e">
        <f>VLOOKUP(D6,ImportResults!$A$7:$F$250,4,FALSE)</f>
        <v>#N/A</v>
      </c>
      <c r="N6" s="17" t="e">
        <f>VLOOKUP(D6,ImportResults!$A$7:$F$250,5,FALSE)</f>
        <v>#N/A</v>
      </c>
      <c r="O6" t="e">
        <f>IF(N6&gt;0,(N6/(M6+N6))*100,0)</f>
        <v>#N/A</v>
      </c>
      <c r="P6" s="30"/>
    </row>
    <row r="7" spans="2:16" x14ac:dyDescent="0.3">
      <c r="B7" s="2">
        <f>IF(TRIM(D7)&lt;&gt;"",MAX($B$5:B6)+1,"")</f>
        <v>2</v>
      </c>
      <c r="C7" s="73" t="s">
        <v>18</v>
      </c>
      <c r="D7" s="73" t="s">
        <v>22</v>
      </c>
      <c r="E7" s="2" t="s">
        <v>273</v>
      </c>
      <c r="F7" s="2" t="str">
        <f>IFERROR(VLOOKUP($E7,'Table Names'!A:B,2,FALSE),"")</f>
        <v xml:space="preserve">Addresses by Business Partner                                         </v>
      </c>
      <c r="G7" s="2" t="s">
        <v>20</v>
      </c>
      <c r="I7" s="63"/>
      <c r="J7" s="74"/>
      <c r="K7" s="74"/>
      <c r="L7" s="74"/>
      <c r="M7" s="17" t="e">
        <f>VLOOKUP(D7,ImportResults!$A$7:$F$250,4,FALSE)</f>
        <v>#N/A</v>
      </c>
      <c r="N7" s="17" t="e">
        <f>VLOOKUP(D7,ImportResults!$A$7:$F$250,5,FALSE)</f>
        <v>#N/A</v>
      </c>
      <c r="O7" t="e">
        <f t="shared" ref="O7:O68" si="0">IF(N7&gt;0,(N7/(M7+N7))*100,0)</f>
        <v>#N/A</v>
      </c>
      <c r="P7" s="24"/>
    </row>
    <row r="8" spans="2:16" x14ac:dyDescent="0.3">
      <c r="B8" s="2">
        <f>IF(TRIM(D8)&lt;&gt;"",MAX($B$5:B7)+1,"")</f>
        <v>3</v>
      </c>
      <c r="C8" s="73" t="s">
        <v>18</v>
      </c>
      <c r="D8" s="73" t="s">
        <v>23</v>
      </c>
      <c r="E8" s="2" t="s">
        <v>274</v>
      </c>
      <c r="F8" s="2" t="str">
        <f>IFERROR(VLOOKUP($E8,'Table Names'!A:B,2,FALSE),"")</f>
        <v xml:space="preserve">Delivery Points                                                       </v>
      </c>
      <c r="G8" s="2" t="s">
        <v>20</v>
      </c>
      <c r="I8" s="63"/>
      <c r="J8" s="74"/>
      <c r="K8" s="74"/>
      <c r="L8" s="74"/>
      <c r="M8" s="17" t="e">
        <f>VLOOKUP(D8,ImportResults!$A$7:$F$250,4,FALSE)</f>
        <v>#N/A</v>
      </c>
      <c r="N8" s="17" t="e">
        <f>VLOOKUP(D8,ImportResults!$A$7:$F$250,5,FALSE)</f>
        <v>#N/A</v>
      </c>
      <c r="O8" t="e">
        <f t="shared" si="0"/>
        <v>#N/A</v>
      </c>
      <c r="P8" s="24"/>
    </row>
    <row r="9" spans="2:16" hidden="1" x14ac:dyDescent="0.3">
      <c r="B9" s="2">
        <f>IF(TRIM(D9)&lt;&gt;"",MAX($B$5:B8)+1,"")</f>
        <v>4</v>
      </c>
      <c r="C9" s="73" t="s">
        <v>24</v>
      </c>
      <c r="D9" s="73" t="s">
        <v>25</v>
      </c>
      <c r="E9" s="2" t="s">
        <v>275</v>
      </c>
      <c r="F9" s="2" t="str">
        <f>IFERROR(VLOOKUP($E9,'Table Names'!A:B,2,FALSE),"")</f>
        <v xml:space="preserve">Generic Bill of Material                                              </v>
      </c>
      <c r="G9" s="2" t="s">
        <v>102</v>
      </c>
      <c r="I9" s="63"/>
      <c r="J9" s="74"/>
      <c r="K9" s="74"/>
      <c r="L9" s="74"/>
      <c r="M9" s="17" t="e">
        <f>VLOOKUP(D9,ImportResults!$A$7:$F$250,4,FALSE)</f>
        <v>#N/A</v>
      </c>
      <c r="N9" s="17" t="e">
        <f>VLOOKUP(D9,ImportResults!$A$7:$F$250,5,FALSE)</f>
        <v>#N/A</v>
      </c>
      <c r="O9" t="e">
        <f t="shared" si="0"/>
        <v>#N/A</v>
      </c>
      <c r="P9" s="24"/>
    </row>
    <row r="10" spans="2:16" hidden="1" x14ac:dyDescent="0.3">
      <c r="B10" s="2">
        <f>IF(TRIM(D10)&lt;&gt;"",MAX($B$5:B9)+1,"")</f>
        <v>5</v>
      </c>
      <c r="C10" s="73" t="s">
        <v>24</v>
      </c>
      <c r="D10" s="73" t="s">
        <v>26</v>
      </c>
      <c r="E10" s="2" t="s">
        <v>277</v>
      </c>
      <c r="F10" s="2" t="str">
        <f>IFERROR(VLOOKUP($E10,'Table Names'!A:B,2,FALSE),"")</f>
        <v xml:space="preserve">Assembly Lines                                                        </v>
      </c>
      <c r="G10" s="2" t="s">
        <v>20</v>
      </c>
      <c r="I10" s="63"/>
      <c r="J10" s="74"/>
      <c r="K10" s="74"/>
      <c r="L10" s="74"/>
      <c r="M10" s="17" t="e">
        <f>VLOOKUP(D10,ImportResults!$A$7:$F$250,4,FALSE)</f>
        <v>#N/A</v>
      </c>
      <c r="N10" s="17" t="e">
        <f>VLOOKUP(D10,ImportResults!$A$7:$F$250,5,FALSE)</f>
        <v>#N/A</v>
      </c>
      <c r="O10" t="e">
        <f t="shared" si="0"/>
        <v>#N/A</v>
      </c>
      <c r="P10" s="24"/>
    </row>
    <row r="11" spans="2:16" hidden="1" x14ac:dyDescent="0.3">
      <c r="B11" s="2">
        <f>IF(TRIM(D11)&lt;&gt;"",MAX($B$5:B10)+1,"")</f>
        <v>6</v>
      </c>
      <c r="C11" s="73" t="s">
        <v>24</v>
      </c>
      <c r="D11" s="73" t="s">
        <v>27</v>
      </c>
      <c r="E11" s="2" t="s">
        <v>278</v>
      </c>
      <c r="F11" s="2" t="str">
        <f>IFERROR(VLOOKUP($E11,'Table Names'!A:B,2,FALSE),"")</f>
        <v xml:space="preserve">Operations                                                            </v>
      </c>
      <c r="G11" s="2" t="s">
        <v>20</v>
      </c>
      <c r="I11" s="63"/>
      <c r="J11" s="74"/>
      <c r="K11" s="74"/>
      <c r="L11" s="74"/>
      <c r="M11" s="17" t="e">
        <f>VLOOKUP(D11,ImportResults!$A$7:$F$250,4,FALSE)</f>
        <v>#N/A</v>
      </c>
      <c r="N11" s="17" t="e">
        <f>VLOOKUP(D11,ImportResults!$A$7:$F$250,5,FALSE)</f>
        <v>#N/A</v>
      </c>
      <c r="O11" t="e">
        <f t="shared" si="0"/>
        <v>#N/A</v>
      </c>
      <c r="P11" s="24"/>
    </row>
    <row r="12" spans="2:16" hidden="1" x14ac:dyDescent="0.3">
      <c r="B12" s="2">
        <f>IF(TRIM(D12)&lt;&gt;"",MAX($B$5:B11)+1,"")</f>
        <v>7</v>
      </c>
      <c r="C12" s="73" t="s">
        <v>24</v>
      </c>
      <c r="D12" s="73" t="s">
        <v>28</v>
      </c>
      <c r="E12" s="2" t="s">
        <v>279</v>
      </c>
      <c r="F12" s="2" t="str">
        <f>IFERROR(VLOOKUP($E12,'Table Names'!A:B,2,FALSE),"")</f>
        <v xml:space="preserve">Operation Assignments                                                 </v>
      </c>
      <c r="G12" s="2" t="s">
        <v>20</v>
      </c>
      <c r="I12" s="63"/>
      <c r="J12" s="74"/>
      <c r="K12" s="74"/>
      <c r="L12" s="74"/>
      <c r="M12" s="17" t="e">
        <f>VLOOKUP(D12,ImportResults!$A$7:$F$250,4,FALSE)</f>
        <v>#N/A</v>
      </c>
      <c r="N12" s="17" t="e">
        <f>VLOOKUP(D12,ImportResults!$A$7:$F$250,5,FALSE)</f>
        <v>#N/A</v>
      </c>
      <c r="O12" t="e">
        <f t="shared" si="0"/>
        <v>#N/A</v>
      </c>
      <c r="P12" s="24"/>
    </row>
    <row r="13" spans="2:16" hidden="1" x14ac:dyDescent="0.3">
      <c r="B13" s="2">
        <f>IF(TRIM(D13)&lt;&gt;"",MAX($B$5:B12)+1,"")</f>
        <v>8</v>
      </c>
      <c r="C13" s="73" t="s">
        <v>24</v>
      </c>
      <c r="D13" s="73" t="s">
        <v>29</v>
      </c>
      <c r="E13" s="2" t="s">
        <v>280</v>
      </c>
      <c r="F13" s="2" t="str">
        <f>IFERROR(VLOOKUP($E13,'Table Names'!A:B,2,FALSE),"")</f>
        <v xml:space="preserve">Process Variables by Operation, Line Station and Item                 </v>
      </c>
      <c r="G13" s="2" t="s">
        <v>20</v>
      </c>
      <c r="I13" s="63"/>
      <c r="J13" s="74"/>
      <c r="K13" s="74"/>
      <c r="L13" s="74"/>
      <c r="M13" s="17" t="e">
        <f>VLOOKUP(D13,ImportResults!$A$7:$F$250,4,FALSE)</f>
        <v>#N/A</v>
      </c>
      <c r="N13" s="17" t="e">
        <f>VLOOKUP(D13,ImportResults!$A$7:$F$250,5,FALSE)</f>
        <v>#N/A</v>
      </c>
      <c r="O13" t="e">
        <f t="shared" si="0"/>
        <v>#N/A</v>
      </c>
      <c r="P13" s="24"/>
    </row>
    <row r="14" spans="2:16" hidden="1" x14ac:dyDescent="0.3">
      <c r="B14" s="2">
        <f>IF(TRIM(D14)&lt;&gt;"",MAX($B$5:B13)+1,"")</f>
        <v>9</v>
      </c>
      <c r="C14" s="73" t="s">
        <v>24</v>
      </c>
      <c r="D14" s="73" t="s">
        <v>30</v>
      </c>
      <c r="E14" s="2" t="s">
        <v>281</v>
      </c>
      <c r="F14" s="2" t="str">
        <f>IFERROR(VLOOKUP($E14,'Table Names'!A:B,2,FALSE),"")</f>
        <v xml:space="preserve">Generic BOMs                                                          </v>
      </c>
      <c r="G14" s="2" t="s">
        <v>20</v>
      </c>
      <c r="I14" s="63"/>
      <c r="J14" s="74"/>
      <c r="K14" s="74"/>
      <c r="L14" s="74"/>
      <c r="M14" s="17" t="e">
        <f>VLOOKUP(D14,ImportResults!$A$7:$F$250,4,FALSE)</f>
        <v>#N/A</v>
      </c>
      <c r="N14" s="17" t="e">
        <f>VLOOKUP(D14,ImportResults!$A$7:$F$250,5,FALSE)</f>
        <v>#N/A</v>
      </c>
      <c r="O14" t="e">
        <f t="shared" si="0"/>
        <v>#N/A</v>
      </c>
      <c r="P14" s="24"/>
    </row>
    <row r="15" spans="2:16" hidden="1" x14ac:dyDescent="0.3">
      <c r="B15" s="2">
        <f>IF(TRIM(D15)&lt;&gt;"",MAX($B$5:B14)+1,"")</f>
        <v>10</v>
      </c>
      <c r="C15" s="73" t="s">
        <v>24</v>
      </c>
      <c r="D15" s="73" t="s">
        <v>31</v>
      </c>
      <c r="E15" s="2" t="s">
        <v>282</v>
      </c>
      <c r="F15" s="2" t="str">
        <f>IFERROR(VLOOKUP($E15,'Table Names'!A:B,2,FALSE),"")</f>
        <v xml:space="preserve">Line Segments                                                         </v>
      </c>
      <c r="G15" s="2" t="s">
        <v>20</v>
      </c>
      <c r="I15" s="63"/>
      <c r="J15" s="74"/>
      <c r="K15" s="74"/>
      <c r="L15" s="74"/>
      <c r="M15" s="17" t="e">
        <f>VLOOKUP(D15,ImportResults!$A$7:$F$250,4,FALSE)</f>
        <v>#N/A</v>
      </c>
      <c r="N15" s="17" t="e">
        <f>VLOOKUP(D15,ImportResults!$A$7:$F$250,5,FALSE)</f>
        <v>#N/A</v>
      </c>
      <c r="O15" t="e">
        <f t="shared" si="0"/>
        <v>#N/A</v>
      </c>
      <c r="P15" s="24"/>
    </row>
    <row r="16" spans="2:16" hidden="1" x14ac:dyDescent="0.3">
      <c r="B16" s="2">
        <f>IF(TRIM(D16)&lt;&gt;"",MAX($B$5:B15)+1,"")</f>
        <v>11</v>
      </c>
      <c r="C16" s="73" t="s">
        <v>24</v>
      </c>
      <c r="D16" s="73" t="s">
        <v>32</v>
      </c>
      <c r="E16" s="2" t="s">
        <v>283</v>
      </c>
      <c r="F16" s="2" t="str">
        <f>IFERROR(VLOOKUP($E16,'Table Names'!A:B,2,FALSE),"")</f>
        <v xml:space="preserve">Line Segments by Assembly Line                                        </v>
      </c>
      <c r="G16" s="2" t="s">
        <v>20</v>
      </c>
      <c r="I16" s="63"/>
      <c r="J16" s="74"/>
      <c r="K16" s="74"/>
      <c r="L16" s="74"/>
      <c r="M16" s="17" t="e">
        <f>VLOOKUP(D16,ImportResults!$A$7:$F$250,4,FALSE)</f>
        <v>#N/A</v>
      </c>
      <c r="N16" s="17" t="e">
        <f>VLOOKUP(D16,ImportResults!$A$7:$F$250,5,FALSE)</f>
        <v>#N/A</v>
      </c>
      <c r="O16" t="e">
        <f t="shared" si="0"/>
        <v>#N/A</v>
      </c>
      <c r="P16" s="24"/>
    </row>
    <row r="17" spans="2:16" hidden="1" x14ac:dyDescent="0.3">
      <c r="B17" s="2">
        <f>IF(TRIM(D17)&lt;&gt;"",MAX($B$5:B16)+1,"")</f>
        <v>12</v>
      </c>
      <c r="C17" s="73" t="s">
        <v>24</v>
      </c>
      <c r="D17" s="73" t="s">
        <v>33</v>
      </c>
      <c r="E17" s="2" t="s">
        <v>284</v>
      </c>
      <c r="F17" s="2" t="str">
        <f>IFERROR(VLOOKUP($E17,'Table Names'!A:B,2,FALSE),"")</f>
        <v xml:space="preserve">Options by Product Variant                                            </v>
      </c>
      <c r="G17" s="2" t="s">
        <v>20</v>
      </c>
      <c r="I17" s="63"/>
      <c r="J17" s="74"/>
      <c r="K17" s="74"/>
      <c r="L17" s="74"/>
      <c r="M17" s="17" t="e">
        <f>VLOOKUP(D17,ImportResults!$A$7:$F$250,4,FALSE)</f>
        <v>#N/A</v>
      </c>
      <c r="N17" s="17" t="e">
        <f>VLOOKUP(D17,ImportResults!$A$7:$F$250,5,FALSE)</f>
        <v>#N/A</v>
      </c>
      <c r="O17" t="e">
        <f t="shared" si="0"/>
        <v>#N/A</v>
      </c>
      <c r="P17" s="24"/>
    </row>
    <row r="18" spans="2:16" hidden="1" x14ac:dyDescent="0.3">
      <c r="B18" s="2">
        <f>IF(TRIM(D18)&lt;&gt;"",MAX($B$5:B17)+1,"")</f>
        <v>13</v>
      </c>
      <c r="C18" s="73" t="s">
        <v>24</v>
      </c>
      <c r="D18" s="73" t="s">
        <v>34</v>
      </c>
      <c r="E18" s="2" t="s">
        <v>35</v>
      </c>
      <c r="F18" s="2" t="str">
        <f>IFERROR(VLOOKUP($E18,'Table Names'!A:B,2,FALSE),"")</f>
        <v xml:space="preserve">Product Variants                                                      </v>
      </c>
      <c r="G18" s="2" t="s">
        <v>20</v>
      </c>
      <c r="I18" s="63"/>
      <c r="J18" s="74"/>
      <c r="K18" s="74"/>
      <c r="L18" s="74"/>
      <c r="M18" s="17" t="e">
        <f>VLOOKUP(D18,ImportResults!$A$7:$F$250,4,FALSE)</f>
        <v>#N/A</v>
      </c>
      <c r="N18" s="17" t="e">
        <f>VLOOKUP(D18,ImportResults!$A$7:$F$250,5,FALSE)</f>
        <v>#N/A</v>
      </c>
      <c r="O18" t="e">
        <f t="shared" si="0"/>
        <v>#N/A</v>
      </c>
      <c r="P18" s="24"/>
    </row>
    <row r="19" spans="2:16" hidden="1" x14ac:dyDescent="0.3">
      <c r="B19" s="2">
        <f>IF(TRIM(D19)&lt;&gt;"",MAX($B$5:B18)+1,"")</f>
        <v>14</v>
      </c>
      <c r="C19" s="73" t="s">
        <v>24</v>
      </c>
      <c r="D19" s="73" t="s">
        <v>36</v>
      </c>
      <c r="E19" s="2" t="s">
        <v>254</v>
      </c>
      <c r="F19" s="2" t="str">
        <f>IFERROR(VLOOKUP($E19,'Table Names'!A:B,2,FALSE),"")</f>
        <v xml:space="preserve">Work Center                                                           </v>
      </c>
      <c r="G19" s="2" t="s">
        <v>20</v>
      </c>
      <c r="I19" s="63"/>
      <c r="J19" s="74"/>
      <c r="K19" s="74"/>
      <c r="L19" s="74"/>
      <c r="M19" s="17" t="e">
        <f>VLOOKUP(D19,ImportResults!$A$7:$F$250,4,FALSE)</f>
        <v>#N/A</v>
      </c>
      <c r="N19" s="17" t="e">
        <f>VLOOKUP(D19,ImportResults!$A$7:$F$250,5,FALSE)</f>
        <v>#N/A</v>
      </c>
      <c r="O19" t="e">
        <f t="shared" si="0"/>
        <v>#N/A</v>
      </c>
      <c r="P19" s="24"/>
    </row>
    <row r="20" spans="2:16" hidden="1" x14ac:dyDescent="0.3">
      <c r="B20" s="2">
        <f>IF(TRIM(D20)&lt;&gt;"",MAX($B$5:B19)+1,"")</f>
        <v>15</v>
      </c>
      <c r="C20" s="73" t="s">
        <v>24</v>
      </c>
      <c r="D20" s="73" t="s">
        <v>37</v>
      </c>
      <c r="E20" s="2" t="s">
        <v>287</v>
      </c>
      <c r="F20" s="2" t="str">
        <f>IFERROR(VLOOKUP($E20,'Table Names'!A:B,2,FALSE),"")</f>
        <v xml:space="preserve">Stations by Line Segment                                              </v>
      </c>
      <c r="G20" s="2" t="s">
        <v>20</v>
      </c>
      <c r="I20" s="63"/>
      <c r="J20" s="74"/>
      <c r="K20" s="74"/>
      <c r="L20" s="74"/>
      <c r="M20" s="17" t="e">
        <f>VLOOKUP(D20,ImportResults!$A$7:$F$250,4,FALSE)</f>
        <v>#N/A</v>
      </c>
      <c r="N20" s="17" t="e">
        <f>VLOOKUP(D20,ImportResults!$A$7:$F$250,5,FALSE)</f>
        <v>#N/A</v>
      </c>
      <c r="O20" t="e">
        <f t="shared" si="0"/>
        <v>#N/A</v>
      </c>
      <c r="P20" s="24"/>
    </row>
    <row r="21" spans="2:16" hidden="1" x14ac:dyDescent="0.3">
      <c r="B21" s="2">
        <f>IF(TRIM(D21)&lt;&gt;"",MAX($B$5:B20)+1,"")</f>
        <v>16</v>
      </c>
      <c r="C21" s="73" t="s">
        <v>38</v>
      </c>
      <c r="D21" s="73" t="s">
        <v>40</v>
      </c>
      <c r="E21" s="2" t="s">
        <v>291</v>
      </c>
      <c r="F21" s="2" t="str">
        <f>IFERROR(VLOOKUP($E21,'Table Names'!A:B,2,FALSE),"")</f>
        <v xml:space="preserve">Job Shop Bill of Material                                             </v>
      </c>
      <c r="G21" s="2" t="s">
        <v>20</v>
      </c>
      <c r="I21" s="63"/>
      <c r="J21" s="74"/>
      <c r="K21" s="74"/>
      <c r="L21" s="74"/>
      <c r="M21" s="17" t="e">
        <f>VLOOKUP(D21,ImportResults!$A$7:$F$250,4,FALSE)</f>
        <v>#N/A</v>
      </c>
      <c r="N21" s="17" t="e">
        <f>VLOOKUP(D21,ImportResults!$A$7:$F$250,5,FALSE)</f>
        <v>#N/A</v>
      </c>
      <c r="O21" t="e">
        <f t="shared" si="0"/>
        <v>#N/A</v>
      </c>
      <c r="P21" s="24"/>
    </row>
    <row r="22" spans="2:16" hidden="1" x14ac:dyDescent="0.3">
      <c r="B22" s="2">
        <f>IF(TRIM(D22)&lt;&gt;"",MAX($B$5:B21)+1,"")</f>
        <v>17</v>
      </c>
      <c r="C22" s="73" t="s">
        <v>38</v>
      </c>
      <c r="D22" s="73" t="s">
        <v>41</v>
      </c>
      <c r="E22" s="2" t="s">
        <v>291</v>
      </c>
      <c r="F22" s="2" t="str">
        <f>IFERROR(VLOOKUP($E22,'Table Names'!A:B,2,FALSE),"")</f>
        <v xml:space="preserve">Job Shop Bill of Material                                             </v>
      </c>
      <c r="G22" s="2" t="s">
        <v>20</v>
      </c>
      <c r="I22" s="63"/>
      <c r="J22" s="74"/>
      <c r="K22" s="74"/>
      <c r="L22" s="74"/>
      <c r="M22" s="17" t="e">
        <f>VLOOKUP(D22,ImportResults!$A$7:$F$250,4,FALSE)</f>
        <v>#N/A</v>
      </c>
      <c r="N22" s="17" t="e">
        <f>VLOOKUP(D22,ImportResults!$A$7:$F$250,5,FALSE)</f>
        <v>#N/A</v>
      </c>
      <c r="O22" t="e">
        <f t="shared" si="0"/>
        <v>#N/A</v>
      </c>
      <c r="P22" s="24"/>
    </row>
    <row r="23" spans="2:16" hidden="1" x14ac:dyDescent="0.3">
      <c r="B23" s="2">
        <f>IF(TRIM(D23)&lt;&gt;"",MAX($B$5:B22)+1,"")</f>
        <v>18</v>
      </c>
      <c r="C23" s="73" t="s">
        <v>38</v>
      </c>
      <c r="D23" s="73" t="s">
        <v>42</v>
      </c>
      <c r="E23" s="2" t="s">
        <v>297</v>
      </c>
      <c r="F23" s="2" t="str">
        <f>IFERROR(VLOOKUP($E23,'Table Names'!A:B,2,FALSE),"")</f>
        <v xml:space="preserve">Material - Routing Relationships                                      </v>
      </c>
      <c r="G23" s="2" t="s">
        <v>20</v>
      </c>
      <c r="I23" s="63"/>
      <c r="J23" s="74"/>
      <c r="K23" s="74"/>
      <c r="L23" s="74"/>
      <c r="M23" s="17" t="e">
        <f>VLOOKUP(D23,ImportResults!$A$7:$F$250,4,FALSE)</f>
        <v>#N/A</v>
      </c>
      <c r="N23" s="17" t="e">
        <f>VLOOKUP(D23,ImportResults!$A$7:$F$250,5,FALSE)</f>
        <v>#N/A</v>
      </c>
      <c r="O23" t="e">
        <f t="shared" si="0"/>
        <v>#N/A</v>
      </c>
      <c r="P23" s="24"/>
    </row>
    <row r="24" spans="2:16" hidden="1" x14ac:dyDescent="0.3">
      <c r="B24" s="2">
        <f>IF(TRIM(D24)&lt;&gt;"",MAX($B$5:B23)+1,"")</f>
        <v>19</v>
      </c>
      <c r="C24" s="73" t="s">
        <v>38</v>
      </c>
      <c r="D24" s="73" t="s">
        <v>4917</v>
      </c>
      <c r="E24" s="2" t="s">
        <v>730</v>
      </c>
      <c r="F24" s="2" t="str">
        <f>IFERROR(VLOOKUP($E24,'Table Names'!A:B,2,FALSE),"")</f>
        <v xml:space="preserve">Planning Bill of Critical Material                                    </v>
      </c>
      <c r="G24" s="2" t="s">
        <v>20</v>
      </c>
      <c r="I24" s="63"/>
      <c r="J24" s="74"/>
      <c r="K24" s="74"/>
      <c r="L24" s="74"/>
      <c r="M24" s="17" t="e">
        <f>VLOOKUP(D24,ImportResults!$A$7:$F$250,4,FALSE)</f>
        <v>#N/A</v>
      </c>
      <c r="N24" s="17" t="e">
        <f>VLOOKUP(D24,ImportResults!$A$7:$F$250,5,FALSE)</f>
        <v>#N/A</v>
      </c>
      <c r="O24" t="e">
        <f t="shared" si="0"/>
        <v>#N/A</v>
      </c>
      <c r="P24" s="24"/>
    </row>
    <row r="25" spans="2:16" customFormat="1" hidden="1" x14ac:dyDescent="0.3">
      <c r="B25" s="2">
        <f>IF(TRIM(D25)&lt;&gt;"",MAX($B$5:B24)+1,"")</f>
        <v>20</v>
      </c>
      <c r="C25" s="73" t="s">
        <v>38</v>
      </c>
      <c r="D25" s="73" t="s">
        <v>43</v>
      </c>
      <c r="E25" s="2" t="s">
        <v>291</v>
      </c>
      <c r="F25" s="2" t="str">
        <f>IFERROR(VLOOKUP($E25,'Table Names'!A:B,2,FALSE),"")</f>
        <v xml:space="preserve">Job Shop Bill of Material                                             </v>
      </c>
      <c r="G25" s="2" t="s">
        <v>20</v>
      </c>
      <c r="I25" s="63"/>
      <c r="J25" s="74"/>
      <c r="K25" s="74"/>
      <c r="L25" s="74"/>
      <c r="M25" s="17" t="e">
        <f>VLOOKUP(D25,ImportResults!$A$7:$F$250,4,FALSE)</f>
        <v>#N/A</v>
      </c>
      <c r="N25" s="17" t="e">
        <f>VLOOKUP(D25,ImportResults!$A$7:$F$250,5,FALSE)</f>
        <v>#N/A</v>
      </c>
      <c r="O25" t="e">
        <f t="shared" si="0"/>
        <v>#N/A</v>
      </c>
      <c r="P25" s="24"/>
    </row>
    <row r="26" spans="2:16" hidden="1" x14ac:dyDescent="0.3">
      <c r="B26" s="2">
        <f>IF(TRIM(D26)&lt;&gt;"",MAX($B$5:B25)+1,"")</f>
        <v>21</v>
      </c>
      <c r="C26" s="73" t="s">
        <v>38</v>
      </c>
      <c r="D26" s="73" t="s">
        <v>44</v>
      </c>
      <c r="E26" s="2" t="s">
        <v>293</v>
      </c>
      <c r="F26" s="2" t="str">
        <f>IFERROR(VLOOKUP($E26,'Table Names'!A:B,2,FALSE),"")</f>
        <v xml:space="preserve">Production Bills of Material                                          </v>
      </c>
      <c r="G26" s="2" t="s">
        <v>20</v>
      </c>
      <c r="I26" s="63"/>
      <c r="J26" s="74"/>
      <c r="K26" s="74"/>
      <c r="L26" s="74"/>
      <c r="M26" s="17" t="e">
        <f>VLOOKUP(D26,ImportResults!$A$7:$F$250,4,FALSE)</f>
        <v>#N/A</v>
      </c>
      <c r="N26" s="17" t="e">
        <f>VLOOKUP(D26,ImportResults!$A$7:$F$250,5,FALSE)</f>
        <v>#N/A</v>
      </c>
      <c r="O26" t="e">
        <f t="shared" si="0"/>
        <v>#N/A</v>
      </c>
      <c r="P26" s="24"/>
    </row>
    <row r="27" spans="2:16" customFormat="1" hidden="1" x14ac:dyDescent="0.3">
      <c r="B27" s="2">
        <f>IF(TRIM(D27)&lt;&gt;"",MAX($B$5:B26)+1,"")</f>
        <v>22</v>
      </c>
      <c r="C27" s="73" t="s">
        <v>38</v>
      </c>
      <c r="D27" s="73" t="s">
        <v>4918</v>
      </c>
      <c r="E27" s="2" t="s">
        <v>3618</v>
      </c>
      <c r="F27" s="2" t="str">
        <f>IFERROR(VLOOKUP($E27,'Table Names'!A:B,2,FALSE),"")</f>
        <v xml:space="preserve">BOM - Reference Designators                                           </v>
      </c>
      <c r="G27" s="2" t="s">
        <v>20</v>
      </c>
      <c r="I27" s="63"/>
      <c r="J27" s="74"/>
      <c r="K27" s="74"/>
      <c r="L27" s="74"/>
      <c r="M27" s="17" t="e">
        <f>VLOOKUP(D27,ImportResults!$A$7:$F$250,4,FALSE)</f>
        <v>#N/A</v>
      </c>
      <c r="N27" s="17" t="e">
        <f>VLOOKUP(D27,ImportResults!$A$7:$F$250,5,FALSE)</f>
        <v>#N/A</v>
      </c>
      <c r="O27" t="e">
        <f t="shared" si="0"/>
        <v>#N/A</v>
      </c>
      <c r="P27" s="24"/>
    </row>
    <row r="28" spans="2:16" customFormat="1" hidden="1" x14ac:dyDescent="0.3">
      <c r="B28" s="2">
        <f>IF(TRIM(D28)&lt;&gt;"",MAX($B$5:B27)+1,"")</f>
        <v>23</v>
      </c>
      <c r="C28" s="73" t="s">
        <v>38</v>
      </c>
      <c r="D28" s="73" t="s">
        <v>4921</v>
      </c>
      <c r="E28" s="2" t="s">
        <v>3741</v>
      </c>
      <c r="F28" s="2" t="str">
        <f>IFERROR(VLOOKUP($E28,'Table Names'!A:B,2,FALSE),"")</f>
        <v xml:space="preserve">Production Bill of Material Reference Designators                     </v>
      </c>
      <c r="G28" s="2" t="s">
        <v>20</v>
      </c>
      <c r="I28" s="63"/>
      <c r="J28" s="74"/>
      <c r="K28" s="74"/>
      <c r="L28" s="74"/>
      <c r="M28" s="17" t="e">
        <f>VLOOKUP(D28,ImportResults!$A$7:$F$250,4,FALSE)</f>
        <v>#N/A</v>
      </c>
      <c r="N28" s="17" t="e">
        <f>VLOOKUP(D28,ImportResults!$A$7:$F$250,5,FALSE)</f>
        <v>#N/A</v>
      </c>
      <c r="O28" t="e">
        <f t="shared" si="0"/>
        <v>#N/A</v>
      </c>
      <c r="P28" s="24"/>
    </row>
    <row r="29" spans="2:16" hidden="1" x14ac:dyDescent="0.3">
      <c r="B29" s="2">
        <f>IF(TRIM(D29)&lt;&gt;"",MAX($B$5:B28)+1,"")</f>
        <v>24</v>
      </c>
      <c r="C29" s="73" t="s">
        <v>38</v>
      </c>
      <c r="D29" s="73" t="s">
        <v>4925</v>
      </c>
      <c r="E29" s="2" t="s">
        <v>3904</v>
      </c>
      <c r="F29" s="2" t="str">
        <f>IFERROR(VLOOKUP($E29,'Table Names'!A:B,2,FALSE),"")</f>
        <v xml:space="preserve">Product Subcontractors List                                           </v>
      </c>
      <c r="G29" s="2" t="s">
        <v>20</v>
      </c>
      <c r="I29" s="63"/>
      <c r="J29" s="74"/>
      <c r="K29" s="74"/>
      <c r="L29" s="74"/>
      <c r="M29" s="17" t="e">
        <f>VLOOKUP(D29,ImportResults!$A$7:$F$250,4,FALSE)</f>
        <v>#N/A</v>
      </c>
      <c r="N29" s="17" t="e">
        <f>VLOOKUP(D29,ImportResults!$A$7:$F$250,5,FALSE)</f>
        <v>#N/A</v>
      </c>
      <c r="O29" t="e">
        <f t="shared" si="0"/>
        <v>#N/A</v>
      </c>
      <c r="P29" s="24"/>
    </row>
    <row r="30" spans="2:16" hidden="1" x14ac:dyDescent="0.3">
      <c r="B30" s="2">
        <f>IF(TRIM(D30)&lt;&gt;"",MAX($B$5:B29)+1,"")</f>
        <v>25</v>
      </c>
      <c r="C30" s="73" t="s">
        <v>4926</v>
      </c>
      <c r="D30" s="73" t="s">
        <v>39</v>
      </c>
      <c r="E30" s="2" t="s">
        <v>288</v>
      </c>
      <c r="F30" s="2" t="str">
        <f>IFERROR(VLOOKUP($E30,'Table Names'!A:B,2,FALSE),"")</f>
        <v xml:space="preserve">Alternative Material                                                  </v>
      </c>
      <c r="G30" s="2" t="s">
        <v>20</v>
      </c>
      <c r="I30" s="63"/>
      <c r="J30" s="74"/>
      <c r="K30" s="74"/>
      <c r="L30" s="74"/>
      <c r="M30" s="17" t="e">
        <f>VLOOKUP(D30,ImportResults!$A$7:$F$250,4,FALSE)</f>
        <v>#N/A</v>
      </c>
      <c r="N30" s="17" t="e">
        <f>VLOOKUP(D30,ImportResults!$A$7:$F$250,5,FALSE)</f>
        <v>#N/A</v>
      </c>
      <c r="O30" t="e">
        <f t="shared" si="0"/>
        <v>#N/A</v>
      </c>
      <c r="P30" s="24"/>
    </row>
    <row r="31" spans="2:16" customFormat="1" hidden="1" x14ac:dyDescent="0.3">
      <c r="B31" s="2">
        <f>IF(TRIM(D31)&lt;&gt;"",MAX($B$5:B30)+1,"")</f>
        <v>26</v>
      </c>
      <c r="C31" s="73" t="s">
        <v>4926</v>
      </c>
      <c r="D31" s="73" t="s">
        <v>38</v>
      </c>
      <c r="E31" s="2" t="s">
        <v>290</v>
      </c>
      <c r="F31" s="2" t="str">
        <f>IFERROR(VLOOKUP($E31,'Table Names'!A:B,2,FALSE),"")</f>
        <v xml:space="preserve">Bill of Material                                                      </v>
      </c>
      <c r="G31" s="2" t="s">
        <v>20</v>
      </c>
      <c r="I31" s="63"/>
      <c r="J31" s="74"/>
      <c r="K31" s="74"/>
      <c r="L31" s="74"/>
      <c r="M31" s="17" t="e">
        <f>VLOOKUP(D31,ImportResults!$A$7:$F$250,4,FALSE)</f>
        <v>#N/A</v>
      </c>
      <c r="N31" s="17" t="e">
        <f>VLOOKUP(D31,ImportResults!$A$7:$F$250,5,FALSE)</f>
        <v>#N/A</v>
      </c>
      <c r="O31" t="e">
        <f t="shared" si="0"/>
        <v>#N/A</v>
      </c>
      <c r="P31" s="24"/>
    </row>
    <row r="32" spans="2:16" customFormat="1" hidden="1" x14ac:dyDescent="0.3">
      <c r="B32" s="2">
        <f>IF(TRIM(D32)&lt;&gt;"",MAX($B$5:B31)+1,"")</f>
        <v>27</v>
      </c>
      <c r="C32" s="73" t="s">
        <v>4926</v>
      </c>
      <c r="D32" s="73" t="s">
        <v>210</v>
      </c>
      <c r="E32" s="2" t="s">
        <v>462</v>
      </c>
      <c r="F32" s="2" t="str">
        <f>IFERROR(VLOOKUP($E32,'Table Names'!A:B,2,FALSE),"")</f>
        <v xml:space="preserve">Machine                                                               </v>
      </c>
      <c r="G32" s="2" t="s">
        <v>20</v>
      </c>
      <c r="I32" s="63"/>
      <c r="J32" s="74"/>
      <c r="K32" s="74"/>
      <c r="L32" s="74"/>
      <c r="M32" s="17" t="e">
        <f>VLOOKUP(D32,ImportResults!$A$7:$F$250,4,FALSE)</f>
        <v>#N/A</v>
      </c>
      <c r="N32" s="17" t="e">
        <f>VLOOKUP(D32,ImportResults!$A$7:$F$250,5,FALSE)</f>
        <v>#N/A</v>
      </c>
      <c r="O32" t="e">
        <f t="shared" si="0"/>
        <v>#N/A</v>
      </c>
      <c r="P32" s="24"/>
    </row>
    <row r="33" spans="2:16" customFormat="1" hidden="1" x14ac:dyDescent="0.3">
      <c r="B33" s="2">
        <f>IF(TRIM(D33)&lt;&gt;"",MAX($B$5:B32)+1,"")</f>
        <v>28</v>
      </c>
      <c r="C33" s="73" t="s">
        <v>4926</v>
      </c>
      <c r="D33" s="73" t="s">
        <v>211</v>
      </c>
      <c r="E33" s="2" t="s">
        <v>463</v>
      </c>
      <c r="F33" s="2" t="str">
        <f>IFERROR(VLOOKUP($E33,'Table Names'!A:B,2,FALSE),"")</f>
        <v xml:space="preserve">Material-Routing Relationships                                        </v>
      </c>
      <c r="G33" s="2" t="s">
        <v>20</v>
      </c>
      <c r="I33" s="63"/>
      <c r="J33" s="74"/>
      <c r="K33" s="74"/>
      <c r="L33" s="74"/>
      <c r="M33" s="17" t="e">
        <f>VLOOKUP(D33,ImportResults!$A$7:$F$250,4,FALSE)</f>
        <v>#N/A</v>
      </c>
      <c r="N33" s="17" t="e">
        <f>VLOOKUP(D33,ImportResults!$A$7:$F$250,5,FALSE)</f>
        <v>#N/A</v>
      </c>
      <c r="O33" t="e">
        <f t="shared" si="0"/>
        <v>#N/A</v>
      </c>
      <c r="P33" s="24"/>
    </row>
    <row r="34" spans="2:16" hidden="1" x14ac:dyDescent="0.3">
      <c r="B34" s="2">
        <f>IF(TRIM(D34)&lt;&gt;"",MAX($B$5:B33)+1,"")</f>
        <v>29</v>
      </c>
      <c r="C34" s="73" t="s">
        <v>4926</v>
      </c>
      <c r="D34" s="73" t="s">
        <v>45</v>
      </c>
      <c r="E34" s="2" t="s">
        <v>299</v>
      </c>
      <c r="F34" s="2" t="str">
        <f>IFERROR(VLOOKUP($E34,'Table Names'!A:B,2,FALSE),"")</f>
        <v xml:space="preserve">Reference Designator by BOM                                           </v>
      </c>
      <c r="G34" s="2" t="s">
        <v>20</v>
      </c>
      <c r="I34" s="63"/>
      <c r="J34" s="74"/>
      <c r="K34" s="74"/>
      <c r="L34" s="74"/>
      <c r="M34" s="17" t="e">
        <f>VLOOKUP(D34,ImportResults!$A$7:$F$250,4,FALSE)</f>
        <v>#N/A</v>
      </c>
      <c r="N34" s="17" t="e">
        <f>VLOOKUP(D34,ImportResults!$A$7:$F$250,5,FALSE)</f>
        <v>#N/A</v>
      </c>
      <c r="O34" t="e">
        <f t="shared" si="0"/>
        <v>#N/A</v>
      </c>
      <c r="P34" s="24"/>
    </row>
    <row r="35" spans="2:16" customFormat="1" hidden="1" x14ac:dyDescent="0.3">
      <c r="B35" s="2">
        <f>IF(TRIM(D35)&lt;&gt;"",MAX($B$5:B34)+1,"")</f>
        <v>30</v>
      </c>
      <c r="C35" s="73" t="s">
        <v>4926</v>
      </c>
      <c r="D35" s="73" t="s">
        <v>216</v>
      </c>
      <c r="E35" s="2" t="s">
        <v>354</v>
      </c>
      <c r="F35" s="2" t="str">
        <f>IFERROR(VLOOKUP($E35,'Table Names'!A:B,2,FALSE),"")</f>
        <v xml:space="preserve">Routing Codes by Item                                                 </v>
      </c>
      <c r="G35" s="2" t="s">
        <v>20</v>
      </c>
      <c r="I35" s="63"/>
      <c r="J35" s="74"/>
      <c r="K35" s="74"/>
      <c r="L35" s="74"/>
      <c r="M35" s="17" t="e">
        <f>VLOOKUP(D35,ImportResults!$A$7:$F$250,4,FALSE)</f>
        <v>#N/A</v>
      </c>
      <c r="N35" s="17" t="e">
        <f>VLOOKUP(D35,ImportResults!$A$7:$F$250,5,FALSE)</f>
        <v>#N/A</v>
      </c>
      <c r="O35" t="e">
        <f t="shared" si="0"/>
        <v>#N/A</v>
      </c>
      <c r="P35" s="24"/>
    </row>
    <row r="36" spans="2:16" hidden="1" x14ac:dyDescent="0.3">
      <c r="B36" s="2">
        <f>IF(TRIM(D36)&lt;&gt;"",MAX($B$5:B35)+1,"")</f>
        <v>31</v>
      </c>
      <c r="C36" s="73" t="s">
        <v>4926</v>
      </c>
      <c r="D36" s="73" t="s">
        <v>217</v>
      </c>
      <c r="E36" s="2" t="s">
        <v>467</v>
      </c>
      <c r="F36" s="2" t="str">
        <f>IFERROR(VLOOKUP($E36,'Table Names'!A:B,2,FALSE),"")</f>
        <v xml:space="preserve">Routing Operation                                                     </v>
      </c>
      <c r="G36" s="2" t="s">
        <v>20</v>
      </c>
      <c r="I36" s="63"/>
      <c r="J36" s="74"/>
      <c r="K36" s="74"/>
      <c r="L36" s="74"/>
      <c r="M36" s="17" t="e">
        <f>VLOOKUP(D36,ImportResults!$A$7:$F$250,4,FALSE)</f>
        <v>#N/A</v>
      </c>
      <c r="N36" s="17" t="e">
        <f>VLOOKUP(D36,ImportResults!$A$7:$F$250,5,FALSE)</f>
        <v>#N/A</v>
      </c>
      <c r="O36" t="e">
        <f t="shared" si="0"/>
        <v>#N/A</v>
      </c>
      <c r="P36" s="24"/>
    </row>
    <row r="37" spans="2:16" hidden="1" x14ac:dyDescent="0.3">
      <c r="B37" s="2">
        <f>IF(TRIM(D37)&lt;&gt;"",MAX($B$5:B36)+1,"")</f>
        <v>32</v>
      </c>
      <c r="C37" s="73" t="s">
        <v>4926</v>
      </c>
      <c r="D37" s="73" t="s">
        <v>218</v>
      </c>
      <c r="E37" s="2" t="s">
        <v>468</v>
      </c>
      <c r="F37" s="2" t="str">
        <f>IFERROR(VLOOKUP($E37,'Table Names'!A:B,2,FALSE),"")</f>
        <v xml:space="preserve">Task                                                                  </v>
      </c>
      <c r="G37" s="2" t="s">
        <v>20</v>
      </c>
      <c r="I37" s="63"/>
      <c r="J37" s="74"/>
      <c r="K37" s="74"/>
      <c r="L37" s="74"/>
      <c r="M37" s="17" t="e">
        <f>VLOOKUP(D37,ImportResults!$A$7:$F$250,4,FALSE)</f>
        <v>#N/A</v>
      </c>
      <c r="N37" s="17" t="e">
        <f>VLOOKUP(D37,ImportResults!$A$7:$F$250,5,FALSE)</f>
        <v>#N/A</v>
      </c>
      <c r="O37" t="e">
        <f t="shared" si="0"/>
        <v>#N/A</v>
      </c>
      <c r="P37" s="25"/>
    </row>
    <row r="38" spans="2:16" hidden="1" x14ac:dyDescent="0.3">
      <c r="B38" s="2">
        <f>IF(TRIM(D38)&lt;&gt;"",MAX($B$5:B37)+1,"")</f>
        <v>33</v>
      </c>
      <c r="C38" s="73" t="s">
        <v>4926</v>
      </c>
      <c r="D38" s="73" t="s">
        <v>219</v>
      </c>
      <c r="E38" s="2" t="s">
        <v>469</v>
      </c>
      <c r="F38" s="2" t="str">
        <f>IFERROR(VLOOKUP($E38,'Table Names'!A:B,2,FALSE),"")</f>
        <v xml:space="preserve">Task Relationship                                                     </v>
      </c>
      <c r="G38" s="2" t="s">
        <v>20</v>
      </c>
      <c r="I38" s="63"/>
      <c r="J38" s="74"/>
      <c r="K38" s="74"/>
      <c r="L38" s="74"/>
      <c r="M38" s="17" t="e">
        <f>VLOOKUP(D38,ImportResults!$A$7:$F$250,4,FALSE)</f>
        <v>#N/A</v>
      </c>
      <c r="N38" s="17" t="e">
        <f>VLOOKUP(D38,ImportResults!$A$7:$F$250,5,FALSE)</f>
        <v>#N/A</v>
      </c>
      <c r="O38" t="e">
        <f t="shared" si="0"/>
        <v>#N/A</v>
      </c>
      <c r="P38" s="24"/>
    </row>
    <row r="39" spans="2:16" hidden="1" x14ac:dyDescent="0.3">
      <c r="B39" s="2">
        <f>IF(TRIM(D39)&lt;&gt;"",MAX($B$5:B38)+1,"")</f>
        <v>34</v>
      </c>
      <c r="C39" s="73" t="s">
        <v>46</v>
      </c>
      <c r="D39" s="73" t="s">
        <v>47</v>
      </c>
      <c r="E39" s="2" t="s">
        <v>256</v>
      </c>
      <c r="F39" s="2" t="str">
        <f>IFERROR(VLOOKUP($E39,'Table Names'!A:B,2,FALSE),"")</f>
        <v xml:space="preserve">Business Partners                                                     </v>
      </c>
      <c r="G39" s="2" t="s">
        <v>20</v>
      </c>
      <c r="I39" s="63"/>
      <c r="J39" s="75"/>
      <c r="K39" s="75"/>
      <c r="L39" s="75"/>
      <c r="M39" s="17" t="e">
        <f>VLOOKUP(D39,ImportResults!$A$7:$F$250,4,FALSE)</f>
        <v>#N/A</v>
      </c>
      <c r="N39" s="17" t="e">
        <f>VLOOKUP(D39,ImportResults!$A$7:$F$250,5,FALSE)</f>
        <v>#N/A</v>
      </c>
      <c r="O39" t="e">
        <f t="shared" si="0"/>
        <v>#N/A</v>
      </c>
      <c r="P39" s="25"/>
    </row>
    <row r="40" spans="2:16" hidden="1" x14ac:dyDescent="0.3">
      <c r="B40" s="2">
        <f>IF(TRIM(D40)&lt;&gt;"",MAX($B$5:B39)+1,"")</f>
        <v>35</v>
      </c>
      <c r="C40" s="73" t="s">
        <v>46</v>
      </c>
      <c r="D40" s="73" t="s">
        <v>48</v>
      </c>
      <c r="E40" s="2" t="s">
        <v>256</v>
      </c>
      <c r="F40" s="2" t="str">
        <f>IFERROR(VLOOKUP($E40,'Table Names'!A:B,2,FALSE),"")</f>
        <v xml:space="preserve">Business Partners                                                     </v>
      </c>
      <c r="G40" s="2" t="s">
        <v>20</v>
      </c>
      <c r="I40" s="63"/>
      <c r="J40" s="75"/>
      <c r="K40" s="75"/>
      <c r="L40" s="75"/>
      <c r="M40" s="17" t="e">
        <f>VLOOKUP(D40,ImportResults!$A$7:$F$250,4,FALSE)</f>
        <v>#N/A</v>
      </c>
      <c r="N40" s="17" t="e">
        <f>VLOOKUP(D40,ImportResults!$A$7:$F$250,5,FALSE)</f>
        <v>#N/A</v>
      </c>
      <c r="O40" t="e">
        <f t="shared" si="0"/>
        <v>#N/A</v>
      </c>
      <c r="P40" s="25"/>
    </row>
    <row r="41" spans="2:16" hidden="1" x14ac:dyDescent="0.3">
      <c r="B41" s="2">
        <f>IF(TRIM(D41)&lt;&gt;"",MAX($B$5:B40)+1,"")</f>
        <v>36</v>
      </c>
      <c r="C41" s="73" t="s">
        <v>46</v>
      </c>
      <c r="D41" s="73" t="s">
        <v>46</v>
      </c>
      <c r="E41" s="2" t="s">
        <v>256</v>
      </c>
      <c r="F41" s="2" t="str">
        <f>IFERROR(VLOOKUP($E41,'Table Names'!A:B,2,FALSE),"")</f>
        <v xml:space="preserve">Business Partners                                                     </v>
      </c>
      <c r="G41" s="2" t="s">
        <v>20</v>
      </c>
      <c r="I41" s="63"/>
      <c r="J41" s="74"/>
      <c r="K41" s="74"/>
      <c r="L41" s="74"/>
      <c r="M41" s="17" t="e">
        <f>VLOOKUP(D41,ImportResults!$A$7:$F$250,4,FALSE)</f>
        <v>#N/A</v>
      </c>
      <c r="N41" s="17" t="e">
        <f>VLOOKUP(D41,ImportResults!$A$7:$F$250,5,FALSE)</f>
        <v>#N/A</v>
      </c>
      <c r="O41" t="e">
        <f t="shared" si="0"/>
        <v>#N/A</v>
      </c>
      <c r="P41" s="24"/>
    </row>
    <row r="42" spans="2:16" hidden="1" x14ac:dyDescent="0.3">
      <c r="B42" s="2">
        <f>IF(TRIM(D42)&lt;&gt;"",MAX($B$5:B41)+1,"")</f>
        <v>37</v>
      </c>
      <c r="C42" s="73" t="s">
        <v>46</v>
      </c>
      <c r="D42" s="73" t="s">
        <v>4905</v>
      </c>
      <c r="E42" s="2" t="s">
        <v>256</v>
      </c>
      <c r="F42" s="2" t="str">
        <f>IFERROR(VLOOKUP($E42,'Table Names'!A:B,2,FALSE),"")</f>
        <v xml:space="preserve">Business Partners                                                     </v>
      </c>
      <c r="G42" s="2" t="s">
        <v>20</v>
      </c>
      <c r="I42" s="63"/>
      <c r="J42" s="74"/>
      <c r="K42" s="74"/>
      <c r="L42" s="74"/>
      <c r="M42" s="17" t="e">
        <f>VLOOKUP(D42,ImportResults!$A$7:$F$250,4,FALSE)</f>
        <v>#N/A</v>
      </c>
      <c r="N42" s="17" t="e">
        <f>VLOOKUP(D42,ImportResults!$A$7:$F$250,5,FALSE)</f>
        <v>#N/A</v>
      </c>
      <c r="O42" t="e">
        <f t="shared" si="0"/>
        <v>#N/A</v>
      </c>
      <c r="P42" s="24"/>
    </row>
    <row r="43" spans="2:16" hidden="1" x14ac:dyDescent="0.3">
      <c r="B43" s="2">
        <f>IF(TRIM(D43)&lt;&gt;"",MAX($B$5:B42)+1,"")</f>
        <v>38</v>
      </c>
      <c r="C43" s="73" t="s">
        <v>46</v>
      </c>
      <c r="D43" s="73" t="s">
        <v>4906</v>
      </c>
      <c r="E43" s="2" t="s">
        <v>1822</v>
      </c>
      <c r="F43" s="2" t="str">
        <f>IFERROR(VLOOKUP($E43,'Table Names'!A:B,2,FALSE),"")</f>
        <v xml:space="preserve">Ship-to Business Partners by Site                                     </v>
      </c>
      <c r="G43" s="2" t="s">
        <v>20</v>
      </c>
      <c r="I43" s="63"/>
      <c r="J43" s="75"/>
      <c r="K43" s="75"/>
      <c r="L43" s="75"/>
      <c r="M43" s="17" t="e">
        <f>VLOOKUP(D43,ImportResults!$A$7:$F$250,4,FALSE)</f>
        <v>#N/A</v>
      </c>
      <c r="N43" s="17" t="e">
        <f>VLOOKUP(D43,ImportResults!$A$7:$F$250,5,FALSE)</f>
        <v>#N/A</v>
      </c>
      <c r="O43" t="e">
        <f t="shared" si="0"/>
        <v>#N/A</v>
      </c>
      <c r="P43" s="25"/>
    </row>
    <row r="44" spans="2:16" hidden="1" x14ac:dyDescent="0.3">
      <c r="B44" s="2">
        <f>IF(TRIM(D44)&lt;&gt;"",MAX($B$5:B43)+1,"")</f>
        <v>39</v>
      </c>
      <c r="C44" s="73" t="s">
        <v>46</v>
      </c>
      <c r="D44" s="73" t="s">
        <v>49</v>
      </c>
      <c r="E44" s="2" t="s">
        <v>256</v>
      </c>
      <c r="F44" s="2" t="str">
        <f>IFERROR(VLOOKUP($E44,'Table Names'!A:B,2,FALSE),"")</f>
        <v xml:space="preserve">Business Partners                                                     </v>
      </c>
      <c r="G44" s="2" t="s">
        <v>20</v>
      </c>
      <c r="I44" s="63"/>
      <c r="J44" s="75"/>
      <c r="K44" s="75"/>
      <c r="L44" s="75"/>
      <c r="M44" s="17" t="e">
        <f>VLOOKUP(D44,ImportResults!$A$7:$F$250,4,FALSE)</f>
        <v>#N/A</v>
      </c>
      <c r="N44" s="17" t="e">
        <f>VLOOKUP(D44,ImportResults!$A$7:$F$250,5,FALSE)</f>
        <v>#N/A</v>
      </c>
      <c r="O44" t="e">
        <f t="shared" si="0"/>
        <v>#N/A</v>
      </c>
      <c r="P44" s="25"/>
    </row>
    <row r="45" spans="2:16" hidden="1" x14ac:dyDescent="0.3">
      <c r="B45" s="2">
        <f>IF(TRIM(D45)&lt;&gt;"",MAX($B$5:B44)+1,"")</f>
        <v>40</v>
      </c>
      <c r="C45" s="73" t="s">
        <v>46</v>
      </c>
      <c r="D45" s="73" t="s">
        <v>50</v>
      </c>
      <c r="E45" s="2" t="s">
        <v>303</v>
      </c>
      <c r="F45" s="2" t="str">
        <f>IFERROR(VLOOKUP($E45,'Table Names'!A:B,2,FALSE),"")</f>
        <v xml:space="preserve">Ship-to by Sold-to Business Partner                                   </v>
      </c>
      <c r="G45" s="2" t="s">
        <v>20</v>
      </c>
      <c r="I45" s="63"/>
      <c r="J45" s="75"/>
      <c r="K45" s="75"/>
      <c r="L45" s="75"/>
      <c r="M45" s="17" t="e">
        <f>VLOOKUP(D45,ImportResults!$A$7:$F$250,4,FALSE)</f>
        <v>#N/A</v>
      </c>
      <c r="N45" s="17" t="e">
        <f>VLOOKUP(D45,ImportResults!$A$7:$F$250,5,FALSE)</f>
        <v>#N/A</v>
      </c>
      <c r="O45" t="e">
        <f t="shared" si="0"/>
        <v>#N/A</v>
      </c>
      <c r="P45" s="25"/>
    </row>
    <row r="46" spans="2:16" hidden="1" x14ac:dyDescent="0.3">
      <c r="B46" s="2">
        <f>IF(TRIM(D46)&lt;&gt;"",MAX($B$5:B45)+1,"")</f>
        <v>41</v>
      </c>
      <c r="C46" s="73" t="s">
        <v>46</v>
      </c>
      <c r="D46" s="73" t="s">
        <v>53</v>
      </c>
      <c r="E46" s="2" t="s">
        <v>306</v>
      </c>
      <c r="F46" s="2" t="str">
        <f>IFERROR(VLOOKUP($E46,'Table Names'!A:B,2,FALSE),"")</f>
        <v xml:space="preserve">Contacts                                                              </v>
      </c>
      <c r="G46" s="2" t="s">
        <v>20</v>
      </c>
      <c r="I46" s="63"/>
      <c r="J46" s="74"/>
      <c r="K46" s="74"/>
      <c r="L46" s="74"/>
      <c r="M46" s="17" t="e">
        <f>VLOOKUP(D46,ImportResults!$A$7:$F$250,4,FALSE)</f>
        <v>#N/A</v>
      </c>
      <c r="N46" s="17" t="e">
        <f>VLOOKUP(D46,ImportResults!$A$7:$F$250,5,FALSE)</f>
        <v>#N/A</v>
      </c>
      <c r="O46" t="e">
        <f t="shared" si="0"/>
        <v>#N/A</v>
      </c>
      <c r="P46" s="24"/>
    </row>
    <row r="47" spans="2:16" hidden="1" x14ac:dyDescent="0.3">
      <c r="B47" s="2">
        <f>IF(TRIM(D47)&lt;&gt;"",MAX($B$5:B46)+1,"")</f>
        <v>42</v>
      </c>
      <c r="C47" s="73" t="s">
        <v>46</v>
      </c>
      <c r="D47" s="73" t="s">
        <v>54</v>
      </c>
      <c r="E47" s="2" t="s">
        <v>302</v>
      </c>
      <c r="F47" s="2" t="str">
        <f>IFERROR(VLOOKUP($E47,'Table Names'!A:B,2,FALSE),"")</f>
        <v xml:space="preserve">Contacts by Business Partner                                          </v>
      </c>
      <c r="G47" s="2" t="s">
        <v>20</v>
      </c>
      <c r="I47" s="63"/>
      <c r="J47" s="75"/>
      <c r="K47" s="75"/>
      <c r="L47" s="75"/>
      <c r="M47" s="17" t="e">
        <f>VLOOKUP(D47,ImportResults!$A$7:$F$250,4,FALSE)</f>
        <v>#N/A</v>
      </c>
      <c r="N47" s="17" t="e">
        <f>VLOOKUP(D47,ImportResults!$A$7:$F$250,5,FALSE)</f>
        <v>#N/A</v>
      </c>
      <c r="O47" t="e">
        <f t="shared" si="0"/>
        <v>#N/A</v>
      </c>
      <c r="P47" s="25"/>
    </row>
    <row r="48" spans="2:16" hidden="1" x14ac:dyDescent="0.3">
      <c r="B48" s="2">
        <f>IF(TRIM(D48)&lt;&gt;"",MAX($B$5:B47)+1,"")</f>
        <v>43</v>
      </c>
      <c r="C48" s="73" t="s">
        <v>46</v>
      </c>
      <c r="D48" s="73" t="s">
        <v>56</v>
      </c>
      <c r="E48" s="2" t="s">
        <v>308</v>
      </c>
      <c r="F48" s="2" t="str">
        <f>IFERROR(VLOOKUP($E48,'Table Names'!A:B,2,FALSE),"")</f>
        <v xml:space="preserve">Pay-to Business Partner 1099 Details                                  </v>
      </c>
      <c r="G48" s="2" t="s">
        <v>20</v>
      </c>
      <c r="I48" s="63"/>
      <c r="J48" s="74"/>
      <c r="K48" s="74"/>
      <c r="L48" s="74"/>
      <c r="M48" s="17" t="e">
        <f>VLOOKUP(D48,ImportResults!$A$7:$F$250,4,FALSE)</f>
        <v>#N/A</v>
      </c>
      <c r="N48" s="17" t="e">
        <f>VLOOKUP(D48,ImportResults!$A$7:$F$250,5,FALSE)</f>
        <v>#N/A</v>
      </c>
      <c r="O48" t="e">
        <f t="shared" si="0"/>
        <v>#N/A</v>
      </c>
      <c r="P48" s="24"/>
    </row>
    <row r="49" spans="2:16" hidden="1" x14ac:dyDescent="0.3">
      <c r="B49" s="2">
        <f>IF(TRIM(D49)&lt;&gt;"",MAX($B$5:B48)+1,"")</f>
        <v>44</v>
      </c>
      <c r="C49" s="73" t="s">
        <v>46</v>
      </c>
      <c r="D49" s="73" t="s">
        <v>4927</v>
      </c>
      <c r="E49" s="2" t="s">
        <v>1801</v>
      </c>
      <c r="F49" s="2" t="str">
        <f>IFERROR(VLOOKUP($E49,'Table Names'!A:B,2,FALSE),"")</f>
        <v xml:space="preserve">Supplier Numbers for ASN                                              </v>
      </c>
      <c r="G49" s="2" t="s">
        <v>20</v>
      </c>
      <c r="I49" s="63"/>
      <c r="J49" s="74"/>
      <c r="K49" s="74"/>
      <c r="L49" s="74"/>
      <c r="M49" s="17" t="e">
        <f>VLOOKUP(D49,ImportResults!$A$7:$F$250,4,FALSE)</f>
        <v>#N/A</v>
      </c>
      <c r="N49" s="17" t="e">
        <f>VLOOKUP(D49,ImportResults!$A$7:$F$250,5,FALSE)</f>
        <v>#N/A</v>
      </c>
      <c r="O49" t="e">
        <f t="shared" si="0"/>
        <v>#N/A</v>
      </c>
      <c r="P49" s="24"/>
    </row>
    <row r="50" spans="2:16" x14ac:dyDescent="0.3">
      <c r="B50" s="2">
        <f>IF(TRIM(D50)&lt;&gt;"",MAX($B$5:B49)+1,"")</f>
        <v>45</v>
      </c>
      <c r="C50" s="73" t="s">
        <v>58</v>
      </c>
      <c r="D50" s="73" t="s">
        <v>58</v>
      </c>
      <c r="E50" s="2" t="s">
        <v>310</v>
      </c>
      <c r="F50" s="2" t="str">
        <f>IFERROR(VLOOKUP($E50,'Table Names'!A:B,2,FALSE),"")</f>
        <v xml:space="preserve">Employees - "Werknemers" - General                                    </v>
      </c>
      <c r="G50" s="2" t="s">
        <v>20</v>
      </c>
      <c r="I50" s="63"/>
      <c r="J50" s="74"/>
      <c r="K50" s="74"/>
      <c r="L50" s="74"/>
      <c r="M50" s="17" t="e">
        <f>VLOOKUP(D50,ImportResults!$A$7:$F$250,4,FALSE)</f>
        <v>#N/A</v>
      </c>
      <c r="N50" s="17" t="e">
        <f>VLOOKUP(D50,ImportResults!$A$7:$F$250,5,FALSE)</f>
        <v>#N/A</v>
      </c>
      <c r="O50" t="e">
        <f t="shared" si="0"/>
        <v>#N/A</v>
      </c>
      <c r="P50" s="24"/>
    </row>
    <row r="51" spans="2:16" hidden="1" x14ac:dyDescent="0.3">
      <c r="B51" s="2">
        <f>IF(TRIM(D51)&lt;&gt;"",MAX($B$5:B50)+1,"")</f>
        <v>46</v>
      </c>
      <c r="C51" s="73" t="s">
        <v>60</v>
      </c>
      <c r="D51" s="73" t="s">
        <v>61</v>
      </c>
      <c r="E51" s="2" t="s">
        <v>313</v>
      </c>
      <c r="F51" s="2" t="str">
        <f>IFERROR(VLOOKUP($E51,'Table Names'!A:B,2,FALSE),"")</f>
        <v xml:space="preserve">Engineering BOM                                                       </v>
      </c>
      <c r="G51" s="2" t="s">
        <v>20</v>
      </c>
      <c r="I51" s="63"/>
      <c r="J51" s="74"/>
      <c r="K51" s="74"/>
      <c r="L51" s="74"/>
      <c r="M51" s="17" t="e">
        <f>VLOOKUP(D51,ImportResults!$A$7:$F$250,4,FALSE)</f>
        <v>#N/A</v>
      </c>
      <c r="N51" s="17" t="e">
        <f>VLOOKUP(D51,ImportResults!$A$7:$F$250,5,FALSE)</f>
        <v>#N/A</v>
      </c>
      <c r="O51" t="e">
        <f t="shared" si="0"/>
        <v>#N/A</v>
      </c>
      <c r="P51" s="24"/>
    </row>
    <row r="52" spans="2:16" hidden="1" x14ac:dyDescent="0.3">
      <c r="B52" s="2">
        <f>IF(TRIM(D52)&lt;&gt;"",MAX($B$5:B51)+1,"")</f>
        <v>47</v>
      </c>
      <c r="C52" s="73" t="s">
        <v>60</v>
      </c>
      <c r="D52" s="73" t="s">
        <v>4909</v>
      </c>
      <c r="E52" s="2" t="s">
        <v>3692</v>
      </c>
      <c r="F52" s="2" t="str">
        <f>IFERROR(VLOOKUP($E52,'Table Names'!A:B,2,FALSE),"")</f>
        <v xml:space="preserve">Alternative Materials by Engineering BOM                              </v>
      </c>
      <c r="G52" s="2" t="s">
        <v>20</v>
      </c>
      <c r="I52" s="63"/>
      <c r="J52" s="74"/>
      <c r="K52" s="74"/>
      <c r="L52" s="74"/>
      <c r="M52" s="17" t="e">
        <f>VLOOKUP(D52,ImportResults!$A$7:$F$250,4,FALSE)</f>
        <v>#N/A</v>
      </c>
      <c r="N52" s="17" t="e">
        <f>VLOOKUP(D52,ImportResults!$A$7:$F$250,5,FALSE)</f>
        <v>#N/A</v>
      </c>
      <c r="O52" t="e">
        <f t="shared" si="0"/>
        <v>#N/A</v>
      </c>
      <c r="P52" s="24"/>
    </row>
    <row r="53" spans="2:16" hidden="1" x14ac:dyDescent="0.3">
      <c r="B53" s="2">
        <f>IF(TRIM(D53)&lt;&gt;"",MAX($B$5:B52)+1,"")</f>
        <v>48</v>
      </c>
      <c r="C53" s="73" t="s">
        <v>60</v>
      </c>
      <c r="D53" s="73" t="s">
        <v>62</v>
      </c>
      <c r="E53" s="2" t="s">
        <v>321</v>
      </c>
      <c r="F53" s="2" t="str">
        <f>IFERROR(VLOOKUP($E53,'Table Names'!A:B,2,FALSE),"")</f>
        <v xml:space="preserve">Engineering Item                                                      </v>
      </c>
      <c r="G53" s="2" t="s">
        <v>20</v>
      </c>
      <c r="I53" s="63"/>
      <c r="J53" s="74"/>
      <c r="K53" s="74"/>
      <c r="L53" s="74"/>
      <c r="M53" s="17" t="e">
        <f>VLOOKUP(D53,ImportResults!$A$7:$F$250,4,FALSE)</f>
        <v>#N/A</v>
      </c>
      <c r="N53" s="17" t="e">
        <f>VLOOKUP(D53,ImportResults!$A$7:$F$250,5,FALSE)</f>
        <v>#N/A</v>
      </c>
      <c r="O53" t="e">
        <f t="shared" si="0"/>
        <v>#N/A</v>
      </c>
      <c r="P53" s="24"/>
    </row>
    <row r="54" spans="2:16" hidden="1" x14ac:dyDescent="0.3">
      <c r="B54" s="2">
        <f>IF(TRIM(D54)&lt;&gt;"",MAX($B$5:B53)+1,"")</f>
        <v>49</v>
      </c>
      <c r="C54" s="73" t="s">
        <v>60</v>
      </c>
      <c r="D54" s="73" t="s">
        <v>63</v>
      </c>
      <c r="E54" s="2" t="s">
        <v>327</v>
      </c>
      <c r="F54" s="2" t="str">
        <f>IFERROR(VLOOKUP($E54,'Table Names'!A:B,2,FALSE),"")</f>
        <v xml:space="preserve">Engineering Item - Revision                                           </v>
      </c>
      <c r="G54" s="2" t="s">
        <v>20</v>
      </c>
      <c r="I54" s="63"/>
      <c r="J54" s="74"/>
      <c r="K54" s="74"/>
      <c r="L54" s="74"/>
      <c r="M54" s="17" t="e">
        <f>VLOOKUP(D54,ImportResults!$A$7:$F$250,4,FALSE)</f>
        <v>#N/A</v>
      </c>
      <c r="N54" s="17" t="e">
        <f>VLOOKUP(D54,ImportResults!$A$7:$F$250,5,FALSE)</f>
        <v>#N/A</v>
      </c>
      <c r="O54" t="e">
        <f t="shared" si="0"/>
        <v>#N/A</v>
      </c>
      <c r="P54" s="24"/>
    </row>
    <row r="55" spans="2:16" hidden="1" x14ac:dyDescent="0.3">
      <c r="B55" s="2">
        <f>IF(TRIM(D55)&lt;&gt;"",MAX($B$5:B54)+1,"")</f>
        <v>50</v>
      </c>
      <c r="C55" s="73" t="s">
        <v>60</v>
      </c>
      <c r="D55" s="73" t="s">
        <v>64</v>
      </c>
      <c r="E55" s="2" t="s">
        <v>328</v>
      </c>
      <c r="F55" s="2" t="str">
        <f>IFERROR(VLOOKUP($E55,'Table Names'!A:B,2,FALSE),"")</f>
        <v xml:space="preserve">Engineering Item - Item Relationship                                  </v>
      </c>
      <c r="G55" s="2" t="s">
        <v>20</v>
      </c>
      <c r="I55" s="63"/>
      <c r="J55" s="74"/>
      <c r="K55" s="74"/>
      <c r="L55" s="74"/>
      <c r="M55" s="17" t="e">
        <f>VLOOKUP(D55,ImportResults!$A$7:$F$250,4,FALSE)</f>
        <v>#N/A</v>
      </c>
      <c r="N55" s="17" t="e">
        <f>VLOOKUP(D55,ImportResults!$A$7:$F$250,5,FALSE)</f>
        <v>#N/A</v>
      </c>
      <c r="O55" t="e">
        <f t="shared" si="0"/>
        <v>#N/A</v>
      </c>
      <c r="P55" s="24"/>
    </row>
    <row r="56" spans="2:16" hidden="1" x14ac:dyDescent="0.3">
      <c r="B56" s="2">
        <f>IF(TRIM(D56)&lt;&gt;"",MAX($B$5:B55)+1,"")</f>
        <v>51</v>
      </c>
      <c r="C56" s="73" t="s">
        <v>60</v>
      </c>
      <c r="D56" s="73" t="s">
        <v>4919</v>
      </c>
      <c r="E56" s="2" t="s">
        <v>3691</v>
      </c>
      <c r="F56" s="2" t="str">
        <f>IFERROR(VLOOKUP($E56,'Table Names'!A:B,2,FALSE),"")</f>
        <v xml:space="preserve">Reference Designators by Engineering BOM                              </v>
      </c>
      <c r="G56" s="2" t="s">
        <v>20</v>
      </c>
      <c r="I56" s="63"/>
      <c r="J56" s="74"/>
      <c r="K56" s="74"/>
      <c r="L56" s="74"/>
      <c r="M56" s="17" t="e">
        <f>VLOOKUP(D56,ImportResults!$A$7:$F$250,4,FALSE)</f>
        <v>#N/A</v>
      </c>
      <c r="N56" s="17" t="e">
        <f>VLOOKUP(D56,ImportResults!$A$7:$F$250,5,FALSE)</f>
        <v>#N/A</v>
      </c>
      <c r="O56" t="e">
        <f t="shared" si="0"/>
        <v>#N/A</v>
      </c>
      <c r="P56" s="24"/>
    </row>
    <row r="57" spans="2:16" hidden="1" x14ac:dyDescent="0.3">
      <c r="B57" s="2">
        <f>IF(TRIM(D57)&lt;&gt;"",MAX($B$5:B56)+1,"")</f>
        <v>52</v>
      </c>
      <c r="C57" s="73" t="s">
        <v>60</v>
      </c>
      <c r="D57" s="73" t="s">
        <v>4920</v>
      </c>
      <c r="E57" s="2" t="s">
        <v>3689</v>
      </c>
      <c r="F57" s="2" t="str">
        <f>IFERROR(VLOOKUP($E57,'Table Names'!A:B,2,FALSE),"")</f>
        <v xml:space="preserve">Reference Designator by Engineering Item                              </v>
      </c>
      <c r="G57" s="2" t="s">
        <v>20</v>
      </c>
      <c r="I57" s="63"/>
      <c r="J57" s="74"/>
      <c r="K57" s="74"/>
      <c r="L57" s="74"/>
      <c r="M57" s="17" t="e">
        <f>VLOOKUP(D57,ImportResults!$A$7:$F$250,4,FALSE)</f>
        <v>#N/A</v>
      </c>
      <c r="N57" s="17" t="e">
        <f>VLOOKUP(D57,ImportResults!$A$7:$F$250,5,FALSE)</f>
        <v>#N/A</v>
      </c>
      <c r="O57" t="e">
        <f t="shared" si="0"/>
        <v>#N/A</v>
      </c>
      <c r="P57" s="24"/>
    </row>
    <row r="58" spans="2:16" ht="14.4" hidden="1" customHeight="1" x14ac:dyDescent="0.3">
      <c r="B58" s="2">
        <f>IF(TRIM(D58)&lt;&gt;"",MAX($B$5:B57)+1,"")</f>
        <v>53</v>
      </c>
      <c r="C58" s="73" t="s">
        <v>65</v>
      </c>
      <c r="D58" s="73" t="s">
        <v>66</v>
      </c>
      <c r="E58" s="2" t="s">
        <v>329</v>
      </c>
      <c r="F58" s="2" t="str">
        <f>IFERROR(VLOOKUP($E58,'Table Names'!A:B,2,FALSE),"")</f>
        <v xml:space="preserve">Asset Book                                                            </v>
      </c>
      <c r="G58" s="2" t="s">
        <v>20</v>
      </c>
      <c r="I58" s="63"/>
      <c r="J58" s="74"/>
      <c r="K58" s="74"/>
      <c r="L58" s="74"/>
      <c r="M58" s="17" t="e">
        <f>VLOOKUP(D58,ImportResults!$A$7:$F$250,4,FALSE)</f>
        <v>#N/A</v>
      </c>
      <c r="N58" s="17" t="e">
        <f>VLOOKUP(D58,ImportResults!$A$7:$F$250,5,FALSE)</f>
        <v>#N/A</v>
      </c>
      <c r="O58" t="e">
        <f t="shared" si="0"/>
        <v>#N/A</v>
      </c>
      <c r="P58" s="24"/>
    </row>
    <row r="59" spans="2:16" ht="14.4" hidden="1" customHeight="1" x14ac:dyDescent="0.3">
      <c r="B59" s="2">
        <f>IF(TRIM(D59)&lt;&gt;"",MAX($B$5:B58)+1,"")</f>
        <v>54</v>
      </c>
      <c r="C59" s="73" t="s">
        <v>65</v>
      </c>
      <c r="D59" s="73" t="s">
        <v>4928</v>
      </c>
      <c r="E59" s="2" t="s">
        <v>3042</v>
      </c>
      <c r="F59" s="2" t="str">
        <f>IFERROR(VLOOKUP($E59,'Table Names'!A:B,2,FALSE),"")</f>
        <v xml:space="preserve">Asset Book Distribution                                               </v>
      </c>
      <c r="G59" s="2" t="s">
        <v>20</v>
      </c>
      <c r="I59" s="63"/>
      <c r="J59" s="74"/>
      <c r="K59" s="74"/>
      <c r="L59" s="74"/>
      <c r="M59" s="17" t="e">
        <f>VLOOKUP(D59,ImportResults!$A$7:$F$250,4,FALSE)</f>
        <v>#N/A</v>
      </c>
      <c r="N59" s="17" t="e">
        <f>VLOOKUP(D59,ImportResults!$A$7:$F$250,5,FALSE)</f>
        <v>#N/A</v>
      </c>
      <c r="O59" t="e">
        <f t="shared" si="0"/>
        <v>#N/A</v>
      </c>
      <c r="P59" s="24"/>
    </row>
    <row r="60" spans="2:16" ht="14.4" hidden="1" customHeight="1" x14ac:dyDescent="0.3">
      <c r="B60" s="2">
        <f>IF(TRIM(D60)&lt;&gt;"",MAX($B$5:B59)+1,"")</f>
        <v>55</v>
      </c>
      <c r="C60" s="73" t="s">
        <v>65</v>
      </c>
      <c r="D60" s="73" t="s">
        <v>67</v>
      </c>
      <c r="E60" s="2" t="s">
        <v>330</v>
      </c>
      <c r="F60" s="2" t="str">
        <f>IFERROR(VLOOKUP($E60,'Table Names'!A:B,2,FALSE),"")</f>
        <v xml:space="preserve">Asset                                                                 </v>
      </c>
      <c r="G60" s="2" t="s">
        <v>20</v>
      </c>
      <c r="H60" s="2"/>
      <c r="I60" s="63"/>
      <c r="J60" s="74"/>
      <c r="K60" s="74"/>
      <c r="L60" s="74"/>
      <c r="M60" s="17" t="e">
        <f>VLOOKUP(D60,ImportResults!$A$7:$F$250,4,FALSE)</f>
        <v>#N/A</v>
      </c>
      <c r="N60" s="17" t="e">
        <f>VLOOKUP(D60,ImportResults!$A$7:$F$250,5,FALSE)</f>
        <v>#N/A</v>
      </c>
      <c r="O60" t="e">
        <f t="shared" si="0"/>
        <v>#N/A</v>
      </c>
      <c r="P60" s="24"/>
    </row>
    <row r="61" spans="2:16" customFormat="1" ht="14.4" hidden="1" customHeight="1" x14ac:dyDescent="0.3">
      <c r="B61" s="2">
        <f>IF(TRIM(D61)&lt;&gt;"",MAX($B$5:B60)+1,"")</f>
        <v>56</v>
      </c>
      <c r="C61" s="73" t="s">
        <v>65</v>
      </c>
      <c r="D61" s="73" t="s">
        <v>4929</v>
      </c>
      <c r="E61" s="2" t="s">
        <v>3055</v>
      </c>
      <c r="F61" s="2" t="str">
        <f>IFERROR(VLOOKUP($E61,'Table Names'!A:B,2,FALSE),"")</f>
        <v xml:space="preserve">Business Information by Asset                                         </v>
      </c>
      <c r="G61" s="2" t="s">
        <v>20</v>
      </c>
      <c r="H61" s="2"/>
      <c r="I61" s="63"/>
      <c r="J61" s="74"/>
      <c r="K61" s="74"/>
      <c r="L61" s="74"/>
      <c r="M61" s="17" t="e">
        <f>VLOOKUP(D61,ImportResults!$A$7:$F$250,4,FALSE)</f>
        <v>#N/A</v>
      </c>
      <c r="N61" s="17" t="e">
        <f>VLOOKUP(D61,ImportResults!$A$7:$F$250,5,FALSE)</f>
        <v>#N/A</v>
      </c>
      <c r="O61" t="e">
        <f t="shared" si="0"/>
        <v>#N/A</v>
      </c>
      <c r="P61" s="24"/>
    </row>
    <row r="62" spans="2:16" customFormat="1" ht="14.4" hidden="1" customHeight="1" x14ac:dyDescent="0.3">
      <c r="B62" s="2">
        <f>IF(TRIM(D62)&lt;&gt;"",MAX($B$5:B61)+1,"")</f>
        <v>57</v>
      </c>
      <c r="C62" s="73" t="s">
        <v>65</v>
      </c>
      <c r="D62" s="73" t="s">
        <v>4930</v>
      </c>
      <c r="E62" s="2" t="s">
        <v>3061</v>
      </c>
      <c r="F62" s="2" t="str">
        <f>IFERROR(VLOOKUP($E62,'Table Names'!A:B,2,FALSE),"")</f>
        <v xml:space="preserve">Location                                                              </v>
      </c>
      <c r="G62" s="2" t="s">
        <v>20</v>
      </c>
      <c r="H62" s="2" t="s">
        <v>4953</v>
      </c>
      <c r="I62" s="63"/>
      <c r="J62" s="74"/>
      <c r="K62" s="74"/>
      <c r="L62" s="74"/>
      <c r="M62" s="17" t="e">
        <f>VLOOKUP(D62,ImportResults!$A$7:$F$250,4,FALSE)</f>
        <v>#N/A</v>
      </c>
      <c r="N62" s="17" t="e">
        <f>VLOOKUP(D62,ImportResults!$A$7:$F$250,5,FALSE)</f>
        <v>#N/A</v>
      </c>
      <c r="O62" t="e">
        <f t="shared" si="0"/>
        <v>#N/A</v>
      </c>
      <c r="P62" s="24"/>
    </row>
    <row r="63" spans="2:16" customFormat="1" ht="14.4" hidden="1" customHeight="1" x14ac:dyDescent="0.3">
      <c r="B63" s="2">
        <f>IF(TRIM(D63)&lt;&gt;"",MAX($B$5:B62)+1,"")</f>
        <v>58</v>
      </c>
      <c r="C63" s="73" t="s">
        <v>65</v>
      </c>
      <c r="D63" s="73" t="s">
        <v>4931</v>
      </c>
      <c r="E63" s="2" t="s">
        <v>3064</v>
      </c>
      <c r="F63" s="2" t="str">
        <f>IFERROR(VLOOKUP($E63,'Table Names'!A:B,2,FALSE),"")</f>
        <v xml:space="preserve">Locations                                                             </v>
      </c>
      <c r="G63" s="2" t="s">
        <v>20</v>
      </c>
      <c r="H63" s="2"/>
      <c r="I63" s="63"/>
      <c r="J63" s="74"/>
      <c r="K63" s="74"/>
      <c r="L63" s="74"/>
      <c r="M63" s="17" t="e">
        <f>VLOOKUP(D63,ImportResults!$A$7:$F$250,4,FALSE)</f>
        <v>#N/A</v>
      </c>
      <c r="N63" s="17" t="e">
        <f>VLOOKUP(D63,ImportResults!$A$7:$F$250,5,FALSE)</f>
        <v>#N/A</v>
      </c>
      <c r="O63" t="e">
        <f t="shared" si="0"/>
        <v>#N/A</v>
      </c>
      <c r="P63" s="24"/>
    </row>
    <row r="64" spans="2:16" customFormat="1" ht="14.4" hidden="1" customHeight="1" x14ac:dyDescent="0.3">
      <c r="B64" s="2">
        <f>IF(TRIM(D64)&lt;&gt;"",MAX($B$5:B63)+1,"")</f>
        <v>59</v>
      </c>
      <c r="C64" s="73" t="s">
        <v>65</v>
      </c>
      <c r="D64" s="73" t="s">
        <v>4932</v>
      </c>
      <c r="E64" s="2" t="s">
        <v>3040</v>
      </c>
      <c r="F64" s="2" t="str">
        <f>IFERROR(VLOOKUP($E64,'Table Names'!A:B,2,FALSE),"")</f>
        <v xml:space="preserve">FAM Sequence Numbers                                                  </v>
      </c>
      <c r="G64" s="2" t="s">
        <v>20</v>
      </c>
      <c r="H64" s="2"/>
      <c r="I64" s="63"/>
      <c r="J64" s="74"/>
      <c r="K64" s="74"/>
      <c r="L64" s="74"/>
      <c r="M64" s="17" t="e">
        <f>VLOOKUP(D64,ImportResults!$A$7:$F$250,4,FALSE)</f>
        <v>#N/A</v>
      </c>
      <c r="N64" s="17" t="e">
        <f>VLOOKUP(D64,ImportResults!$A$7:$F$250,5,FALSE)</f>
        <v>#N/A</v>
      </c>
      <c r="O64" t="e">
        <f t="shared" si="0"/>
        <v>#N/A</v>
      </c>
      <c r="P64" s="24"/>
    </row>
    <row r="65" spans="2:16" customFormat="1" ht="14.4" hidden="1" customHeight="1" x14ac:dyDescent="0.3">
      <c r="B65" s="2">
        <f>IF(TRIM(D65)&lt;&gt;"",MAX($B$5:B64)+1,"")</f>
        <v>60</v>
      </c>
      <c r="C65" s="73" t="s">
        <v>68</v>
      </c>
      <c r="D65" s="73" t="s">
        <v>69</v>
      </c>
      <c r="E65" s="2" t="s">
        <v>331</v>
      </c>
      <c r="F65" s="2" t="str">
        <f>IFERROR(VLOOKUP($E65,'Table Names'!A:B,2,FALSE),"")</f>
        <v xml:space="preserve">Chart of Accounts                                                     </v>
      </c>
      <c r="G65" s="2" t="s">
        <v>20</v>
      </c>
      <c r="H65" s="2"/>
      <c r="I65" s="63"/>
      <c r="J65" s="74"/>
      <c r="K65" s="74"/>
      <c r="L65" s="74"/>
      <c r="M65" s="17" t="e">
        <f>VLOOKUP(D65,ImportResults!$A$7:$F$250,4,FALSE)</f>
        <v>#N/A</v>
      </c>
      <c r="N65" s="17" t="e">
        <f>VLOOKUP(D65,ImportResults!$A$7:$F$250,5,FALSE)</f>
        <v>#N/A</v>
      </c>
      <c r="O65" t="e">
        <f t="shared" si="0"/>
        <v>#N/A</v>
      </c>
      <c r="P65" s="24"/>
    </row>
    <row r="66" spans="2:16" customFormat="1" ht="14.4" hidden="1" customHeight="1" x14ac:dyDescent="0.3">
      <c r="B66" s="2">
        <f>IF(TRIM(D66)&lt;&gt;"",MAX($B$5:B65)+1,"")</f>
        <v>61</v>
      </c>
      <c r="C66" s="73" t="s">
        <v>68</v>
      </c>
      <c r="D66" s="73" t="s">
        <v>70</v>
      </c>
      <c r="E66" s="2" t="s">
        <v>333</v>
      </c>
      <c r="F66" s="2" t="str">
        <f>IFERROR(VLOOKUP($E66,'Table Names'!A:B,2,FALSE),"")</f>
        <v xml:space="preserve">Cross Validation Rules                                                </v>
      </c>
      <c r="G66" s="2" t="s">
        <v>20</v>
      </c>
      <c r="H66" s="2"/>
      <c r="I66" s="63"/>
      <c r="J66" s="74"/>
      <c r="K66" s="74"/>
      <c r="L66" s="74"/>
      <c r="M66" s="17" t="e">
        <f>VLOOKUP(D66,ImportResults!$A$7:$F$250,4,FALSE)</f>
        <v>#N/A</v>
      </c>
      <c r="N66" s="17" t="e">
        <f>VLOOKUP(D66,ImportResults!$A$7:$F$250,5,FALSE)</f>
        <v>#N/A</v>
      </c>
      <c r="O66" t="e">
        <f t="shared" si="0"/>
        <v>#N/A</v>
      </c>
      <c r="P66" s="24"/>
    </row>
    <row r="67" spans="2:16" customFormat="1" ht="14.4" hidden="1" customHeight="1" x14ac:dyDescent="0.3">
      <c r="B67" s="2">
        <f>IF(TRIM(D67)&lt;&gt;"",MAX($B$5:B66)+1,"")</f>
        <v>62</v>
      </c>
      <c r="C67" s="73" t="s">
        <v>68</v>
      </c>
      <c r="D67" s="73" t="s">
        <v>71</v>
      </c>
      <c r="E67" s="2" t="s">
        <v>335</v>
      </c>
      <c r="F67" s="2" t="str">
        <f>IFERROR(VLOOKUP($E67,'Table Names'!A:B,2,FALSE),"")</f>
        <v xml:space="preserve">Dimensions                                                            </v>
      </c>
      <c r="G67" s="2" t="s">
        <v>20</v>
      </c>
      <c r="H67" s="2"/>
      <c r="I67" s="63"/>
      <c r="J67" s="74"/>
      <c r="K67" s="74"/>
      <c r="L67" s="74"/>
      <c r="M67" s="17" t="e">
        <f>VLOOKUP(D67,ImportResults!$A$7:$F$250,4,FALSE)</f>
        <v>#N/A</v>
      </c>
      <c r="N67" s="17" t="e">
        <f>VLOOKUP(D67,ImportResults!$A$7:$F$250,5,FALSE)</f>
        <v>#N/A</v>
      </c>
      <c r="O67" t="e">
        <f t="shared" si="0"/>
        <v>#N/A</v>
      </c>
      <c r="P67" s="24"/>
    </row>
    <row r="68" spans="2:16" customFormat="1" ht="14.4" hidden="1" customHeight="1" x14ac:dyDescent="0.3">
      <c r="B68" s="2">
        <f>IF(TRIM(D68)&lt;&gt;"",MAX($B$5:B67)+1,"")</f>
        <v>63</v>
      </c>
      <c r="C68" s="73" t="s">
        <v>68</v>
      </c>
      <c r="D68" s="73" t="s">
        <v>4908</v>
      </c>
      <c r="E68" s="2" t="s">
        <v>3172</v>
      </c>
      <c r="F68" s="2" t="str">
        <f>IFERROR(VLOOKUP($E68,'Table Names'!A:B,2,FALSE),"")</f>
        <v xml:space="preserve">End Dates by Year                                                     </v>
      </c>
      <c r="G68" s="2" t="s">
        <v>20</v>
      </c>
      <c r="H68" s="2"/>
      <c r="I68" s="63"/>
      <c r="J68" s="74"/>
      <c r="K68" s="74"/>
      <c r="L68" s="74"/>
      <c r="M68" s="17" t="e">
        <f>VLOOKUP(D68,ImportResults!$A$7:$F$250,4,FALSE)</f>
        <v>#N/A</v>
      </c>
      <c r="N68" s="17" t="e">
        <f>VLOOKUP(D68,ImportResults!$A$7:$F$250,5,FALSE)</f>
        <v>#N/A</v>
      </c>
      <c r="O68" t="e">
        <f t="shared" si="0"/>
        <v>#N/A</v>
      </c>
      <c r="P68" s="24"/>
    </row>
    <row r="69" spans="2:16" customFormat="1" ht="14.4" hidden="1" customHeight="1" x14ac:dyDescent="0.3">
      <c r="B69" s="2">
        <f>IF(TRIM(D69)&lt;&gt;"",MAX($B$5:B68)+1,"")</f>
        <v>64</v>
      </c>
      <c r="C69" s="73" t="s">
        <v>68</v>
      </c>
      <c r="D69" s="73" t="s">
        <v>72</v>
      </c>
      <c r="E69" s="2" t="s">
        <v>336</v>
      </c>
      <c r="F69" s="2" t="str">
        <f>IFERROR(VLOOKUP($E69,'Table Names'!A:B,2,FALSE),"")</f>
        <v xml:space="preserve">GL Codes                                                              </v>
      </c>
      <c r="G69" s="2" t="s">
        <v>20</v>
      </c>
      <c r="H69" s="2"/>
      <c r="I69" s="63"/>
      <c r="J69" s="74"/>
      <c r="K69" s="74"/>
      <c r="L69" s="74"/>
      <c r="M69" s="17" t="e">
        <f>VLOOKUP(D69,ImportResults!$A$7:$F$250,4,FALSE)</f>
        <v>#N/A</v>
      </c>
      <c r="N69" s="17" t="e">
        <f>VLOOKUP(D69,ImportResults!$A$7:$F$250,5,FALSE)</f>
        <v>#N/A</v>
      </c>
      <c r="O69" t="e">
        <f t="shared" ref="O69:O132" si="1">IF(N69&gt;0,(N69/(M69+N69))*100,0)</f>
        <v>#N/A</v>
      </c>
      <c r="P69" s="24"/>
    </row>
    <row r="70" spans="2:16" customFormat="1" ht="14.4" hidden="1" customHeight="1" x14ac:dyDescent="0.3">
      <c r="B70" s="2">
        <f>IF(TRIM(D70)&lt;&gt;"",MAX($B$5:B69)+1,"")</f>
        <v>65</v>
      </c>
      <c r="C70" s="73" t="s">
        <v>68</v>
      </c>
      <c r="D70" s="73" t="s">
        <v>4915</v>
      </c>
      <c r="E70" s="2" t="s">
        <v>3281</v>
      </c>
      <c r="F70" s="2" t="str">
        <f>IFERROR(VLOOKUP($E70,'Table Names'!A:B,2,FALSE),"")</f>
        <v xml:space="preserve">Opening Balances - Combination of Dimension/Ledger/Currency           </v>
      </c>
      <c r="G70" s="2" t="s">
        <v>20</v>
      </c>
      <c r="H70" s="2"/>
      <c r="I70" s="63"/>
      <c r="J70" s="74"/>
      <c r="K70" s="74"/>
      <c r="L70" s="76"/>
      <c r="M70" s="17" t="e">
        <f>VLOOKUP(D70,ImportResults!$A$7:$F$250,4,FALSE)</f>
        <v>#N/A</v>
      </c>
      <c r="N70" s="17" t="e">
        <f>VLOOKUP(D70,ImportResults!$A$7:$F$250,5,FALSE)</f>
        <v>#N/A</v>
      </c>
      <c r="O70" t="e">
        <f t="shared" si="1"/>
        <v>#N/A</v>
      </c>
      <c r="P70" s="24"/>
    </row>
    <row r="71" spans="2:16" ht="14.4" hidden="1" customHeight="1" x14ac:dyDescent="0.3">
      <c r="B71" s="2">
        <f>IF(TRIM(D71)&lt;&gt;"",MAX($B$5:B70)+1,"")</f>
        <v>66</v>
      </c>
      <c r="C71" s="73" t="s">
        <v>68</v>
      </c>
      <c r="D71" s="73" t="s">
        <v>784</v>
      </c>
      <c r="E71" s="2" t="s">
        <v>3171</v>
      </c>
      <c r="F71" s="2" t="str">
        <f>IFERROR(VLOOKUP($E71,'Table Names'!A:B,2,FALSE),"")</f>
        <v xml:space="preserve">Periods                                                               </v>
      </c>
      <c r="G71" s="2" t="s">
        <v>20</v>
      </c>
      <c r="H71" s="2"/>
      <c r="I71" s="63"/>
      <c r="J71" s="74"/>
      <c r="K71" s="74"/>
      <c r="L71" s="76"/>
      <c r="M71" s="17" t="e">
        <f>VLOOKUP(D71,ImportResults!$A$7:$F$250,4,FALSE)</f>
        <v>#N/A</v>
      </c>
      <c r="N71" s="17" t="e">
        <f>VLOOKUP(D71,ImportResults!$A$7:$F$250,5,FALSE)</f>
        <v>#N/A</v>
      </c>
      <c r="O71" t="e">
        <f t="shared" si="1"/>
        <v>#N/A</v>
      </c>
      <c r="P71" s="24"/>
    </row>
    <row r="72" spans="2:16" hidden="1" x14ac:dyDescent="0.3">
      <c r="B72" s="2">
        <f>IF(TRIM(D72)&lt;&gt;"",MAX($B$5:B71)+1,"")</f>
        <v>67</v>
      </c>
      <c r="C72" s="73" t="s">
        <v>68</v>
      </c>
      <c r="D72" s="73" t="s">
        <v>4916</v>
      </c>
      <c r="E72" s="2" t="s">
        <v>3280</v>
      </c>
      <c r="F72" s="2" t="str">
        <f>IFERROR(VLOOKUP($E72,'Table Names'!A:B,2,FALSE),"")</f>
        <v xml:space="preserve">History - Dimension/Ledger Account Combination Totals                 </v>
      </c>
      <c r="G72" s="2" t="s">
        <v>20</v>
      </c>
      <c r="H72" s="2"/>
      <c r="I72" s="63"/>
      <c r="J72" s="74"/>
      <c r="K72" s="74"/>
      <c r="L72" s="74"/>
      <c r="M72" s="17" t="e">
        <f>VLOOKUP(D72,ImportResults!$A$7:$F$250,4,FALSE)</f>
        <v>#N/A</v>
      </c>
      <c r="N72" s="17" t="e">
        <f>VLOOKUP(D72,ImportResults!$A$7:$F$250,5,FALSE)</f>
        <v>#N/A</v>
      </c>
      <c r="O72" t="e">
        <f t="shared" si="1"/>
        <v>#N/A</v>
      </c>
      <c r="P72" s="24"/>
    </row>
    <row r="73" spans="2:16" hidden="1" x14ac:dyDescent="0.3">
      <c r="B73" s="2">
        <f>IF(TRIM(D73)&lt;&gt;"",MAX($B$5:B72)+1,"")</f>
        <v>68</v>
      </c>
      <c r="C73" s="73" t="s">
        <v>73</v>
      </c>
      <c r="D73" s="73" t="s">
        <v>74</v>
      </c>
      <c r="E73" s="2" t="s">
        <v>337</v>
      </c>
      <c r="F73" s="2" t="str">
        <f>IFERROR(VLOOKUP($E73,'Table Names'!A:B,2,FALSE),"")</f>
        <v xml:space="preserve">Adjustment Orders                                                     </v>
      </c>
      <c r="G73" s="2" t="s">
        <v>20</v>
      </c>
      <c r="H73" s="2"/>
      <c r="I73" s="63"/>
      <c r="J73" s="74"/>
      <c r="K73" s="74"/>
      <c r="L73" s="74"/>
      <c r="M73" s="17" t="e">
        <f>VLOOKUP(D73,ImportResults!$A$7:$F$250,4,FALSE)</f>
        <v>#N/A</v>
      </c>
      <c r="N73" s="17" t="e">
        <f>VLOOKUP(D73,ImportResults!$A$7:$F$250,5,FALSE)</f>
        <v>#N/A</v>
      </c>
      <c r="O73" t="e">
        <f t="shared" si="1"/>
        <v>#N/A</v>
      </c>
      <c r="P73" s="24"/>
    </row>
    <row r="74" spans="2:16" hidden="1" x14ac:dyDescent="0.3">
      <c r="B74" s="2">
        <f>IF(TRIM(D74)&lt;&gt;"",MAX($B$5:B73)+1,"")</f>
        <v>69</v>
      </c>
      <c r="C74" s="73" t="s">
        <v>73</v>
      </c>
      <c r="D74" s="73" t="s">
        <v>4910</v>
      </c>
      <c r="E74" s="2" t="s">
        <v>4811</v>
      </c>
      <c r="F74" s="2" t="str">
        <f>IFERROR(VLOOKUP($E74,'Table Names'!A:B,2,FALSE),"")</f>
        <v xml:space="preserve">Item Issue by Period                                                  </v>
      </c>
      <c r="G74" s="2" t="s">
        <v>20</v>
      </c>
      <c r="H74" s="2"/>
      <c r="I74" s="63"/>
      <c r="J74" s="74"/>
      <c r="K74" s="74"/>
      <c r="L74" s="74"/>
      <c r="M74" s="17" t="e">
        <f>VLOOKUP(D74,ImportResults!$A$7:$F$250,4,FALSE)</f>
        <v>#N/A</v>
      </c>
      <c r="N74" s="17" t="e">
        <f>VLOOKUP(D74,ImportResults!$A$7:$F$250,5,FALSE)</f>
        <v>#N/A</v>
      </c>
      <c r="O74" t="e">
        <f t="shared" si="1"/>
        <v>#N/A</v>
      </c>
      <c r="P74" s="24"/>
    </row>
    <row r="75" spans="2:16" ht="14.4" hidden="1" customHeight="1" x14ac:dyDescent="0.3">
      <c r="B75" s="2">
        <f>IF(TRIM(D75)&lt;&gt;"",MAX($B$5:B74)+1,"")</f>
        <v>70</v>
      </c>
      <c r="C75" s="73" t="s">
        <v>73</v>
      </c>
      <c r="D75" s="73" t="s">
        <v>4911</v>
      </c>
      <c r="E75" s="2" t="s">
        <v>4813</v>
      </c>
      <c r="F75" s="2" t="str">
        <f>IFERROR(VLOOKUP($E75,'Table Names'!A:B,2,FALSE),"")</f>
        <v xml:space="preserve">Item Issue by Warehouse and Period                                    </v>
      </c>
      <c r="G75" s="2" t="s">
        <v>20</v>
      </c>
      <c r="H75" s="2"/>
      <c r="I75" s="63"/>
      <c r="J75" s="75"/>
      <c r="K75" s="75"/>
      <c r="L75" s="76"/>
      <c r="M75" s="17" t="e">
        <f>VLOOKUP(D75,ImportResults!$A$7:$F$250,4,FALSE)</f>
        <v>#N/A</v>
      </c>
      <c r="N75" s="17" t="e">
        <f>VLOOKUP(D75,ImportResults!$A$7:$F$250,5,FALSE)</f>
        <v>#N/A</v>
      </c>
      <c r="O75" t="e">
        <f t="shared" si="1"/>
        <v>#N/A</v>
      </c>
      <c r="P75" s="25"/>
    </row>
    <row r="76" spans="2:16" hidden="1" x14ac:dyDescent="0.3">
      <c r="B76" s="2">
        <f>IF(TRIM(D76)&lt;&gt;"",MAX($B$5:B75)+1,"")</f>
        <v>71</v>
      </c>
      <c r="C76" s="73" t="s">
        <v>73</v>
      </c>
      <c r="D76" s="73" t="s">
        <v>75</v>
      </c>
      <c r="E76" s="2" t="s">
        <v>340</v>
      </c>
      <c r="F76" s="2" t="str">
        <f>IFERROR(VLOOKUP($E76,'Table Names'!A:B,2,FALSE),"")</f>
        <v xml:space="preserve">Lots                                                                  </v>
      </c>
      <c r="G76" s="2" t="s">
        <v>20</v>
      </c>
      <c r="H76" s="2"/>
      <c r="I76" s="63"/>
      <c r="J76" s="75"/>
      <c r="K76" s="75"/>
      <c r="L76" s="76"/>
      <c r="M76" s="17" t="e">
        <f>VLOOKUP(D76,ImportResults!$A$7:$F$250,4,FALSE)</f>
        <v>#N/A</v>
      </c>
      <c r="N76" s="17" t="e">
        <f>VLOOKUP(D76,ImportResults!$A$7:$F$250,5,FALSE)</f>
        <v>#N/A</v>
      </c>
      <c r="O76" t="e">
        <f t="shared" si="1"/>
        <v>#N/A</v>
      </c>
      <c r="P76" s="25"/>
    </row>
    <row r="77" spans="2:16" ht="14.4" hidden="1" customHeight="1" x14ac:dyDescent="0.3">
      <c r="B77" s="2">
        <f>IF(TRIM(D77)&lt;&gt;"",MAX($B$5:B76)+1,"")</f>
        <v>72</v>
      </c>
      <c r="C77" s="73" t="s">
        <v>73</v>
      </c>
      <c r="D77" s="73" t="s">
        <v>76</v>
      </c>
      <c r="E77" s="2" t="s">
        <v>341</v>
      </c>
      <c r="F77" s="2" t="str">
        <f>IFERROR(VLOOKUP($E77,'Table Names'!A:B,2,FALSE),"")</f>
        <v xml:space="preserve">Serial Numbers                                                        </v>
      </c>
      <c r="G77" s="2" t="s">
        <v>20</v>
      </c>
      <c r="H77" s="2"/>
      <c r="I77" s="63"/>
      <c r="J77" s="75"/>
      <c r="K77" s="75"/>
      <c r="L77" s="76"/>
      <c r="M77" s="17" t="e">
        <f>VLOOKUP(D77,ImportResults!$A$7:$F$250,4,FALSE)</f>
        <v>#N/A</v>
      </c>
      <c r="N77" s="17" t="e">
        <f>VLOOKUP(D77,ImportResults!$A$7:$F$250,5,FALSE)</f>
        <v>#N/A</v>
      </c>
      <c r="O77" t="e">
        <f t="shared" si="1"/>
        <v>#N/A</v>
      </c>
      <c r="P77" s="25"/>
    </row>
    <row r="78" spans="2:16" hidden="1" x14ac:dyDescent="0.3">
      <c r="B78" s="2">
        <f>IF(TRIM(D78)&lt;&gt;"",MAX($B$5:B77)+1,"")</f>
        <v>73</v>
      </c>
      <c r="C78" s="73" t="s">
        <v>73</v>
      </c>
      <c r="D78" s="73" t="s">
        <v>77</v>
      </c>
      <c r="E78" s="2" t="s">
        <v>343</v>
      </c>
      <c r="F78" s="2" t="str">
        <f>IFERROR(VLOOKUP($E78,'Table Names'!A:B,2,FALSE),"")</f>
        <v xml:space="preserve">Serials by Warehouse                                                  </v>
      </c>
      <c r="G78" s="2" t="s">
        <v>20</v>
      </c>
      <c r="H78" s="2"/>
      <c r="I78" s="63"/>
      <c r="J78" s="75"/>
      <c r="K78" s="75"/>
      <c r="L78" s="76"/>
      <c r="M78" s="17" t="e">
        <f>VLOOKUP(D78,ImportResults!$A$7:$F$250,4,FALSE)</f>
        <v>#N/A</v>
      </c>
      <c r="N78" s="17" t="e">
        <f>VLOOKUP(D78,ImportResults!$A$7:$F$250,5,FALSE)</f>
        <v>#N/A</v>
      </c>
      <c r="O78" t="e">
        <f t="shared" si="1"/>
        <v>#N/A</v>
      </c>
      <c r="P78" s="25"/>
    </row>
    <row r="79" spans="2:16" hidden="1" x14ac:dyDescent="0.3">
      <c r="B79" s="2">
        <f>IF(TRIM(D79)&lt;&gt;"",MAX($B$5:B78)+1,"")</f>
        <v>74</v>
      </c>
      <c r="C79" s="73" t="s">
        <v>73</v>
      </c>
      <c r="D79" s="73" t="s">
        <v>78</v>
      </c>
      <c r="E79" s="2" t="s">
        <v>516</v>
      </c>
      <c r="F79" s="2" t="str">
        <f>IFERROR(VLOOKUP($E79,'Table Names'!A:B,2,FALSE),"")</f>
        <v xml:space="preserve">Item Data by Warehouse                                                </v>
      </c>
      <c r="G79" s="2" t="s">
        <v>20</v>
      </c>
      <c r="H79" s="2"/>
      <c r="I79" s="63"/>
      <c r="J79" s="75"/>
      <c r="K79" s="75"/>
      <c r="L79" s="76"/>
      <c r="M79" s="17" t="e">
        <f>VLOOKUP(D79,ImportResults!$A$7:$F$250,4,FALSE)</f>
        <v>#N/A</v>
      </c>
      <c r="N79" s="17" t="e">
        <f>VLOOKUP(D79,ImportResults!$A$7:$F$250,5,FALSE)</f>
        <v>#N/A</v>
      </c>
      <c r="O79" t="e">
        <f t="shared" si="1"/>
        <v>#N/A</v>
      </c>
      <c r="P79" s="25"/>
    </row>
    <row r="80" spans="2:16" hidden="1" x14ac:dyDescent="0.3">
      <c r="B80" s="2">
        <f>IF(TRIM(D80)&lt;&gt;"",MAX($B$5:B79)+1,"")</f>
        <v>75</v>
      </c>
      <c r="C80" s="73" t="s">
        <v>79</v>
      </c>
      <c r="D80" s="73" t="s">
        <v>4933</v>
      </c>
      <c r="E80" s="2" t="s">
        <v>349</v>
      </c>
      <c r="F80" s="2" t="str">
        <f>IFERROR(VLOOKUP($E80,'Table Names'!A:B,2,FALSE),"")</f>
        <v xml:space="preserve">Items by Site                                                         </v>
      </c>
      <c r="G80" s="2" t="s">
        <v>20</v>
      </c>
      <c r="H80" s="2" t="s">
        <v>4953</v>
      </c>
      <c r="I80" s="63"/>
      <c r="J80" s="75"/>
      <c r="K80" s="75"/>
      <c r="L80" s="76"/>
      <c r="M80" s="17" t="e">
        <f>VLOOKUP(D80,ImportResults!$A$7:$F$250,4,FALSE)</f>
        <v>#N/A</v>
      </c>
      <c r="N80" s="17" t="e">
        <f>VLOOKUP(D80,ImportResults!$A$7:$F$250,5,FALSE)</f>
        <v>#N/A</v>
      </c>
      <c r="O80" t="e">
        <f t="shared" si="1"/>
        <v>#N/A</v>
      </c>
      <c r="P80" s="25"/>
    </row>
    <row r="81" spans="2:16" hidden="1" x14ac:dyDescent="0.3">
      <c r="B81" s="2">
        <f>IF(TRIM(D81)&lt;&gt;"",MAX($B$5:B80)+1,"")</f>
        <v>76</v>
      </c>
      <c r="C81" s="73" t="s">
        <v>79</v>
      </c>
      <c r="D81" s="73" t="s">
        <v>80</v>
      </c>
      <c r="E81" s="2" t="s">
        <v>3620</v>
      </c>
      <c r="F81" s="2" t="str">
        <f>IFERROR(VLOOKUP($E81,'Table Names'!A:B,2,FALSE),"")</f>
        <v xml:space="preserve">Item Costing Defaults                                                 </v>
      </c>
      <c r="G81" s="2" t="s">
        <v>20</v>
      </c>
      <c r="H81" s="2" t="s">
        <v>4953</v>
      </c>
      <c r="I81" s="63"/>
      <c r="J81" s="75"/>
      <c r="K81" s="75"/>
      <c r="L81" s="76"/>
      <c r="M81" s="17" t="e">
        <f>VLOOKUP(D81,ImportResults!$A$7:$F$250,4,FALSE)</f>
        <v>#N/A</v>
      </c>
      <c r="N81" s="17" t="e">
        <f>VLOOKUP(D81,ImportResults!$A$7:$F$250,5,FALSE)</f>
        <v>#N/A</v>
      </c>
      <c r="O81" t="e">
        <f t="shared" si="1"/>
        <v>#N/A</v>
      </c>
      <c r="P81" s="25"/>
    </row>
    <row r="82" spans="2:16" hidden="1" x14ac:dyDescent="0.3">
      <c r="B82" s="2">
        <f>IF(TRIM(D82)&lt;&gt;"",MAX($B$5:B81)+1,"")</f>
        <v>77</v>
      </c>
      <c r="C82" s="73" t="s">
        <v>79</v>
      </c>
      <c r="D82" s="73" t="s">
        <v>81</v>
      </c>
      <c r="E82" s="2" t="s">
        <v>1199</v>
      </c>
      <c r="F82" s="2" t="str">
        <f>IFERROR(VLOOKUP($E82,'Table Names'!A:B,2,FALSE),"")</f>
        <v xml:space="preserve">Item Freight Defaults                                                 </v>
      </c>
      <c r="G82" s="2" t="s">
        <v>20</v>
      </c>
      <c r="H82" s="2" t="s">
        <v>4953</v>
      </c>
      <c r="I82" s="63"/>
      <c r="J82" s="75"/>
      <c r="K82" s="75"/>
      <c r="L82" s="76"/>
      <c r="M82" s="17" t="e">
        <f>VLOOKUP(D82,ImportResults!$A$7:$F$250,4,FALSE)</f>
        <v>#N/A</v>
      </c>
      <c r="N82" s="17" t="e">
        <f>VLOOKUP(D82,ImportResults!$A$7:$F$250,5,FALSE)</f>
        <v>#N/A</v>
      </c>
      <c r="O82" t="e">
        <f t="shared" si="1"/>
        <v>#N/A</v>
      </c>
      <c r="P82" s="25"/>
    </row>
    <row r="83" spans="2:16" hidden="1" x14ac:dyDescent="0.3">
      <c r="B83" s="2">
        <f>IF(TRIM(D83)&lt;&gt;"",MAX($B$5:B82)+1,"")</f>
        <v>78</v>
      </c>
      <c r="C83" s="73" t="s">
        <v>79</v>
      </c>
      <c r="D83" s="73" t="s">
        <v>82</v>
      </c>
      <c r="E83" s="2" t="s">
        <v>1960</v>
      </c>
      <c r="F83" s="2" t="str">
        <f>IFERROR(VLOOKUP($E83,'Table Names'!A:B,2,FALSE),"")</f>
        <v xml:space="preserve">Item Defaults                                                         </v>
      </c>
      <c r="G83" s="2" t="s">
        <v>20</v>
      </c>
      <c r="H83" s="2" t="s">
        <v>4953</v>
      </c>
      <c r="I83" s="63"/>
      <c r="J83" s="75"/>
      <c r="K83" s="75"/>
      <c r="L83" s="76"/>
      <c r="M83" s="17" t="e">
        <f>VLOOKUP(D83,ImportResults!$A$7:$F$250,4,FALSE)</f>
        <v>#N/A</v>
      </c>
      <c r="N83" s="17" t="e">
        <f>VLOOKUP(D83,ImportResults!$A$7:$F$250,5,FALSE)</f>
        <v>#N/A</v>
      </c>
      <c r="O83" t="e">
        <f t="shared" si="1"/>
        <v>#N/A</v>
      </c>
      <c r="P83" s="25"/>
    </row>
    <row r="84" spans="2:16" hidden="1" x14ac:dyDescent="0.3">
      <c r="B84" s="2">
        <f>IF(TRIM(D84)&lt;&gt;"",MAX($B$5:B83)+1,"")</f>
        <v>79</v>
      </c>
      <c r="C84" s="73" t="s">
        <v>79</v>
      </c>
      <c r="D84" s="73" t="s">
        <v>4934</v>
      </c>
      <c r="E84" s="2" t="s">
        <v>349</v>
      </c>
      <c r="F84" s="2" t="str">
        <f>IFERROR(VLOOKUP($E84,'Table Names'!A:B,2,FALSE),"")</f>
        <v xml:space="preserve">Items by Site                                                         </v>
      </c>
      <c r="G84" s="2" t="s">
        <v>20</v>
      </c>
      <c r="H84" s="2" t="s">
        <v>4953</v>
      </c>
      <c r="I84" s="63"/>
      <c r="J84" s="75"/>
      <c r="K84" s="75"/>
      <c r="L84" s="76"/>
      <c r="M84" s="17" t="e">
        <f>VLOOKUP(D84,ImportResults!$A$7:$F$250,4,FALSE)</f>
        <v>#N/A</v>
      </c>
      <c r="N84" s="17" t="e">
        <f>VLOOKUP(D84,ImportResults!$A$7:$F$250,5,FALSE)</f>
        <v>#N/A</v>
      </c>
      <c r="O84" t="e">
        <f t="shared" si="1"/>
        <v>#N/A</v>
      </c>
      <c r="P84" s="25"/>
    </row>
    <row r="85" spans="2:16" customFormat="1" hidden="1" x14ac:dyDescent="0.3">
      <c r="B85" s="2">
        <f>IF(TRIM(D85)&lt;&gt;"",MAX($B$5:B84)+1,"")</f>
        <v>80</v>
      </c>
      <c r="C85" s="73" t="s">
        <v>79</v>
      </c>
      <c r="D85" s="73" t="s">
        <v>83</v>
      </c>
      <c r="E85" s="2" t="s">
        <v>1974</v>
      </c>
      <c r="F85" s="2" t="str">
        <f>IFERROR(VLOOKUP($E85,'Table Names'!A:B,2,FALSE),"")</f>
        <v xml:space="preserve">Item Ordering Defaults                                                </v>
      </c>
      <c r="G85" s="2" t="s">
        <v>20</v>
      </c>
      <c r="H85" s="2" t="s">
        <v>4953</v>
      </c>
      <c r="I85" s="63"/>
      <c r="J85" s="74"/>
      <c r="K85" s="74"/>
      <c r="L85" s="76"/>
      <c r="M85" s="17" t="e">
        <f>VLOOKUP(D85,ImportResults!$A$7:$F$250,4,FALSE)</f>
        <v>#N/A</v>
      </c>
      <c r="N85" s="17" t="e">
        <f>VLOOKUP(D85,ImportResults!$A$7:$F$250,5,FALSE)</f>
        <v>#N/A</v>
      </c>
      <c r="O85" t="e">
        <f t="shared" si="1"/>
        <v>#N/A</v>
      </c>
      <c r="P85" s="24"/>
    </row>
    <row r="86" spans="2:16" customFormat="1" hidden="1" x14ac:dyDescent="0.3">
      <c r="B86" s="2">
        <f>IF(TRIM(D86)&lt;&gt;"",MAX($B$5:B85)+1,"")</f>
        <v>81</v>
      </c>
      <c r="C86" s="73" t="s">
        <v>79</v>
      </c>
      <c r="D86" s="73" t="s">
        <v>4935</v>
      </c>
      <c r="E86" s="2" t="s">
        <v>349</v>
      </c>
      <c r="F86" s="2" t="str">
        <f>IFERROR(VLOOKUP($E86,'Table Names'!A:B,2,FALSE),"")</f>
        <v xml:space="preserve">Items by Site                                                         </v>
      </c>
      <c r="G86" s="2" t="s">
        <v>20</v>
      </c>
      <c r="H86" s="2" t="s">
        <v>4953</v>
      </c>
      <c r="I86" s="63"/>
      <c r="J86" s="74"/>
      <c r="K86" s="74"/>
      <c r="L86" s="76"/>
      <c r="M86" s="17" t="e">
        <f>VLOOKUP(D86,ImportResults!$A$7:$F$250,4,FALSE)</f>
        <v>#N/A</v>
      </c>
      <c r="N86" s="17" t="e">
        <f>VLOOKUP(D86,ImportResults!$A$7:$F$250,5,FALSE)</f>
        <v>#N/A</v>
      </c>
      <c r="O86" t="e">
        <f t="shared" si="1"/>
        <v>#N/A</v>
      </c>
      <c r="P86" s="24"/>
    </row>
    <row r="87" spans="2:16" hidden="1" x14ac:dyDescent="0.3">
      <c r="B87" s="2">
        <f>IF(TRIM(D87)&lt;&gt;"",MAX($B$5:B86)+1,"")</f>
        <v>82</v>
      </c>
      <c r="C87" s="73" t="s">
        <v>79</v>
      </c>
      <c r="D87" s="73" t="s">
        <v>84</v>
      </c>
      <c r="E87" s="2" t="s">
        <v>725</v>
      </c>
      <c r="F87" s="2" t="str">
        <f>IFERROR(VLOOKUP($E87,'Table Names'!A:B,2,FALSE),"")</f>
        <v xml:space="preserve">Item Planning Defaults                                                </v>
      </c>
      <c r="G87" s="2" t="s">
        <v>20</v>
      </c>
      <c r="H87" s="2" t="s">
        <v>4953</v>
      </c>
      <c r="I87" s="63"/>
      <c r="J87" s="74"/>
      <c r="K87" s="74"/>
      <c r="L87" s="76"/>
      <c r="M87" s="17" t="e">
        <f>VLOOKUP(D87,ImportResults!$A$7:$F$250,4,FALSE)</f>
        <v>#N/A</v>
      </c>
      <c r="N87" s="17" t="e">
        <f>VLOOKUP(D87,ImportResults!$A$7:$F$250,5,FALSE)</f>
        <v>#N/A</v>
      </c>
      <c r="O87" t="e">
        <f t="shared" si="1"/>
        <v>#N/A</v>
      </c>
      <c r="P87" s="24"/>
    </row>
    <row r="88" spans="2:16" hidden="1" x14ac:dyDescent="0.3">
      <c r="B88" s="2">
        <f>IF(TRIM(D88)&lt;&gt;"",MAX($B$5:B87)+1,"")</f>
        <v>83</v>
      </c>
      <c r="C88" s="73" t="s">
        <v>79</v>
      </c>
      <c r="D88" s="73" t="s">
        <v>85</v>
      </c>
      <c r="E88" s="2" t="s">
        <v>3735</v>
      </c>
      <c r="F88" s="2" t="str">
        <f>IFERROR(VLOOKUP($E88,'Table Names'!A:B,2,FALSE),"")</f>
        <v xml:space="preserve">Item Production Defaults                                              </v>
      </c>
      <c r="G88" s="2" t="s">
        <v>20</v>
      </c>
      <c r="H88" s="2" t="s">
        <v>4953</v>
      </c>
      <c r="I88" s="63"/>
      <c r="J88" s="74"/>
      <c r="K88" s="74"/>
      <c r="L88" s="76"/>
      <c r="M88" s="17" t="e">
        <f>VLOOKUP(D88,ImportResults!$A$7:$F$250,4,FALSE)</f>
        <v>#N/A</v>
      </c>
      <c r="N88" s="17" t="e">
        <f>VLOOKUP(D88,ImportResults!$A$7:$F$250,5,FALSE)</f>
        <v>#N/A</v>
      </c>
      <c r="O88" t="e">
        <f t="shared" si="1"/>
        <v>#N/A</v>
      </c>
      <c r="P88" s="24"/>
    </row>
    <row r="89" spans="2:16" hidden="1" x14ac:dyDescent="0.3">
      <c r="B89" s="2">
        <f>IF(TRIM(D89)&lt;&gt;"",MAX($B$5:B88)+1,"")</f>
        <v>84</v>
      </c>
      <c r="C89" s="73" t="s">
        <v>79</v>
      </c>
      <c r="D89" s="73" t="s">
        <v>4936</v>
      </c>
      <c r="E89" s="2" t="s">
        <v>349</v>
      </c>
      <c r="F89" s="2" t="str">
        <f>IFERROR(VLOOKUP($E89,'Table Names'!A:B,2,FALSE),"")</f>
        <v xml:space="preserve">Items by Site                                                         </v>
      </c>
      <c r="G89" s="2" t="s">
        <v>20</v>
      </c>
      <c r="H89" s="2" t="s">
        <v>4953</v>
      </c>
      <c r="I89" s="63"/>
      <c r="J89" s="74"/>
      <c r="K89" s="74"/>
      <c r="L89" s="74"/>
      <c r="M89" s="17" t="e">
        <f>VLOOKUP(D89,ImportResults!$A$7:$F$250,4,FALSE)</f>
        <v>#N/A</v>
      </c>
      <c r="N89" s="17" t="e">
        <f>VLOOKUP(D89,ImportResults!$A$7:$F$250,5,FALSE)</f>
        <v>#N/A</v>
      </c>
      <c r="O89" t="e">
        <f t="shared" si="1"/>
        <v>#N/A</v>
      </c>
      <c r="P89" s="24"/>
    </row>
    <row r="90" spans="2:16" hidden="1" x14ac:dyDescent="0.3">
      <c r="B90" s="2">
        <f>IF(TRIM(D90)&lt;&gt;"",MAX($B$5:B89)+1,"")</f>
        <v>85</v>
      </c>
      <c r="C90" s="73" t="s">
        <v>79</v>
      </c>
      <c r="D90" s="73" t="s">
        <v>86</v>
      </c>
      <c r="E90" s="2" t="s">
        <v>3947</v>
      </c>
      <c r="F90" s="2" t="str">
        <f>IFERROR(VLOOKUP($E90,'Table Names'!A:B,2,FALSE),"")</f>
        <v xml:space="preserve">Item Project Data (Defaults)                                          </v>
      </c>
      <c r="G90" s="2" t="s">
        <v>20</v>
      </c>
      <c r="H90" s="2" t="s">
        <v>4953</v>
      </c>
      <c r="I90" s="63"/>
      <c r="J90" s="74"/>
      <c r="K90" s="74"/>
      <c r="L90" s="76"/>
      <c r="M90" s="17" t="e">
        <f>VLOOKUP(D90,ImportResults!$A$7:$F$250,4,FALSE)</f>
        <v>#N/A</v>
      </c>
      <c r="N90" s="17" t="e">
        <f>VLOOKUP(D90,ImportResults!$A$7:$F$250,5,FALSE)</f>
        <v>#N/A</v>
      </c>
      <c r="O90" t="e">
        <f t="shared" si="1"/>
        <v>#N/A</v>
      </c>
      <c r="P90" s="24"/>
    </row>
    <row r="91" spans="2:16" customFormat="1" hidden="1" x14ac:dyDescent="0.3">
      <c r="B91" s="2">
        <f>IF(TRIM(D91)&lt;&gt;"",MAX($B$5:B90)+1,"")</f>
        <v>86</v>
      </c>
      <c r="C91" s="73" t="s">
        <v>79</v>
      </c>
      <c r="D91" s="73" t="s">
        <v>87</v>
      </c>
      <c r="E91" s="2" t="s">
        <v>2334</v>
      </c>
      <c r="F91" s="2" t="str">
        <f>IFERROR(VLOOKUP($E91,'Table Names'!A:B,2,FALSE),"")</f>
        <v xml:space="preserve">Item - Purchase Defaults                                              </v>
      </c>
      <c r="G91" s="2" t="s">
        <v>20</v>
      </c>
      <c r="H91" s="2" t="s">
        <v>4953</v>
      </c>
      <c r="I91" s="63"/>
      <c r="J91" s="74"/>
      <c r="K91" s="74"/>
      <c r="L91" s="76"/>
      <c r="M91" s="17" t="e">
        <f>VLOOKUP(D91,ImportResults!$A$7:$F$250,4,FALSE)</f>
        <v>#N/A</v>
      </c>
      <c r="N91" s="17" t="e">
        <f>VLOOKUP(D91,ImportResults!$A$7:$F$250,5,FALSE)</f>
        <v>#N/A</v>
      </c>
      <c r="O91" t="e">
        <f t="shared" si="1"/>
        <v>#N/A</v>
      </c>
      <c r="P91" s="24"/>
    </row>
    <row r="92" spans="2:16" hidden="1" x14ac:dyDescent="0.3">
      <c r="B92" s="2">
        <f>IF(TRIM(D92)&lt;&gt;"",MAX($B$5:B91)+1,"")</f>
        <v>87</v>
      </c>
      <c r="C92" s="73" t="s">
        <v>79</v>
      </c>
      <c r="D92" s="73" t="s">
        <v>4937</v>
      </c>
      <c r="E92" s="2" t="s">
        <v>349</v>
      </c>
      <c r="F92" s="2" t="str">
        <f>IFERROR(VLOOKUP($E92,'Table Names'!A:B,2,FALSE),"")</f>
        <v xml:space="preserve">Items by Site                                                         </v>
      </c>
      <c r="G92" s="2" t="s">
        <v>20</v>
      </c>
      <c r="H92" s="2" t="s">
        <v>4953</v>
      </c>
      <c r="I92" s="63"/>
      <c r="J92" s="74"/>
      <c r="K92" s="74"/>
      <c r="L92" s="74"/>
      <c r="M92" s="17" t="e">
        <f>VLOOKUP(D92,ImportResults!$A$7:$F$250,4,FALSE)</f>
        <v>#N/A</v>
      </c>
      <c r="N92" s="17" t="e">
        <f>VLOOKUP(D92,ImportResults!$A$7:$F$250,5,FALSE)</f>
        <v>#N/A</v>
      </c>
      <c r="O92" t="e">
        <f t="shared" si="1"/>
        <v>#N/A</v>
      </c>
      <c r="P92" s="24"/>
    </row>
    <row r="93" spans="2:16" hidden="1" x14ac:dyDescent="0.3">
      <c r="B93" s="2">
        <f>IF(TRIM(D93)&lt;&gt;"",MAX($B$5:B92)+1,"")</f>
        <v>88</v>
      </c>
      <c r="C93" s="73" t="s">
        <v>79</v>
      </c>
      <c r="D93" s="73" t="s">
        <v>88</v>
      </c>
      <c r="E93" s="2" t="s">
        <v>1634</v>
      </c>
      <c r="F93" s="2" t="str">
        <f>IFERROR(VLOOKUP($E93,'Table Names'!A:B,2,FALSE),"")</f>
        <v xml:space="preserve">Item Quality Defaults                                                 </v>
      </c>
      <c r="G93" s="2" t="s">
        <v>20</v>
      </c>
      <c r="H93" s="2" t="s">
        <v>4953</v>
      </c>
      <c r="I93" s="63"/>
      <c r="J93" s="74"/>
      <c r="K93" s="74"/>
      <c r="L93" s="74"/>
      <c r="M93" s="17" t="e">
        <f>VLOOKUP(D93,ImportResults!$A$7:$F$250,4,FALSE)</f>
        <v>#N/A</v>
      </c>
      <c r="N93" s="17" t="e">
        <f>VLOOKUP(D93,ImportResults!$A$7:$F$250,5,FALSE)</f>
        <v>#N/A</v>
      </c>
      <c r="O93" t="e">
        <f t="shared" si="1"/>
        <v>#N/A</v>
      </c>
      <c r="P93" s="24"/>
    </row>
    <row r="94" spans="2:16" hidden="1" x14ac:dyDescent="0.3">
      <c r="B94" s="2">
        <f>IF(TRIM(D94)&lt;&gt;"",MAX($B$5:B93)+1,"")</f>
        <v>89</v>
      </c>
      <c r="C94" s="73" t="s">
        <v>79</v>
      </c>
      <c r="D94" s="73" t="s">
        <v>89</v>
      </c>
      <c r="E94" s="2" t="s">
        <v>2359</v>
      </c>
      <c r="F94" s="2" t="s">
        <v>1895</v>
      </c>
      <c r="G94" s="2" t="s">
        <v>20</v>
      </c>
      <c r="H94" s="2" t="s">
        <v>4953</v>
      </c>
      <c r="I94" s="63"/>
      <c r="J94" s="74"/>
      <c r="K94" s="74"/>
      <c r="L94" s="74"/>
      <c r="M94" s="17" t="e">
        <f>VLOOKUP(D94,ImportResults!$A$7:$F$250,4,FALSE)</f>
        <v>#N/A</v>
      </c>
      <c r="N94" s="17" t="e">
        <f>VLOOKUP(D94,ImportResults!$A$7:$F$250,5,FALSE)</f>
        <v>#N/A</v>
      </c>
      <c r="O94" t="e">
        <f t="shared" si="1"/>
        <v>#N/A</v>
      </c>
      <c r="P94" s="24"/>
    </row>
    <row r="95" spans="2:16" hidden="1" x14ac:dyDescent="0.3">
      <c r="B95" s="2">
        <f>IF(TRIM(D95)&lt;&gt;"",MAX($B$5:B94)+1,"")</f>
        <v>90</v>
      </c>
      <c r="C95" s="73" t="s">
        <v>79</v>
      </c>
      <c r="D95" s="73" t="s">
        <v>4938</v>
      </c>
      <c r="E95" s="2" t="s">
        <v>349</v>
      </c>
      <c r="F95" s="2" t="s">
        <v>4949</v>
      </c>
      <c r="G95" s="2" t="s">
        <v>20</v>
      </c>
      <c r="H95" s="2" t="s">
        <v>4953</v>
      </c>
      <c r="I95" s="63"/>
      <c r="J95" s="74"/>
      <c r="K95" s="74"/>
      <c r="L95" s="74"/>
      <c r="M95" s="17" t="e">
        <f>VLOOKUP(D95,ImportResults!$A$7:$F$250,4,FALSE)</f>
        <v>#N/A</v>
      </c>
      <c r="N95" s="17" t="e">
        <f>VLOOKUP(D95,ImportResults!$A$7:$F$250,5,FALSE)</f>
        <v>#N/A</v>
      </c>
      <c r="O95" t="e">
        <f t="shared" si="1"/>
        <v>#N/A</v>
      </c>
      <c r="P95" s="24"/>
    </row>
    <row r="96" spans="2:16" hidden="1" x14ac:dyDescent="0.3">
      <c r="B96" s="2">
        <f>IF(TRIM(D96)&lt;&gt;"",MAX($B$5:B95)+1,"")</f>
        <v>91</v>
      </c>
      <c r="C96" s="73" t="s">
        <v>79</v>
      </c>
      <c r="D96" s="73" t="s">
        <v>90</v>
      </c>
      <c r="E96" s="2" t="s">
        <v>4442</v>
      </c>
      <c r="F96" s="2" t="str">
        <f>IFERROR(VLOOKUP($E96,'Table Names'!A:B,2,FALSE),"")</f>
        <v xml:space="preserve">Default Service Item Data                                             </v>
      </c>
      <c r="G96" s="2" t="s">
        <v>20</v>
      </c>
      <c r="H96" s="2" t="s">
        <v>4953</v>
      </c>
      <c r="I96" s="63"/>
      <c r="J96" s="74"/>
      <c r="K96" s="74"/>
      <c r="L96" s="74"/>
      <c r="M96" s="17" t="e">
        <f>VLOOKUP(D96,ImportResults!$A$7:$F$250,4,FALSE)</f>
        <v>#N/A</v>
      </c>
      <c r="N96" s="17" t="e">
        <f>VLOOKUP(D96,ImportResults!$A$7:$F$250,5,FALSE)</f>
        <v>#N/A</v>
      </c>
      <c r="O96" t="e">
        <f t="shared" si="1"/>
        <v>#N/A</v>
      </c>
      <c r="P96" s="24"/>
    </row>
    <row r="97" spans="2:16" hidden="1" x14ac:dyDescent="0.3">
      <c r="B97" s="2">
        <f>IF(TRIM(D97)&lt;&gt;"",MAX($B$5:B96)+1,"")</f>
        <v>92</v>
      </c>
      <c r="C97" s="73" t="s">
        <v>79</v>
      </c>
      <c r="D97" s="73" t="s">
        <v>4939</v>
      </c>
      <c r="E97" s="2" t="s">
        <v>349</v>
      </c>
      <c r="F97" s="2" t="str">
        <f>IFERROR(VLOOKUP($E97,'Table Names'!A:B,2,FALSE),"")</f>
        <v xml:space="preserve">Items by Site                                                         </v>
      </c>
      <c r="G97" s="2" t="s">
        <v>20</v>
      </c>
      <c r="H97" s="2" t="s">
        <v>4953</v>
      </c>
      <c r="I97" s="63"/>
      <c r="J97" s="74"/>
      <c r="K97" s="74"/>
      <c r="L97" s="74"/>
      <c r="M97" s="17" t="e">
        <f>VLOOKUP(D97,ImportResults!$A$7:$F$250,4,FALSE)</f>
        <v>#N/A</v>
      </c>
      <c r="N97" s="17" t="e">
        <f>VLOOKUP(D97,ImportResults!$A$7:$F$250,5,FALSE)</f>
        <v>#N/A</v>
      </c>
      <c r="O97" t="e">
        <f t="shared" si="1"/>
        <v>#N/A</v>
      </c>
      <c r="P97" s="24"/>
    </row>
    <row r="98" spans="2:16" hidden="1" x14ac:dyDescent="0.3">
      <c r="B98" s="2">
        <f>IF(TRIM(D98)&lt;&gt;"",MAX($B$5:B97)+1,"")</f>
        <v>93</v>
      </c>
      <c r="C98" s="73" t="s">
        <v>79</v>
      </c>
      <c r="D98" s="73" t="s">
        <v>91</v>
      </c>
      <c r="E98" s="2" t="s">
        <v>3913</v>
      </c>
      <c r="F98" s="2" t="str">
        <f>IFERROR(VLOOKUP($E98,'Table Names'!A:B,2,FALSE),"")</f>
        <v xml:space="preserve">Tool - Defaults                                                       </v>
      </c>
      <c r="G98" s="2" t="s">
        <v>20</v>
      </c>
      <c r="H98" s="2" t="s">
        <v>4953</v>
      </c>
      <c r="I98" s="63"/>
      <c r="J98" s="74"/>
      <c r="K98" s="74"/>
      <c r="L98" s="74"/>
      <c r="M98" s="17" t="e">
        <f>VLOOKUP(D98,ImportResults!$A$7:$F$250,4,FALSE)</f>
        <v>#N/A</v>
      </c>
      <c r="N98" s="17" t="e">
        <f>VLOOKUP(D98,ImportResults!$A$7:$F$250,5,FALSE)</f>
        <v>#N/A</v>
      </c>
      <c r="O98" t="e">
        <f t="shared" si="1"/>
        <v>#N/A</v>
      </c>
      <c r="P98" s="24"/>
    </row>
    <row r="99" spans="2:16" hidden="1" x14ac:dyDescent="0.3">
      <c r="B99" s="2">
        <f>IF(TRIM(D99)&lt;&gt;"",MAX($B$5:B98)+1,"")</f>
        <v>94</v>
      </c>
      <c r="C99" s="73" t="s">
        <v>79</v>
      </c>
      <c r="D99" s="73" t="s">
        <v>92</v>
      </c>
      <c r="E99" s="2" t="s">
        <v>4873</v>
      </c>
      <c r="F99" s="2" t="str">
        <f>IFERROR(VLOOKUP($E99,'Table Names'!A:B,2,FALSE),"")</f>
        <v xml:space="preserve">Item Warehousing Defaults                                             </v>
      </c>
      <c r="G99" s="2" t="s">
        <v>20</v>
      </c>
      <c r="H99" s="2" t="s">
        <v>4953</v>
      </c>
      <c r="I99" s="63"/>
      <c r="J99" s="74"/>
      <c r="K99" s="74"/>
      <c r="L99" s="74"/>
      <c r="M99" s="17" t="e">
        <f>VLOOKUP(D99,ImportResults!$A$7:$F$250,4,FALSE)</f>
        <v>#N/A</v>
      </c>
      <c r="N99" s="17" t="e">
        <f>VLOOKUP(D99,ImportResults!$A$7:$F$250,5,FALSE)</f>
        <v>#N/A</v>
      </c>
      <c r="O99" t="e">
        <f t="shared" si="1"/>
        <v>#N/A</v>
      </c>
      <c r="P99" s="24"/>
    </row>
    <row r="100" spans="2:16" hidden="1" x14ac:dyDescent="0.3">
      <c r="B100" s="2">
        <f>IF(TRIM(D100)&lt;&gt;"",MAX($B$5:B99)+1,"")</f>
        <v>95</v>
      </c>
      <c r="C100" s="73" t="s">
        <v>79</v>
      </c>
      <c r="D100" s="73" t="s">
        <v>4940</v>
      </c>
      <c r="E100" s="2" t="s">
        <v>349</v>
      </c>
      <c r="F100" s="2" t="str">
        <f>IFERROR(VLOOKUP($E100,'Table Names'!A:B,2,FALSE),"")</f>
        <v xml:space="preserve">Items by Site                                                         </v>
      </c>
      <c r="G100" s="2" t="s">
        <v>20</v>
      </c>
      <c r="H100" s="2" t="s">
        <v>4953</v>
      </c>
      <c r="I100" s="63"/>
      <c r="J100" s="74"/>
      <c r="K100" s="74"/>
      <c r="L100" s="74"/>
      <c r="M100" s="17" t="e">
        <f>VLOOKUP(D100,ImportResults!$A$7:$F$250,4,FALSE)</f>
        <v>#N/A</v>
      </c>
      <c r="N100" s="17" t="e">
        <f>VLOOKUP(D100,ImportResults!$A$7:$F$250,5,FALSE)</f>
        <v>#N/A</v>
      </c>
      <c r="O100" t="e">
        <f t="shared" si="1"/>
        <v>#N/A</v>
      </c>
      <c r="P100" s="24"/>
    </row>
    <row r="101" spans="2:16" hidden="1" x14ac:dyDescent="0.3">
      <c r="B101" s="2">
        <f>IF(TRIM(D101)&lt;&gt;"",MAX($B$5:B100)+1,"")</f>
        <v>96</v>
      </c>
      <c r="C101" s="73" t="s">
        <v>93</v>
      </c>
      <c r="D101" s="73" t="s">
        <v>94</v>
      </c>
      <c r="E101" s="2" t="s">
        <v>346</v>
      </c>
      <c r="F101" s="2" t="str">
        <f>IFERROR(VLOOKUP($E101,'Table Names'!A:B,2,FALSE),"")</f>
        <v xml:space="preserve">Alternative Items                                                     </v>
      </c>
      <c r="G101" s="2" t="s">
        <v>20</v>
      </c>
      <c r="I101" s="63"/>
      <c r="J101" s="74"/>
      <c r="K101" s="74"/>
      <c r="L101" s="74"/>
      <c r="M101" s="17" t="e">
        <f>VLOOKUP(D101,ImportResults!$A$7:$F$250,4,FALSE)</f>
        <v>#N/A</v>
      </c>
      <c r="N101" s="17" t="e">
        <f>VLOOKUP(D101,ImportResults!$A$7:$F$250,5,FALSE)</f>
        <v>#N/A</v>
      </c>
      <c r="O101" t="e">
        <f t="shared" si="1"/>
        <v>#N/A</v>
      </c>
      <c r="P101" s="24"/>
    </row>
    <row r="102" spans="2:16" hidden="1" x14ac:dyDescent="0.3">
      <c r="B102" s="2">
        <f>IF(TRIM(D102)&lt;&gt;"",MAX($B$5:B101)+1,"")</f>
        <v>97</v>
      </c>
      <c r="C102" s="73" t="s">
        <v>93</v>
      </c>
      <c r="D102" s="73" t="s">
        <v>95</v>
      </c>
      <c r="E102" s="2" t="s">
        <v>96</v>
      </c>
      <c r="F102" s="2" t="str">
        <f>IFERROR(VLOOKUP($E102,'Table Names'!A:B,2,FALSE),"")</f>
        <v xml:space="preserve">Item Codes by Item Code System                                        </v>
      </c>
      <c r="G102" s="2" t="s">
        <v>20</v>
      </c>
      <c r="I102" s="63"/>
      <c r="J102" s="74"/>
      <c r="K102" s="74"/>
      <c r="L102" s="74"/>
      <c r="M102" s="17" t="e">
        <f>VLOOKUP(D102,ImportResults!$A$7:$F$250,4,FALSE)</f>
        <v>#N/A</v>
      </c>
      <c r="N102" s="17" t="e">
        <f>VLOOKUP(D102,ImportResults!$A$7:$F$250,5,FALSE)</f>
        <v>#N/A</v>
      </c>
      <c r="O102" t="e">
        <f t="shared" si="1"/>
        <v>#N/A</v>
      </c>
      <c r="P102" s="24"/>
    </row>
    <row r="103" spans="2:16" hidden="1" x14ac:dyDescent="0.3">
      <c r="B103" s="2">
        <f>IF(TRIM(D103)&lt;&gt;"",MAX($B$5:B102)+1,"")</f>
        <v>98</v>
      </c>
      <c r="C103" s="73" t="s">
        <v>93</v>
      </c>
      <c r="D103" s="73" t="s">
        <v>97</v>
      </c>
      <c r="E103" s="2" t="s">
        <v>314</v>
      </c>
      <c r="F103" s="2" t="str">
        <f>IFERROR(VLOOKUP($E103,'Table Names'!A:B,2,FALSE),"")</f>
        <v xml:space="preserve">Items                                                                 </v>
      </c>
      <c r="G103" s="2" t="s">
        <v>20</v>
      </c>
      <c r="I103" s="63"/>
      <c r="J103" s="74"/>
      <c r="K103" s="74"/>
      <c r="L103" s="74"/>
      <c r="M103" s="17" t="e">
        <f>VLOOKUP(D103,ImportResults!$A$7:$F$250,4,FALSE)</f>
        <v>#N/A</v>
      </c>
      <c r="N103" s="17" t="e">
        <f>VLOOKUP(D103,ImportResults!$A$7:$F$250,5,FALSE)</f>
        <v>#N/A</v>
      </c>
      <c r="O103" t="e">
        <f t="shared" si="1"/>
        <v>#N/A</v>
      </c>
      <c r="P103" s="24"/>
    </row>
    <row r="104" spans="2:16" hidden="1" x14ac:dyDescent="0.3">
      <c r="B104" s="2">
        <f>IF(TRIM(D104)&lt;&gt;"",MAX($B$5:B103)+1,"")</f>
        <v>99</v>
      </c>
      <c r="C104" s="73" t="s">
        <v>93</v>
      </c>
      <c r="D104" s="73" t="s">
        <v>99</v>
      </c>
      <c r="E104" s="2" t="s">
        <v>347</v>
      </c>
      <c r="F104" s="2" t="str">
        <f>IFERROR(VLOOKUP($E104,'Table Names'!A:B,2,FALSE),"")</f>
        <v xml:space="preserve">Item Code Systems                                                     </v>
      </c>
      <c r="G104" s="2" t="s">
        <v>20</v>
      </c>
      <c r="I104" s="63"/>
      <c r="J104" s="74"/>
      <c r="K104" s="74"/>
      <c r="L104" s="74"/>
      <c r="M104" s="17" t="e">
        <f>VLOOKUP(D104,ImportResults!$A$7:$F$250,4,FALSE)</f>
        <v>#N/A</v>
      </c>
      <c r="N104" s="17" t="e">
        <f>VLOOKUP(D104,ImportResults!$A$7:$F$250,5,FALSE)</f>
        <v>#N/A</v>
      </c>
      <c r="O104" t="e">
        <f t="shared" si="1"/>
        <v>#N/A</v>
      </c>
      <c r="P104" s="24"/>
    </row>
    <row r="105" spans="2:16" hidden="1" x14ac:dyDescent="0.3">
      <c r="B105" s="2">
        <f>IF(TRIM(D105)&lt;&gt;"",MAX($B$5:B104)+1,"")</f>
        <v>100</v>
      </c>
      <c r="C105" s="73" t="s">
        <v>93</v>
      </c>
      <c r="D105" s="73" t="s">
        <v>100</v>
      </c>
      <c r="E105" s="2" t="s">
        <v>348</v>
      </c>
      <c r="F105" s="2" t="str">
        <f>IFERROR(VLOOKUP($E105,'Table Names'!A:B,2,FALSE),"")</f>
        <v xml:space="preserve">Item - Purchase Business Partner                                      </v>
      </c>
      <c r="G105" s="2" t="s">
        <v>20</v>
      </c>
      <c r="I105" s="63"/>
      <c r="J105" s="74"/>
      <c r="K105" s="74"/>
      <c r="L105" s="74"/>
      <c r="M105" s="17" t="e">
        <f>VLOOKUP(D105,ImportResults!$A$7:$F$250,4,FALSE)</f>
        <v>#N/A</v>
      </c>
      <c r="N105" s="17" t="e">
        <f>VLOOKUP(D105,ImportResults!$A$7:$F$250,5,FALSE)</f>
        <v>#N/A</v>
      </c>
      <c r="O105" t="e">
        <f t="shared" si="1"/>
        <v>#N/A</v>
      </c>
      <c r="P105" s="24"/>
    </row>
    <row r="106" spans="2:16" hidden="1" x14ac:dyDescent="0.3">
      <c r="B106" s="2">
        <f>IF(TRIM(D106)&lt;&gt;"",MAX($B$5:B105)+1,"")</f>
        <v>101</v>
      </c>
      <c r="C106" s="73" t="s">
        <v>93</v>
      </c>
      <c r="D106" s="73" t="s">
        <v>101</v>
      </c>
      <c r="E106" s="2" t="s">
        <v>348</v>
      </c>
      <c r="F106" s="2" t="str">
        <f>IFERROR(VLOOKUP($E106,'Table Names'!A:B,2,FALSE),"")</f>
        <v xml:space="preserve">Item - Purchase Business Partner                                      </v>
      </c>
      <c r="G106" s="2" t="s">
        <v>20</v>
      </c>
      <c r="I106" s="63"/>
      <c r="J106" s="74"/>
      <c r="K106" s="74"/>
      <c r="L106" s="74"/>
      <c r="M106" s="17" t="e">
        <f>VLOOKUP(D106,ImportResults!$A$7:$F$250,4,FALSE)</f>
        <v>#N/A</v>
      </c>
      <c r="N106" s="17" t="e">
        <f>VLOOKUP(D106,ImportResults!$A$7:$F$250,5,FALSE)</f>
        <v>#N/A</v>
      </c>
      <c r="O106" t="e">
        <f t="shared" si="1"/>
        <v>#N/A</v>
      </c>
      <c r="P106" s="24"/>
    </row>
    <row r="107" spans="2:16" hidden="1" x14ac:dyDescent="0.3">
      <c r="B107" s="2">
        <f>IF(TRIM(D107)&lt;&gt;"",MAX($B$5:B106)+1,"")</f>
        <v>102</v>
      </c>
      <c r="C107" s="73" t="s">
        <v>93</v>
      </c>
      <c r="D107" s="73" t="s">
        <v>93</v>
      </c>
      <c r="E107" s="2" t="s">
        <v>314</v>
      </c>
      <c r="F107" s="2" t="str">
        <f>IFERROR(VLOOKUP($E107,'Table Names'!A:B,2,FALSE),"")</f>
        <v xml:space="preserve">Items                                                                 </v>
      </c>
      <c r="G107" s="2" t="s">
        <v>20</v>
      </c>
      <c r="I107" s="63"/>
      <c r="J107" s="74"/>
      <c r="K107" s="74"/>
      <c r="L107" s="74"/>
      <c r="M107" s="17" t="e">
        <f>VLOOKUP(D107,ImportResults!$A$7:$F$250,4,FALSE)</f>
        <v>#N/A</v>
      </c>
      <c r="N107" s="17" t="e">
        <f>VLOOKUP(D107,ImportResults!$A$7:$F$250,5,FALSE)</f>
        <v>#N/A</v>
      </c>
      <c r="O107" t="e">
        <f t="shared" si="1"/>
        <v>#N/A</v>
      </c>
      <c r="P107" s="24"/>
    </row>
    <row r="108" spans="2:16" hidden="1" x14ac:dyDescent="0.3">
      <c r="B108" s="2">
        <f>IF(TRIM(D108)&lt;&gt;"",MAX($B$5:B107)+1,"")</f>
        <v>103</v>
      </c>
      <c r="C108" s="73" t="s">
        <v>93</v>
      </c>
      <c r="D108" s="73" t="s">
        <v>103</v>
      </c>
      <c r="E108" s="2" t="s">
        <v>357</v>
      </c>
      <c r="F108" s="2" t="str">
        <f>IFERROR(VLOOKUP($E108,'Table Names'!A:B,2,FALSE),"")</f>
        <v xml:space="preserve">Item - Sales Business Partner                                         </v>
      </c>
      <c r="G108" s="2" t="s">
        <v>20</v>
      </c>
      <c r="I108" s="63"/>
      <c r="J108" s="74"/>
      <c r="K108" s="74"/>
      <c r="L108" s="74"/>
      <c r="M108" s="17" t="e">
        <f>VLOOKUP(D108,ImportResults!$A$7:$F$250,4,FALSE)</f>
        <v>#N/A</v>
      </c>
      <c r="N108" s="17" t="e">
        <f>VLOOKUP(D108,ImportResults!$A$7:$F$250,5,FALSE)</f>
        <v>#N/A</v>
      </c>
      <c r="O108" t="e">
        <f t="shared" si="1"/>
        <v>#N/A</v>
      </c>
      <c r="P108" s="24"/>
    </row>
    <row r="109" spans="2:16" customFormat="1" hidden="1" x14ac:dyDescent="0.3">
      <c r="B109" s="2">
        <f>IF(TRIM(D109)&lt;&gt;"",MAX($B$5:B108)+1,"")</f>
        <v>104</v>
      </c>
      <c r="C109" s="73" t="s">
        <v>93</v>
      </c>
      <c r="D109" s="73" t="s">
        <v>104</v>
      </c>
      <c r="E109" s="2" t="s">
        <v>357</v>
      </c>
      <c r="F109" s="2" t="str">
        <f>IFERROR(VLOOKUP($E109,'Table Names'!A:B,2,FALSE),"")</f>
        <v xml:space="preserve">Item - Sales Business Partner                                         </v>
      </c>
      <c r="G109" s="2" t="s">
        <v>20</v>
      </c>
      <c r="I109" s="63"/>
      <c r="J109" s="74"/>
      <c r="K109" s="74"/>
      <c r="L109" s="74"/>
      <c r="M109" s="17" t="e">
        <f>VLOOKUP(D109,ImportResults!$A$7:$F$250,4,FALSE)</f>
        <v>#N/A</v>
      </c>
      <c r="N109" s="17" t="e">
        <f>VLOOKUP(D109,ImportResults!$A$7:$F$250,5,FALSE)</f>
        <v>#N/A</v>
      </c>
      <c r="O109" t="e">
        <f t="shared" si="1"/>
        <v>#N/A</v>
      </c>
      <c r="P109" s="24"/>
    </row>
    <row r="110" spans="2:16" customFormat="1" hidden="1" x14ac:dyDescent="0.3">
      <c r="B110" s="2">
        <f>IF(TRIM(D110)&lt;&gt;"",MAX($B$5:B109)+1,"")</f>
        <v>105</v>
      </c>
      <c r="C110" s="73" t="s">
        <v>93</v>
      </c>
      <c r="D110" s="73" t="s">
        <v>4941</v>
      </c>
      <c r="E110" s="2" t="s">
        <v>314</v>
      </c>
      <c r="F110" s="2" t="str">
        <f>IFERROR(VLOOKUP($E110,'Table Names'!A:B,2,FALSE),"")</f>
        <v xml:space="preserve">Items                                                                 </v>
      </c>
      <c r="G110" s="2" t="s">
        <v>20</v>
      </c>
      <c r="I110" s="63"/>
      <c r="J110" s="74"/>
      <c r="K110" s="74"/>
      <c r="L110" s="74"/>
      <c r="M110" s="17" t="e">
        <f>VLOOKUP(D110,ImportResults!$A$7:$F$250,4,FALSE)</f>
        <v>#N/A</v>
      </c>
      <c r="N110" s="17" t="e">
        <f>VLOOKUP(D110,ImportResults!$A$7:$F$250,5,FALSE)</f>
        <v>#N/A</v>
      </c>
      <c r="O110" t="e">
        <f t="shared" si="1"/>
        <v>#N/A</v>
      </c>
      <c r="P110" s="24"/>
    </row>
    <row r="111" spans="2:16" customFormat="1" hidden="1" x14ac:dyDescent="0.3">
      <c r="B111" s="2">
        <f>IF(TRIM(D111)&lt;&gt;"",MAX($B$5:B110)+1,"")</f>
        <v>106</v>
      </c>
      <c r="C111" s="73" t="s">
        <v>93</v>
      </c>
      <c r="D111" s="73" t="s">
        <v>105</v>
      </c>
      <c r="E111" s="2" t="s">
        <v>349</v>
      </c>
      <c r="F111" s="2" t="str">
        <f>IFERROR(VLOOKUP($E111,'Table Names'!A:B,2,FALSE),"")</f>
        <v xml:space="preserve">Items by Site                                                         </v>
      </c>
      <c r="G111" s="2" t="s">
        <v>20</v>
      </c>
      <c r="I111" s="63"/>
      <c r="J111" s="74"/>
      <c r="K111" s="74"/>
      <c r="L111" s="74"/>
      <c r="M111" s="17" t="e">
        <f>VLOOKUP(D111,ImportResults!$A$7:$F$250,4,FALSE)</f>
        <v>#N/A</v>
      </c>
      <c r="N111" s="17" t="e">
        <f>VLOOKUP(D111,ImportResults!$A$7:$F$250,5,FALSE)</f>
        <v>#N/A</v>
      </c>
      <c r="O111" t="e">
        <f t="shared" si="1"/>
        <v>#N/A</v>
      </c>
      <c r="P111" s="24"/>
    </row>
    <row r="112" spans="2:16" customFormat="1" hidden="1" x14ac:dyDescent="0.3">
      <c r="B112" s="2">
        <f>IF(TRIM(D112)&lt;&gt;"",MAX($B$5:B111)+1,"")</f>
        <v>107</v>
      </c>
      <c r="C112" s="73" t="s">
        <v>93</v>
      </c>
      <c r="D112" s="73" t="s">
        <v>106</v>
      </c>
      <c r="E112" s="2" t="s">
        <v>349</v>
      </c>
      <c r="F112" s="2" t="str">
        <f>IFERROR(VLOOKUP($E112,'Table Names'!A:B,2,FALSE),"")</f>
        <v xml:space="preserve">Items by Site                                                         </v>
      </c>
      <c r="G112" s="2" t="s">
        <v>20</v>
      </c>
      <c r="I112" s="63"/>
      <c r="J112" s="74"/>
      <c r="K112" s="74"/>
      <c r="L112" s="74"/>
      <c r="M112" s="17" t="e">
        <f>VLOOKUP(D112,ImportResults!$A$7:$F$250,4,FALSE)</f>
        <v>#N/A</v>
      </c>
      <c r="N112" s="17" t="e">
        <f>VLOOKUP(D112,ImportResults!$A$7:$F$250,5,FALSE)</f>
        <v>#N/A</v>
      </c>
      <c r="O112" t="e">
        <f t="shared" si="1"/>
        <v>#N/A</v>
      </c>
      <c r="P112" s="24"/>
    </row>
    <row r="113" spans="2:16" hidden="1" x14ac:dyDescent="0.3">
      <c r="B113" s="2">
        <f>IF(TRIM(D113)&lt;&gt;"",MAX($B$5:B112)+1,"")</f>
        <v>108</v>
      </c>
      <c r="C113" s="73" t="s">
        <v>93</v>
      </c>
      <c r="D113" s="73" t="s">
        <v>107</v>
      </c>
      <c r="E113" s="2" t="s">
        <v>344</v>
      </c>
      <c r="F113" s="2" t="str">
        <f>IFERROR(VLOOKUP($E113,'Table Names'!A:B,2,FALSE),"")</f>
        <v xml:space="preserve">Items - Costing                                                       </v>
      </c>
      <c r="G113" s="2" t="s">
        <v>20</v>
      </c>
      <c r="I113" s="63"/>
      <c r="J113" s="74"/>
      <c r="K113" s="74"/>
      <c r="L113" s="74"/>
      <c r="M113" s="17" t="e">
        <f>VLOOKUP(D113,ImportResults!$A$7:$F$250,4,FALSE)</f>
        <v>#N/A</v>
      </c>
      <c r="N113" s="17" t="e">
        <f>VLOOKUP(D113,ImportResults!$A$7:$F$250,5,FALSE)</f>
        <v>#N/A</v>
      </c>
      <c r="O113" t="e">
        <f t="shared" si="1"/>
        <v>#N/A</v>
      </c>
      <c r="P113" s="24"/>
    </row>
    <row r="114" spans="2:16" hidden="1" x14ac:dyDescent="0.3">
      <c r="B114" s="2">
        <f>IF(TRIM(D114)&lt;&gt;"",MAX($B$5:B113)+1,"")</f>
        <v>109</v>
      </c>
      <c r="C114" s="73" t="s">
        <v>93</v>
      </c>
      <c r="D114" s="73" t="s">
        <v>108</v>
      </c>
      <c r="E114" s="2" t="s">
        <v>345</v>
      </c>
      <c r="F114" s="2" t="str">
        <f>IFERROR(VLOOKUP($E114,'Table Names'!A:B,2,FALSE),"")</f>
        <v xml:space="preserve">Items - Planning                                                      </v>
      </c>
      <c r="G114" s="2" t="s">
        <v>20</v>
      </c>
      <c r="I114" s="63"/>
      <c r="J114" s="74"/>
      <c r="K114" s="74"/>
      <c r="L114" s="74"/>
      <c r="M114" s="17" t="e">
        <f>VLOOKUP(D114,ImportResults!$A$7:$F$250,4,FALSE)</f>
        <v>#N/A</v>
      </c>
      <c r="N114" s="17" t="e">
        <f>VLOOKUP(D114,ImportResults!$A$7:$F$250,5,FALSE)</f>
        <v>#N/A</v>
      </c>
      <c r="O114" t="e">
        <f t="shared" si="1"/>
        <v>#N/A</v>
      </c>
      <c r="P114" s="24"/>
    </row>
    <row r="115" spans="2:16" hidden="1" x14ac:dyDescent="0.3">
      <c r="B115" s="2">
        <f>IF(TRIM(D115)&lt;&gt;"",MAX($B$5:B114)+1,"")</f>
        <v>110</v>
      </c>
      <c r="C115" s="73" t="s">
        <v>93</v>
      </c>
      <c r="D115" s="73" t="s">
        <v>109</v>
      </c>
      <c r="E115" s="2" t="s">
        <v>358</v>
      </c>
      <c r="F115" s="2" t="str">
        <f>IFERROR(VLOOKUP($E115,'Table Names'!A:B,2,FALSE),"")</f>
        <v xml:space="preserve">Item Surcharges                                                       </v>
      </c>
      <c r="G115" s="2" t="s">
        <v>20</v>
      </c>
      <c r="I115" s="63"/>
      <c r="J115" s="74"/>
      <c r="K115" s="74"/>
      <c r="L115" s="74"/>
      <c r="M115" s="17" t="e">
        <f>VLOOKUP(D115,ImportResults!$A$7:$F$250,4,FALSE)</f>
        <v>#N/A</v>
      </c>
      <c r="N115" s="17" t="e">
        <f>VLOOKUP(D115,ImportResults!$A$7:$F$250,5,FALSE)</f>
        <v>#N/A</v>
      </c>
      <c r="O115" t="e">
        <f t="shared" si="1"/>
        <v>#N/A</v>
      </c>
      <c r="P115" s="24"/>
    </row>
    <row r="116" spans="2:16" hidden="1" x14ac:dyDescent="0.3">
      <c r="B116" s="2">
        <f>IF(TRIM(D116)&lt;&gt;"",MAX($B$5:B115)+1,"")</f>
        <v>111</v>
      </c>
      <c r="C116" s="73" t="s">
        <v>93</v>
      </c>
      <c r="D116" s="73" t="s">
        <v>110</v>
      </c>
      <c r="E116" s="2" t="s">
        <v>358</v>
      </c>
      <c r="F116" s="2" t="str">
        <f>IFERROR(VLOOKUP($E116,'Table Names'!A:B,2,FALSE),"")</f>
        <v xml:space="preserve">Item Surcharges                                                       </v>
      </c>
      <c r="G116" s="2" t="s">
        <v>20</v>
      </c>
      <c r="I116" s="63"/>
      <c r="J116" s="74"/>
      <c r="K116" s="74"/>
      <c r="L116" s="74"/>
      <c r="M116" s="17" t="e">
        <f>VLOOKUP(D116,ImportResults!$A$7:$F$250,4,FALSE)</f>
        <v>#N/A</v>
      </c>
      <c r="N116" s="17" t="e">
        <f>VLOOKUP(D116,ImportResults!$A$7:$F$250,5,FALSE)</f>
        <v>#N/A</v>
      </c>
      <c r="O116" t="e">
        <f t="shared" si="1"/>
        <v>#N/A</v>
      </c>
      <c r="P116" s="24"/>
    </row>
    <row r="117" spans="2:16" hidden="1" x14ac:dyDescent="0.3">
      <c r="B117" s="2">
        <f>IF(TRIM(D117)&lt;&gt;"",MAX($B$5:B116)+1,"")</f>
        <v>112</v>
      </c>
      <c r="C117" s="73" t="s">
        <v>93</v>
      </c>
      <c r="D117" s="73" t="s">
        <v>4942</v>
      </c>
      <c r="E117" s="2" t="s">
        <v>314</v>
      </c>
      <c r="F117" s="2" t="str">
        <f>IFERROR(VLOOKUP($E117,'Table Names'!A:B,2,FALSE),"")</f>
        <v xml:space="preserve">Items                                                                 </v>
      </c>
      <c r="G117" s="2" t="s">
        <v>20</v>
      </c>
      <c r="I117" s="63"/>
      <c r="J117" s="74"/>
      <c r="K117" s="74"/>
      <c r="L117" s="74"/>
      <c r="M117" s="17" t="e">
        <f>VLOOKUP(D117,ImportResults!$A$7:$F$250,4,FALSE)</f>
        <v>#N/A</v>
      </c>
      <c r="N117" s="17" t="e">
        <f>VLOOKUP(D117,ImportResults!$A$7:$F$250,5,FALSE)</f>
        <v>#N/A</v>
      </c>
      <c r="O117" t="e">
        <f t="shared" si="1"/>
        <v>#N/A</v>
      </c>
      <c r="P117" s="24"/>
    </row>
    <row r="118" spans="2:16" hidden="1" x14ac:dyDescent="0.3">
      <c r="B118" s="2">
        <f>IF(TRIM(D118)&lt;&gt;"",MAX($B$5:B117)+1,"")</f>
        <v>113</v>
      </c>
      <c r="C118" s="73" t="s">
        <v>93</v>
      </c>
      <c r="D118" s="73" t="s">
        <v>4943</v>
      </c>
      <c r="E118" s="2" t="s">
        <v>2354</v>
      </c>
      <c r="F118" s="2" t="str">
        <f>IFERROR(VLOOKUP($E118,'Table Names'!A:B,2,FALSE),"")</f>
        <v xml:space="preserve">MPNs by Item - Business Partner                                       </v>
      </c>
      <c r="G118" s="2" t="s">
        <v>20</v>
      </c>
      <c r="I118" s="63"/>
      <c r="J118" s="74"/>
      <c r="K118" s="74"/>
      <c r="L118" s="74"/>
      <c r="M118" s="17" t="e">
        <f>VLOOKUP(D118,ImportResults!$A$7:$F$250,4,FALSE)</f>
        <v>#N/A</v>
      </c>
      <c r="N118" s="17" t="e">
        <f>VLOOKUP(D118,ImportResults!$A$7:$F$250,5,FALSE)</f>
        <v>#N/A</v>
      </c>
      <c r="O118" t="e">
        <f t="shared" si="1"/>
        <v>#N/A</v>
      </c>
      <c r="P118" s="25"/>
    </row>
    <row r="119" spans="2:16" hidden="1" x14ac:dyDescent="0.3">
      <c r="B119" s="2">
        <f>IF(TRIM(D119)&lt;&gt;"",MAX($B$5:B118)+1,"")</f>
        <v>114</v>
      </c>
      <c r="C119" s="73" t="s">
        <v>4923</v>
      </c>
      <c r="D119" s="73" t="s">
        <v>4944</v>
      </c>
      <c r="E119" s="2" t="s">
        <v>1894</v>
      </c>
      <c r="F119" s="2" t="str">
        <f>IFERROR(VLOOKUP($E119,'Table Names'!A:B,2,FALSE),"")</f>
        <v xml:space="preserve">Sites                                                                 </v>
      </c>
      <c r="G119" s="2" t="s">
        <v>20</v>
      </c>
      <c r="H119" s="2" t="s">
        <v>4953</v>
      </c>
      <c r="I119" s="63"/>
      <c r="J119" s="75"/>
      <c r="K119" s="75"/>
      <c r="L119" s="75"/>
      <c r="M119" s="17" t="e">
        <f>VLOOKUP(D119,ImportResults!$A$7:$F$250,4,FALSE)</f>
        <v>#N/A</v>
      </c>
      <c r="N119" s="17" t="e">
        <f>VLOOKUP(D119,ImportResults!$A$7:$F$250,5,FALSE)</f>
        <v>#N/A</v>
      </c>
      <c r="O119" t="e">
        <f t="shared" si="1"/>
        <v>#N/A</v>
      </c>
      <c r="P119" s="25"/>
    </row>
    <row r="120" spans="2:16" hidden="1" x14ac:dyDescent="0.3">
      <c r="B120" s="2">
        <f>IF(TRIM(D120)&lt;&gt;"",MAX($B$5:B119)+1,"")</f>
        <v>115</v>
      </c>
      <c r="C120" s="73" t="s">
        <v>4923</v>
      </c>
      <c r="D120" s="73" t="s">
        <v>4945</v>
      </c>
      <c r="E120" s="2" t="s">
        <v>461</v>
      </c>
      <c r="F120" s="2" t="str">
        <f>IFERROR(VLOOKUP($E120,'Table Names'!A:B,2,FALSE),"")</f>
        <v xml:space="preserve">Job Shop Routing Operations                                           </v>
      </c>
      <c r="G120" s="2" t="s">
        <v>20</v>
      </c>
      <c r="H120" s="2" t="s">
        <v>4953</v>
      </c>
      <c r="I120" s="63"/>
      <c r="J120" s="74"/>
      <c r="K120" s="74"/>
      <c r="L120" s="74"/>
      <c r="M120" s="17" t="e">
        <f>VLOOKUP(D120,ImportResults!$A$7:$F$250,4,FALSE)</f>
        <v>#N/A</v>
      </c>
      <c r="N120" s="17" t="e">
        <f>VLOOKUP(D120,ImportResults!$A$7:$F$250,5,FALSE)</f>
        <v>#N/A</v>
      </c>
      <c r="O120" t="e">
        <f t="shared" si="1"/>
        <v>#N/A</v>
      </c>
      <c r="P120" s="24"/>
    </row>
    <row r="121" spans="2:16" hidden="1" x14ac:dyDescent="0.3">
      <c r="B121" s="2">
        <f>IF(TRIM(D121)&lt;&gt;"",MAX($B$5:B120)+1,"")</f>
        <v>116</v>
      </c>
      <c r="C121" s="73" t="s">
        <v>4923</v>
      </c>
      <c r="D121" s="73" t="s">
        <v>4922</v>
      </c>
      <c r="E121" s="2" t="s">
        <v>2032</v>
      </c>
      <c r="F121" s="2" t="str">
        <f>IFERROR(VLOOKUP($E121,'Table Names'!A:B,2,FALSE),"")</f>
        <v xml:space="preserve">Warehouses                                                            </v>
      </c>
      <c r="G121" s="2" t="s">
        <v>20</v>
      </c>
      <c r="H121" s="2" t="s">
        <v>4953</v>
      </c>
      <c r="I121" s="63"/>
      <c r="J121" s="74"/>
      <c r="K121" s="74"/>
      <c r="L121" s="74"/>
      <c r="M121" s="17" t="e">
        <f>VLOOKUP(D121,ImportResults!$A$7:$F$250,4,FALSE)</f>
        <v>#N/A</v>
      </c>
      <c r="N121" s="17" t="e">
        <f>VLOOKUP(D121,ImportResults!$A$7:$F$250,5,FALSE)</f>
        <v>#N/A</v>
      </c>
      <c r="O121" t="e">
        <f t="shared" si="1"/>
        <v>#N/A</v>
      </c>
      <c r="P121" s="24"/>
    </row>
    <row r="122" spans="2:16" hidden="1" x14ac:dyDescent="0.3">
      <c r="B122" s="2">
        <f>IF(TRIM(D122)&lt;&gt;"",MAX($B$5:B121)+1,"")</f>
        <v>117</v>
      </c>
      <c r="C122" s="73" t="s">
        <v>4923</v>
      </c>
      <c r="D122" s="73" t="s">
        <v>1901</v>
      </c>
      <c r="E122" s="2" t="s">
        <v>4845</v>
      </c>
      <c r="F122" s="2" t="str">
        <f>IFERROR(VLOOKUP($E122,'Table Names'!A:B,2,FALSE),"")</f>
        <v xml:space="preserve">Warehouses                                                            </v>
      </c>
      <c r="G122" s="2" t="s">
        <v>20</v>
      </c>
      <c r="H122" s="2" t="s">
        <v>4953</v>
      </c>
      <c r="I122" s="63"/>
      <c r="J122" s="74"/>
      <c r="K122" s="74"/>
      <c r="L122" s="74"/>
      <c r="M122" s="17" t="e">
        <f>VLOOKUP(D122,ImportResults!$A$7:$F$250,4,FALSE)</f>
        <v>#N/A</v>
      </c>
      <c r="N122" s="17" t="e">
        <f>VLOOKUP(D122,ImportResults!$A$7:$F$250,5,FALSE)</f>
        <v>#N/A</v>
      </c>
      <c r="O122" t="e">
        <f t="shared" si="1"/>
        <v>#N/A</v>
      </c>
      <c r="P122" s="24"/>
    </row>
    <row r="123" spans="2:16" hidden="1" x14ac:dyDescent="0.3">
      <c r="B123" s="2">
        <f>IF(TRIM(D123)&lt;&gt;"",MAX($B$5:B122)+1,"")</f>
        <v>118</v>
      </c>
      <c r="C123" s="73" t="s">
        <v>4907</v>
      </c>
      <c r="D123" s="73" t="s">
        <v>111</v>
      </c>
      <c r="E123" s="2" t="s">
        <v>13903</v>
      </c>
      <c r="F123" s="2" t="s">
        <v>14016</v>
      </c>
      <c r="G123" s="2" t="s">
        <v>20</v>
      </c>
      <c r="H123" s="2" t="s">
        <v>4954</v>
      </c>
      <c r="I123" s="63"/>
      <c r="J123" s="74"/>
      <c r="K123" s="74"/>
      <c r="L123" s="74"/>
      <c r="M123" s="17" t="e">
        <f>VLOOKUP(D123,ImportResults!$A$7:$F$250,4,FALSE)</f>
        <v>#N/A</v>
      </c>
      <c r="N123" s="17" t="e">
        <f>VLOOKUP(D123,ImportResults!$A$7:$F$250,5,FALSE)</f>
        <v>#N/A</v>
      </c>
      <c r="O123" t="e">
        <f t="shared" si="1"/>
        <v>#N/A</v>
      </c>
      <c r="P123" s="24"/>
    </row>
    <row r="124" spans="2:16" hidden="1" x14ac:dyDescent="0.3">
      <c r="B124" s="2">
        <f>IF(TRIM(D124)&lt;&gt;"",MAX($B$5:B123)+1,"")</f>
        <v>119</v>
      </c>
      <c r="C124" s="73" t="s">
        <v>4907</v>
      </c>
      <c r="D124" s="73" t="s">
        <v>112</v>
      </c>
      <c r="E124" s="2" t="s">
        <v>13903</v>
      </c>
      <c r="F124" s="2" t="s">
        <v>14016</v>
      </c>
      <c r="G124" s="2" t="s">
        <v>20</v>
      </c>
      <c r="H124" s="2" t="s">
        <v>4954</v>
      </c>
      <c r="I124" s="63"/>
      <c r="J124" s="75"/>
      <c r="K124" s="75"/>
      <c r="L124" s="75"/>
      <c r="M124" s="17" t="e">
        <f>VLOOKUP(D124,ImportResults!$A$7:$F$250,4,FALSE)</f>
        <v>#N/A</v>
      </c>
      <c r="N124" s="17" t="e">
        <f>VLOOKUP(D124,ImportResults!$A$7:$F$250,5,FALSE)</f>
        <v>#N/A</v>
      </c>
      <c r="O124" t="e">
        <f t="shared" si="1"/>
        <v>#N/A</v>
      </c>
      <c r="P124" s="25"/>
    </row>
    <row r="125" spans="2:16" hidden="1" x14ac:dyDescent="0.3">
      <c r="B125" s="2">
        <f>IF(TRIM(D125)&lt;&gt;"",MAX($B$5:B124)+1,"")</f>
        <v>120</v>
      </c>
      <c r="C125" s="73" t="s">
        <v>4907</v>
      </c>
      <c r="D125" s="73" t="s">
        <v>113</v>
      </c>
      <c r="E125" s="2" t="s">
        <v>359</v>
      </c>
      <c r="F125" s="2" t="str">
        <f>IFERROR(VLOOKUP($E125,'Table Names'!A:B,2,FALSE),"")</f>
        <v xml:space="preserve">Conversion Factors                                                    </v>
      </c>
      <c r="G125" s="2" t="s">
        <v>20</v>
      </c>
      <c r="I125" s="63"/>
      <c r="J125" s="74"/>
      <c r="K125" s="74"/>
      <c r="L125" s="74"/>
      <c r="M125" s="17" t="e">
        <f>VLOOKUP(D125,ImportResults!$A$7:$F$250,4,FALSE)</f>
        <v>#N/A</v>
      </c>
      <c r="N125" s="17" t="e">
        <f>VLOOKUP(D125,ImportResults!$A$7:$F$250,5,FALSE)</f>
        <v>#N/A</v>
      </c>
      <c r="O125" t="e">
        <f t="shared" si="1"/>
        <v>#N/A</v>
      </c>
      <c r="P125" s="24"/>
    </row>
    <row r="126" spans="2:16" customFormat="1" hidden="1" x14ac:dyDescent="0.3">
      <c r="B126" s="2">
        <f>IF(TRIM(D126)&lt;&gt;"",MAX($B$5:B125)+1,"")</f>
        <v>121</v>
      </c>
      <c r="C126" s="73" t="s">
        <v>4907</v>
      </c>
      <c r="D126" s="73" t="s">
        <v>114</v>
      </c>
      <c r="E126" s="2" t="s">
        <v>359</v>
      </c>
      <c r="F126" s="2" t="str">
        <f>IFERROR(VLOOKUP($E126,'Table Names'!A:B,2,FALSE),"")</f>
        <v xml:space="preserve">Conversion Factors                                                    </v>
      </c>
      <c r="G126" s="2" t="s">
        <v>20</v>
      </c>
      <c r="I126" s="63"/>
      <c r="J126" s="74"/>
      <c r="K126" s="74"/>
      <c r="L126" s="74"/>
      <c r="M126" s="17" t="e">
        <f>VLOOKUP(D126,ImportResults!$A$7:$F$250,4,FALSE)</f>
        <v>#N/A</v>
      </c>
      <c r="N126" s="17" t="e">
        <f>VLOOKUP(D126,ImportResults!$A$7:$F$250,5,FALSE)</f>
        <v>#N/A</v>
      </c>
      <c r="O126" t="e">
        <f t="shared" si="1"/>
        <v>#N/A</v>
      </c>
      <c r="P126" s="24"/>
    </row>
    <row r="127" spans="2:16" customFormat="1" hidden="1" x14ac:dyDescent="0.3">
      <c r="B127" s="2">
        <f>IF(TRIM(D127)&lt;&gt;"",MAX($B$5:B126)+1,"")</f>
        <v>122</v>
      </c>
      <c r="C127" s="73" t="s">
        <v>4907</v>
      </c>
      <c r="D127" s="73" t="s">
        <v>115</v>
      </c>
      <c r="E127" s="2" t="s">
        <v>360</v>
      </c>
      <c r="F127" s="2" t="str">
        <f>IFERROR(VLOOKUP($E127,'Table Names'!A:B,2,FALSE),"")</f>
        <v xml:space="preserve">Sourcing Strategies                                                   </v>
      </c>
      <c r="G127" s="2" t="s">
        <v>20</v>
      </c>
      <c r="I127" s="63"/>
      <c r="J127" s="74"/>
      <c r="K127" s="74"/>
      <c r="L127" s="74"/>
      <c r="M127" s="17" t="e">
        <f>VLOOKUP(D127,ImportResults!$A$7:$F$250,4,FALSE)</f>
        <v>#N/A</v>
      </c>
      <c r="N127" s="17" t="e">
        <f>VLOOKUP(D127,ImportResults!$A$7:$F$250,5,FALSE)</f>
        <v>#N/A</v>
      </c>
      <c r="O127" t="e">
        <f t="shared" si="1"/>
        <v>#N/A</v>
      </c>
      <c r="P127" s="24"/>
    </row>
    <row r="128" spans="2:16" customFormat="1" hidden="1" x14ac:dyDescent="0.3">
      <c r="B128" s="2">
        <f>IF(TRIM(D128)&lt;&gt;"",MAX($B$5:B127)+1,"")</f>
        <v>123</v>
      </c>
      <c r="C128" s="73" t="s">
        <v>4907</v>
      </c>
      <c r="D128" s="73" t="s">
        <v>116</v>
      </c>
      <c r="E128" s="2" t="s">
        <v>361</v>
      </c>
      <c r="F128" s="2" t="str">
        <f>IFERROR(VLOOKUP($E128,'Table Names'!A:B,2,FALSE),"")</f>
        <v xml:space="preserve">Supplying Relationships                                               </v>
      </c>
      <c r="G128" s="2" t="s">
        <v>20</v>
      </c>
      <c r="I128" s="63"/>
      <c r="J128" s="74"/>
      <c r="K128" s="74"/>
      <c r="L128" s="74"/>
      <c r="M128" s="17" t="e">
        <f>VLOOKUP(D128,ImportResults!$A$7:$F$250,4,FALSE)</f>
        <v>#N/A</v>
      </c>
      <c r="N128" s="17" t="e">
        <f>VLOOKUP(D128,ImportResults!$A$7:$F$250,5,FALSE)</f>
        <v>#N/A</v>
      </c>
      <c r="O128" t="e">
        <f t="shared" si="1"/>
        <v>#N/A</v>
      </c>
      <c r="P128" s="24"/>
    </row>
    <row r="129" spans="2:16" customFormat="1" hidden="1" x14ac:dyDescent="0.3">
      <c r="B129" s="2">
        <f>IF(TRIM(D129)&lt;&gt;"",MAX($B$5:B128)+1,"")</f>
        <v>124</v>
      </c>
      <c r="C129" s="73" t="s">
        <v>4907</v>
      </c>
      <c r="D129" s="73" t="s">
        <v>117</v>
      </c>
      <c r="E129" s="2" t="s">
        <v>118</v>
      </c>
      <c r="F129" s="2" t="str">
        <f>IFERROR(VLOOKUP($E129,'Table Names'!A:B,2,FALSE),"")</f>
        <v xml:space="preserve">Units                                                                 </v>
      </c>
      <c r="G129" s="2" t="s">
        <v>20</v>
      </c>
      <c r="I129" s="63"/>
      <c r="J129" s="74"/>
      <c r="K129" s="74"/>
      <c r="L129" s="74"/>
      <c r="M129" s="17" t="e">
        <f>VLOOKUP(D129,ImportResults!$A$7:$F$250,4,FALSE)</f>
        <v>#N/A</v>
      </c>
      <c r="N129" s="17" t="e">
        <f>VLOOKUP(D129,ImportResults!$A$7:$F$250,5,FALSE)</f>
        <v>#N/A</v>
      </c>
      <c r="O129" t="e">
        <f t="shared" si="1"/>
        <v>#N/A</v>
      </c>
      <c r="P129" s="24"/>
    </row>
    <row r="130" spans="2:16" customFormat="1" hidden="1" x14ac:dyDescent="0.3">
      <c r="B130" s="2">
        <f>IF(TRIM(D130)&lt;&gt;"",MAX($B$5:B129)+1,"")</f>
        <v>125</v>
      </c>
      <c r="C130" s="29" t="s">
        <v>5137</v>
      </c>
      <c r="D130" s="29" t="s">
        <v>5111</v>
      </c>
      <c r="E130" s="2" t="s">
        <v>5140</v>
      </c>
      <c r="F130" s="2" t="s">
        <v>5139</v>
      </c>
      <c r="G130" s="2" t="s">
        <v>20</v>
      </c>
      <c r="I130" s="63"/>
      <c r="J130" s="74"/>
      <c r="K130" s="74"/>
      <c r="L130" s="74"/>
      <c r="M130" s="17" t="e">
        <f>VLOOKUP(D130,ImportResults!$A$7:$F$250,4,FALSE)</f>
        <v>#N/A</v>
      </c>
      <c r="N130" s="17" t="e">
        <f>VLOOKUP(D130,ImportResults!$A$7:$F$250,5,FALSE)</f>
        <v>#N/A</v>
      </c>
      <c r="O130" t="e">
        <f t="shared" si="1"/>
        <v>#N/A</v>
      </c>
      <c r="P130" s="24"/>
    </row>
    <row r="131" spans="2:16" customFormat="1" hidden="1" x14ac:dyDescent="0.3">
      <c r="B131" s="2">
        <f>IF(TRIM(D131)&lt;&gt;"",MAX($B$5:B130)+1,"")</f>
        <v>126</v>
      </c>
      <c r="C131" s="115" t="s">
        <v>5137</v>
      </c>
      <c r="D131" s="115" t="s">
        <v>13906</v>
      </c>
      <c r="E131" s="2" t="s">
        <v>5140</v>
      </c>
      <c r="F131" s="2" t="s">
        <v>5139</v>
      </c>
      <c r="G131" s="2" t="s">
        <v>20</v>
      </c>
      <c r="I131" s="63"/>
      <c r="J131" s="74"/>
      <c r="K131" s="74"/>
      <c r="L131" s="74"/>
      <c r="M131" s="17" t="e">
        <f>VLOOKUP(D131,ImportResults!$A$7:$F$250,4,FALSE)</f>
        <v>#N/A</v>
      </c>
      <c r="N131" s="17" t="e">
        <f>VLOOKUP(D131,ImportResults!$A$7:$F$250,5,FALSE)</f>
        <v>#N/A</v>
      </c>
      <c r="O131" t="e">
        <f t="shared" si="1"/>
        <v>#N/A</v>
      </c>
      <c r="P131" s="24"/>
    </row>
    <row r="132" spans="2:16" customFormat="1" hidden="1" x14ac:dyDescent="0.3">
      <c r="B132" s="2">
        <f>IF(TRIM(D132)&lt;&gt;"",MAX($B$5:B131)+1,"")</f>
        <v>127</v>
      </c>
      <c r="C132" s="29" t="s">
        <v>5137</v>
      </c>
      <c r="D132" s="29" t="s">
        <v>5112</v>
      </c>
      <c r="E132" s="2" t="s">
        <v>5140</v>
      </c>
      <c r="F132" s="2" t="s">
        <v>5139</v>
      </c>
      <c r="G132" s="2" t="s">
        <v>20</v>
      </c>
      <c r="I132" s="63"/>
      <c r="J132" s="74"/>
      <c r="K132" s="74"/>
      <c r="L132" s="74"/>
      <c r="M132" s="17" t="e">
        <f>VLOOKUP(D132,ImportResults!$A$7:$F$250,4,FALSE)</f>
        <v>#N/A</v>
      </c>
      <c r="N132" s="17" t="e">
        <f>VLOOKUP(D132,ImportResults!$A$7:$F$250,5,FALSE)</f>
        <v>#N/A</v>
      </c>
      <c r="O132" t="e">
        <f t="shared" si="1"/>
        <v>#N/A</v>
      </c>
      <c r="P132" s="24"/>
    </row>
    <row r="133" spans="2:16" customFormat="1" hidden="1" x14ac:dyDescent="0.3">
      <c r="B133" s="2">
        <f>IF(TRIM(D133)&lt;&gt;"",MAX($B$5:B132)+1,"")</f>
        <v>128</v>
      </c>
      <c r="C133" s="115" t="s">
        <v>5137</v>
      </c>
      <c r="D133" s="115" t="s">
        <v>13907</v>
      </c>
      <c r="E133" s="2" t="s">
        <v>5140</v>
      </c>
      <c r="F133" s="2" t="s">
        <v>5139</v>
      </c>
      <c r="G133" s="2" t="s">
        <v>20</v>
      </c>
      <c r="I133" s="63"/>
      <c r="J133" s="74"/>
      <c r="K133" s="74"/>
      <c r="L133" s="74"/>
      <c r="M133" s="17" t="e">
        <f>VLOOKUP(D133,ImportResults!$A$7:$F$250,4,FALSE)</f>
        <v>#N/A</v>
      </c>
      <c r="N133" s="17" t="e">
        <f>VLOOKUP(D133,ImportResults!$A$7:$F$250,5,FALSE)</f>
        <v>#N/A</v>
      </c>
      <c r="O133" t="e">
        <f t="shared" ref="O133:O196" si="2">IF(N133&gt;0,(N133/(M133+N133))*100,0)</f>
        <v>#N/A</v>
      </c>
      <c r="P133" s="24"/>
    </row>
    <row r="134" spans="2:16" customFormat="1" hidden="1" x14ac:dyDescent="0.3">
      <c r="B134" s="2">
        <f>IF(TRIM(D134)&lt;&gt;"",MAX($B$5:B133)+1,"")</f>
        <v>129</v>
      </c>
      <c r="C134" s="29" t="s">
        <v>5137</v>
      </c>
      <c r="D134" s="29" t="s">
        <v>5113</v>
      </c>
      <c r="E134" s="2" t="s">
        <v>5140</v>
      </c>
      <c r="F134" s="2" t="s">
        <v>5139</v>
      </c>
      <c r="G134" s="2" t="s">
        <v>20</v>
      </c>
      <c r="I134" s="63"/>
      <c r="J134" s="74"/>
      <c r="K134" s="74"/>
      <c r="L134" s="74"/>
      <c r="M134" s="17" t="e">
        <f>VLOOKUP(D134,ImportResults!$A$7:$F$250,4,FALSE)</f>
        <v>#N/A</v>
      </c>
      <c r="N134" s="17" t="e">
        <f>VLOOKUP(D134,ImportResults!$A$7:$F$250,5,FALSE)</f>
        <v>#N/A</v>
      </c>
      <c r="O134" t="e">
        <f t="shared" si="2"/>
        <v>#N/A</v>
      </c>
      <c r="P134" s="24"/>
    </row>
    <row r="135" spans="2:16" customFormat="1" hidden="1" x14ac:dyDescent="0.3">
      <c r="B135" s="2">
        <f>IF(TRIM(D135)&lt;&gt;"",MAX($B$5:B134)+1,"")</f>
        <v>130</v>
      </c>
      <c r="C135" s="115" t="s">
        <v>5137</v>
      </c>
      <c r="D135" s="115" t="s">
        <v>13908</v>
      </c>
      <c r="E135" s="2" t="s">
        <v>5140</v>
      </c>
      <c r="F135" s="2" t="s">
        <v>5139</v>
      </c>
      <c r="G135" s="2" t="s">
        <v>20</v>
      </c>
      <c r="I135" s="63"/>
      <c r="J135" s="74"/>
      <c r="K135" s="74"/>
      <c r="L135" s="74"/>
      <c r="M135" s="17" t="e">
        <f>VLOOKUP(D135,ImportResults!$A$7:$F$250,4,FALSE)</f>
        <v>#N/A</v>
      </c>
      <c r="N135" s="17" t="e">
        <f>VLOOKUP(D135,ImportResults!$A$7:$F$250,5,FALSE)</f>
        <v>#N/A</v>
      </c>
      <c r="O135" t="e">
        <f t="shared" si="2"/>
        <v>#N/A</v>
      </c>
      <c r="P135" s="24"/>
    </row>
    <row r="136" spans="2:16" customFormat="1" hidden="1" x14ac:dyDescent="0.3">
      <c r="B136" s="2">
        <f>IF(TRIM(D136)&lt;&gt;"",MAX($B$5:B135)+1,"")</f>
        <v>131</v>
      </c>
      <c r="C136" s="115" t="s">
        <v>5137</v>
      </c>
      <c r="D136" s="115" t="s">
        <v>13909</v>
      </c>
      <c r="E136" s="2" t="s">
        <v>5140</v>
      </c>
      <c r="F136" s="2" t="s">
        <v>5139</v>
      </c>
      <c r="G136" s="2" t="s">
        <v>20</v>
      </c>
      <c r="I136" s="63"/>
      <c r="J136" s="74"/>
      <c r="K136" s="74"/>
      <c r="L136" s="74"/>
      <c r="M136" s="17" t="e">
        <f>VLOOKUP(D136,ImportResults!$A$7:$F$250,4,FALSE)</f>
        <v>#N/A</v>
      </c>
      <c r="N136" s="17" t="e">
        <f>VLOOKUP(D136,ImportResults!$A$7:$F$250,5,FALSE)</f>
        <v>#N/A</v>
      </c>
      <c r="O136" t="e">
        <f t="shared" si="2"/>
        <v>#N/A</v>
      </c>
      <c r="P136" s="24"/>
    </row>
    <row r="137" spans="2:16" customFormat="1" hidden="1" x14ac:dyDescent="0.3">
      <c r="B137" s="2">
        <f>IF(TRIM(D137)&lt;&gt;"",MAX($B$5:B136)+1,"")</f>
        <v>132</v>
      </c>
      <c r="C137" s="73" t="s">
        <v>119</v>
      </c>
      <c r="D137" s="73" t="s">
        <v>120</v>
      </c>
      <c r="E137" s="2" t="s">
        <v>121</v>
      </c>
      <c r="F137" s="2" t="str">
        <f>IFERROR(VLOOKUP($E137,'Table Names'!A:B,2,FALSE),"")</f>
        <v xml:space="preserve">Configuration Lines                                                   </v>
      </c>
      <c r="G137" s="2" t="s">
        <v>20</v>
      </c>
      <c r="I137" s="63"/>
      <c r="J137" s="74"/>
      <c r="K137" s="74"/>
      <c r="L137" s="74"/>
      <c r="M137" s="17" t="e">
        <f>VLOOKUP(D137,ImportResults!$A$7:$F$250,4,FALSE)</f>
        <v>#N/A</v>
      </c>
      <c r="N137" s="17" t="e">
        <f>VLOOKUP(D137,ImportResults!$A$7:$F$250,5,FALSE)</f>
        <v>#N/A</v>
      </c>
      <c r="O137" t="e">
        <f t="shared" si="2"/>
        <v>#N/A</v>
      </c>
      <c r="P137" s="24"/>
    </row>
    <row r="138" spans="2:16" customFormat="1" hidden="1" x14ac:dyDescent="0.3">
      <c r="B138" s="2">
        <f>IF(TRIM(D138)&lt;&gt;"",MAX($B$5:B137)+1,"")</f>
        <v>133</v>
      </c>
      <c r="C138" s="73" t="s">
        <v>119</v>
      </c>
      <c r="D138" s="73" t="s">
        <v>122</v>
      </c>
      <c r="E138" s="2" t="s">
        <v>363</v>
      </c>
      <c r="F138" s="2" t="str">
        <f>IFERROR(VLOOKUP($E138,'Table Names'!A:B,2,FALSE),"")</f>
        <v xml:space="preserve">Open Items (Purchase Invoices and Payments)                           </v>
      </c>
      <c r="G138" s="2" t="s">
        <v>20</v>
      </c>
      <c r="I138" s="63"/>
      <c r="J138" s="74"/>
      <c r="K138" s="74"/>
      <c r="L138" s="74"/>
      <c r="M138" s="17" t="e">
        <f>VLOOKUP(D138,ImportResults!$A$7:$F$250,4,FALSE)</f>
        <v>#N/A</v>
      </c>
      <c r="N138" s="17" t="e">
        <f>VLOOKUP(D138,ImportResults!$A$7:$F$250,5,FALSE)</f>
        <v>#N/A</v>
      </c>
      <c r="O138" t="e">
        <f t="shared" si="2"/>
        <v>#N/A</v>
      </c>
      <c r="P138" s="24"/>
    </row>
    <row r="139" spans="2:16" customFormat="1" hidden="1" x14ac:dyDescent="0.3">
      <c r="B139" s="2">
        <f>IF(TRIM(D139)&lt;&gt;"",MAX($B$5:B138)+1,"")</f>
        <v>134</v>
      </c>
      <c r="C139" s="73" t="s">
        <v>119</v>
      </c>
      <c r="D139" s="73" t="s">
        <v>123</v>
      </c>
      <c r="E139" s="2" t="s">
        <v>367</v>
      </c>
      <c r="F139" s="2" t="str">
        <f>IFERROR(VLOOKUP($E139,'Table Names'!A:B,2,FALSE),"")</f>
        <v xml:space="preserve">Open Items (Sales Invoices &amp; Receipts)                                </v>
      </c>
      <c r="G139" s="2" t="s">
        <v>20</v>
      </c>
      <c r="I139" s="63"/>
      <c r="J139" s="74"/>
      <c r="K139" s="74"/>
      <c r="L139" s="74"/>
      <c r="M139" s="17" t="e">
        <f>VLOOKUP(D139,ImportResults!$A$7:$F$250,4,FALSE)</f>
        <v>#N/A</v>
      </c>
      <c r="N139" s="17" t="e">
        <f>VLOOKUP(D139,ImportResults!$A$7:$F$250,5,FALSE)</f>
        <v>#N/A</v>
      </c>
      <c r="O139" t="e">
        <f t="shared" si="2"/>
        <v>#N/A</v>
      </c>
      <c r="P139" s="24"/>
    </row>
    <row r="140" spans="2:16" customFormat="1" hidden="1" x14ac:dyDescent="0.3">
      <c r="B140" s="2">
        <f>IF(TRIM(D140)&lt;&gt;"",MAX($B$5:B139)+1,"")</f>
        <v>135</v>
      </c>
      <c r="C140" s="29" t="s">
        <v>119</v>
      </c>
      <c r="D140" s="29" t="s">
        <v>5114</v>
      </c>
      <c r="E140" s="2" t="s">
        <v>2998</v>
      </c>
      <c r="F140" s="2" t="str">
        <f>IFERROR(VLOOKUP($E140,'Table Names'!A:B,2,FALSE),"")</f>
        <v xml:space="preserve">Bank Transactions                                                     </v>
      </c>
      <c r="G140" s="2" t="s">
        <v>20</v>
      </c>
      <c r="I140" s="63"/>
      <c r="J140" s="75"/>
      <c r="K140" s="75"/>
      <c r="L140" s="75"/>
      <c r="M140" s="17" t="e">
        <f>VLOOKUP(D140,ImportResults!$A$7:$F$250,4,FALSE)</f>
        <v>#N/A</v>
      </c>
      <c r="N140" s="17" t="e">
        <f>VLOOKUP(D140,ImportResults!$A$7:$F$250,5,FALSE)</f>
        <v>#N/A</v>
      </c>
      <c r="O140" t="e">
        <f t="shared" si="2"/>
        <v>#N/A</v>
      </c>
      <c r="P140" s="25"/>
    </row>
    <row r="141" spans="2:16" customFormat="1" hidden="1" x14ac:dyDescent="0.3">
      <c r="B141" s="2">
        <f>IF(TRIM(D141)&lt;&gt;"",MAX($B$5:B140)+1,"")</f>
        <v>136</v>
      </c>
      <c r="C141" s="73" t="s">
        <v>119</v>
      </c>
      <c r="D141" s="73" t="s">
        <v>124</v>
      </c>
      <c r="E141" s="2" t="s">
        <v>368</v>
      </c>
      <c r="F141" s="2" t="str">
        <f>IFERROR(VLOOKUP($E141,'Table Names'!A:B,2,FALSE),"")</f>
        <v xml:space="preserve">Finalized Transactions                                                </v>
      </c>
      <c r="G141" s="2" t="s">
        <v>20</v>
      </c>
      <c r="I141" s="63"/>
      <c r="J141" s="75"/>
      <c r="K141" s="75"/>
      <c r="L141" s="75"/>
      <c r="M141" s="17" t="e">
        <f>VLOOKUP(D141,ImportResults!$A$7:$F$250,4,FALSE)</f>
        <v>#N/A</v>
      </c>
      <c r="N141" s="17" t="e">
        <f>VLOOKUP(D141,ImportResults!$A$7:$F$250,5,FALSE)</f>
        <v>#N/A</v>
      </c>
      <c r="O141" t="e">
        <f t="shared" si="2"/>
        <v>#N/A</v>
      </c>
      <c r="P141" s="25"/>
    </row>
    <row r="142" spans="2:16" customFormat="1" hidden="1" x14ac:dyDescent="0.3">
      <c r="B142" s="2">
        <f>IF(TRIM(D142)&lt;&gt;"",MAX($B$5:B141)+1,"")</f>
        <v>137</v>
      </c>
      <c r="C142" s="73" t="s">
        <v>119</v>
      </c>
      <c r="D142" s="73" t="s">
        <v>125</v>
      </c>
      <c r="E142" s="2" t="s">
        <v>370</v>
      </c>
      <c r="F142" s="2" t="str">
        <f>IFERROR(VLOOKUP($E142,'Table Names'!A:B,2,FALSE),"")</f>
        <v xml:space="preserve">Estimated and Actual Material Costs                                   </v>
      </c>
      <c r="G142" s="2" t="s">
        <v>20</v>
      </c>
      <c r="I142" s="63"/>
      <c r="J142" s="75"/>
      <c r="K142" s="75"/>
      <c r="L142" s="75"/>
      <c r="M142" s="17" t="e">
        <f>VLOOKUP(D142,ImportResults!$A$7:$F$250,4,FALSE)</f>
        <v>#N/A</v>
      </c>
      <c r="N142" s="17" t="e">
        <f>VLOOKUP(D142,ImportResults!$A$7:$F$250,5,FALSE)</f>
        <v>#N/A</v>
      </c>
      <c r="O142" t="e">
        <f t="shared" si="2"/>
        <v>#N/A</v>
      </c>
      <c r="P142" s="25"/>
    </row>
    <row r="143" spans="2:16" customFormat="1" hidden="1" x14ac:dyDescent="0.3">
      <c r="B143" s="2">
        <f>IF(TRIM(D143)&lt;&gt;"",MAX($B$5:B142)+1,"")</f>
        <v>138</v>
      </c>
      <c r="C143" s="73" t="s">
        <v>119</v>
      </c>
      <c r="D143" s="73" t="s">
        <v>126</v>
      </c>
      <c r="E143" s="2" t="s">
        <v>371</v>
      </c>
      <c r="F143" s="2" t="str">
        <f>IFERROR(VLOOKUP($E143,'Table Names'!A:B,2,FALSE),"")</f>
        <v xml:space="preserve">Production Order Operations                                           </v>
      </c>
      <c r="G143" s="2" t="s">
        <v>20</v>
      </c>
      <c r="I143" s="63"/>
      <c r="J143" s="75"/>
      <c r="K143" s="75"/>
      <c r="L143" s="75"/>
      <c r="M143" s="17" t="e">
        <f>VLOOKUP(D143,ImportResults!$A$7:$F$250,4,FALSE)</f>
        <v>#N/A</v>
      </c>
      <c r="N143" s="17" t="e">
        <f>VLOOKUP(D143,ImportResults!$A$7:$F$250,5,FALSE)</f>
        <v>#N/A</v>
      </c>
      <c r="O143" t="e">
        <f t="shared" si="2"/>
        <v>#N/A</v>
      </c>
      <c r="P143" s="25"/>
    </row>
    <row r="144" spans="2:16" customFormat="1" hidden="1" x14ac:dyDescent="0.3">
      <c r="B144" s="2">
        <f>IF(TRIM(D144)&lt;&gt;"",MAX($B$5:B143)+1,"")</f>
        <v>139</v>
      </c>
      <c r="C144" s="73" t="s">
        <v>119</v>
      </c>
      <c r="D144" s="73" t="s">
        <v>127</v>
      </c>
      <c r="E144" s="2" t="s">
        <v>372</v>
      </c>
      <c r="F144" s="2" t="str">
        <f>IFERROR(VLOOKUP($E144,'Table Names'!A:B,2,FALSE),"")</f>
        <v xml:space="preserve">Production Orders                                                     </v>
      </c>
      <c r="G144" s="2" t="s">
        <v>20</v>
      </c>
      <c r="I144" s="63"/>
      <c r="J144" s="75"/>
      <c r="K144" s="75"/>
      <c r="L144" s="75"/>
      <c r="M144" s="17" t="e">
        <f>VLOOKUP(D144,ImportResults!$A$7:$F$250,4,FALSE)</f>
        <v>#N/A</v>
      </c>
      <c r="N144" s="17" t="e">
        <f>VLOOKUP(D144,ImportResults!$A$7:$F$250,5,FALSE)</f>
        <v>#N/A</v>
      </c>
      <c r="O144" t="e">
        <f t="shared" si="2"/>
        <v>#N/A</v>
      </c>
      <c r="P144" s="25"/>
    </row>
    <row r="145" spans="2:16" customFormat="1" hidden="1" x14ac:dyDescent="0.3">
      <c r="B145" s="2">
        <f>IF(TRIM(D145)&lt;&gt;"",MAX($B$5:B144)+1,"")</f>
        <v>140</v>
      </c>
      <c r="C145" s="73" t="s">
        <v>119</v>
      </c>
      <c r="D145" s="73" t="s">
        <v>128</v>
      </c>
      <c r="E145" s="2" t="s">
        <v>375</v>
      </c>
      <c r="F145" s="2" t="str">
        <f>IFERROR(VLOOKUP($E145,'Table Names'!A:B,2,FALSE),"")</f>
        <v xml:space="preserve">Purchase Contract Lines                                               </v>
      </c>
      <c r="G145" s="2" t="s">
        <v>20</v>
      </c>
      <c r="I145" s="63"/>
      <c r="J145" s="74"/>
      <c r="K145" s="74"/>
      <c r="L145" s="74"/>
      <c r="M145" s="17" t="e">
        <f>VLOOKUP(D145,ImportResults!$A$7:$F$250,4,FALSE)</f>
        <v>#N/A</v>
      </c>
      <c r="N145" s="17" t="e">
        <f>VLOOKUP(D145,ImportResults!$A$7:$F$250,5,FALSE)</f>
        <v>#N/A</v>
      </c>
      <c r="O145" t="e">
        <f t="shared" si="2"/>
        <v>#N/A</v>
      </c>
      <c r="P145" s="24"/>
    </row>
    <row r="146" spans="2:16" customFormat="1" hidden="1" x14ac:dyDescent="0.3">
      <c r="B146" s="2">
        <f>IF(TRIM(D146)&lt;&gt;"",MAX($B$5:B145)+1,"")</f>
        <v>141</v>
      </c>
      <c r="C146" s="73" t="s">
        <v>119</v>
      </c>
      <c r="D146" s="73" t="s">
        <v>129</v>
      </c>
      <c r="E146" s="2" t="s">
        <v>377</v>
      </c>
      <c r="F146" s="2" t="str">
        <f>IFERROR(VLOOKUP($E146,'Table Names'!A:B,2,FALSE),"")</f>
        <v xml:space="preserve">Purchase Contracts                                                    </v>
      </c>
      <c r="G146" s="2" t="s">
        <v>20</v>
      </c>
      <c r="I146" s="63"/>
      <c r="J146" s="74"/>
      <c r="K146" s="74"/>
      <c r="L146" s="74"/>
      <c r="M146" s="17" t="e">
        <f>VLOOKUP(D146,ImportResults!$A$7:$F$250,4,FALSE)</f>
        <v>#N/A</v>
      </c>
      <c r="N146" s="17" t="e">
        <f>VLOOKUP(D146,ImportResults!$A$7:$F$250,5,FALSE)</f>
        <v>#N/A</v>
      </c>
      <c r="O146" t="e">
        <f t="shared" si="2"/>
        <v>#N/A</v>
      </c>
      <c r="P146" s="24"/>
    </row>
    <row r="147" spans="2:16" customFormat="1" hidden="1" x14ac:dyDescent="0.3">
      <c r="B147" s="2">
        <f>IF(TRIM(D147)&lt;&gt;"",MAX($B$5:B146)+1,"")</f>
        <v>142</v>
      </c>
      <c r="C147" s="73" t="s">
        <v>119</v>
      </c>
      <c r="D147" s="73" t="s">
        <v>130</v>
      </c>
      <c r="E147" s="2" t="s">
        <v>378</v>
      </c>
      <c r="F147" s="2" t="str">
        <f>IFERROR(VLOOKUP($E147,'Table Names'!A:B,2,FALSE),"")</f>
        <v xml:space="preserve">Purchase Orders                                                       </v>
      </c>
      <c r="G147" s="2" t="s">
        <v>20</v>
      </c>
      <c r="I147" s="63"/>
      <c r="J147" s="74"/>
      <c r="K147" s="74"/>
      <c r="L147" s="74"/>
      <c r="M147" s="17" t="e">
        <f>VLOOKUP(D147,ImportResults!$A$7:$F$250,4,FALSE)</f>
        <v>#N/A</v>
      </c>
      <c r="N147" s="17" t="e">
        <f>VLOOKUP(D147,ImportResults!$A$7:$F$250,5,FALSE)</f>
        <v>#N/A</v>
      </c>
      <c r="O147" t="e">
        <f t="shared" si="2"/>
        <v>#N/A</v>
      </c>
      <c r="P147" s="24"/>
    </row>
    <row r="148" spans="2:16" customFormat="1" hidden="1" x14ac:dyDescent="0.3">
      <c r="B148" s="2">
        <f>IF(TRIM(D148)&lt;&gt;"",MAX($B$5:B147)+1,"")</f>
        <v>143</v>
      </c>
      <c r="C148" s="73" t="s">
        <v>119</v>
      </c>
      <c r="D148" s="73" t="s">
        <v>131</v>
      </c>
      <c r="E148" s="2" t="s">
        <v>379</v>
      </c>
      <c r="F148" s="2" t="str">
        <f>IFERROR(VLOOKUP($E148,'Table Names'!A:B,2,FALSE),"")</f>
        <v xml:space="preserve">Purchase Order Lines                                                  </v>
      </c>
      <c r="G148" s="2" t="s">
        <v>20</v>
      </c>
      <c r="I148" s="63"/>
      <c r="J148" s="74"/>
      <c r="K148" s="74"/>
      <c r="L148" s="74"/>
      <c r="M148" s="17" t="e">
        <f>VLOOKUP(D148,ImportResults!$A$7:$F$250,4,FALSE)</f>
        <v>#N/A</v>
      </c>
      <c r="N148" s="17" t="e">
        <f>VLOOKUP(D148,ImportResults!$A$7:$F$250,5,FALSE)</f>
        <v>#N/A</v>
      </c>
      <c r="O148" t="e">
        <f t="shared" si="2"/>
        <v>#N/A</v>
      </c>
      <c r="P148" s="24"/>
    </row>
    <row r="149" spans="2:16" customFormat="1" hidden="1" x14ac:dyDescent="0.3">
      <c r="B149" s="2">
        <f>IF(TRIM(D149)&lt;&gt;"",MAX($B$5:B148)+1,"")</f>
        <v>144</v>
      </c>
      <c r="C149" s="73" t="s">
        <v>119</v>
      </c>
      <c r="D149" s="73" t="s">
        <v>132</v>
      </c>
      <c r="E149" s="2" t="s">
        <v>2384</v>
      </c>
      <c r="F149" s="2" t="str">
        <f>IFERROR(VLOOKUP($E149,'Table Names'!A:B,2,FALSE),"")</f>
        <v xml:space="preserve">Price Information                                                     </v>
      </c>
      <c r="G149" s="2" t="s">
        <v>20</v>
      </c>
      <c r="I149" s="63"/>
      <c r="J149" s="74"/>
      <c r="K149" s="74"/>
      <c r="L149" s="74"/>
      <c r="M149" s="17" t="e">
        <f>VLOOKUP(D149,ImportResults!$A$7:$F$250,4,FALSE)</f>
        <v>#N/A</v>
      </c>
      <c r="N149" s="17" t="e">
        <f>VLOOKUP(D149,ImportResults!$A$7:$F$250,5,FALSE)</f>
        <v>#N/A</v>
      </c>
      <c r="O149" t="e">
        <f t="shared" si="2"/>
        <v>#N/A</v>
      </c>
      <c r="P149" s="24"/>
    </row>
    <row r="150" spans="2:16" customFormat="1" hidden="1" x14ac:dyDescent="0.3">
      <c r="B150" s="2">
        <f>IF(TRIM(D150)&lt;&gt;"",MAX($B$5:B149)+1,"")</f>
        <v>145</v>
      </c>
      <c r="C150" s="73" t="s">
        <v>119</v>
      </c>
      <c r="D150" s="73" t="s">
        <v>133</v>
      </c>
      <c r="E150" s="2" t="s">
        <v>381</v>
      </c>
      <c r="F150" s="2" t="str">
        <f>IFERROR(VLOOKUP($E150,'Table Names'!A:B,2,FALSE),"")</f>
        <v xml:space="preserve">Sales Contracts                                                       </v>
      </c>
      <c r="G150" s="2" t="s">
        <v>20</v>
      </c>
      <c r="I150" s="63"/>
      <c r="J150" s="74"/>
      <c r="K150" s="74"/>
      <c r="L150" s="74"/>
      <c r="M150" s="17" t="e">
        <f>VLOOKUP(D150,ImportResults!$A$7:$F$250,4,FALSE)</f>
        <v>#N/A</v>
      </c>
      <c r="N150" s="17" t="e">
        <f>VLOOKUP(D150,ImportResults!$A$7:$F$250,5,FALSE)</f>
        <v>#N/A</v>
      </c>
      <c r="O150" t="e">
        <f t="shared" si="2"/>
        <v>#N/A</v>
      </c>
      <c r="P150" s="24"/>
    </row>
    <row r="151" spans="2:16" customFormat="1" hidden="1" x14ac:dyDescent="0.3">
      <c r="B151" s="2">
        <f>IF(TRIM(D151)&lt;&gt;"",MAX($B$5:B150)+1,"")</f>
        <v>146</v>
      </c>
      <c r="C151" s="73" t="s">
        <v>119</v>
      </c>
      <c r="D151" s="73" t="s">
        <v>134</v>
      </c>
      <c r="E151" s="2" t="s">
        <v>383</v>
      </c>
      <c r="F151" s="2" t="str">
        <f>IFERROR(VLOOKUP($E151,'Table Names'!A:B,2,FALSE),"")</f>
        <v xml:space="preserve">Sales Orders                                                          </v>
      </c>
      <c r="G151" s="2" t="s">
        <v>20</v>
      </c>
      <c r="I151" s="63"/>
      <c r="J151" s="74"/>
      <c r="K151" s="74"/>
      <c r="L151" s="74"/>
      <c r="M151" s="17" t="e">
        <f>VLOOKUP(D151,ImportResults!$A$7:$F$250,4,FALSE)</f>
        <v>#N/A</v>
      </c>
      <c r="N151" s="17" t="e">
        <f>VLOOKUP(D151,ImportResults!$A$7:$F$250,5,FALSE)</f>
        <v>#N/A</v>
      </c>
      <c r="O151" t="e">
        <f t="shared" si="2"/>
        <v>#N/A</v>
      </c>
      <c r="P151" s="24"/>
    </row>
    <row r="152" spans="2:16" customFormat="1" hidden="1" x14ac:dyDescent="0.3">
      <c r="B152" s="2">
        <f>IF(TRIM(D152)&lt;&gt;"",MAX($B$5:B151)+1,"")</f>
        <v>147</v>
      </c>
      <c r="C152" s="73" t="s">
        <v>119</v>
      </c>
      <c r="D152" s="73" t="s">
        <v>135</v>
      </c>
      <c r="E152" s="2" t="s">
        <v>384</v>
      </c>
      <c r="F152" s="2" t="str">
        <f>IFERROR(VLOOKUP($E152,'Table Names'!A:B,2,FALSE),"")</f>
        <v xml:space="preserve">Sales Order Lines                                                     </v>
      </c>
      <c r="G152" s="2" t="s">
        <v>20</v>
      </c>
      <c r="I152" s="63"/>
      <c r="J152" s="74"/>
      <c r="K152" s="74"/>
      <c r="L152" s="74"/>
      <c r="M152" s="17" t="e">
        <f>VLOOKUP(D152,ImportResults!$A$7:$F$250,4,FALSE)</f>
        <v>#N/A</v>
      </c>
      <c r="N152" s="17" t="e">
        <f>VLOOKUP(D152,ImportResults!$A$7:$F$250,5,FALSE)</f>
        <v>#N/A</v>
      </c>
      <c r="O152" t="e">
        <f t="shared" si="2"/>
        <v>#N/A</v>
      </c>
      <c r="P152" s="24"/>
    </row>
    <row r="153" spans="2:16" customFormat="1" hidden="1" x14ac:dyDescent="0.3">
      <c r="B153" s="2">
        <f>IF(TRIM(D153)&lt;&gt;"",MAX($B$5:B152)+1,"")</f>
        <v>148</v>
      </c>
      <c r="C153" s="73" t="s">
        <v>119</v>
      </c>
      <c r="D153" s="73" t="s">
        <v>136</v>
      </c>
      <c r="E153" s="2" t="s">
        <v>137</v>
      </c>
      <c r="F153" s="2" t="str">
        <f>IFERROR(VLOOKUP($E153,'Table Names'!A:B,2,FALSE),"")</f>
        <v xml:space="preserve">Service Contracts                                                     </v>
      </c>
      <c r="G153" s="2" t="s">
        <v>20</v>
      </c>
      <c r="I153" s="63"/>
      <c r="J153" s="74"/>
      <c r="K153" s="74"/>
      <c r="L153" s="74"/>
      <c r="M153" s="17" t="e">
        <f>VLOOKUP(D153,ImportResults!$A$7:$F$250,4,FALSE)</f>
        <v>#N/A</v>
      </c>
      <c r="N153" s="17" t="e">
        <f>VLOOKUP(D153,ImportResults!$A$7:$F$250,5,FALSE)</f>
        <v>#N/A</v>
      </c>
      <c r="O153" t="e">
        <f t="shared" si="2"/>
        <v>#N/A</v>
      </c>
      <c r="P153" s="24"/>
    </row>
    <row r="154" spans="2:16" customFormat="1" hidden="1" x14ac:dyDescent="0.3">
      <c r="B154" s="2">
        <f>IF(TRIM(D154)&lt;&gt;"",MAX($B$5:B153)+1,"")</f>
        <v>149</v>
      </c>
      <c r="C154" s="73" t="s">
        <v>119</v>
      </c>
      <c r="D154" s="73" t="s">
        <v>138</v>
      </c>
      <c r="E154" s="2" t="s">
        <v>139</v>
      </c>
      <c r="F154" s="2" t="str">
        <f>IFERROR(VLOOKUP($E154,'Table Names'!A:B,2,FALSE),"")</f>
        <v xml:space="preserve">Coverage Terms                                                        </v>
      </c>
      <c r="G154" s="2" t="s">
        <v>20</v>
      </c>
      <c r="I154" s="63"/>
      <c r="J154" s="74"/>
      <c r="K154" s="74"/>
      <c r="L154" s="74"/>
      <c r="M154" s="17" t="e">
        <f>VLOOKUP(D154,ImportResults!$A$7:$F$250,4,FALSE)</f>
        <v>#N/A</v>
      </c>
      <c r="N154" s="17" t="e">
        <f>VLOOKUP(D154,ImportResults!$A$7:$F$250,5,FALSE)</f>
        <v>#N/A</v>
      </c>
      <c r="O154" t="e">
        <f t="shared" si="2"/>
        <v>#N/A</v>
      </c>
      <c r="P154" s="24"/>
    </row>
    <row r="155" spans="2:16" customFormat="1" hidden="1" x14ac:dyDescent="0.3">
      <c r="B155" s="2">
        <f>IF(TRIM(D155)&lt;&gt;"",MAX($B$5:B154)+1,"")</f>
        <v>150</v>
      </c>
      <c r="C155" s="73" t="s">
        <v>119</v>
      </c>
      <c r="D155" s="73" t="s">
        <v>140</v>
      </c>
      <c r="E155" s="2" t="s">
        <v>390</v>
      </c>
      <c r="F155" s="2" t="str">
        <f>IFERROR(VLOOKUP($E155,'Table Names'!A:B,2,FALSE),"")</f>
        <v xml:space="preserve">Service Order Activities                                              </v>
      </c>
      <c r="G155" s="2" t="s">
        <v>20</v>
      </c>
      <c r="I155" s="63"/>
      <c r="J155" s="74"/>
      <c r="K155" s="74"/>
      <c r="L155" s="74"/>
      <c r="M155" s="17" t="e">
        <f>VLOOKUP(D155,ImportResults!$A$7:$F$250,4,FALSE)</f>
        <v>#N/A</v>
      </c>
      <c r="N155" s="17" t="e">
        <f>VLOOKUP(D155,ImportResults!$A$7:$F$250,5,FALSE)</f>
        <v>#N/A</v>
      </c>
      <c r="O155" t="e">
        <f t="shared" si="2"/>
        <v>#N/A</v>
      </c>
      <c r="P155" s="24"/>
    </row>
    <row r="156" spans="2:16" customFormat="1" hidden="1" x14ac:dyDescent="0.3">
      <c r="B156" s="2">
        <f>IF(TRIM(D156)&lt;&gt;"",MAX($B$5:B155)+1,"")</f>
        <v>151</v>
      </c>
      <c r="C156" s="73" t="s">
        <v>119</v>
      </c>
      <c r="D156" s="73" t="s">
        <v>141</v>
      </c>
      <c r="E156" s="2" t="s">
        <v>391</v>
      </c>
      <c r="F156" s="2" t="str">
        <f>IFERROR(VLOOKUP($E156,'Table Names'!A:B,2,FALSE),"")</f>
        <v xml:space="preserve">Service Order Material Costs                                          </v>
      </c>
      <c r="G156" s="2" t="s">
        <v>20</v>
      </c>
      <c r="I156" s="63"/>
      <c r="J156" s="74"/>
      <c r="K156" s="74"/>
      <c r="L156" s="74"/>
      <c r="M156" s="17" t="e">
        <f>VLOOKUP(D156,ImportResults!$A$7:$F$250,4,FALSE)</f>
        <v>#N/A</v>
      </c>
      <c r="N156" s="17" t="e">
        <f>VLOOKUP(D156,ImportResults!$A$7:$F$250,5,FALSE)</f>
        <v>#N/A</v>
      </c>
      <c r="O156" t="e">
        <f t="shared" si="2"/>
        <v>#N/A</v>
      </c>
      <c r="P156" s="24"/>
    </row>
    <row r="157" spans="2:16" customFormat="1" hidden="1" x14ac:dyDescent="0.3">
      <c r="B157" s="2">
        <f>IF(TRIM(D157)&lt;&gt;"",MAX($B$5:B156)+1,"")</f>
        <v>152</v>
      </c>
      <c r="C157" s="73" t="s">
        <v>119</v>
      </c>
      <c r="D157" s="73" t="s">
        <v>142</v>
      </c>
      <c r="E157" s="2" t="s">
        <v>394</v>
      </c>
      <c r="F157" s="2" t="str">
        <f>IFERROR(VLOOKUP($E157,'Table Names'!A:B,2,FALSE),"")</f>
        <v xml:space="preserve">Service Orders                                                        </v>
      </c>
      <c r="G157" s="2" t="s">
        <v>20</v>
      </c>
      <c r="I157" s="63"/>
      <c r="J157" s="74"/>
      <c r="K157" s="74"/>
      <c r="L157" s="74"/>
      <c r="M157" s="17" t="e">
        <f>VLOOKUP(D157,ImportResults!$A$7:$F$250,4,FALSE)</f>
        <v>#N/A</v>
      </c>
      <c r="N157" s="17" t="e">
        <f>VLOOKUP(D157,ImportResults!$A$7:$F$250,5,FALSE)</f>
        <v>#N/A</v>
      </c>
      <c r="O157" t="e">
        <f t="shared" si="2"/>
        <v>#N/A</v>
      </c>
      <c r="P157" s="24"/>
    </row>
    <row r="158" spans="2:16" customFormat="1" hidden="1" x14ac:dyDescent="0.3">
      <c r="B158" s="2">
        <f>IF(TRIM(D158)&lt;&gt;"",MAX($B$5:B157)+1,"")</f>
        <v>153</v>
      </c>
      <c r="C158" s="73" t="s">
        <v>143</v>
      </c>
      <c r="D158" s="73" t="s">
        <v>144</v>
      </c>
      <c r="E158" s="2" t="s">
        <v>395</v>
      </c>
      <c r="F158" s="2" t="str">
        <f>IFERROR(VLOOKUP($E158,'Table Names'!A:B,2,FALSE),"")</f>
        <v xml:space="preserve">Handling Unit - Auxiliary Packaging                                   </v>
      </c>
      <c r="G158" s="2" t="s">
        <v>20</v>
      </c>
      <c r="I158" s="63"/>
      <c r="J158" s="74"/>
      <c r="K158" s="74"/>
      <c r="L158" s="74"/>
      <c r="M158" s="17" t="e">
        <f>VLOOKUP(D158,ImportResults!$A$7:$F$250,4,FALSE)</f>
        <v>#N/A</v>
      </c>
      <c r="N158" s="17" t="e">
        <f>VLOOKUP(D158,ImportResults!$A$7:$F$250,5,FALSE)</f>
        <v>#N/A</v>
      </c>
      <c r="O158" t="e">
        <f t="shared" si="2"/>
        <v>#N/A</v>
      </c>
      <c r="P158" s="24"/>
    </row>
    <row r="159" spans="2:16" customFormat="1" hidden="1" x14ac:dyDescent="0.3">
      <c r="B159" s="2">
        <f>IF(TRIM(D159)&lt;&gt;"",MAX($B$5:B158)+1,"")</f>
        <v>154</v>
      </c>
      <c r="C159" s="73" t="s">
        <v>143</v>
      </c>
      <c r="D159" s="73" t="s">
        <v>145</v>
      </c>
      <c r="E159" s="2" t="s">
        <v>146</v>
      </c>
      <c r="F159" s="2" t="str">
        <f>IFERROR(VLOOKUP($E159,'Table Names'!A:B,2,FALSE),"")</f>
        <v xml:space="preserve">Handling Units                                                        </v>
      </c>
      <c r="G159" s="2" t="s">
        <v>20</v>
      </c>
      <c r="I159" s="63"/>
      <c r="J159" s="74"/>
      <c r="K159" s="74"/>
      <c r="L159" s="74"/>
      <c r="M159" s="17" t="e">
        <f>VLOOKUP(D159,ImportResults!$A$7:$F$250,4,FALSE)</f>
        <v>#N/A</v>
      </c>
      <c r="N159" s="17" t="e">
        <f>VLOOKUP(D159,ImportResults!$A$7:$F$250,5,FALSE)</f>
        <v>#N/A</v>
      </c>
      <c r="O159" t="e">
        <f t="shared" si="2"/>
        <v>#N/A</v>
      </c>
      <c r="P159" s="24"/>
    </row>
    <row r="160" spans="2:16" customFormat="1" hidden="1" x14ac:dyDescent="0.3">
      <c r="B160" s="2">
        <f>IF(TRIM(D160)&lt;&gt;"",MAX($B$5:B159)+1,"")</f>
        <v>155</v>
      </c>
      <c r="C160" s="73" t="s">
        <v>143</v>
      </c>
      <c r="D160" s="73" t="s">
        <v>147</v>
      </c>
      <c r="E160" s="2" t="s">
        <v>397</v>
      </c>
      <c r="F160" s="2" t="str">
        <f>IFERROR(VLOOKUP($E160,'Table Names'!A:B,2,FALSE),"")</f>
        <v xml:space="preserve">Handling Unit Template Nodes                                          </v>
      </c>
      <c r="G160" s="2" t="s">
        <v>20</v>
      </c>
      <c r="I160" s="63"/>
      <c r="J160" s="75"/>
      <c r="K160" s="75"/>
      <c r="L160" s="75"/>
      <c r="M160" s="17" t="e">
        <f>VLOOKUP(D160,ImportResults!$A$7:$F$250,4,FALSE)</f>
        <v>#N/A</v>
      </c>
      <c r="N160" s="17" t="e">
        <f>VLOOKUP(D160,ImportResults!$A$7:$F$250,5,FALSE)</f>
        <v>#N/A</v>
      </c>
      <c r="O160" t="e">
        <f t="shared" si="2"/>
        <v>#N/A</v>
      </c>
      <c r="P160" s="25"/>
    </row>
    <row r="161" spans="2:16" customFormat="1" hidden="1" x14ac:dyDescent="0.3">
      <c r="B161" s="2">
        <f>IF(TRIM(D161)&lt;&gt;"",MAX($B$5:B160)+1,"")</f>
        <v>156</v>
      </c>
      <c r="C161" s="73" t="s">
        <v>143</v>
      </c>
      <c r="D161" s="73" t="s">
        <v>148</v>
      </c>
      <c r="E161" s="2" t="s">
        <v>398</v>
      </c>
      <c r="F161" s="2" t="str">
        <f>IFERROR(VLOOKUP($E161,'Table Names'!A:B,2,FALSE),"")</f>
        <v xml:space="preserve">HU Template Nodes - Auxiliary Packaging                               </v>
      </c>
      <c r="G161" s="2" t="s">
        <v>20</v>
      </c>
      <c r="I161" s="63"/>
      <c r="J161" s="74"/>
      <c r="K161" s="74"/>
      <c r="L161" s="74"/>
      <c r="M161" s="17" t="e">
        <f>VLOOKUP(D161,ImportResults!$A$7:$F$250,4,FALSE)</f>
        <v>#N/A</v>
      </c>
      <c r="N161" s="17" t="e">
        <f>VLOOKUP(D161,ImportResults!$A$7:$F$250,5,FALSE)</f>
        <v>#N/A</v>
      </c>
      <c r="O161" t="e">
        <f t="shared" si="2"/>
        <v>#N/A</v>
      </c>
      <c r="P161" s="25"/>
    </row>
    <row r="162" spans="2:16" customFormat="1" hidden="1" x14ac:dyDescent="0.3">
      <c r="B162" s="2">
        <f>IF(TRIM(D162)&lt;&gt;"",MAX($B$5:B161)+1,"")</f>
        <v>157</v>
      </c>
      <c r="C162" s="73" t="s">
        <v>143</v>
      </c>
      <c r="D162" s="73" t="s">
        <v>149</v>
      </c>
      <c r="E162" s="2" t="s">
        <v>399</v>
      </c>
      <c r="F162" s="2" t="str">
        <f>IFERROR(VLOOKUP($E162,'Table Names'!A:B,2,FALSE),"")</f>
        <v xml:space="preserve">Package Definition Levels                                             </v>
      </c>
      <c r="G162" s="2" t="s">
        <v>20</v>
      </c>
      <c r="I162" s="63"/>
      <c r="J162" s="75"/>
      <c r="K162" s="75"/>
      <c r="L162" s="75"/>
      <c r="M162" s="17" t="e">
        <f>VLOOKUP(D162,ImportResults!$A$7:$F$250,4,FALSE)</f>
        <v>#N/A</v>
      </c>
      <c r="N162" s="17" t="e">
        <f>VLOOKUP(D162,ImportResults!$A$7:$F$250,5,FALSE)</f>
        <v>#N/A</v>
      </c>
      <c r="O162" t="e">
        <f t="shared" si="2"/>
        <v>#N/A</v>
      </c>
      <c r="P162" s="25"/>
    </row>
    <row r="163" spans="2:16" customFormat="1" hidden="1" x14ac:dyDescent="0.3">
      <c r="B163" s="2">
        <f>IF(TRIM(D163)&lt;&gt;"",MAX($B$5:B162)+1,"")</f>
        <v>158</v>
      </c>
      <c r="C163" s="73" t="s">
        <v>143</v>
      </c>
      <c r="D163" s="73" t="s">
        <v>150</v>
      </c>
      <c r="E163" s="2" t="s">
        <v>400</v>
      </c>
      <c r="F163" s="2" t="str">
        <f>IFERROR(VLOOKUP($E163,'Table Names'!A:B,2,FALSE),"")</f>
        <v xml:space="preserve">Package Definition Levels by Item                                     </v>
      </c>
      <c r="G163" s="2" t="s">
        <v>20</v>
      </c>
      <c r="I163" s="63"/>
      <c r="J163" s="75"/>
      <c r="K163" s="75"/>
      <c r="L163" s="75"/>
      <c r="M163" s="17" t="e">
        <f>VLOOKUP(D163,ImportResults!$A$7:$F$250,4,FALSE)</f>
        <v>#N/A</v>
      </c>
      <c r="N163" s="17" t="e">
        <f>VLOOKUP(D163,ImportResults!$A$7:$F$250,5,FALSE)</f>
        <v>#N/A</v>
      </c>
      <c r="O163" t="e">
        <f t="shared" si="2"/>
        <v>#N/A</v>
      </c>
      <c r="P163" s="25"/>
    </row>
    <row r="164" spans="2:16" customFormat="1" hidden="1" x14ac:dyDescent="0.3">
      <c r="B164" s="2">
        <f>IF(TRIM(D164)&lt;&gt;"",MAX($B$5:B163)+1,"")</f>
        <v>159</v>
      </c>
      <c r="C164" s="73" t="s">
        <v>143</v>
      </c>
      <c r="D164" s="73" t="s">
        <v>151</v>
      </c>
      <c r="E164" s="2" t="s">
        <v>401</v>
      </c>
      <c r="F164" s="2" t="str">
        <f>IFERROR(VLOOKUP($E164,'Table Names'!A:B,2,FALSE),"")</f>
        <v xml:space="preserve">Package Definitions                                                   </v>
      </c>
      <c r="G164" s="2" t="s">
        <v>20</v>
      </c>
      <c r="I164" s="63"/>
      <c r="J164" s="74"/>
      <c r="K164" s="74"/>
      <c r="L164" s="74"/>
      <c r="M164" s="17" t="e">
        <f>VLOOKUP(D164,ImportResults!$A$7:$F$250,4,FALSE)</f>
        <v>#N/A</v>
      </c>
      <c r="N164" s="17" t="e">
        <f>VLOOKUP(D164,ImportResults!$A$7:$F$250,5,FALSE)</f>
        <v>#N/A</v>
      </c>
      <c r="O164" t="e">
        <f t="shared" si="2"/>
        <v>#N/A</v>
      </c>
      <c r="P164" s="25"/>
    </row>
    <row r="165" spans="2:16" customFormat="1" hidden="1" x14ac:dyDescent="0.3">
      <c r="B165" s="2">
        <f>IF(TRIM(D165)&lt;&gt;"",MAX($B$5:B164)+1,"")</f>
        <v>160</v>
      </c>
      <c r="C165" s="73" t="s">
        <v>143</v>
      </c>
      <c r="D165" s="73" t="s">
        <v>152</v>
      </c>
      <c r="E165" s="2" t="s">
        <v>402</v>
      </c>
      <c r="F165" s="2" t="str">
        <f>IFERROR(VLOOKUP($E165,'Table Names'!A:B,2,FALSE),"")</f>
        <v xml:space="preserve">Package Definitions by Item                                           </v>
      </c>
      <c r="G165" s="2" t="s">
        <v>20</v>
      </c>
      <c r="I165" s="63"/>
      <c r="J165" s="74"/>
      <c r="K165" s="74"/>
      <c r="L165" s="74"/>
      <c r="M165" s="17" t="e">
        <f>VLOOKUP(D165,ImportResults!$A$7:$F$250,4,FALSE)</f>
        <v>#N/A</v>
      </c>
      <c r="N165" s="17" t="e">
        <f>VLOOKUP(D165,ImportResults!$A$7:$F$250,5,FALSE)</f>
        <v>#N/A</v>
      </c>
      <c r="O165" t="e">
        <f t="shared" si="2"/>
        <v>#N/A</v>
      </c>
      <c r="P165" s="25"/>
    </row>
    <row r="166" spans="2:16" customFormat="1" hidden="1" x14ac:dyDescent="0.3">
      <c r="B166" s="2">
        <f>IF(TRIM(D166)&lt;&gt;"",MAX($B$5:B165)+1,"")</f>
        <v>161</v>
      </c>
      <c r="C166" s="73" t="s">
        <v>143</v>
      </c>
      <c r="D166" s="73" t="s">
        <v>153</v>
      </c>
      <c r="E166" s="2" t="s">
        <v>403</v>
      </c>
      <c r="F166" s="2" t="str">
        <f>IFERROR(VLOOKUP($E166,'Table Names'!A:B,2,FALSE),"")</f>
        <v xml:space="preserve">Packaging Items                                                       </v>
      </c>
      <c r="G166" s="2" t="s">
        <v>20</v>
      </c>
      <c r="I166" s="63"/>
      <c r="J166" s="75"/>
      <c r="K166" s="75"/>
      <c r="L166" s="75"/>
      <c r="M166" s="17" t="e">
        <f>VLOOKUP(D166,ImportResults!$A$7:$F$250,4,FALSE)</f>
        <v>#N/A</v>
      </c>
      <c r="N166" s="17" t="e">
        <f>VLOOKUP(D166,ImportResults!$A$7:$F$250,5,FALSE)</f>
        <v>#N/A</v>
      </c>
      <c r="O166" t="e">
        <f t="shared" si="2"/>
        <v>#N/A</v>
      </c>
      <c r="P166" s="25"/>
    </row>
    <row r="167" spans="2:16" customFormat="1" hidden="1" x14ac:dyDescent="0.3">
      <c r="B167" s="2">
        <f>IF(TRIM(D167)&lt;&gt;"",MAX($B$5:B166)+1,"")</f>
        <v>162</v>
      </c>
      <c r="C167" s="73" t="s">
        <v>143</v>
      </c>
      <c r="D167" s="73" t="s">
        <v>4946</v>
      </c>
      <c r="E167" s="2" t="s">
        <v>4877</v>
      </c>
      <c r="F167" s="2" t="str">
        <f>IFERROR(VLOOKUP($E167,'Table Names'!A:B,2,FALSE),"")</f>
        <v xml:space="preserve">Packaging Items by Business Partner                                   </v>
      </c>
      <c r="G167" s="2" t="s">
        <v>20</v>
      </c>
      <c r="I167" s="63"/>
      <c r="J167" s="75"/>
      <c r="K167" s="75"/>
      <c r="L167" s="75"/>
      <c r="M167" s="17" t="e">
        <f>VLOOKUP(D167,ImportResults!$A$7:$F$250,4,FALSE)</f>
        <v>#N/A</v>
      </c>
      <c r="N167" s="17" t="e">
        <f>VLOOKUP(D167,ImportResults!$A$7:$F$250,5,FALSE)</f>
        <v>#N/A</v>
      </c>
      <c r="O167" t="e">
        <f t="shared" si="2"/>
        <v>#N/A</v>
      </c>
      <c r="P167" s="25"/>
    </row>
    <row r="168" spans="2:16" customFormat="1" hidden="1" x14ac:dyDescent="0.3">
      <c r="B168" s="2">
        <f>IF(TRIM(D168)&lt;&gt;"",MAX($B$5:B167)+1,"")</f>
        <v>163</v>
      </c>
      <c r="C168" s="73" t="s">
        <v>143</v>
      </c>
      <c r="D168" s="73" t="s">
        <v>4947</v>
      </c>
      <c r="E168" s="2" t="s">
        <v>4878</v>
      </c>
      <c r="F168" s="2" t="str">
        <f>IFERROR(VLOOKUP($E168,'Table Names'!A:B,2,FALSE),"")</f>
        <v xml:space="preserve">Packaging Items by Item                                               </v>
      </c>
      <c r="G168" s="2" t="s">
        <v>20</v>
      </c>
      <c r="I168" s="63"/>
      <c r="J168" s="75"/>
      <c r="K168" s="75"/>
      <c r="L168" s="75"/>
      <c r="M168" s="17" t="e">
        <f>VLOOKUP(D168,ImportResults!$A$7:$F$250,4,FALSE)</f>
        <v>#N/A</v>
      </c>
      <c r="N168" s="17" t="e">
        <f>VLOOKUP(D168,ImportResults!$A$7:$F$250,5,FALSE)</f>
        <v>#N/A</v>
      </c>
      <c r="O168" t="e">
        <f t="shared" si="2"/>
        <v>#N/A</v>
      </c>
      <c r="P168" s="25"/>
    </row>
    <row r="169" spans="2:16" customFormat="1" hidden="1" x14ac:dyDescent="0.3">
      <c r="B169" s="2">
        <f>IF(TRIM(D169)&lt;&gt;"",MAX($B$5:B168)+1,"")</f>
        <v>164</v>
      </c>
      <c r="C169" s="115" t="s">
        <v>5135</v>
      </c>
      <c r="D169" s="115" t="s">
        <v>13910</v>
      </c>
      <c r="E169" s="2" t="s">
        <v>8601</v>
      </c>
      <c r="F169" s="2" t="str">
        <f>IFERROR(VLOOKUP($E169,'Table Names'!A:B,2,FALSE),"")</f>
        <v xml:space="preserve">Check Folders                                                         </v>
      </c>
      <c r="G169" s="2" t="s">
        <v>20</v>
      </c>
      <c r="I169" s="63"/>
      <c r="J169" s="75"/>
      <c r="K169" s="75"/>
      <c r="L169" s="75"/>
      <c r="M169" s="17" t="e">
        <f>VLOOKUP(D169,ImportResults!$A$7:$F$250,4,FALSE)</f>
        <v>#N/A</v>
      </c>
      <c r="N169" s="17" t="e">
        <f>VLOOKUP(D169,ImportResults!$A$7:$F$250,5,FALSE)</f>
        <v>#N/A</v>
      </c>
      <c r="O169" t="e">
        <f t="shared" si="2"/>
        <v>#N/A</v>
      </c>
      <c r="P169" s="25"/>
    </row>
    <row r="170" spans="2:16" customFormat="1" hidden="1" x14ac:dyDescent="0.3">
      <c r="B170" s="2">
        <f>IF(TRIM(D170)&lt;&gt;"",MAX($B$5:B169)+1,"")</f>
        <v>165</v>
      </c>
      <c r="C170" s="115" t="s">
        <v>5135</v>
      </c>
      <c r="D170" s="115" t="s">
        <v>13911</v>
      </c>
      <c r="E170" s="2" t="s">
        <v>8481</v>
      </c>
      <c r="F170" s="2" t="str">
        <f>IFERROR(VLOOKUP($E170,'Table Names'!A:B,2,FALSE),"")</f>
        <v xml:space="preserve">Check Items                                                           </v>
      </c>
      <c r="G170" s="2" t="s">
        <v>20</v>
      </c>
      <c r="I170" s="63"/>
      <c r="J170" s="75"/>
      <c r="K170" s="75"/>
      <c r="L170" s="75"/>
      <c r="M170" s="17" t="e">
        <f>VLOOKUP(D170,ImportResults!$A$7:$F$250,4,FALSE)</f>
        <v>#N/A</v>
      </c>
      <c r="N170" s="17" t="e">
        <f>VLOOKUP(D170,ImportResults!$A$7:$F$250,5,FALSE)</f>
        <v>#N/A</v>
      </c>
      <c r="O170" t="e">
        <f t="shared" si="2"/>
        <v>#N/A</v>
      </c>
      <c r="P170" s="25"/>
    </row>
    <row r="171" spans="2:16" customFormat="1" hidden="1" x14ac:dyDescent="0.3">
      <c r="B171" s="2">
        <f>IF(TRIM(D171)&lt;&gt;"",MAX($B$5:B170)+1,"")</f>
        <v>166</v>
      </c>
      <c r="C171" s="106" t="s">
        <v>5135</v>
      </c>
      <c r="D171" s="106" t="s">
        <v>5104</v>
      </c>
      <c r="E171" s="2" t="s">
        <v>8591</v>
      </c>
      <c r="F171" s="2" t="str">
        <f>IFERROR(VLOOKUP($E171,'Table Names'!A:B,2,FALSE),"")</f>
        <v xml:space="preserve">Folder Items                                                          </v>
      </c>
      <c r="G171" s="2" t="s">
        <v>20</v>
      </c>
      <c r="I171" s="63"/>
      <c r="J171" s="75"/>
      <c r="K171" s="75"/>
      <c r="L171" s="75"/>
      <c r="M171" s="17" t="e">
        <f>VLOOKUP(D171,ImportResults!$A$7:$F$250,4,FALSE)</f>
        <v>#N/A</v>
      </c>
      <c r="N171" s="17" t="e">
        <f>VLOOKUP(D171,ImportResults!$A$7:$F$250,5,FALSE)</f>
        <v>#N/A</v>
      </c>
      <c r="O171" t="e">
        <f t="shared" si="2"/>
        <v>#N/A</v>
      </c>
      <c r="P171" s="25"/>
    </row>
    <row r="172" spans="2:16" customFormat="1" hidden="1" x14ac:dyDescent="0.3">
      <c r="B172" s="2">
        <f>IF(TRIM(D172)&lt;&gt;"",MAX($B$5:B171)+1,"")</f>
        <v>167</v>
      </c>
      <c r="C172" s="106" t="s">
        <v>5135</v>
      </c>
      <c r="D172" s="106" t="s">
        <v>5105</v>
      </c>
      <c r="E172" s="2" t="s">
        <v>8597</v>
      </c>
      <c r="F172" s="2" t="str">
        <f>IFERROR(VLOOKUP($E172,'Table Names'!A:B,2,FALSE),"")</f>
        <v xml:space="preserve">Folder Projects                                                       </v>
      </c>
      <c r="G172" s="2" t="s">
        <v>20</v>
      </c>
      <c r="I172" s="63"/>
      <c r="J172" s="75"/>
      <c r="K172" s="75"/>
      <c r="L172" s="75"/>
      <c r="M172" s="17" t="e">
        <f>VLOOKUP(D172,ImportResults!$A$7:$F$250,4,FALSE)</f>
        <v>#N/A</v>
      </c>
      <c r="N172" s="17" t="e">
        <f>VLOOKUP(D172,ImportResults!$A$7:$F$250,5,FALSE)</f>
        <v>#N/A</v>
      </c>
      <c r="O172" t="e">
        <f t="shared" si="2"/>
        <v>#N/A</v>
      </c>
      <c r="P172" s="25"/>
    </row>
    <row r="173" spans="2:16" hidden="1" x14ac:dyDescent="0.3">
      <c r="B173" s="2">
        <f>IF(TRIM(D173)&lt;&gt;"",MAX($B$5:B172)+1,"")</f>
        <v>168</v>
      </c>
      <c r="C173" s="115" t="s">
        <v>5135</v>
      </c>
      <c r="D173" s="115" t="s">
        <v>13912</v>
      </c>
      <c r="E173" s="2" t="s">
        <v>8590</v>
      </c>
      <c r="F173" s="2" t="str">
        <f>IFERROR(VLOOKUP($E173,'Table Names'!A:B,2,FALSE),"")</f>
        <v xml:space="preserve">Folders                                                               </v>
      </c>
      <c r="G173" s="2" t="s">
        <v>20</v>
      </c>
      <c r="I173" s="63"/>
      <c r="J173" s="75"/>
      <c r="K173" s="75"/>
      <c r="L173" s="75"/>
      <c r="M173" s="17" t="e">
        <f>VLOOKUP(D173,ImportResults!$A$7:$F$250,4,FALSE)</f>
        <v>#N/A</v>
      </c>
      <c r="N173" s="17" t="e">
        <f>VLOOKUP(D173,ImportResults!$A$7:$F$250,5,FALSE)</f>
        <v>#N/A</v>
      </c>
      <c r="O173" t="e">
        <f t="shared" si="2"/>
        <v>#N/A</v>
      </c>
      <c r="P173" s="25"/>
    </row>
    <row r="174" spans="2:16" hidden="1" x14ac:dyDescent="0.3">
      <c r="B174" s="2">
        <f>IF(TRIM(D174)&lt;&gt;"",MAX($B$5:B173)+1,"")</f>
        <v>169</v>
      </c>
      <c r="C174" s="106" t="s">
        <v>5135</v>
      </c>
      <c r="D174" s="106" t="s">
        <v>5108</v>
      </c>
      <c r="E174" s="2" t="s">
        <v>8457</v>
      </c>
      <c r="F174" s="2" t="str">
        <f>IFERROR(VLOOKUP($E174,'Table Names'!A:B,2,FALSE),"")</f>
        <v xml:space="preserve">Item Customers                                                        </v>
      </c>
      <c r="G174" s="2" t="s">
        <v>20</v>
      </c>
      <c r="I174" s="63"/>
      <c r="J174" s="75"/>
      <c r="K174" s="75"/>
      <c r="L174" s="75"/>
      <c r="M174" s="17" t="e">
        <f>VLOOKUP(D174,ImportResults!$A$7:$F$250,4,FALSE)</f>
        <v>#N/A</v>
      </c>
      <c r="N174" s="17" t="e">
        <f>VLOOKUP(D174,ImportResults!$A$7:$F$250,5,FALSE)</f>
        <v>#N/A</v>
      </c>
      <c r="O174" t="e">
        <f t="shared" si="2"/>
        <v>#N/A</v>
      </c>
      <c r="P174" s="25"/>
    </row>
    <row r="175" spans="2:16" hidden="1" x14ac:dyDescent="0.3">
      <c r="B175" s="2">
        <f>IF(TRIM(D175)&lt;&gt;"",MAX($B$5:B174)+1,"")</f>
        <v>170</v>
      </c>
      <c r="C175" s="106" t="s">
        <v>5135</v>
      </c>
      <c r="D175" s="106" t="s">
        <v>5109</v>
      </c>
      <c r="E175" s="2" t="s">
        <v>8467</v>
      </c>
      <c r="F175" s="2" t="str">
        <f>IFERROR(VLOOKUP($E175,'Table Names'!A:B,2,FALSE),"")</f>
        <v xml:space="preserve">Item Manufacturers                                                    </v>
      </c>
      <c r="G175" s="2" t="s">
        <v>20</v>
      </c>
      <c r="I175" s="63"/>
      <c r="J175" s="75"/>
      <c r="K175" s="75"/>
      <c r="L175" s="75"/>
      <c r="M175" s="17" t="e">
        <f>VLOOKUP(D175,ImportResults!$A$7:$F$250,4,FALSE)</f>
        <v>#N/A</v>
      </c>
      <c r="N175" s="17" t="e">
        <f>VLOOKUP(D175,ImportResults!$A$7:$F$250,5,FALSE)</f>
        <v>#N/A</v>
      </c>
      <c r="O175" t="e">
        <f t="shared" si="2"/>
        <v>#N/A</v>
      </c>
      <c r="P175" s="25"/>
    </row>
    <row r="176" spans="2:16" hidden="1" x14ac:dyDescent="0.3">
      <c r="B176" s="2">
        <f>IF(TRIM(D176)&lt;&gt;"",MAX($B$5:B175)+1,"")</f>
        <v>171</v>
      </c>
      <c r="C176" s="106" t="s">
        <v>5135</v>
      </c>
      <c r="D176" s="106" t="s">
        <v>5110</v>
      </c>
      <c r="E176" s="2" t="s">
        <v>8471</v>
      </c>
      <c r="F176" s="2" t="str">
        <f>IFERROR(VLOOKUP($E176,'Table Names'!A:B,2,FALSE),"")</f>
        <v xml:space="preserve">Item Projects                                                         </v>
      </c>
      <c r="G176" s="2" t="s">
        <v>20</v>
      </c>
      <c r="I176" s="63"/>
      <c r="J176" s="75"/>
      <c r="K176" s="75"/>
      <c r="L176" s="75"/>
      <c r="M176" s="17" t="e">
        <f>VLOOKUP(D176,ImportResults!$A$7:$F$250,4,FALSE)</f>
        <v>#N/A</v>
      </c>
      <c r="N176" s="17" t="e">
        <f>VLOOKUP(D176,ImportResults!$A$7:$F$250,5,FALSE)</f>
        <v>#N/A</v>
      </c>
      <c r="O176" t="e">
        <f t="shared" si="2"/>
        <v>#N/A</v>
      </c>
      <c r="P176" s="25"/>
    </row>
    <row r="177" spans="2:16" hidden="1" x14ac:dyDescent="0.3">
      <c r="B177" s="2">
        <f>IF(TRIM(D177)&lt;&gt;"",MAX($B$5:B176)+1,"")</f>
        <v>172</v>
      </c>
      <c r="C177" s="29" t="s">
        <v>5135</v>
      </c>
      <c r="D177" s="29" t="s">
        <v>5123</v>
      </c>
      <c r="E177" s="2" t="s">
        <v>8453</v>
      </c>
      <c r="F177" s="2" t="str">
        <f>IFERROR(VLOOKUP($E177,'Table Names'!A:B,2,FALSE),"")</f>
        <v xml:space="preserve">BOM                                                                   </v>
      </c>
      <c r="G177" s="2" t="s">
        <v>20</v>
      </c>
      <c r="I177" s="63"/>
      <c r="J177" s="75"/>
      <c r="K177" s="75"/>
      <c r="L177" s="75"/>
      <c r="M177" s="17" t="e">
        <f>VLOOKUP(D177,ImportResults!$A$7:$F$250,4,FALSE)</f>
        <v>#N/A</v>
      </c>
      <c r="N177" s="17" t="e">
        <f>VLOOKUP(D177,ImportResults!$A$7:$F$250,5,FALSE)</f>
        <v>#N/A</v>
      </c>
      <c r="O177" t="e">
        <f t="shared" si="2"/>
        <v>#N/A</v>
      </c>
      <c r="P177" s="25"/>
    </row>
    <row r="178" spans="2:16" hidden="1" x14ac:dyDescent="0.3">
      <c r="B178" s="2">
        <f>IF(TRIM(D178)&lt;&gt;"",MAX($B$5:B177)+1,"")</f>
        <v>173</v>
      </c>
      <c r="C178" s="29" t="s">
        <v>5135</v>
      </c>
      <c r="D178" s="29" t="s">
        <v>5124</v>
      </c>
      <c r="E178" s="2" t="s">
        <v>8451</v>
      </c>
      <c r="F178" s="2" t="str">
        <f>IFERROR(VLOOKUP($E178,'Table Names'!A:B,2,FALSE),"")</f>
        <v xml:space="preserve">Items                                                                 </v>
      </c>
      <c r="G178" s="2" t="s">
        <v>20</v>
      </c>
      <c r="I178" s="63"/>
      <c r="J178" s="75"/>
      <c r="K178" s="75"/>
      <c r="L178" s="75"/>
      <c r="M178" s="17" t="e">
        <f>VLOOKUP(D178,ImportResults!$A$7:$F$250,4,FALSE)</f>
        <v>#N/A</v>
      </c>
      <c r="N178" s="17" t="e">
        <f>VLOOKUP(D178,ImportResults!$A$7:$F$250,5,FALSE)</f>
        <v>#N/A</v>
      </c>
      <c r="O178" t="e">
        <f t="shared" si="2"/>
        <v>#N/A</v>
      </c>
      <c r="P178" s="25"/>
    </row>
    <row r="179" spans="2:16" hidden="1" x14ac:dyDescent="0.3">
      <c r="B179" s="2">
        <f>IF(TRIM(D179)&lt;&gt;"",MAX($B$5:B178)+1,"")</f>
        <v>174</v>
      </c>
      <c r="C179" s="29" t="s">
        <v>5135</v>
      </c>
      <c r="D179" s="29" t="s">
        <v>5125</v>
      </c>
      <c r="E179" s="2" t="s">
        <v>8099</v>
      </c>
      <c r="F179" s="2" t="str">
        <f>IFERROR(VLOOKUP($E179,'Table Names'!A:B,2,FALSE),"")</f>
        <v xml:space="preserve">Project                                                               </v>
      </c>
      <c r="G179" s="2" t="s">
        <v>20</v>
      </c>
      <c r="I179" s="63"/>
      <c r="J179" s="75"/>
      <c r="K179" s="75"/>
      <c r="L179" s="75"/>
      <c r="M179" s="17" t="e">
        <f>VLOOKUP(D179,ImportResults!$A$7:$F$250,4,FALSE)</f>
        <v>#N/A</v>
      </c>
      <c r="N179" s="17" t="e">
        <f>VLOOKUP(D179,ImportResults!$A$7:$F$250,5,FALSE)</f>
        <v>#N/A</v>
      </c>
      <c r="O179" t="e">
        <f t="shared" si="2"/>
        <v>#N/A</v>
      </c>
      <c r="P179" s="25"/>
    </row>
    <row r="180" spans="2:16" hidden="1" x14ac:dyDescent="0.3">
      <c r="B180" s="2">
        <f>IF(TRIM(D180)&lt;&gt;"",MAX($B$5:B179)+1,"")</f>
        <v>175</v>
      </c>
      <c r="C180" s="73" t="s">
        <v>154</v>
      </c>
      <c r="D180" s="73" t="s">
        <v>155</v>
      </c>
      <c r="E180" s="2" t="s">
        <v>404</v>
      </c>
      <c r="F180" s="2" t="str">
        <f>IFERROR(VLOOKUP($E180,'Table Names'!A:B,2,FALSE),"")</f>
        <v xml:space="preserve">Discount Schedule Codes                                               </v>
      </c>
      <c r="G180" s="2" t="s">
        <v>20</v>
      </c>
      <c r="I180" s="63"/>
      <c r="J180" s="75"/>
      <c r="K180" s="75"/>
      <c r="L180" s="75"/>
      <c r="M180" s="17" t="e">
        <f>VLOOKUP(D180,ImportResults!$A$7:$F$250,4,FALSE)</f>
        <v>#N/A</v>
      </c>
      <c r="N180" s="17" t="e">
        <f>VLOOKUP(D180,ImportResults!$A$7:$F$250,5,FALSE)</f>
        <v>#N/A</v>
      </c>
      <c r="O180" t="e">
        <f t="shared" si="2"/>
        <v>#N/A</v>
      </c>
      <c r="P180" s="25"/>
    </row>
    <row r="181" spans="2:16" hidden="1" x14ac:dyDescent="0.3">
      <c r="B181" s="2">
        <f>IF(TRIM(D181)&lt;&gt;"",MAX($B$5:B180)+1,"")</f>
        <v>176</v>
      </c>
      <c r="C181" s="73" t="s">
        <v>154</v>
      </c>
      <c r="D181" s="73" t="s">
        <v>156</v>
      </c>
      <c r="E181" s="2" t="s">
        <v>405</v>
      </c>
      <c r="F181" s="2" t="str">
        <f>IFERROR(VLOOKUP($E181,'Table Names'!A:B,2,FALSE),"")</f>
        <v xml:space="preserve">Discount Schedules                                                    </v>
      </c>
      <c r="G181" s="2" t="s">
        <v>20</v>
      </c>
      <c r="I181" s="63"/>
      <c r="J181" s="75"/>
      <c r="K181" s="75"/>
      <c r="L181" s="75"/>
      <c r="M181" s="17" t="e">
        <f>VLOOKUP(D181,ImportResults!$A$7:$F$250,4,FALSE)</f>
        <v>#N/A</v>
      </c>
      <c r="N181" s="17" t="e">
        <f>VLOOKUP(D181,ImportResults!$A$7:$F$250,5,FALSE)</f>
        <v>#N/A</v>
      </c>
      <c r="O181" t="e">
        <f t="shared" si="2"/>
        <v>#N/A</v>
      </c>
      <c r="P181" s="25"/>
    </row>
    <row r="182" spans="2:16" hidden="1" x14ac:dyDescent="0.3">
      <c r="B182" s="2">
        <f>IF(TRIM(D182)&lt;&gt;"",MAX($B$5:B181)+1,"")</f>
        <v>177</v>
      </c>
      <c r="C182" s="73" t="s">
        <v>154</v>
      </c>
      <c r="D182" s="73" t="s">
        <v>157</v>
      </c>
      <c r="E182" s="2" t="s">
        <v>406</v>
      </c>
      <c r="F182" s="2" t="str">
        <f>IFERROR(VLOOKUP($E182,'Table Names'!A:B,2,FALSE),"")</f>
        <v xml:space="preserve">Matrices                                                              </v>
      </c>
      <c r="G182" s="2" t="s">
        <v>20</v>
      </c>
      <c r="I182" s="63"/>
      <c r="J182" s="75"/>
      <c r="K182" s="75"/>
      <c r="L182" s="75"/>
      <c r="M182" s="17" t="e">
        <f>VLOOKUP(D182,ImportResults!$A$7:$F$250,4,FALSE)</f>
        <v>#N/A</v>
      </c>
      <c r="N182" s="17" t="e">
        <f>VLOOKUP(D182,ImportResults!$A$7:$F$250,5,FALSE)</f>
        <v>#N/A</v>
      </c>
      <c r="O182" t="e">
        <f t="shared" si="2"/>
        <v>#N/A</v>
      </c>
      <c r="P182" s="25"/>
    </row>
    <row r="183" spans="2:16" customFormat="1" hidden="1" x14ac:dyDescent="0.3">
      <c r="B183" s="2">
        <f>IF(TRIM(D183)&lt;&gt;"",MAX($B$5:B182)+1,"")</f>
        <v>178</v>
      </c>
      <c r="C183" s="73" t="s">
        <v>154</v>
      </c>
      <c r="D183" s="73" t="s">
        <v>158</v>
      </c>
      <c r="E183" s="2" t="s">
        <v>407</v>
      </c>
      <c r="F183" s="2" t="str">
        <f>IFERROR(VLOOKUP($E183,'Table Names'!A:B,2,FALSE),"")</f>
        <v xml:space="preserve">Matrix Definitions                                                    </v>
      </c>
      <c r="G183" s="2" t="s">
        <v>20</v>
      </c>
      <c r="I183" s="63"/>
      <c r="J183" s="75"/>
      <c r="K183" s="75"/>
      <c r="L183" s="75"/>
      <c r="M183" s="17" t="e">
        <f>VLOOKUP(D183,ImportResults!$A$7:$F$250,4,FALSE)</f>
        <v>#N/A</v>
      </c>
      <c r="N183" s="17" t="e">
        <f>VLOOKUP(D183,ImportResults!$A$7:$F$250,5,FALSE)</f>
        <v>#N/A</v>
      </c>
      <c r="O183" t="e">
        <f t="shared" si="2"/>
        <v>#N/A</v>
      </c>
      <c r="P183" s="25"/>
    </row>
    <row r="184" spans="2:16" customFormat="1" hidden="1" x14ac:dyDescent="0.3">
      <c r="B184" s="2">
        <f>IF(TRIM(D184)&lt;&gt;"",MAX($B$5:B183)+1,"")</f>
        <v>179</v>
      </c>
      <c r="C184" s="73" t="s">
        <v>154</v>
      </c>
      <c r="D184" s="73" t="s">
        <v>159</v>
      </c>
      <c r="E184" s="2" t="s">
        <v>407</v>
      </c>
      <c r="F184" s="2" t="str">
        <f>IFERROR(VLOOKUP($E184,'Table Names'!A:B,2,FALSE),"")</f>
        <v xml:space="preserve">Matrix Definitions                                                    </v>
      </c>
      <c r="G184" s="2" t="s">
        <v>20</v>
      </c>
      <c r="I184" s="63"/>
      <c r="J184" s="75"/>
      <c r="K184" s="75"/>
      <c r="L184" s="75"/>
      <c r="M184" s="17" t="e">
        <f>VLOOKUP(D184,ImportResults!$A$7:$F$250,4,FALSE)</f>
        <v>#N/A</v>
      </c>
      <c r="N184" s="17" t="e">
        <f>VLOOKUP(D184,ImportResults!$A$7:$F$250,5,FALSE)</f>
        <v>#N/A</v>
      </c>
      <c r="O184" t="e">
        <f t="shared" si="2"/>
        <v>#N/A</v>
      </c>
      <c r="P184" s="25"/>
    </row>
    <row r="185" spans="2:16" customFormat="1" hidden="1" x14ac:dyDescent="0.3">
      <c r="B185" s="2">
        <f>IF(TRIM(D185)&lt;&gt;"",MAX($B$5:B184)+1,"")</f>
        <v>180</v>
      </c>
      <c r="C185" s="73" t="s">
        <v>154</v>
      </c>
      <c r="D185" s="73" t="s">
        <v>160</v>
      </c>
      <c r="E185" s="2" t="s">
        <v>409</v>
      </c>
      <c r="F185" s="2" t="str">
        <f>IFERROR(VLOOKUP($E185,'Table Names'!A:B,2,FALSE),"")</f>
        <v xml:space="preserve">Price Books                                                           </v>
      </c>
      <c r="G185" s="2" t="s">
        <v>20</v>
      </c>
      <c r="I185" s="63"/>
      <c r="J185" s="75"/>
      <c r="K185" s="75"/>
      <c r="L185" s="75"/>
      <c r="M185" s="17" t="e">
        <f>VLOOKUP(D185,ImportResults!$A$7:$F$250,4,FALSE)</f>
        <v>#N/A</v>
      </c>
      <c r="N185" s="17" t="e">
        <f>VLOOKUP(D185,ImportResults!$A$7:$F$250,5,FALSE)</f>
        <v>#N/A</v>
      </c>
      <c r="O185" t="e">
        <f t="shared" si="2"/>
        <v>#N/A</v>
      </c>
      <c r="P185" s="25"/>
    </row>
    <row r="186" spans="2:16" customFormat="1" hidden="1" x14ac:dyDescent="0.3">
      <c r="B186" s="2">
        <f>IF(TRIM(D186)&lt;&gt;"",MAX($B$5:B185)+1,"")</f>
        <v>181</v>
      </c>
      <c r="C186" s="73" t="s">
        <v>154</v>
      </c>
      <c r="D186" s="73" t="s">
        <v>161</v>
      </c>
      <c r="E186" s="2" t="s">
        <v>410</v>
      </c>
      <c r="F186" s="2" t="str">
        <f>IFERROR(VLOOKUP($E186,'Table Names'!A:B,2,FALSE),"")</f>
        <v xml:space="preserve">Price Book Lines                                                      </v>
      </c>
      <c r="G186" s="2" t="s">
        <v>20</v>
      </c>
      <c r="I186" s="63"/>
      <c r="J186" s="75"/>
      <c r="K186" s="75"/>
      <c r="L186" s="75"/>
      <c r="M186" s="17" t="e">
        <f>VLOOKUP(D186,ImportResults!$A$7:$F$250,4,FALSE)</f>
        <v>#N/A</v>
      </c>
      <c r="N186" s="17" t="e">
        <f>VLOOKUP(D186,ImportResults!$A$7:$F$250,5,FALSE)</f>
        <v>#N/A</v>
      </c>
      <c r="O186" t="e">
        <f t="shared" si="2"/>
        <v>#N/A</v>
      </c>
      <c r="P186" s="25"/>
    </row>
    <row r="187" spans="2:16" customFormat="1" hidden="1" x14ac:dyDescent="0.3">
      <c r="B187" s="2">
        <f>IF(TRIM(D187)&lt;&gt;"",MAX($B$5:B186)+1,"")</f>
        <v>182</v>
      </c>
      <c r="C187" s="73" t="s">
        <v>154</v>
      </c>
      <c r="D187" s="73" t="s">
        <v>162</v>
      </c>
      <c r="E187" s="2" t="s">
        <v>411</v>
      </c>
      <c r="F187" s="2" t="str">
        <f>IFERROR(VLOOKUP($E187,'Table Names'!A:B,2,FALSE),"")</f>
        <v xml:space="preserve">Simulated Purchase Prices                                             </v>
      </c>
      <c r="G187" s="2" t="s">
        <v>20</v>
      </c>
      <c r="I187" s="63"/>
      <c r="J187" s="75"/>
      <c r="K187" s="75"/>
      <c r="L187" s="75"/>
      <c r="M187" s="17" t="e">
        <f>VLOOKUP(D187,ImportResults!$A$7:$F$250,4,FALSE)</f>
        <v>#N/A</v>
      </c>
      <c r="N187" s="17" t="e">
        <f>VLOOKUP(D187,ImportResults!$A$7:$F$250,5,FALSE)</f>
        <v>#N/A</v>
      </c>
      <c r="O187" t="e">
        <f t="shared" si="2"/>
        <v>#N/A</v>
      </c>
      <c r="P187" s="25"/>
    </row>
    <row r="188" spans="2:16" customFormat="1" hidden="1" x14ac:dyDescent="0.3">
      <c r="B188" s="2">
        <f>IF(TRIM(D188)&lt;&gt;"",MAX($B$5:B187)+1,"")</f>
        <v>183</v>
      </c>
      <c r="C188" s="106" t="s">
        <v>5136</v>
      </c>
      <c r="D188" s="106" t="s">
        <v>5102</v>
      </c>
      <c r="E188" s="2" t="s">
        <v>3756</v>
      </c>
      <c r="F188" s="2" t="str">
        <f>IFERROR(VLOOKUP($E188,'Table Names'!A:B,2,FALSE),"")</f>
        <v xml:space="preserve">Constraint IDs by Configurable Item                                   </v>
      </c>
      <c r="G188" s="2" t="s">
        <v>20</v>
      </c>
      <c r="I188" s="63"/>
      <c r="J188" s="75"/>
      <c r="K188" s="75"/>
      <c r="L188" s="75"/>
      <c r="M188" s="17" t="e">
        <f>VLOOKUP(D188,ImportResults!$A$7:$F$250,4,FALSE)</f>
        <v>#N/A</v>
      </c>
      <c r="N188" s="17" t="e">
        <f>VLOOKUP(D188,ImportResults!$A$7:$F$250,5,FALSE)</f>
        <v>#N/A</v>
      </c>
      <c r="O188" t="e">
        <f t="shared" si="2"/>
        <v>#N/A</v>
      </c>
      <c r="P188" s="25"/>
    </row>
    <row r="189" spans="2:16" customFormat="1" hidden="1" x14ac:dyDescent="0.3">
      <c r="B189" s="2">
        <f>IF(TRIM(D189)&lt;&gt;"",MAX($B$5:B188)+1,"")</f>
        <v>184</v>
      </c>
      <c r="C189" s="106" t="s">
        <v>5136</v>
      </c>
      <c r="D189" s="106" t="s">
        <v>5103</v>
      </c>
      <c r="E189" s="2" t="s">
        <v>3759</v>
      </c>
      <c r="F189" s="2" t="str">
        <f>IFERROR(VLOOKUP($E189,'Table Names'!A:B,2,FALSE),"")</f>
        <v xml:space="preserve">Constraint Validation Messages                                        </v>
      </c>
      <c r="G189" s="2" t="s">
        <v>20</v>
      </c>
      <c r="I189" s="63"/>
      <c r="J189" s="75"/>
      <c r="K189" s="75"/>
      <c r="L189" s="75"/>
      <c r="M189" s="17" t="e">
        <f>VLOOKUP(D189,ImportResults!$A$7:$F$250,4,FALSE)</f>
        <v>#N/A</v>
      </c>
      <c r="N189" s="17" t="e">
        <f>VLOOKUP(D189,ImportResults!$A$7:$F$250,5,FALSE)</f>
        <v>#N/A</v>
      </c>
      <c r="O189" t="e">
        <f t="shared" si="2"/>
        <v>#N/A</v>
      </c>
      <c r="P189" s="25"/>
    </row>
    <row r="190" spans="2:16" customFormat="1" hidden="1" x14ac:dyDescent="0.3">
      <c r="B190" s="2">
        <f>IF(TRIM(D190)&lt;&gt;"",MAX($B$5:B189)+1,"")</f>
        <v>185</v>
      </c>
      <c r="C190" s="106" t="s">
        <v>5136</v>
      </c>
      <c r="D190" s="106" t="s">
        <v>5106</v>
      </c>
      <c r="E190" s="2" t="s">
        <v>3762</v>
      </c>
      <c r="F190" s="2" t="str">
        <f>IFERROR(VLOOKUP($E190,'Table Names'!A:B,2,FALSE),"")</f>
        <v xml:space="preserve">Generic Price Lists                                                   </v>
      </c>
      <c r="G190" s="2" t="s">
        <v>20</v>
      </c>
      <c r="I190" s="63"/>
      <c r="J190" s="75"/>
      <c r="K190" s="75"/>
      <c r="L190" s="75"/>
      <c r="M190" s="17" t="e">
        <f>VLOOKUP(D190,ImportResults!$A$7:$F$250,4,FALSE)</f>
        <v>#N/A</v>
      </c>
      <c r="N190" s="17" t="e">
        <f>VLOOKUP(D190,ImportResults!$A$7:$F$250,5,FALSE)</f>
        <v>#N/A</v>
      </c>
      <c r="O190" t="e">
        <f t="shared" si="2"/>
        <v>#N/A</v>
      </c>
      <c r="P190" s="25"/>
    </row>
    <row r="191" spans="2:16" customFormat="1" hidden="1" x14ac:dyDescent="0.3">
      <c r="B191" s="2">
        <f>IF(TRIM(D191)&lt;&gt;"",MAX($B$5:B190)+1,"")</f>
        <v>186</v>
      </c>
      <c r="C191" s="106" t="s">
        <v>5136</v>
      </c>
      <c r="D191" s="106" t="s">
        <v>5107</v>
      </c>
      <c r="E191" s="2" t="s">
        <v>3761</v>
      </c>
      <c r="F191" s="2" t="str">
        <f>IFERROR(VLOOKUP($E191,'Table Names'!A:B,2,FALSE),"")</f>
        <v xml:space="preserve">Generic Routing                                                       </v>
      </c>
      <c r="G191" s="2" t="s">
        <v>20</v>
      </c>
      <c r="I191" s="63"/>
      <c r="J191" s="75"/>
      <c r="K191" s="75"/>
      <c r="L191" s="75"/>
      <c r="M191" s="17" t="e">
        <f>VLOOKUP(D191,ImportResults!$A$7:$F$250,4,FALSE)</f>
        <v>#N/A</v>
      </c>
      <c r="N191" s="17" t="e">
        <f>VLOOKUP(D191,ImportResults!$A$7:$F$250,5,FALSE)</f>
        <v>#N/A</v>
      </c>
      <c r="O191" t="e">
        <f t="shared" si="2"/>
        <v>#N/A</v>
      </c>
      <c r="P191" s="25"/>
    </row>
    <row r="192" spans="2:16" customFormat="1" hidden="1" x14ac:dyDescent="0.3">
      <c r="B192" s="2">
        <f>IF(TRIM(D192)&lt;&gt;"",MAX($B$5:B191)+1,"")</f>
        <v>187</v>
      </c>
      <c r="C192" s="29" t="s">
        <v>5136</v>
      </c>
      <c r="D192" s="29" t="s">
        <v>5115</v>
      </c>
      <c r="E192" s="2" t="s">
        <v>3754</v>
      </c>
      <c r="F192" s="2" t="str">
        <f>IFERROR(VLOOKUP($E192,'Table Names'!A:B,2,FALSE),"")</f>
        <v xml:space="preserve">Options by Product Feature and Configurable Item                      </v>
      </c>
      <c r="G192" s="2" t="s">
        <v>20</v>
      </c>
      <c r="I192" s="63"/>
      <c r="J192" s="75"/>
      <c r="K192" s="75"/>
      <c r="L192" s="75"/>
      <c r="M192" s="17" t="e">
        <f>VLOOKUP(D192,ImportResults!$A$7:$F$250,4,FALSE)</f>
        <v>#N/A</v>
      </c>
      <c r="N192" s="17" t="e">
        <f>VLOOKUP(D192,ImportResults!$A$7:$F$250,5,FALSE)</f>
        <v>#N/A</v>
      </c>
      <c r="O192" t="e">
        <f t="shared" si="2"/>
        <v>#N/A</v>
      </c>
      <c r="P192" s="25"/>
    </row>
    <row r="193" spans="2:16" customFormat="1" hidden="1" x14ac:dyDescent="0.3">
      <c r="B193" s="2">
        <f>IF(TRIM(D193)&lt;&gt;"",MAX($B$5:B192)+1,"")</f>
        <v>188</v>
      </c>
      <c r="C193" s="29" t="s">
        <v>5136</v>
      </c>
      <c r="D193" s="29" t="s">
        <v>5126</v>
      </c>
      <c r="E193" s="2" t="s">
        <v>3763</v>
      </c>
      <c r="F193" s="2" t="str">
        <f>IFERROR(VLOOKUP($E193,'Table Names'!A:B,2,FALSE),"")</f>
        <v xml:space="preserve">Price List Descriptions                                               </v>
      </c>
      <c r="G193" s="2" t="s">
        <v>20</v>
      </c>
      <c r="I193" s="63"/>
      <c r="J193" s="75"/>
      <c r="K193" s="75"/>
      <c r="L193" s="75"/>
      <c r="M193" s="17" t="e">
        <f>VLOOKUP(D193,ImportResults!$A$7:$F$250,4,FALSE)</f>
        <v>#N/A</v>
      </c>
      <c r="N193" s="17" t="e">
        <f>VLOOKUP(D193,ImportResults!$A$7:$F$250,5,FALSE)</f>
        <v>#N/A</v>
      </c>
      <c r="O193" t="e">
        <f t="shared" si="2"/>
        <v>#N/A</v>
      </c>
      <c r="P193" s="25"/>
    </row>
    <row r="194" spans="2:16" customFormat="1" hidden="1" x14ac:dyDescent="0.3">
      <c r="B194" s="2">
        <f>IF(TRIM(D194)&lt;&gt;"",MAX($B$5:B193)+1,"")</f>
        <v>189</v>
      </c>
      <c r="C194" s="29" t="s">
        <v>5136</v>
      </c>
      <c r="D194" s="29" t="s">
        <v>5127</v>
      </c>
      <c r="E194" s="2" t="s">
        <v>3765</v>
      </c>
      <c r="F194" s="2" t="str">
        <f>IFERROR(VLOOKUP($E194,'Table Names'!A:B,2,FALSE),"")</f>
        <v xml:space="preserve">Price List Matrix                                                     </v>
      </c>
      <c r="G194" s="2" t="s">
        <v>20</v>
      </c>
      <c r="I194" s="63"/>
      <c r="J194" s="75"/>
      <c r="K194" s="75"/>
      <c r="L194" s="75"/>
      <c r="M194" s="17" t="e">
        <f>VLOOKUP(D194,ImportResults!$A$7:$F$250,4,FALSE)</f>
        <v>#N/A</v>
      </c>
      <c r="N194" s="17" t="e">
        <f>VLOOKUP(D194,ImportResults!$A$7:$F$250,5,FALSE)</f>
        <v>#N/A</v>
      </c>
      <c r="O194" t="e">
        <f t="shared" si="2"/>
        <v>#N/A</v>
      </c>
      <c r="P194" s="25"/>
    </row>
    <row r="195" spans="2:16" customFormat="1" hidden="1" x14ac:dyDescent="0.3">
      <c r="B195" s="2">
        <f>IF(TRIM(D195)&lt;&gt;"",MAX($B$5:B194)+1,"")</f>
        <v>190</v>
      </c>
      <c r="C195" s="29" t="s">
        <v>5136</v>
      </c>
      <c r="D195" s="29" t="s">
        <v>5128</v>
      </c>
      <c r="E195" s="2" t="s">
        <v>3764</v>
      </c>
      <c r="F195" s="2" t="str">
        <f>IFERROR(VLOOKUP($E195,'Table Names'!A:B,2,FALSE),"")</f>
        <v xml:space="preserve">Price List Matrix IDs                                                 </v>
      </c>
      <c r="G195" s="2" t="s">
        <v>20</v>
      </c>
      <c r="I195" s="63"/>
      <c r="J195" s="75"/>
      <c r="K195" s="75"/>
      <c r="L195" s="75"/>
      <c r="M195" s="17" t="e">
        <f>VLOOKUP(D195,ImportResults!$A$7:$F$250,4,FALSE)</f>
        <v>#N/A</v>
      </c>
      <c r="N195" s="17" t="e">
        <f>VLOOKUP(D195,ImportResults!$A$7:$F$250,5,FALSE)</f>
        <v>#N/A</v>
      </c>
      <c r="O195" t="e">
        <f t="shared" si="2"/>
        <v>#N/A</v>
      </c>
      <c r="P195" s="25"/>
    </row>
    <row r="196" spans="2:16" customFormat="1" hidden="1" x14ac:dyDescent="0.3">
      <c r="B196" s="2">
        <f>IF(TRIM(D196)&lt;&gt;"",MAX($B$5:B195)+1,"")</f>
        <v>191</v>
      </c>
      <c r="C196" s="29" t="s">
        <v>5136</v>
      </c>
      <c r="D196" s="29" t="s">
        <v>5129</v>
      </c>
      <c r="E196" s="2" t="s">
        <v>3750</v>
      </c>
      <c r="F196" s="2" t="str">
        <f>IFERROR(VLOOKUP($E196,'Table Names'!A:B,2,FALSE),"")</f>
        <v xml:space="preserve">Product Feature Options                                               </v>
      </c>
      <c r="G196" s="2" t="s">
        <v>20</v>
      </c>
      <c r="I196" s="63"/>
      <c r="J196" s="75"/>
      <c r="K196" s="75"/>
      <c r="L196" s="75"/>
      <c r="M196" s="17" t="e">
        <f>VLOOKUP(D196,ImportResults!$A$7:$F$250,4,FALSE)</f>
        <v>#N/A</v>
      </c>
      <c r="N196" s="17" t="e">
        <f>VLOOKUP(D196,ImportResults!$A$7:$F$250,5,FALSE)</f>
        <v>#N/A</v>
      </c>
      <c r="O196" t="e">
        <f t="shared" si="2"/>
        <v>#N/A</v>
      </c>
      <c r="P196" s="25"/>
    </row>
    <row r="197" spans="2:16" hidden="1" x14ac:dyDescent="0.3">
      <c r="B197" s="2">
        <f>IF(TRIM(D197)&lt;&gt;"",MAX($B$5:B196)+1,"")</f>
        <v>192</v>
      </c>
      <c r="C197" s="29" t="s">
        <v>5136</v>
      </c>
      <c r="D197" s="29" t="s">
        <v>5130</v>
      </c>
      <c r="E197" s="2" t="s">
        <v>3748</v>
      </c>
      <c r="F197" s="2" t="str">
        <f>IFERROR(VLOOKUP($E197,'Table Names'!A:B,2,FALSE),"")</f>
        <v xml:space="preserve">Product Features                                                      </v>
      </c>
      <c r="G197" s="2" t="s">
        <v>20</v>
      </c>
      <c r="I197" s="63"/>
      <c r="J197" s="75"/>
      <c r="K197" s="75"/>
      <c r="L197" s="75"/>
      <c r="M197" s="17" t="e">
        <f>VLOOKUP(D197,ImportResults!$A$7:$F$250,4,FALSE)</f>
        <v>#N/A</v>
      </c>
      <c r="N197" s="17" t="e">
        <f>VLOOKUP(D197,ImportResults!$A$7:$F$250,5,FALSE)</f>
        <v>#N/A</v>
      </c>
      <c r="O197" t="e">
        <f t="shared" ref="O197:O249" si="3">IF(N197&gt;0,(N197/(M197+N197))*100,0)</f>
        <v>#N/A</v>
      </c>
      <c r="P197" s="25"/>
    </row>
    <row r="198" spans="2:16" hidden="1" x14ac:dyDescent="0.3">
      <c r="B198" s="2">
        <f>IF(TRIM(D198)&lt;&gt;"",MAX($B$5:B197)+1,"")</f>
        <v>193</v>
      </c>
      <c r="C198" s="29" t="s">
        <v>5136</v>
      </c>
      <c r="D198" s="29" t="s">
        <v>5131</v>
      </c>
      <c r="E198" s="2" t="s">
        <v>3752</v>
      </c>
      <c r="F198" s="2" t="str">
        <f>IFERROR(VLOOKUP($E198,'Table Names'!A:B,2,FALSE),"")</f>
        <v xml:space="preserve">Product Features by Configurable Item                                 </v>
      </c>
      <c r="G198" s="2" t="s">
        <v>20</v>
      </c>
      <c r="I198" s="63"/>
      <c r="J198" s="75"/>
      <c r="K198" s="75"/>
      <c r="L198" s="75"/>
      <c r="M198" s="17" t="e">
        <f>VLOOKUP(D198,ImportResults!$A$7:$F$250,4,FALSE)</f>
        <v>#N/A</v>
      </c>
      <c r="N198" s="17" t="e">
        <f>VLOOKUP(D198,ImportResults!$A$7:$F$250,5,FALSE)</f>
        <v>#N/A</v>
      </c>
      <c r="O198" t="e">
        <f t="shared" si="3"/>
        <v>#N/A</v>
      </c>
      <c r="P198" s="25"/>
    </row>
    <row r="199" spans="2:16" hidden="1" x14ac:dyDescent="0.3">
      <c r="B199" s="2">
        <f>IF(TRIM(D199)&lt;&gt;"",MAX($B$5:B198)+1,"")</f>
        <v>194</v>
      </c>
      <c r="C199" s="29" t="s">
        <v>5136</v>
      </c>
      <c r="D199" s="29" t="s">
        <v>5132</v>
      </c>
      <c r="E199" s="2" t="s">
        <v>35</v>
      </c>
      <c r="F199" s="2" t="str">
        <f>IFERROR(VLOOKUP($E199,'Table Names'!A:B,2,FALSE),"")</f>
        <v xml:space="preserve">Product Variants                                                      </v>
      </c>
      <c r="G199" s="2" t="s">
        <v>20</v>
      </c>
      <c r="I199" s="63"/>
      <c r="J199" s="75"/>
      <c r="K199" s="75"/>
      <c r="L199" s="75"/>
      <c r="M199" s="17" t="e">
        <f>VLOOKUP(D199,ImportResults!$A$7:$F$250,4,FALSE)</f>
        <v>#N/A</v>
      </c>
      <c r="N199" s="17" t="e">
        <f>VLOOKUP(D199,ImportResults!$A$7:$F$250,5,FALSE)</f>
        <v>#N/A</v>
      </c>
      <c r="O199" t="e">
        <f t="shared" si="3"/>
        <v>#N/A</v>
      </c>
      <c r="P199" s="25"/>
    </row>
    <row r="200" spans="2:16" hidden="1" x14ac:dyDescent="0.3">
      <c r="B200" s="2">
        <f>IF(TRIM(D200)&lt;&gt;"",MAX($B$5:B199)+1,"")</f>
        <v>195</v>
      </c>
      <c r="C200" s="115" t="s">
        <v>5136</v>
      </c>
      <c r="D200" s="115" t="s">
        <v>13913</v>
      </c>
      <c r="E200" s="2" t="s">
        <v>285</v>
      </c>
      <c r="F200" s="2" t="str">
        <f>IFERROR(VLOOKUP($E200,'Table Names'!A:B,2,FALSE),"")</f>
        <v xml:space="preserve">Product Variant IDs                                                   </v>
      </c>
      <c r="G200" s="2" t="s">
        <v>20</v>
      </c>
      <c r="I200" s="63"/>
      <c r="J200" s="75"/>
      <c r="K200" s="75"/>
      <c r="L200" s="75"/>
      <c r="M200" s="17" t="e">
        <f>VLOOKUP(D200,ImportResults!$A$7:$F$250,4,FALSE)</f>
        <v>#N/A</v>
      </c>
      <c r="N200" s="17" t="e">
        <f>VLOOKUP(D200,ImportResults!$A$7:$F$250,5,FALSE)</f>
        <v>#N/A</v>
      </c>
      <c r="O200" t="e">
        <f t="shared" si="3"/>
        <v>#N/A</v>
      </c>
      <c r="P200" s="25"/>
    </row>
    <row r="201" spans="2:16" hidden="1" x14ac:dyDescent="0.3">
      <c r="B201" s="2">
        <f>IF(TRIM(D201)&lt;&gt;"",MAX($B$5:B200)+1,"")</f>
        <v>196</v>
      </c>
      <c r="C201" s="29" t="s">
        <v>5136</v>
      </c>
      <c r="D201" s="29" t="s">
        <v>5133</v>
      </c>
      <c r="E201" s="2" t="s">
        <v>3766</v>
      </c>
      <c r="F201" s="2" t="str">
        <f>IFERROR(VLOOKUP($E201,'Table Names'!A:B,2,FALSE),"")</f>
        <v xml:space="preserve">Sales Price Structure by Product Variant                              </v>
      </c>
      <c r="G201" s="2" t="s">
        <v>20</v>
      </c>
      <c r="I201" s="63"/>
      <c r="J201" s="75"/>
      <c r="K201" s="75"/>
      <c r="L201" s="75"/>
      <c r="M201" s="17" t="e">
        <f>VLOOKUP(D201,ImportResults!$A$7:$F$250,4,FALSE)</f>
        <v>#N/A</v>
      </c>
      <c r="N201" s="17" t="e">
        <f>VLOOKUP(D201,ImportResults!$A$7:$F$250,5,FALSE)</f>
        <v>#N/A</v>
      </c>
      <c r="O201" t="e">
        <f t="shared" si="3"/>
        <v>#N/A</v>
      </c>
      <c r="P201" s="25"/>
    </row>
    <row r="202" spans="2:16" hidden="1" x14ac:dyDescent="0.3">
      <c r="B202" s="2">
        <f>IF(TRIM(D202)&lt;&gt;"",MAX($B$5:B201)+1,"")</f>
        <v>197</v>
      </c>
      <c r="C202" s="29" t="s">
        <v>5136</v>
      </c>
      <c r="D202" s="29" t="s">
        <v>5134</v>
      </c>
      <c r="E202" s="2" t="s">
        <v>3760</v>
      </c>
      <c r="F202" s="2" t="str">
        <f>IFERROR(VLOOKUP($E202,'Table Names'!A:B,2,FALSE),"")</f>
        <v xml:space="preserve">Settings for Generic Item-Data Generation                             </v>
      </c>
      <c r="G202" s="2" t="s">
        <v>20</v>
      </c>
      <c r="I202" s="63"/>
      <c r="J202" s="75"/>
      <c r="K202" s="75"/>
      <c r="L202" s="75"/>
      <c r="M202" s="17" t="e">
        <f>VLOOKUP(D202,ImportResults!$A$7:$F$250,4,FALSE)</f>
        <v>#N/A</v>
      </c>
      <c r="N202" s="17" t="e">
        <f>VLOOKUP(D202,ImportResults!$A$7:$F$250,5,FALSE)</f>
        <v>#N/A</v>
      </c>
      <c r="O202" t="e">
        <f t="shared" si="3"/>
        <v>#N/A</v>
      </c>
      <c r="P202" s="25"/>
    </row>
    <row r="203" spans="2:16" hidden="1" x14ac:dyDescent="0.3">
      <c r="B203" s="2">
        <f>IF(TRIM(D203)&lt;&gt;"",MAX($B$5:B202)+1,"")</f>
        <v>198</v>
      </c>
      <c r="C203" s="115" t="s">
        <v>13925</v>
      </c>
      <c r="D203" s="115" t="s">
        <v>13914</v>
      </c>
      <c r="E203" s="2" t="s">
        <v>1620</v>
      </c>
      <c r="F203" s="2" t="str">
        <f>IFERROR(VLOOKUP($E203,'Table Names'!A:B,2,FALSE),"")</f>
        <v xml:space="preserve">Characteristics                                                       </v>
      </c>
      <c r="G203" s="2" t="s">
        <v>20</v>
      </c>
      <c r="I203" s="63"/>
      <c r="J203" s="75"/>
      <c r="K203" s="75"/>
      <c r="L203" s="75"/>
      <c r="M203" s="17" t="e">
        <f>VLOOKUP(D203,ImportResults!$A$7:$F$250,4,FALSE)</f>
        <v>#N/A</v>
      </c>
      <c r="N203" s="17" t="e">
        <f>VLOOKUP(D203,ImportResults!$A$7:$F$250,5,FALSE)</f>
        <v>#N/A</v>
      </c>
      <c r="O203" t="e">
        <f t="shared" si="3"/>
        <v>#N/A</v>
      </c>
      <c r="P203" s="25"/>
    </row>
    <row r="204" spans="2:16" hidden="1" x14ac:dyDescent="0.3">
      <c r="B204" s="2">
        <f>IF(TRIM(D204)&lt;&gt;"",MAX($B$5:B203)+1,"")</f>
        <v>199</v>
      </c>
      <c r="C204" s="115" t="s">
        <v>13925</v>
      </c>
      <c r="D204" s="115" t="s">
        <v>13915</v>
      </c>
      <c r="E204" s="2" t="s">
        <v>1621</v>
      </c>
      <c r="F204" s="2" t="str">
        <f>IFERROR(VLOOKUP($E204,'Table Names'!A:B,2,FALSE),"")</f>
        <v xml:space="preserve">Aspects                                                               </v>
      </c>
      <c r="G204" s="2" t="s">
        <v>20</v>
      </c>
      <c r="I204" s="63"/>
      <c r="J204" s="75"/>
      <c r="K204" s="75"/>
      <c r="L204" s="75"/>
      <c r="M204" s="17" t="e">
        <f>VLOOKUP(D204,ImportResults!$A$7:$F$250,4,FALSE)</f>
        <v>#N/A</v>
      </c>
      <c r="N204" s="17" t="e">
        <f>VLOOKUP(D204,ImportResults!$A$7:$F$250,5,FALSE)</f>
        <v>#N/A</v>
      </c>
      <c r="O204" t="e">
        <f t="shared" si="3"/>
        <v>#N/A</v>
      </c>
      <c r="P204" s="25"/>
    </row>
    <row r="205" spans="2:16" hidden="1" x14ac:dyDescent="0.3">
      <c r="B205" s="2">
        <f>IF(TRIM(D205)&lt;&gt;"",MAX($B$5:B204)+1,"")</f>
        <v>200</v>
      </c>
      <c r="C205" s="115" t="s">
        <v>13925</v>
      </c>
      <c r="D205" s="115" t="s">
        <v>13916</v>
      </c>
      <c r="E205" s="2" t="s">
        <v>1626</v>
      </c>
      <c r="F205" s="2" t="str">
        <f>IFERROR(VLOOKUP($E205,'Table Names'!A:B,2,FALSE),"")</f>
        <v xml:space="preserve">Instruments                                                           </v>
      </c>
      <c r="G205" s="2" t="s">
        <v>20</v>
      </c>
      <c r="I205" s="63"/>
      <c r="J205" s="75"/>
      <c r="K205" s="75"/>
      <c r="L205" s="75"/>
      <c r="M205" s="17" t="e">
        <f>VLOOKUP(D205,ImportResults!$A$7:$F$250,4,FALSE)</f>
        <v>#N/A</v>
      </c>
      <c r="N205" s="17" t="e">
        <f>VLOOKUP(D205,ImportResults!$A$7:$F$250,5,FALSE)</f>
        <v>#N/A</v>
      </c>
      <c r="O205" t="e">
        <f t="shared" si="3"/>
        <v>#N/A</v>
      </c>
      <c r="P205" s="25"/>
    </row>
    <row r="206" spans="2:16" hidden="1" x14ac:dyDescent="0.3">
      <c r="B206" s="2">
        <f>IF(TRIM(D206)&lt;&gt;"",MAX($B$5:B205)+1,"")</f>
        <v>201</v>
      </c>
      <c r="C206" s="115" t="s">
        <v>13925</v>
      </c>
      <c r="D206" s="115" t="s">
        <v>13917</v>
      </c>
      <c r="E206" s="2" t="s">
        <v>316</v>
      </c>
      <c r="F206" s="2" t="str">
        <f>IFERROR(VLOOKUP($E206,'Table Names'!A:B,2,FALSE),"")</f>
        <v xml:space="preserve">Item Quality Data                                                     </v>
      </c>
      <c r="G206" s="2" t="s">
        <v>20</v>
      </c>
      <c r="I206" s="63"/>
      <c r="J206" s="75"/>
      <c r="K206" s="75"/>
      <c r="L206" s="75"/>
      <c r="M206" s="17" t="e">
        <f>VLOOKUP(D206,ImportResults!$A$7:$F$250,4,FALSE)</f>
        <v>#N/A</v>
      </c>
      <c r="N206" s="17" t="e">
        <f>VLOOKUP(D206,ImportResults!$A$7:$F$250,5,FALSE)</f>
        <v>#N/A</v>
      </c>
      <c r="O206" t="e">
        <f t="shared" si="3"/>
        <v>#N/A</v>
      </c>
      <c r="P206" s="25"/>
    </row>
    <row r="207" spans="2:16" hidden="1" x14ac:dyDescent="0.3">
      <c r="B207" s="2">
        <f>IF(TRIM(D207)&lt;&gt;"",MAX($B$5:B206)+1,"")</f>
        <v>202</v>
      </c>
      <c r="C207" s="115" t="s">
        <v>13925</v>
      </c>
      <c r="D207" s="115" t="s">
        <v>13918</v>
      </c>
      <c r="E207" s="2" t="s">
        <v>1646</v>
      </c>
      <c r="F207" s="2" t="str">
        <f>IFERROR(VLOOKUP($E207,'Table Names'!A:B,2,FALSE),"")</f>
        <v xml:space="preserve">Test Groups                                                           </v>
      </c>
      <c r="G207" s="2" t="s">
        <v>20</v>
      </c>
      <c r="I207" s="63"/>
      <c r="J207" s="74"/>
      <c r="K207" s="74"/>
      <c r="L207" s="74"/>
      <c r="M207" s="17" t="e">
        <f>VLOOKUP(D207,ImportResults!$A$7:$F$250,4,FALSE)</f>
        <v>#N/A</v>
      </c>
      <c r="N207" s="17" t="e">
        <f>VLOOKUP(D207,ImportResults!$A$7:$F$250,5,FALSE)</f>
        <v>#N/A</v>
      </c>
      <c r="O207" t="e">
        <f t="shared" si="3"/>
        <v>#N/A</v>
      </c>
      <c r="P207" s="24"/>
    </row>
    <row r="208" spans="2:16" hidden="1" x14ac:dyDescent="0.3">
      <c r="B208" s="2">
        <f>IF(TRIM(D208)&lt;&gt;"",MAX($B$5:B207)+1,"")</f>
        <v>203</v>
      </c>
      <c r="C208" s="115" t="s">
        <v>13925</v>
      </c>
      <c r="D208" s="115" t="s">
        <v>13919</v>
      </c>
      <c r="E208" s="2" t="s">
        <v>1632</v>
      </c>
      <c r="F208" s="2" t="str">
        <f>IFERROR(VLOOKUP($E208,'Table Names'!A:B,2,FALSE),"")</f>
        <v xml:space="preserve">Standard Test Procedure Characteristics                               </v>
      </c>
      <c r="G208" s="2" t="s">
        <v>20</v>
      </c>
      <c r="I208" s="63"/>
      <c r="J208" s="74"/>
      <c r="K208" s="74"/>
      <c r="L208" s="74"/>
      <c r="M208" s="17" t="e">
        <f>VLOOKUP(D208,ImportResults!$A$7:$F$250,4,FALSE)</f>
        <v>#N/A</v>
      </c>
      <c r="N208" s="17" t="e">
        <f>VLOOKUP(D208,ImportResults!$A$7:$F$250,5,FALSE)</f>
        <v>#N/A</v>
      </c>
      <c r="O208" t="e">
        <f t="shared" si="3"/>
        <v>#N/A</v>
      </c>
      <c r="P208" s="24"/>
    </row>
    <row r="209" spans="2:16" hidden="1" x14ac:dyDescent="0.3">
      <c r="B209" s="2">
        <f>IF(TRIM(D209)&lt;&gt;"",MAX($B$5:B208)+1,"")</f>
        <v>204</v>
      </c>
      <c r="C209" s="115" t="s">
        <v>13925</v>
      </c>
      <c r="D209" s="115" t="s">
        <v>13920</v>
      </c>
      <c r="E209" s="2" t="s">
        <v>1627</v>
      </c>
      <c r="F209" s="2" t="str">
        <f>IFERROR(VLOOKUP($E209,'Table Names'!A:B,2,FALSE),"")</f>
        <v xml:space="preserve">Standard Test Procedures                                              </v>
      </c>
      <c r="G209" s="2" t="s">
        <v>20</v>
      </c>
      <c r="I209" s="63"/>
      <c r="J209" s="74"/>
      <c r="K209" s="74"/>
      <c r="L209" s="74"/>
      <c r="M209" s="17" t="e">
        <f>VLOOKUP(D209,ImportResults!$A$7:$F$250,4,FALSE)</f>
        <v>#N/A</v>
      </c>
      <c r="N209" s="17" t="e">
        <f>VLOOKUP(D209,ImportResults!$A$7:$F$250,5,FALSE)</f>
        <v>#N/A</v>
      </c>
      <c r="O209" t="e">
        <f t="shared" si="3"/>
        <v>#N/A</v>
      </c>
      <c r="P209" s="24"/>
    </row>
    <row r="210" spans="2:16" hidden="1" x14ac:dyDescent="0.3">
      <c r="B210" s="2">
        <f>IF(TRIM(D210)&lt;&gt;"",MAX($B$5:B209)+1,"")</f>
        <v>205</v>
      </c>
      <c r="C210" s="115" t="s">
        <v>13925</v>
      </c>
      <c r="D210" s="115" t="s">
        <v>13921</v>
      </c>
      <c r="E210" s="2" t="s">
        <v>1647</v>
      </c>
      <c r="F210" s="2" t="str">
        <f>IFERROR(VLOOKUP($E210,'Table Names'!A:B,2,FALSE),"")</f>
        <v xml:space="preserve">Test Group Characteristics                                            </v>
      </c>
      <c r="G210" s="2" t="s">
        <v>20</v>
      </c>
      <c r="I210" s="63"/>
      <c r="J210" s="74"/>
      <c r="K210" s="74"/>
      <c r="L210" s="74"/>
      <c r="M210" s="17" t="e">
        <f>VLOOKUP(D210,ImportResults!$A$7:$F$250,4,FALSE)</f>
        <v>#N/A</v>
      </c>
      <c r="N210" s="17" t="e">
        <f>VLOOKUP(D210,ImportResults!$A$7:$F$250,5,FALSE)</f>
        <v>#N/A</v>
      </c>
      <c r="O210" t="e">
        <f t="shared" si="3"/>
        <v>#N/A</v>
      </c>
      <c r="P210" s="24"/>
    </row>
    <row r="211" spans="2:16" hidden="1" x14ac:dyDescent="0.3">
      <c r="B211" s="2">
        <f>IF(TRIM(D211)&lt;&gt;"",MAX($B$5:B210)+1,"")</f>
        <v>206</v>
      </c>
      <c r="C211" s="115" t="s">
        <v>13925</v>
      </c>
      <c r="D211" s="115" t="s">
        <v>13922</v>
      </c>
      <c r="E211" s="2" t="s">
        <v>1641</v>
      </c>
      <c r="F211" s="2" t="str">
        <f>IFERROR(VLOOKUP($E211,'Table Names'!A:B,2,FALSE),"")</f>
        <v xml:space="preserve">Test Groups                                                           </v>
      </c>
      <c r="G211" s="2" t="s">
        <v>20</v>
      </c>
      <c r="I211" s="63"/>
      <c r="J211" s="74"/>
      <c r="K211" s="74"/>
      <c r="L211" s="74"/>
      <c r="M211" s="17" t="e">
        <f>VLOOKUP(D211,ImportResults!$A$7:$F$250,4,FALSE)</f>
        <v>#N/A</v>
      </c>
      <c r="N211" s="17" t="e">
        <f>VLOOKUP(D211,ImportResults!$A$7:$F$250,5,FALSE)</f>
        <v>#N/A</v>
      </c>
      <c r="O211" t="e">
        <f t="shared" si="3"/>
        <v>#N/A</v>
      </c>
      <c r="P211" s="24"/>
    </row>
    <row r="212" spans="2:16" hidden="1" x14ac:dyDescent="0.3">
      <c r="B212" s="2">
        <f>IF(TRIM(D212)&lt;&gt;"",MAX($B$5:B211)+1,"")</f>
        <v>207</v>
      </c>
      <c r="C212" s="115" t="s">
        <v>13925</v>
      </c>
      <c r="D212" s="115" t="s">
        <v>13923</v>
      </c>
      <c r="E212" s="2" t="s">
        <v>1635</v>
      </c>
      <c r="F212" s="2" t="str">
        <f>IFERROR(VLOOKUP($E212,'Table Names'!A:B,2,FALSE),"")</f>
        <v xml:space="preserve">Testing Combinations                                                  </v>
      </c>
      <c r="G212" s="2" t="s">
        <v>20</v>
      </c>
      <c r="I212" s="63"/>
      <c r="J212" s="74"/>
      <c r="K212" s="74"/>
      <c r="L212" s="74"/>
      <c r="M212" s="17" t="e">
        <f>VLOOKUP(D212,ImportResults!$A$7:$F$250,4,FALSE)</f>
        <v>#N/A</v>
      </c>
      <c r="N212" s="17" t="e">
        <f>VLOOKUP(D212,ImportResults!$A$7:$F$250,5,FALSE)</f>
        <v>#N/A</v>
      </c>
      <c r="O212" t="e">
        <f t="shared" si="3"/>
        <v>#N/A</v>
      </c>
      <c r="P212" s="24"/>
    </row>
    <row r="213" spans="2:16" hidden="1" x14ac:dyDescent="0.3">
      <c r="B213" s="2">
        <f>IF(TRIM(D213)&lt;&gt;"",MAX($B$5:B212)+1,"")</f>
        <v>208</v>
      </c>
      <c r="C213" s="115" t="s">
        <v>13925</v>
      </c>
      <c r="D213" s="115" t="s">
        <v>13924</v>
      </c>
      <c r="E213" s="2" t="s">
        <v>1624</v>
      </c>
      <c r="F213" s="2" t="str">
        <f>IFERROR(VLOOKUP($E213,'Table Names'!A:B,2,FALSE),"")</f>
        <v xml:space="preserve">Tests                                                                 </v>
      </c>
      <c r="G213" s="2" t="s">
        <v>20</v>
      </c>
      <c r="I213" s="63"/>
      <c r="J213" s="74"/>
      <c r="K213" s="74"/>
      <c r="L213" s="74"/>
      <c r="M213" s="17" t="e">
        <f>VLOOKUP(D213,ImportResults!$A$7:$F$250,4,FALSE)</f>
        <v>#N/A</v>
      </c>
      <c r="N213" s="17" t="e">
        <f>VLOOKUP(D213,ImportResults!$A$7:$F$250,5,FALSE)</f>
        <v>#N/A</v>
      </c>
      <c r="O213" t="e">
        <f t="shared" si="3"/>
        <v>#N/A</v>
      </c>
      <c r="P213" s="24"/>
    </row>
    <row r="214" spans="2:16" hidden="1" x14ac:dyDescent="0.3">
      <c r="B214" s="2">
        <f>IF(TRIM(D214)&lt;&gt;"",MAX($B$5:B213)+1,"")</f>
        <v>209</v>
      </c>
      <c r="C214" s="73" t="s">
        <v>205</v>
      </c>
      <c r="D214" s="73" t="s">
        <v>206</v>
      </c>
      <c r="E214" s="2" t="s">
        <v>207</v>
      </c>
      <c r="F214" s="2" t="str">
        <f>IFERROR(VLOOKUP($E214,'Table Names'!A:B,2,FALSE),"")</f>
        <v xml:space="preserve">As-Built Header for Serial End Items                                  </v>
      </c>
      <c r="G214" s="2" t="s">
        <v>20</v>
      </c>
      <c r="I214" s="16"/>
      <c r="J214" s="74"/>
      <c r="K214" s="74"/>
      <c r="L214" s="74"/>
      <c r="M214" s="17" t="e">
        <f>VLOOKUP(D214,ImportResults!$A$7:$F$250,4,FALSE)</f>
        <v>#N/A</v>
      </c>
      <c r="N214" s="17" t="e">
        <f>VLOOKUP(D214,ImportResults!$A$7:$F$250,5,FALSE)</f>
        <v>#N/A</v>
      </c>
      <c r="O214" t="e">
        <f t="shared" si="3"/>
        <v>#N/A</v>
      </c>
      <c r="P214" s="24"/>
    </row>
    <row r="215" spans="2:16" hidden="1" x14ac:dyDescent="0.3">
      <c r="B215" s="2">
        <f>IF(TRIM(D215)&lt;&gt;"",MAX($B$5:B214)+1,"")</f>
        <v>210</v>
      </c>
      <c r="C215" s="73" t="s">
        <v>205</v>
      </c>
      <c r="D215" s="73" t="s">
        <v>208</v>
      </c>
      <c r="E215" s="2" t="s">
        <v>460</v>
      </c>
      <c r="F215" s="2" t="str">
        <f>IFERROR(VLOOKUP($E215,'Table Names'!A:B,2,FALSE),"")</f>
        <v xml:space="preserve">Job Shop Routing                                                      </v>
      </c>
      <c r="G215" s="2" t="s">
        <v>20</v>
      </c>
      <c r="I215" s="16"/>
      <c r="J215" s="74"/>
      <c r="K215" s="74"/>
      <c r="L215" s="74"/>
      <c r="M215" s="17" t="e">
        <f>VLOOKUP(D215,ImportResults!$A$7:$F$250,4,FALSE)</f>
        <v>#N/A</v>
      </c>
      <c r="N215" s="17" t="e">
        <f>VLOOKUP(D215,ImportResults!$A$7:$F$250,5,FALSE)</f>
        <v>#N/A</v>
      </c>
      <c r="O215" t="e">
        <f t="shared" si="3"/>
        <v>#N/A</v>
      </c>
      <c r="P215" s="24"/>
    </row>
    <row r="216" spans="2:16" hidden="1" x14ac:dyDescent="0.3">
      <c r="B216" s="2">
        <f>IF(TRIM(D216)&lt;&gt;"",MAX($B$5:B215)+1,"")</f>
        <v>211</v>
      </c>
      <c r="C216" s="73" t="s">
        <v>205</v>
      </c>
      <c r="D216" s="73" t="s">
        <v>209</v>
      </c>
      <c r="E216" s="2" t="s">
        <v>461</v>
      </c>
      <c r="F216" s="2" t="str">
        <f>IFERROR(VLOOKUP($E216,'Table Names'!A:B,2,FALSE),"")</f>
        <v xml:space="preserve">Job Shop Routing Operations                                           </v>
      </c>
      <c r="G216" s="2" t="s">
        <v>20</v>
      </c>
      <c r="I216" s="16"/>
      <c r="J216" s="74"/>
      <c r="K216" s="74"/>
      <c r="L216" s="74"/>
      <c r="M216" s="17" t="e">
        <f>VLOOKUP(D216,ImportResults!$A$7:$F$250,4,FALSE)</f>
        <v>#N/A</v>
      </c>
      <c r="N216" s="17" t="e">
        <f>VLOOKUP(D216,ImportResults!$A$7:$F$250,5,FALSE)</f>
        <v>#N/A</v>
      </c>
      <c r="O216" t="e">
        <f t="shared" si="3"/>
        <v>#N/A</v>
      </c>
      <c r="P216" s="24"/>
    </row>
    <row r="217" spans="2:16" hidden="1" x14ac:dyDescent="0.3">
      <c r="B217" s="2">
        <f>IF(TRIM(D217)&lt;&gt;"",MAX($B$5:B216)+1,"")</f>
        <v>212</v>
      </c>
      <c r="C217" s="73" t="s">
        <v>205</v>
      </c>
      <c r="D217" s="73" t="s">
        <v>4912</v>
      </c>
      <c r="E217" s="2" t="s">
        <v>3834</v>
      </c>
      <c r="F217" s="2" t="str">
        <f>IFERROR(VLOOKUP($E217,'Table Names'!A:B,2,FALSE),"")</f>
        <v xml:space="preserve">Machine Capacity Group                                                </v>
      </c>
      <c r="G217" s="2" t="s">
        <v>20</v>
      </c>
      <c r="I217" s="5"/>
      <c r="J217" s="75"/>
      <c r="K217" s="75"/>
      <c r="L217" s="75"/>
      <c r="M217" s="17" t="e">
        <f>VLOOKUP(D217,ImportResults!$A$7:$F$250,4,FALSE)</f>
        <v>#N/A</v>
      </c>
      <c r="N217" s="17" t="e">
        <f>VLOOKUP(D217,ImportResults!$A$7:$F$250,5,FALSE)</f>
        <v>#N/A</v>
      </c>
      <c r="O217" t="e">
        <f t="shared" si="3"/>
        <v>#N/A</v>
      </c>
      <c r="P217" s="25"/>
    </row>
    <row r="218" spans="2:16" hidden="1" x14ac:dyDescent="0.3">
      <c r="B218" s="2">
        <f>IF(TRIM(D218)&lt;&gt;"",MAX($B$5:B217)+1,"")</f>
        <v>213</v>
      </c>
      <c r="C218" s="73" t="s">
        <v>205</v>
      </c>
      <c r="D218" s="73" t="s">
        <v>4913</v>
      </c>
      <c r="E218" s="2" t="s">
        <v>4924</v>
      </c>
      <c r="F218" s="2" t="str">
        <f>IFERROR(VLOOKUP($E218,'Table Names'!A:B,2,FALSE),"")</f>
        <v xml:space="preserve">Machine Numbers                                                       </v>
      </c>
      <c r="G218" s="2" t="s">
        <v>20</v>
      </c>
      <c r="I218" s="5"/>
      <c r="J218" s="75"/>
      <c r="K218" s="75"/>
      <c r="L218" s="75"/>
      <c r="M218" s="17" t="e">
        <f>VLOOKUP(D218,ImportResults!$A$7:$F$250,4,FALSE)</f>
        <v>#N/A</v>
      </c>
      <c r="N218" s="17" t="e">
        <f>VLOOKUP(D218,ImportResults!$A$7:$F$250,5,FALSE)</f>
        <v>#N/A</v>
      </c>
      <c r="O218" t="e">
        <f t="shared" si="3"/>
        <v>#N/A</v>
      </c>
      <c r="P218" s="25"/>
    </row>
    <row r="219" spans="2:16" hidden="1" x14ac:dyDescent="0.3">
      <c r="B219" s="2">
        <f>IF(TRIM(D219)&lt;&gt;"",MAX($B$5:B218)+1,"")</f>
        <v>214</v>
      </c>
      <c r="C219" s="73" t="s">
        <v>205</v>
      </c>
      <c r="D219" s="73" t="s">
        <v>4914</v>
      </c>
      <c r="E219" s="2" t="s">
        <v>3833</v>
      </c>
      <c r="F219" s="2" t="str">
        <f>IFERROR(VLOOKUP($E219,'Table Names'!A:B,2,FALSE),"")</f>
        <v xml:space="preserve">Machine Types                                                         </v>
      </c>
      <c r="G219" s="2" t="s">
        <v>20</v>
      </c>
      <c r="I219" s="5"/>
      <c r="J219" s="75"/>
      <c r="K219" s="75"/>
      <c r="L219" s="75"/>
      <c r="M219" s="17" t="e">
        <f>VLOOKUP(D219,ImportResults!$A$7:$F$250,4,FALSE)</f>
        <v>#N/A</v>
      </c>
      <c r="N219" s="17" t="e">
        <f>VLOOKUP(D219,ImportResults!$A$7:$F$250,5,FALSE)</f>
        <v>#N/A</v>
      </c>
      <c r="O219" t="e">
        <f t="shared" si="3"/>
        <v>#N/A</v>
      </c>
      <c r="P219" s="25"/>
    </row>
    <row r="220" spans="2:16" hidden="1" x14ac:dyDescent="0.3">
      <c r="B220" s="2">
        <f>IF(TRIM(D220)&lt;&gt;"",MAX($B$5:B219)+1,"")</f>
        <v>215</v>
      </c>
      <c r="C220" s="73" t="s">
        <v>205</v>
      </c>
      <c r="D220" s="73" t="s">
        <v>212</v>
      </c>
      <c r="E220" s="2" t="s">
        <v>464</v>
      </c>
      <c r="F220" s="2" t="str">
        <f>IFERROR(VLOOKUP($E220,'Table Names'!A:B,2,FALSE),"")</f>
        <v xml:space="preserve">Phantom Routing Relationships                                         </v>
      </c>
      <c r="G220" s="2" t="s">
        <v>20</v>
      </c>
      <c r="I220" s="5"/>
      <c r="J220" s="75"/>
      <c r="K220" s="75"/>
      <c r="L220" s="75"/>
      <c r="M220" s="17" t="e">
        <f>VLOOKUP(D220,ImportResults!$A$7:$F$250,4,FALSE)</f>
        <v>#N/A</v>
      </c>
      <c r="N220" s="17" t="e">
        <f>VLOOKUP(D220,ImportResults!$A$7:$F$250,5,FALSE)</f>
        <v>#N/A</v>
      </c>
      <c r="O220" t="e">
        <f t="shared" si="3"/>
        <v>#N/A</v>
      </c>
      <c r="P220" s="25"/>
    </row>
    <row r="221" spans="2:16" hidden="1" x14ac:dyDescent="0.3">
      <c r="B221" s="2">
        <f>IF(TRIM(D221)&lt;&gt;"",MAX($B$5:B220)+1,"")</f>
        <v>216</v>
      </c>
      <c r="C221" s="73" t="s">
        <v>205</v>
      </c>
      <c r="D221" s="73" t="s">
        <v>213</v>
      </c>
      <c r="E221" s="2" t="s">
        <v>465</v>
      </c>
      <c r="F221" s="2" t="str">
        <f>IFERROR(VLOOKUP($E221,'Table Names'!A:B,2,FALSE),"")</f>
        <v xml:space="preserve">Process Variables                                                     </v>
      </c>
      <c r="G221" s="2" t="s">
        <v>20</v>
      </c>
      <c r="I221" s="5"/>
      <c r="J221" s="75"/>
      <c r="K221" s="75"/>
      <c r="L221" s="75"/>
      <c r="M221" s="17" t="e">
        <f>VLOOKUP(D221,ImportResults!$A$7:$F$250,4,FALSE)</f>
        <v>#N/A</v>
      </c>
      <c r="N221" s="17" t="e">
        <f>VLOOKUP(D221,ImportResults!$A$7:$F$250,5,FALSE)</f>
        <v>#N/A</v>
      </c>
      <c r="O221" t="e">
        <f t="shared" si="3"/>
        <v>#N/A</v>
      </c>
      <c r="P221" s="25"/>
    </row>
    <row r="222" spans="2:16" hidden="1" x14ac:dyDescent="0.3">
      <c r="B222" s="2">
        <f>IF(TRIM(D222)&lt;&gt;"",MAX($B$5:B221)+1,"")</f>
        <v>217</v>
      </c>
      <c r="C222" s="73" t="s">
        <v>205</v>
      </c>
      <c r="D222" s="73" t="s">
        <v>214</v>
      </c>
      <c r="E222" s="2" t="s">
        <v>271</v>
      </c>
      <c r="F222" s="2" t="str">
        <f>IFERROR(VLOOKUP($E222,'Table Names'!A:B,2,FALSE),"")</f>
        <v xml:space="preserve">Production Departments                                                </v>
      </c>
      <c r="G222" s="2" t="s">
        <v>20</v>
      </c>
      <c r="I222" s="5"/>
      <c r="J222" s="75"/>
      <c r="K222" s="75"/>
      <c r="L222" s="75"/>
      <c r="M222" s="17" t="e">
        <f>VLOOKUP(D222,ImportResults!$A$7:$F$250,4,FALSE)</f>
        <v>#N/A</v>
      </c>
      <c r="N222" s="17" t="e">
        <f>VLOOKUP(D222,ImportResults!$A$7:$F$250,5,FALSE)</f>
        <v>#N/A</v>
      </c>
      <c r="O222" t="e">
        <f t="shared" si="3"/>
        <v>#N/A</v>
      </c>
      <c r="P222" s="25"/>
    </row>
    <row r="223" spans="2:16" hidden="1" x14ac:dyDescent="0.3">
      <c r="B223" s="2">
        <f>IF(TRIM(D223)&lt;&gt;"",MAX($B$5:B222)+1,"")</f>
        <v>218</v>
      </c>
      <c r="C223" s="73" t="s">
        <v>205</v>
      </c>
      <c r="D223" s="73" t="s">
        <v>215</v>
      </c>
      <c r="E223" s="2" t="s">
        <v>466</v>
      </c>
      <c r="F223" s="2" t="str">
        <f>IFERROR(VLOOKUP($E223,'Table Names'!A:B,2,FALSE),"")</f>
        <v xml:space="preserve">Reference Operations                                                  </v>
      </c>
      <c r="G223" s="2" t="s">
        <v>20</v>
      </c>
      <c r="I223" s="5"/>
      <c r="J223" s="75"/>
      <c r="K223" s="75"/>
      <c r="L223" s="75"/>
      <c r="M223" s="17" t="e">
        <f>VLOOKUP(D223,ImportResults!$A$7:$F$250,4,FALSE)</f>
        <v>#N/A</v>
      </c>
      <c r="N223" s="17" t="e">
        <f>VLOOKUP(D223,ImportResults!$A$7:$F$250,5,FALSE)</f>
        <v>#N/A</v>
      </c>
      <c r="O223" t="e">
        <f t="shared" si="3"/>
        <v>#N/A</v>
      </c>
      <c r="P223" s="25"/>
    </row>
    <row r="224" spans="2:16" hidden="1" x14ac:dyDescent="0.3">
      <c r="B224" s="2">
        <f>IF(TRIM(D224)&lt;&gt;"",MAX($B$5:B223)+1,"")</f>
        <v>219</v>
      </c>
      <c r="C224" s="73" t="s">
        <v>205</v>
      </c>
      <c r="D224" s="73" t="s">
        <v>4948</v>
      </c>
      <c r="E224" s="2" t="s">
        <v>3632</v>
      </c>
      <c r="F224" s="2" t="str">
        <f>IFERROR(VLOOKUP($E224,'Table Names'!A:B,2,FALSE),"")</f>
        <v xml:space="preserve">Subcontracting Rates                                                  </v>
      </c>
      <c r="G224" s="2" t="s">
        <v>20</v>
      </c>
      <c r="I224" s="5"/>
      <c r="J224" s="75"/>
      <c r="K224" s="75"/>
      <c r="L224" s="75"/>
      <c r="M224" s="17" t="e">
        <f>VLOOKUP(D224,ImportResults!$A$7:$F$250,4,FALSE)</f>
        <v>#N/A</v>
      </c>
      <c r="N224" s="17" t="e">
        <f>VLOOKUP(D224,ImportResults!$A$7:$F$250,5,FALSE)</f>
        <v>#N/A</v>
      </c>
      <c r="O224" t="e">
        <f t="shared" si="3"/>
        <v>#N/A</v>
      </c>
      <c r="P224" s="25"/>
    </row>
    <row r="225" spans="2:16" hidden="1" x14ac:dyDescent="0.3">
      <c r="B225" s="2">
        <f>IF(TRIM(D225)&lt;&gt;"",MAX($B$5:B224)+1,"")</f>
        <v>220</v>
      </c>
      <c r="C225" s="73" t="s">
        <v>205</v>
      </c>
      <c r="D225" s="73" t="s">
        <v>220</v>
      </c>
      <c r="E225" s="2" t="s">
        <v>254</v>
      </c>
      <c r="F225" s="2" t="str">
        <f>IFERROR(VLOOKUP($E225,'Table Names'!A:B,2,FALSE),"")</f>
        <v xml:space="preserve">Work Center                                                           </v>
      </c>
      <c r="G225" s="2" t="s">
        <v>20</v>
      </c>
      <c r="I225" s="5"/>
      <c r="J225" s="75"/>
      <c r="K225" s="75"/>
      <c r="L225" s="75"/>
      <c r="M225" s="17" t="e">
        <f>VLOOKUP(D225,ImportResults!$A$7:$F$250,4,FALSE)</f>
        <v>#N/A</v>
      </c>
      <c r="N225" s="17" t="e">
        <f>VLOOKUP(D225,ImportResults!$A$7:$F$250,5,FALSE)</f>
        <v>#N/A</v>
      </c>
      <c r="O225" t="e">
        <f t="shared" si="3"/>
        <v>#N/A</v>
      </c>
      <c r="P225" s="25"/>
    </row>
    <row r="226" spans="2:16" hidden="1" x14ac:dyDescent="0.3">
      <c r="B226" s="2">
        <f>IF(TRIM(D226)&lt;&gt;"",MAX($B$5:B225)+1,"")</f>
        <v>221</v>
      </c>
      <c r="C226" s="73" t="s">
        <v>221</v>
      </c>
      <c r="D226" s="73" t="s">
        <v>222</v>
      </c>
      <c r="E226" s="2" t="s">
        <v>471</v>
      </c>
      <c r="F226" s="2" t="str">
        <f>IFERROR(VLOOKUP($E226,'Table Names'!A:B,2,FALSE),"")</f>
        <v xml:space="preserve">Maintenance Triggers                                                  </v>
      </c>
      <c r="G226" s="2" t="s">
        <v>20</v>
      </c>
      <c r="I226" s="5"/>
      <c r="J226" s="75"/>
      <c r="K226" s="75"/>
      <c r="L226" s="75"/>
      <c r="M226" s="17" t="e">
        <f>VLOOKUP(D226,ImportResults!$A$7:$F$250,4,FALSE)</f>
        <v>#N/A</v>
      </c>
      <c r="N226" s="17" t="e">
        <f>VLOOKUP(D226,ImportResults!$A$7:$F$250,5,FALSE)</f>
        <v>#N/A</v>
      </c>
      <c r="O226" t="e">
        <f t="shared" si="3"/>
        <v>#N/A</v>
      </c>
      <c r="P226" s="25"/>
    </row>
    <row r="227" spans="2:16" hidden="1" x14ac:dyDescent="0.3">
      <c r="B227" s="2">
        <f>IF(TRIM(D227)&lt;&gt;"",MAX($B$5:B226)+1,"")</f>
        <v>222</v>
      </c>
      <c r="C227" s="73" t="s">
        <v>221</v>
      </c>
      <c r="D227" s="73" t="s">
        <v>223</v>
      </c>
      <c r="E227" s="2" t="s">
        <v>472</v>
      </c>
      <c r="F227" s="2" t="str">
        <f>IFERROR(VLOOKUP($E227,'Table Names'!A:B,2,FALSE),"")</f>
        <v xml:space="preserve">Maintenance Trigger Sets                                              </v>
      </c>
      <c r="G227" s="2" t="s">
        <v>20</v>
      </c>
      <c r="I227" s="5"/>
      <c r="J227" s="75"/>
      <c r="K227" s="75"/>
      <c r="L227" s="75"/>
      <c r="M227" s="17" t="e">
        <f>VLOOKUP(D227,ImportResults!$A$7:$F$250,4,FALSE)</f>
        <v>#N/A</v>
      </c>
      <c r="N227" s="17" t="e">
        <f>VLOOKUP(D227,ImportResults!$A$7:$F$250,5,FALSE)</f>
        <v>#N/A</v>
      </c>
      <c r="O227" t="e">
        <f t="shared" si="3"/>
        <v>#N/A</v>
      </c>
      <c r="P227" s="25"/>
    </row>
    <row r="228" spans="2:16" hidden="1" x14ac:dyDescent="0.3">
      <c r="B228" s="2">
        <f>IF(TRIM(D228)&lt;&gt;"",MAX($B$5:B227)+1,"")</f>
        <v>223</v>
      </c>
      <c r="C228" s="73" t="s">
        <v>221</v>
      </c>
      <c r="D228" s="73" t="s">
        <v>224</v>
      </c>
      <c r="E228" s="2" t="s">
        <v>474</v>
      </c>
      <c r="F228" s="2" t="str">
        <f>IFERROR(VLOOKUP($E228,'Table Names'!A:B,2,FALSE),"")</f>
        <v xml:space="preserve">Measurement Types                                                     </v>
      </c>
      <c r="G228" s="2" t="s">
        <v>20</v>
      </c>
      <c r="I228" s="5"/>
      <c r="J228" s="75"/>
      <c r="K228" s="75"/>
      <c r="L228" s="75"/>
      <c r="M228" s="17" t="e">
        <f>VLOOKUP(D228,ImportResults!$A$7:$F$250,4,FALSE)</f>
        <v>#N/A</v>
      </c>
      <c r="N228" s="17" t="e">
        <f>VLOOKUP(D228,ImportResults!$A$7:$F$250,5,FALSE)</f>
        <v>#N/A</v>
      </c>
      <c r="O228" t="e">
        <f t="shared" si="3"/>
        <v>#N/A</v>
      </c>
      <c r="P228" s="25"/>
    </row>
    <row r="229" spans="2:16" hidden="1" x14ac:dyDescent="0.3">
      <c r="B229" s="2">
        <f>IF(TRIM(D229)&lt;&gt;"",MAX($B$5:B228)+1,"")</f>
        <v>224</v>
      </c>
      <c r="C229" s="73" t="s">
        <v>221</v>
      </c>
      <c r="D229" s="73" t="s">
        <v>225</v>
      </c>
      <c r="E229" s="2" t="s">
        <v>475</v>
      </c>
      <c r="F229" s="2" t="str">
        <f>IFERROR(VLOOKUP($E229,'Table Names'!A:B,2,FALSE),"")</f>
        <v xml:space="preserve">Measurement Types by Reference Activity                               </v>
      </c>
      <c r="G229" s="2" t="s">
        <v>20</v>
      </c>
      <c r="I229" s="5"/>
      <c r="J229" s="75"/>
      <c r="K229" s="75"/>
      <c r="L229" s="75"/>
      <c r="M229" s="17" t="e">
        <f>VLOOKUP(D229,ImportResults!$A$7:$F$250,4,FALSE)</f>
        <v>#N/A</v>
      </c>
      <c r="N229" s="17" t="e">
        <f>VLOOKUP(D229,ImportResults!$A$7:$F$250,5,FALSE)</f>
        <v>#N/A</v>
      </c>
      <c r="O229" t="e">
        <f t="shared" si="3"/>
        <v>#N/A</v>
      </c>
      <c r="P229" s="25"/>
    </row>
    <row r="230" spans="2:16" hidden="1" x14ac:dyDescent="0.3">
      <c r="B230" s="2">
        <f>IF(TRIM(D230)&lt;&gt;"",MAX($B$5:B229)+1,"")</f>
        <v>225</v>
      </c>
      <c r="C230" s="73" t="s">
        <v>221</v>
      </c>
      <c r="D230" s="73" t="s">
        <v>226</v>
      </c>
      <c r="E230" s="2" t="s">
        <v>473</v>
      </c>
      <c r="F230" s="2" t="str">
        <f>IFERROR(VLOOKUP($E230,'Table Names'!A:B,2,FALSE),"")</f>
        <v xml:space="preserve">Measurement Units                                                     </v>
      </c>
      <c r="G230" s="2" t="s">
        <v>20</v>
      </c>
      <c r="I230" s="5"/>
      <c r="J230" s="75"/>
      <c r="K230" s="75"/>
      <c r="L230" s="75"/>
      <c r="M230" s="17" t="e">
        <f>VLOOKUP(D230,ImportResults!$A$7:$F$250,4,FALSE)</f>
        <v>#N/A</v>
      </c>
      <c r="N230" s="17" t="e">
        <f>VLOOKUP(D230,ImportResults!$A$7:$F$250,5,FALSE)</f>
        <v>#N/A</v>
      </c>
      <c r="O230" t="e">
        <f t="shared" si="3"/>
        <v>#N/A</v>
      </c>
      <c r="P230" s="25"/>
    </row>
    <row r="231" spans="2:16" hidden="1" x14ac:dyDescent="0.3">
      <c r="B231" s="2">
        <f>IF(TRIM(D231)&lt;&gt;"",MAX($B$5:B230)+1,"")</f>
        <v>226</v>
      </c>
      <c r="C231" s="73" t="s">
        <v>221</v>
      </c>
      <c r="D231" s="73" t="s">
        <v>227</v>
      </c>
      <c r="E231" s="2" t="s">
        <v>476</v>
      </c>
      <c r="F231" s="2" t="str">
        <f>IFERROR(VLOOKUP($E231,'Table Names'!A:B,2,FALSE),"")</f>
        <v xml:space="preserve">Physical Breakdowns                                                   </v>
      </c>
      <c r="G231" s="2" t="s">
        <v>20</v>
      </c>
      <c r="I231" s="16"/>
      <c r="J231" s="74"/>
      <c r="K231" s="74"/>
      <c r="L231" s="74"/>
      <c r="M231" s="17" t="e">
        <f>VLOOKUP(D231,ImportResults!$A$7:$F$250,4,FALSE)</f>
        <v>#N/A</v>
      </c>
      <c r="N231" s="17" t="e">
        <f>VLOOKUP(D231,ImportResults!$A$7:$F$250,5,FALSE)</f>
        <v>#N/A</v>
      </c>
      <c r="O231" t="e">
        <f t="shared" si="3"/>
        <v>#N/A</v>
      </c>
      <c r="P231" s="25"/>
    </row>
    <row r="232" spans="2:16" hidden="1" x14ac:dyDescent="0.3">
      <c r="B232" s="2">
        <f>IF(TRIM(D232)&lt;&gt;"",MAX($B$5:B231)+1,"")</f>
        <v>227</v>
      </c>
      <c r="C232" s="73" t="s">
        <v>221</v>
      </c>
      <c r="D232" s="73" t="s">
        <v>228</v>
      </c>
      <c r="E232" s="2" t="s">
        <v>477</v>
      </c>
      <c r="F232" s="2" t="str">
        <f>IFERROR(VLOOKUP($E232,'Table Names'!A:B,2,FALSE),"")</f>
        <v xml:space="preserve">Preventive Maintenance Scenarios                                      </v>
      </c>
      <c r="G232" s="2" t="s">
        <v>20</v>
      </c>
      <c r="I232" s="16"/>
      <c r="J232" s="74"/>
      <c r="K232" s="74"/>
      <c r="L232" s="74"/>
      <c r="M232" s="17" t="e">
        <f>VLOOKUP(D232,ImportResults!$A$7:$F$250,4,FALSE)</f>
        <v>#N/A</v>
      </c>
      <c r="N232" s="17" t="e">
        <f>VLOOKUP(D232,ImportResults!$A$7:$F$250,5,FALSE)</f>
        <v>#N/A</v>
      </c>
      <c r="O232" t="e">
        <f t="shared" si="3"/>
        <v>#N/A</v>
      </c>
      <c r="P232" s="25"/>
    </row>
    <row r="233" spans="2:16" hidden="1" x14ac:dyDescent="0.3">
      <c r="B233" s="2">
        <f>IF(TRIM(D233)&lt;&gt;"",MAX($B$5:B232)+1,"")</f>
        <v>228</v>
      </c>
      <c r="C233" s="73" t="s">
        <v>221</v>
      </c>
      <c r="D233" s="73" t="s">
        <v>229</v>
      </c>
      <c r="E233" s="2" t="s">
        <v>478</v>
      </c>
      <c r="F233" s="2" t="str">
        <f>IFERROR(VLOOKUP($E233,'Table Names'!A:B,2,FALSE),"")</f>
        <v xml:space="preserve">Preventive Maintenance Scenario Line Patterns                         </v>
      </c>
      <c r="G233" s="2" t="s">
        <v>20</v>
      </c>
      <c r="I233" s="16"/>
      <c r="J233" s="74"/>
      <c r="K233" s="74"/>
      <c r="L233" s="74"/>
      <c r="M233" s="17" t="e">
        <f>VLOOKUP(D233,ImportResults!$A$7:$F$250,4,FALSE)</f>
        <v>#N/A</v>
      </c>
      <c r="N233" s="17" t="e">
        <f>VLOOKUP(D233,ImportResults!$A$7:$F$250,5,FALSE)</f>
        <v>#N/A</v>
      </c>
      <c r="O233" t="e">
        <f t="shared" si="3"/>
        <v>#N/A</v>
      </c>
      <c r="P233" s="25"/>
    </row>
    <row r="234" spans="2:16" hidden="1" x14ac:dyDescent="0.3">
      <c r="B234" s="2">
        <f>IF(TRIM(D234)&lt;&gt;"",MAX($B$5:B233)+1,"")</f>
        <v>229</v>
      </c>
      <c r="C234" s="73" t="s">
        <v>221</v>
      </c>
      <c r="D234" s="73" t="s">
        <v>230</v>
      </c>
      <c r="E234" s="2" t="s">
        <v>479</v>
      </c>
      <c r="F234" s="2" t="str">
        <f>IFERROR(VLOOKUP($E234,'Table Names'!A:B,2,FALSE),"")</f>
        <v xml:space="preserve">Preventive Maintenance Scenario Lines                                 </v>
      </c>
      <c r="G234" s="2" t="s">
        <v>20</v>
      </c>
      <c r="I234" s="16"/>
      <c r="J234" s="74"/>
      <c r="K234" s="74"/>
      <c r="L234" s="74"/>
      <c r="M234" s="17" t="e">
        <f>VLOOKUP(D234,ImportResults!$A$7:$F$250,4,FALSE)</f>
        <v>#N/A</v>
      </c>
      <c r="N234" s="17" t="e">
        <f>VLOOKUP(D234,ImportResults!$A$7:$F$250,5,FALSE)</f>
        <v>#N/A</v>
      </c>
      <c r="O234" t="e">
        <f t="shared" si="3"/>
        <v>#N/A</v>
      </c>
      <c r="P234" s="25"/>
    </row>
    <row r="235" spans="2:16" hidden="1" x14ac:dyDescent="0.3">
      <c r="B235" s="2">
        <f>IF(TRIM(D235)&lt;&gt;"",MAX($B$5:B234)+1,"")</f>
        <v>230</v>
      </c>
      <c r="C235" s="73" t="s">
        <v>221</v>
      </c>
      <c r="D235" s="73" t="s">
        <v>231</v>
      </c>
      <c r="E235" s="2" t="s">
        <v>480</v>
      </c>
      <c r="F235" s="2" t="str">
        <f>IFERROR(VLOOKUP($E235,'Table Names'!A:B,2,FALSE),"")</f>
        <v xml:space="preserve">Reference Activities / Master Routing (Option)s                       </v>
      </c>
      <c r="G235" s="2" t="s">
        <v>20</v>
      </c>
      <c r="I235" s="16"/>
      <c r="J235" s="74"/>
      <c r="K235" s="74"/>
      <c r="L235" s="74"/>
      <c r="M235" s="17" t="e">
        <f>VLOOKUP(D235,ImportResults!$A$7:$F$250,4,FALSE)</f>
        <v>#N/A</v>
      </c>
      <c r="N235" s="17" t="e">
        <f>VLOOKUP(D235,ImportResults!$A$7:$F$250,5,FALSE)</f>
        <v>#N/A</v>
      </c>
      <c r="O235" t="e">
        <f t="shared" si="3"/>
        <v>#N/A</v>
      </c>
      <c r="P235" s="25"/>
    </row>
    <row r="236" spans="2:16" hidden="1" x14ac:dyDescent="0.3">
      <c r="B236" s="2">
        <f>IF(TRIM(D236)&lt;&gt;"",MAX($B$5:B235)+1,"")</f>
        <v>231</v>
      </c>
      <c r="C236" s="73" t="s">
        <v>221</v>
      </c>
      <c r="D236" s="73" t="s">
        <v>232</v>
      </c>
      <c r="E236" s="2" t="s">
        <v>481</v>
      </c>
      <c r="F236" s="2" t="str">
        <f>IFERROR(VLOOKUP($E236,'Table Names'!A:B,2,FALSE),"")</f>
        <v xml:space="preserve">Resource Requirements by Reference Activity                           </v>
      </c>
      <c r="G236" s="2" t="s">
        <v>20</v>
      </c>
      <c r="I236" s="16"/>
      <c r="J236" s="74"/>
      <c r="K236" s="74"/>
      <c r="L236" s="74"/>
      <c r="M236" s="17" t="e">
        <f>VLOOKUP(D236,ImportResults!$A$7:$F$250,4,FALSE)</f>
        <v>#N/A</v>
      </c>
      <c r="N236" s="17" t="e">
        <f>VLOOKUP(D236,ImportResults!$A$7:$F$250,5,FALSE)</f>
        <v>#N/A</v>
      </c>
      <c r="O236" t="e">
        <f t="shared" si="3"/>
        <v>#N/A</v>
      </c>
      <c r="P236" s="25"/>
    </row>
    <row r="237" spans="2:16" hidden="1" x14ac:dyDescent="0.3">
      <c r="B237" s="2">
        <f>IF(TRIM(D237)&lt;&gt;"",MAX($B$5:B236)+1,"")</f>
        <v>232</v>
      </c>
      <c r="C237" s="73" t="s">
        <v>221</v>
      </c>
      <c r="D237" s="73" t="s">
        <v>233</v>
      </c>
      <c r="E237" s="2" t="s">
        <v>482</v>
      </c>
      <c r="F237" s="2" t="str">
        <f>IFERROR(VLOOKUP($E237,'Table Names'!A:B,2,FALSE),"")</f>
        <v xml:space="preserve">Rule Book for Maintenance Scenarios                                   </v>
      </c>
      <c r="G237" s="2" t="s">
        <v>20</v>
      </c>
      <c r="I237" s="16"/>
      <c r="J237" s="74"/>
      <c r="K237" s="74"/>
      <c r="L237" s="74"/>
      <c r="M237" s="17" t="e">
        <f>VLOOKUP(D237,ImportResults!$A$7:$F$250,4,FALSE)</f>
        <v>#N/A</v>
      </c>
      <c r="N237" s="17" t="e">
        <f>VLOOKUP(D237,ImportResults!$A$7:$F$250,5,FALSE)</f>
        <v>#N/A</v>
      </c>
      <c r="O237" t="e">
        <f t="shared" si="3"/>
        <v>#N/A</v>
      </c>
      <c r="P237" s="25"/>
    </row>
    <row r="238" spans="2:16" hidden="1" x14ac:dyDescent="0.3">
      <c r="B238" s="2">
        <f>IF(TRIM(D238)&lt;&gt;"",MAX($B$5:B237)+1,"")</f>
        <v>233</v>
      </c>
      <c r="C238" s="73" t="s">
        <v>221</v>
      </c>
      <c r="D238" s="73" t="s">
        <v>234</v>
      </c>
      <c r="E238" s="2" t="s">
        <v>342</v>
      </c>
      <c r="F238" s="2" t="str">
        <f>IFERROR(VLOOKUP($E238,'Table Names'!A:B,2,FALSE),"")</f>
        <v xml:space="preserve">Serialized Items                                                      </v>
      </c>
      <c r="G238" s="2" t="s">
        <v>20</v>
      </c>
      <c r="I238" s="8"/>
      <c r="J238" s="77"/>
      <c r="K238" s="77"/>
      <c r="L238" s="77"/>
      <c r="M238" s="17" t="e">
        <f>VLOOKUP(D238,ImportResults!$A$7:$F$250,4,FALSE)</f>
        <v>#N/A</v>
      </c>
      <c r="N238" s="17" t="e">
        <f>VLOOKUP(D238,ImportResults!$A$7:$F$250,5,FALSE)</f>
        <v>#N/A</v>
      </c>
      <c r="O238" t="e">
        <f t="shared" si="3"/>
        <v>#N/A</v>
      </c>
      <c r="P238" s="25"/>
    </row>
    <row r="239" spans="2:16" hidden="1" x14ac:dyDescent="0.3">
      <c r="B239" s="2">
        <f>IF(TRIM(D239)&lt;&gt;"",MAX($B$5:B238)+1,"")</f>
        <v>234</v>
      </c>
      <c r="C239" s="73" t="s">
        <v>221</v>
      </c>
      <c r="D239" s="73" t="s">
        <v>235</v>
      </c>
      <c r="E239" s="2" t="s">
        <v>484</v>
      </c>
      <c r="F239" s="2" t="str">
        <f>IFERROR(VLOOKUP($E239,'Table Names'!A:B,2,FALSE),"")</f>
        <v xml:space="preserve">Installation                                                          </v>
      </c>
      <c r="G239" s="2" t="s">
        <v>20</v>
      </c>
      <c r="I239" s="8"/>
      <c r="J239" s="77"/>
      <c r="K239" s="77"/>
      <c r="L239" s="77"/>
      <c r="M239" s="17" t="e">
        <f>VLOOKUP(D239,ImportResults!$A$7:$F$250,4,FALSE)</f>
        <v>#N/A</v>
      </c>
      <c r="N239" s="17" t="e">
        <f>VLOOKUP(D239,ImportResults!$A$7:$F$250,5,FALSE)</f>
        <v>#N/A</v>
      </c>
      <c r="O239" t="e">
        <f t="shared" si="3"/>
        <v>#N/A</v>
      </c>
      <c r="P239" s="25"/>
    </row>
    <row r="240" spans="2:16" hidden="1" x14ac:dyDescent="0.3">
      <c r="B240" s="2">
        <f>IF(TRIM(D240)&lt;&gt;"",MAX($B$5:B239)+1,"")</f>
        <v>235</v>
      </c>
      <c r="C240" s="73" t="s">
        <v>236</v>
      </c>
      <c r="D240" s="73" t="s">
        <v>236</v>
      </c>
      <c r="E240" s="2" t="s">
        <v>485</v>
      </c>
      <c r="F240" s="2" t="str">
        <f>IFERROR(VLOOKUP($E240,'Table Names'!A:B,2,FALSE),"")</f>
        <v xml:space="preserve">Texts                                                                 </v>
      </c>
      <c r="G240" s="2" t="s">
        <v>20</v>
      </c>
      <c r="H240" s="2" t="s">
        <v>13899</v>
      </c>
      <c r="I240" s="8"/>
      <c r="J240" s="77"/>
      <c r="K240" s="77"/>
      <c r="L240" s="77"/>
      <c r="M240" s="17" t="e">
        <f>VLOOKUP(D240,ImportResults!$A$7:$F$250,4,FALSE)</f>
        <v>#N/A</v>
      </c>
      <c r="N240" s="17" t="e">
        <f>VLOOKUP(D240,ImportResults!$A$7:$F$250,5,FALSE)</f>
        <v>#N/A</v>
      </c>
      <c r="O240" t="e">
        <f t="shared" si="3"/>
        <v>#N/A</v>
      </c>
      <c r="P240" s="25"/>
    </row>
    <row r="241" spans="2:16" hidden="1" x14ac:dyDescent="0.3">
      <c r="B241" s="2">
        <f>IF(TRIM(D241)&lt;&gt;"",MAX($B$5:B240)+1,"")</f>
        <v>236</v>
      </c>
      <c r="C241" s="29" t="s">
        <v>5138</v>
      </c>
      <c r="D241" s="29" t="s">
        <v>5116</v>
      </c>
      <c r="E241" s="2" t="s">
        <v>3792</v>
      </c>
      <c r="F241" s="2" t="str">
        <f>IFERROR(VLOOKUP($E241,'Table Names'!A:B,2,FALSE),"")</f>
        <v xml:space="preserve">Activities by Project                                                 </v>
      </c>
      <c r="G241" s="2" t="s">
        <v>20</v>
      </c>
      <c r="I241" s="8"/>
      <c r="J241" s="77"/>
      <c r="K241" s="77"/>
      <c r="L241" s="77"/>
      <c r="M241" s="17" t="e">
        <f>VLOOKUP(D241,ImportResults!$A$7:$F$250,4,FALSE)</f>
        <v>#N/A</v>
      </c>
      <c r="N241" s="17" t="e">
        <f>VLOOKUP(D241,ImportResults!$A$7:$F$250,5,FALSE)</f>
        <v>#N/A</v>
      </c>
      <c r="O241" t="e">
        <f t="shared" si="3"/>
        <v>#N/A</v>
      </c>
      <c r="P241" s="25"/>
    </row>
    <row r="242" spans="2:16" hidden="1" x14ac:dyDescent="0.3">
      <c r="B242" s="2">
        <f>IF(TRIM(D242)&lt;&gt;"",MAX($B$5:B241)+1,"")</f>
        <v>237</v>
      </c>
      <c r="C242" s="29" t="s">
        <v>5138</v>
      </c>
      <c r="D242" s="29" t="s">
        <v>5117</v>
      </c>
      <c r="E242" s="2" t="s">
        <v>3794</v>
      </c>
      <c r="F242" s="2" t="str">
        <f>IFERROR(VLOOKUP($E242,'Table Names'!A:B,2,FALSE),"")</f>
        <v xml:space="preserve">Activity Relationships                                                </v>
      </c>
      <c r="G242" s="2" t="s">
        <v>20</v>
      </c>
      <c r="I242" s="8"/>
      <c r="J242" s="77"/>
      <c r="K242" s="77"/>
      <c r="L242" s="77"/>
      <c r="M242" s="17" t="e">
        <f>VLOOKUP(D242,ImportResults!$A$7:$F$250,4,FALSE)</f>
        <v>#N/A</v>
      </c>
      <c r="N242" s="17" t="e">
        <f>VLOOKUP(D242,ImportResults!$A$7:$F$250,5,FALSE)</f>
        <v>#N/A</v>
      </c>
      <c r="O242" t="e">
        <f t="shared" si="3"/>
        <v>#N/A</v>
      </c>
      <c r="P242" s="25"/>
    </row>
    <row r="243" spans="2:16" hidden="1" x14ac:dyDescent="0.3">
      <c r="B243" s="2">
        <f>IF(TRIM(D243)&lt;&gt;"",MAX($B$5:B242)+1,"")</f>
        <v>238</v>
      </c>
      <c r="C243" s="29" t="s">
        <v>5138</v>
      </c>
      <c r="D243" s="29" t="s">
        <v>5118</v>
      </c>
      <c r="E243" s="2" t="s">
        <v>3778</v>
      </c>
      <c r="F243" s="2" t="str">
        <f>IFERROR(VLOOKUP($E243,'Table Names'!A:B,2,FALSE),"")</f>
        <v xml:space="preserve">Budget Details                                                        </v>
      </c>
      <c r="G243" s="2" t="s">
        <v>20</v>
      </c>
      <c r="I243" s="8"/>
      <c r="J243" s="77"/>
      <c r="K243" s="77"/>
      <c r="L243" s="77"/>
      <c r="M243" s="17" t="e">
        <f>VLOOKUP(D243,ImportResults!$A$7:$F$250,4,FALSE)</f>
        <v>#N/A</v>
      </c>
      <c r="N243" s="17" t="e">
        <f>VLOOKUP(D243,ImportResults!$A$7:$F$250,5,FALSE)</f>
        <v>#N/A</v>
      </c>
      <c r="O243" t="e">
        <f t="shared" si="3"/>
        <v>#N/A</v>
      </c>
      <c r="P243" s="25"/>
    </row>
    <row r="244" spans="2:16" hidden="1" x14ac:dyDescent="0.3">
      <c r="B244" s="2">
        <f>IF(TRIM(D244)&lt;&gt;"",MAX($B$5:B243)+1,"")</f>
        <v>239</v>
      </c>
      <c r="C244" s="29" t="s">
        <v>5138</v>
      </c>
      <c r="D244" s="29" t="s">
        <v>5119</v>
      </c>
      <c r="E244" s="2" t="s">
        <v>3796</v>
      </c>
      <c r="F244" s="2" t="str">
        <f>IFERROR(VLOOKUP($E244,'Table Names'!A:B,2,FALSE),"")</f>
        <v xml:space="preserve">Module Planning by Project                                            </v>
      </c>
      <c r="G244" s="2" t="s">
        <v>20</v>
      </c>
      <c r="I244" s="8"/>
      <c r="J244" s="77"/>
      <c r="K244" s="77"/>
      <c r="L244" s="77"/>
      <c r="M244" s="17" t="e">
        <f>VLOOKUP(D244,ImportResults!$A$7:$F$250,4,FALSE)</f>
        <v>#N/A</v>
      </c>
      <c r="N244" s="17" t="e">
        <f>VLOOKUP(D244,ImportResults!$A$7:$F$250,5,FALSE)</f>
        <v>#N/A</v>
      </c>
      <c r="O244" t="e">
        <f t="shared" si="3"/>
        <v>#N/A</v>
      </c>
      <c r="P244" s="25"/>
    </row>
    <row r="245" spans="2:16" hidden="1" x14ac:dyDescent="0.3">
      <c r="B245" s="2">
        <f>IF(TRIM(D245)&lt;&gt;"",MAX($B$5:B244)+1,"")</f>
        <v>240</v>
      </c>
      <c r="C245" s="29" t="s">
        <v>5138</v>
      </c>
      <c r="D245" s="29" t="s">
        <v>5120</v>
      </c>
      <c r="E245" s="2" t="s">
        <v>3775</v>
      </c>
      <c r="F245" s="2" t="str">
        <f>IFERROR(VLOOKUP($E245,'Table Names'!A:B,2,FALSE),"")</f>
        <v xml:space="preserve">Project Parts                                                         </v>
      </c>
      <c r="G245" s="2" t="s">
        <v>20</v>
      </c>
      <c r="I245" s="8"/>
      <c r="J245" s="77"/>
      <c r="K245" s="77"/>
      <c r="L245" s="77"/>
      <c r="M245" s="17" t="e">
        <f>VLOOKUP(D245,ImportResults!$A$7:$F$250,4,FALSE)</f>
        <v>#N/A</v>
      </c>
      <c r="N245" s="17" t="e">
        <f>VLOOKUP(D245,ImportResults!$A$7:$F$250,5,FALSE)</f>
        <v>#N/A</v>
      </c>
      <c r="O245" t="e">
        <f t="shared" si="3"/>
        <v>#N/A</v>
      </c>
      <c r="P245" s="25"/>
    </row>
    <row r="246" spans="2:16" hidden="1" x14ac:dyDescent="0.3">
      <c r="B246" s="2">
        <f>IF(TRIM(D246)&lt;&gt;"",MAX($B$5:B245)+1,"")</f>
        <v>241</v>
      </c>
      <c r="C246" s="29" t="s">
        <v>5138</v>
      </c>
      <c r="D246" s="29" t="s">
        <v>5121</v>
      </c>
      <c r="E246" s="2" t="s">
        <v>3773</v>
      </c>
      <c r="F246" s="2" t="str">
        <f>IFERROR(VLOOKUP($E246,'Table Names'!A:B,2,FALSE),"")</f>
        <v xml:space="preserve">General Project Data                                                  </v>
      </c>
      <c r="G246" s="2" t="s">
        <v>20</v>
      </c>
      <c r="I246" s="8"/>
      <c r="J246" s="77"/>
      <c r="K246" s="77"/>
      <c r="L246" s="77"/>
      <c r="M246" s="17" t="e">
        <f>VLOOKUP(D246,ImportResults!$A$7:$F$250,4,FALSE)</f>
        <v>#N/A</v>
      </c>
      <c r="N246" s="17" t="e">
        <f>VLOOKUP(D246,ImportResults!$A$7:$F$250,5,FALSE)</f>
        <v>#N/A</v>
      </c>
      <c r="O246" t="e">
        <f t="shared" si="3"/>
        <v>#N/A</v>
      </c>
      <c r="P246" s="25"/>
    </row>
    <row r="247" spans="2:16" hidden="1" x14ac:dyDescent="0.3">
      <c r="B247" s="2">
        <f>IF(TRIM(D247)&lt;&gt;"",MAX($B$5:B246)+1,"")</f>
        <v>242</v>
      </c>
      <c r="C247" s="29" t="s">
        <v>5138</v>
      </c>
      <c r="D247" s="29" t="s">
        <v>5122</v>
      </c>
      <c r="E247" s="2" t="s">
        <v>3776</v>
      </c>
      <c r="F247" s="2" t="str">
        <f>IFERROR(VLOOKUP($E247,'Table Names'!A:B,2,FALSE),"")</f>
        <v xml:space="preserve">Project Structure                                                     </v>
      </c>
      <c r="G247" s="2" t="s">
        <v>20</v>
      </c>
      <c r="I247" s="8"/>
      <c r="J247" s="77"/>
      <c r="K247" s="77"/>
      <c r="L247" s="77"/>
      <c r="M247" s="17" t="e">
        <f>VLOOKUP(D247,ImportResults!$A$7:$F$250,4,FALSE)</f>
        <v>#N/A</v>
      </c>
      <c r="N247" s="17" t="e">
        <f>VLOOKUP(D247,ImportResults!$A$7:$F$250,5,FALSE)</f>
        <v>#N/A</v>
      </c>
      <c r="O247" t="e">
        <f t="shared" si="3"/>
        <v>#N/A</v>
      </c>
      <c r="P247" s="25"/>
    </row>
    <row r="248" spans="2:16" hidden="1" x14ac:dyDescent="0.3">
      <c r="B248" s="2">
        <f>IF(TRIM(D248)&lt;&gt;"",MAX($B$5:B247)+1,"")</f>
        <v>243</v>
      </c>
      <c r="C248" s="73" t="s">
        <v>13900</v>
      </c>
      <c r="D248" s="73" t="s">
        <v>164</v>
      </c>
      <c r="E248" s="2" t="s">
        <v>412</v>
      </c>
      <c r="F248" s="2" t="str">
        <f>IFERROR(VLOOKUP($E248,'Table Names'!A:B,2,FALSE),"")</f>
        <v xml:space="preserve">Activities                                                            </v>
      </c>
      <c r="G248" s="2" t="s">
        <v>20</v>
      </c>
      <c r="I248" s="8"/>
      <c r="J248" s="77"/>
      <c r="K248" s="77"/>
      <c r="L248" s="77"/>
      <c r="M248" s="17" t="e">
        <f>VLOOKUP(D248,ImportResults!$A$7:$F$250,4,FALSE)</f>
        <v>#N/A</v>
      </c>
      <c r="N248" s="17" t="e">
        <f>VLOOKUP(D248,ImportResults!$A$7:$F$250,5,FALSE)</f>
        <v>#N/A</v>
      </c>
      <c r="O248" t="e">
        <f t="shared" si="3"/>
        <v>#N/A</v>
      </c>
      <c r="P248" s="25"/>
    </row>
    <row r="249" spans="2:16" hidden="1" x14ac:dyDescent="0.3">
      <c r="B249" s="2">
        <f>IF(TRIM(D249)&lt;&gt;"",MAX($B$5:B248)+1,"")</f>
        <v>244</v>
      </c>
      <c r="C249" s="73" t="s">
        <v>13900</v>
      </c>
      <c r="D249" s="73" t="s">
        <v>165</v>
      </c>
      <c r="E249" s="2" t="s">
        <v>413</v>
      </c>
      <c r="F249" s="2" t="str">
        <f>IFERROR(VLOOKUP($E249,'Table Names'!A:B,2,FALSE),"")</f>
        <v xml:space="preserve">Activity Baselines                                                    </v>
      </c>
      <c r="G249" s="2" t="s">
        <v>20</v>
      </c>
      <c r="I249" s="8"/>
      <c r="J249" s="77"/>
      <c r="K249" s="77"/>
      <c r="L249" s="77"/>
      <c r="M249" s="17" t="e">
        <f>VLOOKUP(D249,ImportResults!$A$7:$F$250,4,FALSE)</f>
        <v>#N/A</v>
      </c>
      <c r="N249" s="17" t="e">
        <f>VLOOKUP(D249,ImportResults!$A$7:$F$250,5,FALSE)</f>
        <v>#N/A</v>
      </c>
      <c r="O249" t="e">
        <f t="shared" si="3"/>
        <v>#N/A</v>
      </c>
      <c r="P249" s="25"/>
    </row>
    <row r="250" spans="2:16" hidden="1" x14ac:dyDescent="0.3">
      <c r="B250" s="2">
        <f>IF(TRIM(D250)&lt;&gt;"",MAX($B$5:B249)+1,"")</f>
        <v>245</v>
      </c>
      <c r="C250" s="73" t="s">
        <v>13900</v>
      </c>
      <c r="D250" s="73" t="s">
        <v>166</v>
      </c>
      <c r="E250" s="2" t="s">
        <v>414</v>
      </c>
      <c r="F250" s="2" t="str">
        <f>IFERROR(VLOOKUP($E250,'Table Names'!A:B,2,FALSE),"")</f>
        <v xml:space="preserve">Bank Guarantees                                                       </v>
      </c>
      <c r="G250" s="2" t="s">
        <v>20</v>
      </c>
      <c r="I250" s="8"/>
      <c r="J250" s="77"/>
      <c r="K250" s="77"/>
      <c r="L250" s="77"/>
      <c r="M250" s="17" t="e">
        <f>VLOOKUP(D250,ImportResults!$A$7:$F$250,4,FALSE)</f>
        <v>#N/A</v>
      </c>
      <c r="N250" s="17" t="e">
        <f>VLOOKUP(D250,ImportResults!$A$7:$F$250,5,FALSE)</f>
        <v>#N/A</v>
      </c>
      <c r="O250" t="e">
        <f t="shared" ref="O250:O282" si="4">IF(N250&gt;0,(N250/(M250+N250))*100,0)</f>
        <v>#N/A</v>
      </c>
      <c r="P250" s="25"/>
    </row>
    <row r="251" spans="2:16" hidden="1" x14ac:dyDescent="0.3">
      <c r="B251" s="2">
        <f>IF(TRIM(D251)&lt;&gt;"",MAX($B$5:B250)+1,"")</f>
        <v>246</v>
      </c>
      <c r="C251" s="73" t="s">
        <v>13900</v>
      </c>
      <c r="D251" s="73" t="s">
        <v>167</v>
      </c>
      <c r="E251" s="2" t="s">
        <v>415</v>
      </c>
      <c r="F251" s="2" t="str">
        <f>IFERROR(VLOOKUP($E251,'Table Names'!A:B,2,FALSE),"")</f>
        <v xml:space="preserve">Baselines                                                             </v>
      </c>
      <c r="G251" s="2" t="s">
        <v>20</v>
      </c>
      <c r="I251" s="8"/>
      <c r="J251" s="77"/>
      <c r="K251" s="77"/>
      <c r="L251" s="77"/>
      <c r="M251" s="17" t="e">
        <f>VLOOKUP(D251,ImportResults!$A$7:$F$250,4,FALSE)</f>
        <v>#N/A</v>
      </c>
      <c r="N251" s="17" t="e">
        <f>VLOOKUP(D251,ImportResults!$A$7:$F$250,5,FALSE)</f>
        <v>#N/A</v>
      </c>
      <c r="O251" t="e">
        <f t="shared" si="4"/>
        <v>#N/A</v>
      </c>
      <c r="P251" s="25"/>
    </row>
    <row r="252" spans="2:16" hidden="1" x14ac:dyDescent="0.3">
      <c r="B252" s="2">
        <f>IF(TRIM(D252)&lt;&gt;"",MAX($B$5:B251)+1,"")</f>
        <v>247</v>
      </c>
      <c r="C252" s="73" t="s">
        <v>13900</v>
      </c>
      <c r="D252" s="73" t="s">
        <v>51</v>
      </c>
      <c r="E252" s="2" t="s">
        <v>304</v>
      </c>
      <c r="F252" s="2" t="str">
        <f>IFERROR(VLOOKUP($E252,'Table Names'!A:B,2,FALSE),"")</f>
        <v xml:space="preserve">Buy-from BP File Layouts                                              </v>
      </c>
      <c r="G252" s="2" t="s">
        <v>20</v>
      </c>
      <c r="I252" s="8"/>
      <c r="J252" s="77"/>
      <c r="K252" s="77"/>
      <c r="L252" s="77"/>
      <c r="M252" s="17" t="e">
        <f>VLOOKUP(D252,ImportResults!$A$7:$F$250,4,FALSE)</f>
        <v>#N/A</v>
      </c>
      <c r="N252" s="17" t="e">
        <f>VLOOKUP(D252,ImportResults!$A$7:$F$250,5,FALSE)</f>
        <v>#N/A</v>
      </c>
      <c r="O252" t="e">
        <f t="shared" si="4"/>
        <v>#N/A</v>
      </c>
      <c r="P252" s="25"/>
    </row>
    <row r="253" spans="2:16" hidden="1" x14ac:dyDescent="0.3">
      <c r="B253" s="2">
        <f>IF(TRIM(D253)&lt;&gt;"",MAX($B$5:B252)+1,"")</f>
        <v>248</v>
      </c>
      <c r="C253" s="73" t="s">
        <v>13900</v>
      </c>
      <c r="D253" s="73" t="s">
        <v>52</v>
      </c>
      <c r="E253" s="2" t="s">
        <v>305</v>
      </c>
      <c r="F253" s="2" t="str">
        <f>IFERROR(VLOOKUP($E253,'Table Names'!A:B,2,FALSE),"")</f>
        <v xml:space="preserve">Buy-from BP Items                                                     </v>
      </c>
      <c r="G253" s="2" t="s">
        <v>20</v>
      </c>
      <c r="I253" s="8"/>
      <c r="J253" s="77"/>
      <c r="K253" s="77"/>
      <c r="L253" s="77"/>
      <c r="M253" s="17" t="e">
        <f>VLOOKUP(D253,ImportResults!$A$7:$F$250,4,FALSE)</f>
        <v>#N/A</v>
      </c>
      <c r="N253" s="17" t="e">
        <f>VLOOKUP(D253,ImportResults!$A$7:$F$250,5,FALSE)</f>
        <v>#N/A</v>
      </c>
      <c r="O253" t="e">
        <f t="shared" si="4"/>
        <v>#N/A</v>
      </c>
      <c r="P253" s="25"/>
    </row>
    <row r="254" spans="2:16" hidden="1" x14ac:dyDescent="0.3">
      <c r="B254" s="2">
        <f>IF(TRIM(D254)&lt;&gt;"",MAX($B$5:B253)+1,"")</f>
        <v>249</v>
      </c>
      <c r="C254" s="73" t="s">
        <v>13900</v>
      </c>
      <c r="D254" s="73" t="s">
        <v>55</v>
      </c>
      <c r="E254" s="2" t="s">
        <v>307</v>
      </c>
      <c r="F254" s="2" t="str">
        <f>IFERROR(VLOOKUP($E254,'Table Names'!A:B,2,FALSE),"")</f>
        <v xml:space="preserve">Discount Groups by Buy-from BP                                        </v>
      </c>
      <c r="G254" s="2" t="s">
        <v>20</v>
      </c>
      <c r="I254" s="8"/>
      <c r="J254" s="77"/>
      <c r="K254" s="77"/>
      <c r="L254" s="77"/>
      <c r="M254" s="17" t="e">
        <f>VLOOKUP(D254,ImportResults!$A$7:$F$250,4,FALSE)</f>
        <v>#N/A</v>
      </c>
      <c r="N254" s="17" t="e">
        <f>VLOOKUP(D254,ImportResults!$A$7:$F$250,5,FALSE)</f>
        <v>#N/A</v>
      </c>
      <c r="O254" t="e">
        <f t="shared" si="4"/>
        <v>#N/A</v>
      </c>
      <c r="P254" s="25"/>
    </row>
    <row r="255" spans="2:16" hidden="1" x14ac:dyDescent="0.3">
      <c r="B255" s="2">
        <f>IF(TRIM(D255)&lt;&gt;"",MAX($B$5:B254)+1,"")</f>
        <v>250</v>
      </c>
      <c r="C255" s="73" t="s">
        <v>13900</v>
      </c>
      <c r="D255" s="73" t="s">
        <v>168</v>
      </c>
      <c r="E255" s="2" t="s">
        <v>416</v>
      </c>
      <c r="F255" s="2" t="str">
        <f>IFERROR(VLOOKUP($E255,'Table Names'!A:B,2,FALSE),"")</f>
        <v xml:space="preserve">Element Relations                                                     </v>
      </c>
      <c r="G255" s="2" t="s">
        <v>20</v>
      </c>
      <c r="I255" s="8"/>
      <c r="J255" s="77"/>
      <c r="K255" s="77"/>
      <c r="L255" s="77"/>
      <c r="M255" s="17" t="e">
        <f>VLOOKUP(D255,ImportResults!$A$7:$F$250,4,FALSE)</f>
        <v>#N/A</v>
      </c>
      <c r="N255" s="17" t="e">
        <f>VLOOKUP(D255,ImportResults!$A$7:$F$250,5,FALSE)</f>
        <v>#N/A</v>
      </c>
      <c r="O255" t="e">
        <f t="shared" si="4"/>
        <v>#N/A</v>
      </c>
      <c r="P255" s="25"/>
    </row>
    <row r="256" spans="2:16" hidden="1" x14ac:dyDescent="0.3">
      <c r="B256" s="2">
        <f>IF(TRIM(D256)&lt;&gt;"",MAX($B$5:B255)+1,"")</f>
        <v>251</v>
      </c>
      <c r="C256" s="114" t="s">
        <v>13900</v>
      </c>
      <c r="D256" s="114" t="s">
        <v>169</v>
      </c>
      <c r="E256" s="2" t="s">
        <v>417</v>
      </c>
      <c r="F256" s="2" t="str">
        <f>IFERROR(VLOOKUP($E256,'Table Names'!A:B,2,FALSE),"")</f>
        <v xml:space="preserve">Elements                                                              </v>
      </c>
      <c r="G256" s="2" t="s">
        <v>20</v>
      </c>
      <c r="I256" s="8"/>
      <c r="J256" s="77"/>
      <c r="K256" s="77"/>
      <c r="L256" s="77"/>
      <c r="M256" s="17" t="e">
        <f>VLOOKUP(D256,ImportResults!$A$7:$F$250,4,FALSE)</f>
        <v>#N/A</v>
      </c>
      <c r="N256" s="17" t="e">
        <f>VLOOKUP(D256,ImportResults!$A$7:$F$250,5,FALSE)</f>
        <v>#N/A</v>
      </c>
      <c r="O256" t="e">
        <f t="shared" si="4"/>
        <v>#N/A</v>
      </c>
      <c r="P256" s="25"/>
    </row>
    <row r="257" spans="2:16" hidden="1" x14ac:dyDescent="0.3">
      <c r="B257" s="2">
        <f>IF(TRIM(D257)&lt;&gt;"",MAX($B$5:B256)+1,"")</f>
        <v>252</v>
      </c>
      <c r="C257" s="114" t="s">
        <v>13900</v>
      </c>
      <c r="D257" s="114" t="s">
        <v>59</v>
      </c>
      <c r="E257" s="2" t="s">
        <v>311</v>
      </c>
      <c r="F257" s="2" t="str">
        <f>IFERROR(VLOOKUP($E257,'Table Names'!A:B,2,FALSE),"")</f>
        <v xml:space="preserve">Employees by Responsibility                                           </v>
      </c>
      <c r="G257" s="2" t="s">
        <v>20</v>
      </c>
      <c r="I257" s="8"/>
      <c r="J257" s="77"/>
      <c r="K257" s="77"/>
      <c r="L257" s="77"/>
      <c r="M257" s="17" t="e">
        <f>VLOOKUP(D257,ImportResults!$A$7:$F$250,4,FALSE)</f>
        <v>#N/A</v>
      </c>
      <c r="N257" s="17" t="e">
        <f>VLOOKUP(D257,ImportResults!$A$7:$F$250,5,FALSE)</f>
        <v>#N/A</v>
      </c>
      <c r="O257" t="e">
        <f t="shared" si="4"/>
        <v>#N/A</v>
      </c>
      <c r="P257" s="25"/>
    </row>
    <row r="258" spans="2:16" hidden="1" x14ac:dyDescent="0.3">
      <c r="B258" s="2">
        <f>IF(TRIM(D258)&lt;&gt;"",MAX($B$5:B257)+1,"")</f>
        <v>253</v>
      </c>
      <c r="C258" s="114" t="s">
        <v>13900</v>
      </c>
      <c r="D258" s="114" t="s">
        <v>170</v>
      </c>
      <c r="E258" s="2" t="s">
        <v>418</v>
      </c>
      <c r="F258" s="2" t="str">
        <f>IFERROR(VLOOKUP($E258,'Table Names'!A:B,2,FALSE),"")</f>
        <v xml:space="preserve">Employees Responsible by Contract/Project                             </v>
      </c>
      <c r="G258" s="2" t="s">
        <v>20</v>
      </c>
      <c r="I258" s="8"/>
      <c r="J258" s="77"/>
      <c r="K258" s="77"/>
      <c r="L258" s="77"/>
      <c r="M258" s="17" t="e">
        <f>VLOOKUP(D258,ImportResults!$A$7:$F$250,4,FALSE)</f>
        <v>#N/A</v>
      </c>
      <c r="N258" s="17" t="e">
        <f>VLOOKUP(D258,ImportResults!$A$7:$F$250,5,FALSE)</f>
        <v>#N/A</v>
      </c>
      <c r="O258" t="e">
        <f t="shared" si="4"/>
        <v>#N/A</v>
      </c>
      <c r="P258" s="25"/>
    </row>
    <row r="259" spans="2:16" hidden="1" x14ac:dyDescent="0.3">
      <c r="B259" s="2">
        <f>IF(TRIM(D259)&lt;&gt;"",MAX($B$5:B258)+1,"")</f>
        <v>254</v>
      </c>
      <c r="C259" s="114" t="s">
        <v>13900</v>
      </c>
      <c r="D259" s="114" t="s">
        <v>171</v>
      </c>
      <c r="E259" s="2" t="s">
        <v>419</v>
      </c>
      <c r="F259" s="2" t="str">
        <f>IFERROR(VLOOKUP($E259,'Table Names'!A:B,2,FALSE),"")</f>
        <v xml:space="preserve">Extensions                                                            </v>
      </c>
      <c r="G259" s="2" t="s">
        <v>20</v>
      </c>
      <c r="I259" s="8"/>
      <c r="J259" s="77"/>
      <c r="K259" s="77"/>
      <c r="L259" s="77"/>
      <c r="M259" s="17" t="e">
        <f>VLOOKUP(D259,ImportResults!$A$7:$F$250,4,FALSE)</f>
        <v>#N/A</v>
      </c>
      <c r="N259" s="17" t="e">
        <f>VLOOKUP(D259,ImportResults!$A$7:$F$250,5,FALSE)</f>
        <v>#N/A</v>
      </c>
      <c r="O259" t="e">
        <f t="shared" si="4"/>
        <v>#N/A</v>
      </c>
      <c r="P259" s="25"/>
    </row>
    <row r="260" spans="2:16" hidden="1" x14ac:dyDescent="0.3">
      <c r="B260" s="2">
        <f>IF(TRIM(D260)&lt;&gt;"",MAX($B$5:B259)+1,"")</f>
        <v>255</v>
      </c>
      <c r="C260" s="114" t="s">
        <v>13900</v>
      </c>
      <c r="D260" s="114" t="s">
        <v>172</v>
      </c>
      <c r="E260" s="2" t="s">
        <v>420</v>
      </c>
      <c r="F260" s="2" t="str">
        <f>IFERROR(VLOOKUP($E260,'Table Names'!A:B,2,FALSE),"")</f>
        <v xml:space="preserve">Items by Buy-from's Discount Group                                    </v>
      </c>
      <c r="G260" s="2" t="s">
        <v>20</v>
      </c>
      <c r="I260" s="8"/>
      <c r="J260" s="77"/>
      <c r="K260" s="77"/>
      <c r="L260" s="77"/>
      <c r="M260" s="17" t="e">
        <f>VLOOKUP(D260,ImportResults!$A$7:$F$250,4,FALSE)</f>
        <v>#N/A</v>
      </c>
      <c r="N260" s="17" t="e">
        <f>VLOOKUP(D260,ImportResults!$A$7:$F$250,5,FALSE)</f>
        <v>#N/A</v>
      </c>
      <c r="O260" t="e">
        <f t="shared" si="4"/>
        <v>#N/A</v>
      </c>
      <c r="P260" s="25"/>
    </row>
    <row r="261" spans="2:16" hidden="1" x14ac:dyDescent="0.3">
      <c r="B261" s="2">
        <f>IF(TRIM(D261)&lt;&gt;"",MAX($B$5:B260)+1,"")</f>
        <v>256</v>
      </c>
      <c r="C261" s="114" t="s">
        <v>13900</v>
      </c>
      <c r="D261" s="114" t="s">
        <v>173</v>
      </c>
      <c r="E261" s="2" t="s">
        <v>421</v>
      </c>
      <c r="F261" s="2" t="str">
        <f>IFERROR(VLOOKUP($E261,'Table Names'!A:B,2,FALSE),"")</f>
        <v xml:space="preserve">Index Tables of Material Price Fluctuations                           </v>
      </c>
      <c r="G261" s="2" t="s">
        <v>20</v>
      </c>
      <c r="I261" s="8"/>
      <c r="J261" s="77"/>
      <c r="K261" s="77"/>
      <c r="L261" s="77"/>
      <c r="M261" s="17" t="e">
        <f>VLOOKUP(D261,ImportResults!$A$7:$F$250,4,FALSE)</f>
        <v>#N/A</v>
      </c>
      <c r="N261" s="17" t="e">
        <f>VLOOKUP(D261,ImportResults!$A$7:$F$250,5,FALSE)</f>
        <v>#N/A</v>
      </c>
      <c r="O261" t="e">
        <f t="shared" si="4"/>
        <v>#N/A</v>
      </c>
      <c r="P261" s="25"/>
    </row>
    <row r="262" spans="2:16" hidden="1" x14ac:dyDescent="0.3">
      <c r="B262" s="2">
        <f>IF(TRIM(D262)&lt;&gt;"",MAX($B$5:B261)+1,"")</f>
        <v>257</v>
      </c>
      <c r="C262" s="114" t="s">
        <v>13900</v>
      </c>
      <c r="D262" s="114" t="s">
        <v>174</v>
      </c>
      <c r="E262" s="2" t="s">
        <v>422</v>
      </c>
      <c r="F262" s="2" t="str">
        <f>IFERROR(VLOOKUP($E262,'Table Names'!A:B,2,FALSE),"")</f>
        <v xml:space="preserve">Programs                                                              </v>
      </c>
      <c r="G262" s="2" t="s">
        <v>20</v>
      </c>
      <c r="I262" s="8"/>
      <c r="J262" s="77"/>
      <c r="K262" s="77"/>
      <c r="L262" s="77"/>
      <c r="M262" s="17" t="e">
        <f>VLOOKUP(D262,ImportResults!$A$7:$F$250,4,FALSE)</f>
        <v>#N/A</v>
      </c>
      <c r="N262" s="17" t="e">
        <f>VLOOKUP(D262,ImportResults!$A$7:$F$250,5,FALSE)</f>
        <v>#N/A</v>
      </c>
      <c r="O262" t="e">
        <f t="shared" si="4"/>
        <v>#N/A</v>
      </c>
      <c r="P262" s="25"/>
    </row>
    <row r="263" spans="2:16" hidden="1" x14ac:dyDescent="0.3">
      <c r="B263" s="2">
        <f>IF(TRIM(D263)&lt;&gt;"",MAX($B$5:B262)+1,"")</f>
        <v>258</v>
      </c>
      <c r="C263" s="114" t="s">
        <v>13900</v>
      </c>
      <c r="D263" s="114" t="s">
        <v>175</v>
      </c>
      <c r="E263" s="2" t="s">
        <v>423</v>
      </c>
      <c r="F263" s="2" t="str">
        <f>IFERROR(VLOOKUP($E263,'Table Names'!A:B,2,FALSE),"")</f>
        <v xml:space="preserve">Revenue Codes for Progress Invoicing Activities                       </v>
      </c>
      <c r="G263" s="2" t="s">
        <v>20</v>
      </c>
      <c r="I263" s="8"/>
      <c r="J263" s="77"/>
      <c r="K263" s="77"/>
      <c r="L263" s="77"/>
      <c r="M263" s="17" t="e">
        <f>VLOOKUP(D263,ImportResults!$A$7:$F$250,4,FALSE)</f>
        <v>#N/A</v>
      </c>
      <c r="N263" s="17" t="e">
        <f>VLOOKUP(D263,ImportResults!$A$7:$F$250,5,FALSE)</f>
        <v>#N/A</v>
      </c>
      <c r="O263" t="e">
        <f t="shared" si="4"/>
        <v>#N/A</v>
      </c>
      <c r="P263" s="25"/>
    </row>
    <row r="264" spans="2:16" hidden="1" x14ac:dyDescent="0.3">
      <c r="B264" s="2">
        <f>IF(TRIM(D264)&lt;&gt;"",MAX($B$5:B263)+1,"")</f>
        <v>259</v>
      </c>
      <c r="C264" s="114" t="s">
        <v>13900</v>
      </c>
      <c r="D264" s="114" t="s">
        <v>176</v>
      </c>
      <c r="E264" s="2" t="s">
        <v>424</v>
      </c>
      <c r="F264" s="2" t="str">
        <f>IFERROR(VLOOKUP($E264,'Table Names'!A:B,2,FALSE),"")</f>
        <v xml:space="preserve">Revenue Codes of Progress Invoicing Elements                          </v>
      </c>
      <c r="G264" s="2" t="s">
        <v>20</v>
      </c>
      <c r="I264" s="8"/>
      <c r="J264" s="77"/>
      <c r="K264" s="77"/>
      <c r="L264" s="77"/>
      <c r="M264" s="17" t="e">
        <f>VLOOKUP(D264,ImportResults!$A$7:$F$250,4,FALSE)</f>
        <v>#N/A</v>
      </c>
      <c r="N264" s="17" t="e">
        <f>VLOOKUP(D264,ImportResults!$A$7:$F$250,5,FALSE)</f>
        <v>#N/A</v>
      </c>
      <c r="O264" t="e">
        <f t="shared" si="4"/>
        <v>#N/A</v>
      </c>
      <c r="P264" s="25"/>
    </row>
    <row r="265" spans="2:16" hidden="1" x14ac:dyDescent="0.3">
      <c r="B265" s="2">
        <f>IF(TRIM(D265)&lt;&gt;"",MAX($B$5:B264)+1,"")</f>
        <v>260</v>
      </c>
      <c r="C265" s="114" t="s">
        <v>13900</v>
      </c>
      <c r="D265" s="114" t="s">
        <v>177</v>
      </c>
      <c r="E265" s="2" t="s">
        <v>427</v>
      </c>
      <c r="F265" s="2" t="str">
        <f>IFERROR(VLOOKUP($E265,'Table Names'!A:B,2,FALSE),"")</f>
        <v xml:space="preserve">Deliverables                                                          </v>
      </c>
      <c r="G265" s="2" t="s">
        <v>20</v>
      </c>
      <c r="I265" s="8"/>
      <c r="J265" s="77"/>
      <c r="K265" s="77"/>
      <c r="L265" s="77"/>
      <c r="M265" s="17" t="e">
        <f>VLOOKUP(D265,ImportResults!$A$7:$F$250,4,FALSE)</f>
        <v>#N/A</v>
      </c>
      <c r="N265" s="17" t="e">
        <f>VLOOKUP(D265,ImportResults!$A$7:$F$250,5,FALSE)</f>
        <v>#N/A</v>
      </c>
      <c r="O265" t="e">
        <f t="shared" si="4"/>
        <v>#N/A</v>
      </c>
      <c r="P265" s="25"/>
    </row>
    <row r="266" spans="2:16" hidden="1" x14ac:dyDescent="0.3">
      <c r="B266" s="2">
        <f>IF(TRIM(D266)&lt;&gt;"",MAX($B$5:B265)+1,"")</f>
        <v>261</v>
      </c>
      <c r="C266" s="114" t="s">
        <v>13900</v>
      </c>
      <c r="D266" s="114" t="s">
        <v>178</v>
      </c>
      <c r="E266" s="2" t="s">
        <v>428</v>
      </c>
      <c r="F266" s="2" t="str">
        <f>IFERROR(VLOOKUP($E266,'Table Names'!A:B,2,FALSE),"")</f>
        <v xml:space="preserve">Contract Lines                                                        </v>
      </c>
      <c r="G266" s="2" t="s">
        <v>20</v>
      </c>
      <c r="I266" s="8"/>
      <c r="J266" s="77"/>
      <c r="K266" s="77"/>
      <c r="L266" s="77"/>
      <c r="M266" s="17" t="e">
        <f>VLOOKUP(D266,ImportResults!$A$7:$F$250,4,FALSE)</f>
        <v>#N/A</v>
      </c>
      <c r="N266" s="17" t="e">
        <f>VLOOKUP(D266,ImportResults!$A$7:$F$250,5,FALSE)</f>
        <v>#N/A</v>
      </c>
      <c r="O266" t="e">
        <f t="shared" si="4"/>
        <v>#N/A</v>
      </c>
      <c r="P266" s="25"/>
    </row>
    <row r="267" spans="2:16" hidden="1" x14ac:dyDescent="0.3">
      <c r="B267" s="2">
        <f>IF(TRIM(D267)&lt;&gt;"",MAX($B$5:B266)+1,"")</f>
        <v>262</v>
      </c>
      <c r="C267" s="114" t="s">
        <v>13900</v>
      </c>
      <c r="D267" s="114" t="s">
        <v>179</v>
      </c>
      <c r="E267" s="2" t="s">
        <v>429</v>
      </c>
      <c r="F267" s="2" t="str">
        <f>IFERROR(VLOOKUP($E267,'Table Names'!A:B,2,FALSE),"")</f>
        <v xml:space="preserve">Contracts                                                             </v>
      </c>
      <c r="G267" s="2" t="s">
        <v>20</v>
      </c>
      <c r="I267" s="8"/>
      <c r="J267" s="77"/>
      <c r="K267" s="77"/>
      <c r="L267" s="77"/>
      <c r="M267" s="17" t="e">
        <f>VLOOKUP(D267,ImportResults!$A$7:$F$250,4,FALSE)</f>
        <v>#N/A</v>
      </c>
      <c r="N267" s="17" t="e">
        <f>VLOOKUP(D267,ImportResults!$A$7:$F$250,5,FALSE)</f>
        <v>#N/A</v>
      </c>
      <c r="O267" t="e">
        <f t="shared" si="4"/>
        <v>#N/A</v>
      </c>
      <c r="P267" s="25"/>
    </row>
    <row r="268" spans="2:16" hidden="1" x14ac:dyDescent="0.3">
      <c r="B268" s="2">
        <f>IF(TRIM(D268)&lt;&gt;"",MAX($B$5:B267)+1,"")</f>
        <v>263</v>
      </c>
      <c r="C268" s="114" t="s">
        <v>13900</v>
      </c>
      <c r="D268" s="114" t="s">
        <v>180</v>
      </c>
      <c r="E268" s="2" t="s">
        <v>430</v>
      </c>
      <c r="F268" s="2" t="str">
        <f>IFERROR(VLOOKUP($E268,'Table Names'!A:B,2,FALSE),"")</f>
        <v xml:space="preserve">Cost Control Levels by Project                                        </v>
      </c>
      <c r="G268" s="2" t="s">
        <v>20</v>
      </c>
      <c r="I268" s="8"/>
      <c r="J268" s="77"/>
      <c r="K268" s="77"/>
      <c r="L268" s="77"/>
      <c r="M268" s="17" t="e">
        <f>VLOOKUP(D268,ImportResults!$A$7:$F$250,4,FALSE)</f>
        <v>#N/A</v>
      </c>
      <c r="N268" s="17" t="e">
        <f>VLOOKUP(D268,ImportResults!$A$7:$F$250,5,FALSE)</f>
        <v>#N/A</v>
      </c>
      <c r="O268" t="e">
        <f t="shared" si="4"/>
        <v>#N/A</v>
      </c>
      <c r="P268" s="25"/>
    </row>
    <row r="269" spans="2:16" hidden="1" x14ac:dyDescent="0.3">
      <c r="B269" s="2">
        <f>IF(TRIM(D269)&lt;&gt;"",MAX($B$5:B268)+1,"")</f>
        <v>264</v>
      </c>
      <c r="C269" s="114" t="s">
        <v>13900</v>
      </c>
      <c r="D269" s="114" t="s">
        <v>181</v>
      </c>
      <c r="E269" s="2" t="s">
        <v>431</v>
      </c>
      <c r="F269" s="2" t="str">
        <f>IFERROR(VLOOKUP($E269,'Table Names'!A:B,2,FALSE),"")</f>
        <v xml:space="preserve">Material Costs                                                        </v>
      </c>
      <c r="G269" s="2" t="s">
        <v>20</v>
      </c>
      <c r="I269" s="8"/>
      <c r="J269" s="77"/>
      <c r="K269" s="77"/>
      <c r="L269" s="77"/>
      <c r="M269" s="17" t="e">
        <f>VLOOKUP(D269,ImportResults!$A$7:$F$250,4,FALSE)</f>
        <v>#N/A</v>
      </c>
      <c r="N269" s="17" t="e">
        <f>VLOOKUP(D269,ImportResults!$A$7:$F$250,5,FALSE)</f>
        <v>#N/A</v>
      </c>
      <c r="O269" t="e">
        <f t="shared" si="4"/>
        <v>#N/A</v>
      </c>
      <c r="P269" s="25"/>
    </row>
    <row r="270" spans="2:16" hidden="1" x14ac:dyDescent="0.3">
      <c r="B270" s="2">
        <f>IF(TRIM(D270)&lt;&gt;"",MAX($B$5:B269)+1,"")</f>
        <v>265</v>
      </c>
      <c r="C270" s="114" t="s">
        <v>13900</v>
      </c>
      <c r="D270" s="114" t="s">
        <v>182</v>
      </c>
      <c r="E270" s="2" t="s">
        <v>436</v>
      </c>
      <c r="F270" s="2" t="str">
        <f>IFERROR(VLOOKUP($E270,'Table Names'!A:B,2,FALSE),"")</f>
        <v xml:space="preserve">Project Equipment                                                     </v>
      </c>
      <c r="G270" s="2" t="s">
        <v>20</v>
      </c>
      <c r="I270" s="8"/>
      <c r="J270" s="77"/>
      <c r="K270" s="77"/>
      <c r="L270" s="77"/>
      <c r="M270" s="17" t="e">
        <f>VLOOKUP(D270,ImportResults!$A$7:$F$250,4,FALSE)</f>
        <v>#N/A</v>
      </c>
      <c r="N270" s="17" t="e">
        <f>VLOOKUP(D270,ImportResults!$A$7:$F$250,5,FALSE)</f>
        <v>#N/A</v>
      </c>
      <c r="O270" t="e">
        <f t="shared" si="4"/>
        <v>#N/A</v>
      </c>
      <c r="P270" s="25"/>
    </row>
    <row r="271" spans="2:16" hidden="1" x14ac:dyDescent="0.3">
      <c r="B271" s="2">
        <f>IF(TRIM(D271)&lt;&gt;"",MAX($B$5:B270)+1,"")</f>
        <v>266</v>
      </c>
      <c r="C271" s="114" t="s">
        <v>13900</v>
      </c>
      <c r="D271" s="114" t="s">
        <v>183</v>
      </c>
      <c r="E271" s="2" t="s">
        <v>437</v>
      </c>
      <c r="F271" s="2" t="str">
        <f>IFERROR(VLOOKUP($E271,'Table Names'!A:B,2,FALSE),"")</f>
        <v xml:space="preserve">Project Labor                                                         </v>
      </c>
      <c r="G271" s="2" t="s">
        <v>20</v>
      </c>
      <c r="I271" s="8"/>
      <c r="J271" s="77"/>
      <c r="K271" s="77"/>
      <c r="L271" s="77"/>
      <c r="M271" s="17" t="e">
        <f>VLOOKUP(D271,ImportResults!$A$7:$F$250,4,FALSE)</f>
        <v>#N/A</v>
      </c>
      <c r="N271" s="17" t="e">
        <f>VLOOKUP(D271,ImportResults!$A$7:$F$250,5,FALSE)</f>
        <v>#N/A</v>
      </c>
      <c r="O271" t="e">
        <f t="shared" si="4"/>
        <v>#N/A</v>
      </c>
      <c r="P271" s="25"/>
    </row>
    <row r="272" spans="2:16" hidden="1" x14ac:dyDescent="0.3">
      <c r="B272" s="2">
        <f>IF(TRIM(D272)&lt;&gt;"",MAX($B$5:B271)+1,"")</f>
        <v>267</v>
      </c>
      <c r="C272" s="114" t="s">
        <v>13900</v>
      </c>
      <c r="D272" s="114" t="s">
        <v>184</v>
      </c>
      <c r="E272" s="2" t="s">
        <v>438</v>
      </c>
      <c r="F272" s="2" t="str">
        <f>IFERROR(VLOOKUP($E272,'Table Names'!A:B,2,FALSE),"")</f>
        <v xml:space="preserve">Project Plans                                                         </v>
      </c>
      <c r="G272" s="2" t="s">
        <v>20</v>
      </c>
      <c r="I272" s="8"/>
      <c r="J272" s="77"/>
      <c r="K272" s="77"/>
      <c r="L272" s="77"/>
      <c r="M272" s="17" t="e">
        <f>VLOOKUP(D272,ImportResults!$A$7:$F$250,4,FALSE)</f>
        <v>#N/A</v>
      </c>
      <c r="N272" s="17" t="e">
        <f>VLOOKUP(D272,ImportResults!$A$7:$F$250,5,FALSE)</f>
        <v>#N/A</v>
      </c>
      <c r="O272" t="e">
        <f t="shared" si="4"/>
        <v>#N/A</v>
      </c>
      <c r="P272" s="25"/>
    </row>
    <row r="273" spans="2:16" hidden="1" x14ac:dyDescent="0.3">
      <c r="B273" s="2">
        <f>IF(TRIM(D273)&lt;&gt;"",MAX($B$5:B272)+1,"")</f>
        <v>268</v>
      </c>
      <c r="C273" s="114" t="s">
        <v>13900</v>
      </c>
      <c r="D273" s="114" t="s">
        <v>185</v>
      </c>
      <c r="E273" s="2" t="s">
        <v>439</v>
      </c>
      <c r="F273" s="2" t="str">
        <f>IFERROR(VLOOKUP($E273,'Table Names'!A:B,2,FALSE),"")</f>
        <v xml:space="preserve">Revenues                                                              </v>
      </c>
      <c r="G273" s="2" t="s">
        <v>20</v>
      </c>
      <c r="I273" s="8"/>
      <c r="J273" s="77"/>
      <c r="K273" s="77"/>
      <c r="L273" s="77"/>
      <c r="M273" s="17" t="e">
        <f>VLOOKUP(D273,ImportResults!$A$7:$F$250,4,FALSE)</f>
        <v>#N/A</v>
      </c>
      <c r="N273" s="17" t="e">
        <f>VLOOKUP(D273,ImportResults!$A$7:$F$250,5,FALSE)</f>
        <v>#N/A</v>
      </c>
      <c r="O273" t="e">
        <f t="shared" si="4"/>
        <v>#N/A</v>
      </c>
      <c r="P273" s="25"/>
    </row>
    <row r="274" spans="2:16" hidden="1" x14ac:dyDescent="0.3">
      <c r="B274" s="2">
        <f>IF(TRIM(D274)&lt;&gt;"",MAX($B$5:B273)+1,"")</f>
        <v>269</v>
      </c>
      <c r="C274" s="114" t="s">
        <v>13900</v>
      </c>
      <c r="D274" s="114" t="s">
        <v>186</v>
      </c>
      <c r="E274" s="2" t="s">
        <v>440</v>
      </c>
      <c r="F274" s="2" t="str">
        <f>IFERROR(VLOOKUP($E274,'Table Names'!A:B,2,FALSE),"")</f>
        <v xml:space="preserve">Project Revenues                                                      </v>
      </c>
      <c r="G274" s="2" t="s">
        <v>20</v>
      </c>
      <c r="I274" s="8"/>
      <c r="J274" s="77"/>
      <c r="K274" s="77"/>
      <c r="L274" s="77"/>
      <c r="M274" s="17" t="e">
        <f>VLOOKUP(D274,ImportResults!$A$7:$F$250,4,FALSE)</f>
        <v>#N/A</v>
      </c>
      <c r="N274" s="17" t="e">
        <f>VLOOKUP(D274,ImportResults!$A$7:$F$250,5,FALSE)</f>
        <v>#N/A</v>
      </c>
      <c r="O274" t="e">
        <f t="shared" si="4"/>
        <v>#N/A</v>
      </c>
      <c r="P274" s="25"/>
    </row>
    <row r="275" spans="2:16" hidden="1" x14ac:dyDescent="0.3">
      <c r="B275" s="2">
        <f>IF(TRIM(D275)&lt;&gt;"",MAX($B$5:B274)+1,"")</f>
        <v>270</v>
      </c>
      <c r="C275" s="114" t="s">
        <v>13900</v>
      </c>
      <c r="D275" s="114" t="s">
        <v>163</v>
      </c>
      <c r="E275" s="2" t="s">
        <v>272</v>
      </c>
      <c r="F275" s="2" t="str">
        <f>IFERROR(VLOOKUP($E275,'Table Names'!A:B,2,FALSE),"")</f>
        <v xml:space="preserve">Projects                                                              </v>
      </c>
      <c r="G275" s="2" t="s">
        <v>20</v>
      </c>
      <c r="I275" s="8"/>
      <c r="J275" s="77"/>
      <c r="K275" s="77"/>
      <c r="L275" s="77"/>
      <c r="M275" s="17" t="e">
        <f>VLOOKUP(D275,ImportResults!$A$7:$F$250,4,FALSE)</f>
        <v>#N/A</v>
      </c>
      <c r="N275" s="17" t="e">
        <f>VLOOKUP(D275,ImportResults!$A$7:$F$250,5,FALSE)</f>
        <v>#N/A</v>
      </c>
      <c r="O275" t="e">
        <f t="shared" si="4"/>
        <v>#N/A</v>
      </c>
      <c r="P275" s="25"/>
    </row>
    <row r="276" spans="2:16" hidden="1" x14ac:dyDescent="0.3">
      <c r="B276" s="2">
        <f>IF(TRIM(D276)&lt;&gt;"",MAX($B$5:B275)+1,"")</f>
        <v>271</v>
      </c>
      <c r="C276" s="114" t="s">
        <v>13900</v>
      </c>
      <c r="D276" s="114" t="s">
        <v>187</v>
      </c>
      <c r="E276" s="2" t="s">
        <v>442</v>
      </c>
      <c r="F276" s="2" t="str">
        <f>IFERROR(VLOOKUP($E276,'Table Names'!A:B,2,FALSE),"")</f>
        <v xml:space="preserve">Project Subcontracting                                                </v>
      </c>
      <c r="G276" s="2" t="s">
        <v>20</v>
      </c>
      <c r="I276" s="8"/>
      <c r="J276" s="77"/>
      <c r="K276" s="77"/>
      <c r="L276" s="77"/>
      <c r="M276" s="17" t="e">
        <f>VLOOKUP(D276,ImportResults!$A$7:$F$250,4,FALSE)</f>
        <v>#N/A</v>
      </c>
      <c r="N276" s="17" t="e">
        <f>VLOOKUP(D276,ImportResults!$A$7:$F$250,5,FALSE)</f>
        <v>#N/A</v>
      </c>
      <c r="O276" t="e">
        <f t="shared" si="4"/>
        <v>#N/A</v>
      </c>
      <c r="P276" s="25"/>
    </row>
    <row r="277" spans="2:16" hidden="1" x14ac:dyDescent="0.3">
      <c r="B277" s="2">
        <f>IF(TRIM(D277)&lt;&gt;"",MAX($B$5:B276)+1,"")</f>
        <v>272</v>
      </c>
      <c r="C277" s="114" t="s">
        <v>13900</v>
      </c>
      <c r="D277" s="114" t="s">
        <v>188</v>
      </c>
      <c r="E277" s="2" t="s">
        <v>443</v>
      </c>
      <c r="F277" s="2" t="str">
        <f>IFERROR(VLOOKUP($E277,'Table Names'!A:B,2,FALSE),"")</f>
        <v xml:space="preserve">Project Sundry Cost Codes                                             </v>
      </c>
      <c r="G277" s="2" t="s">
        <v>20</v>
      </c>
      <c r="I277" s="8"/>
      <c r="J277" s="77"/>
      <c r="K277" s="77"/>
      <c r="L277" s="77"/>
      <c r="M277" s="17" t="e">
        <f>VLOOKUP(D277,ImportResults!$A$7:$F$250,4,FALSE)</f>
        <v>#N/A</v>
      </c>
      <c r="N277" s="17" t="e">
        <f>VLOOKUP(D277,ImportResults!$A$7:$F$250,5,FALSE)</f>
        <v>#N/A</v>
      </c>
      <c r="O277" t="e">
        <f t="shared" si="4"/>
        <v>#N/A</v>
      </c>
      <c r="P277" s="25"/>
    </row>
    <row r="278" spans="2:16" hidden="1" x14ac:dyDescent="0.3">
      <c r="B278" s="2">
        <f>IF(TRIM(D278)&lt;&gt;"",MAX($B$5:B277)+1,"")</f>
        <v>273</v>
      </c>
      <c r="C278" s="114" t="s">
        <v>13900</v>
      </c>
      <c r="D278" s="114" t="s">
        <v>189</v>
      </c>
      <c r="E278" s="2" t="s">
        <v>444</v>
      </c>
      <c r="F278" s="2" t="str">
        <f>IFERROR(VLOOKUP($E278,'Table Names'!A:B,2,FALSE),"")</f>
        <v xml:space="preserve">Standard Activities                                                   </v>
      </c>
      <c r="G278" s="2" t="s">
        <v>20</v>
      </c>
      <c r="I278" s="8"/>
      <c r="J278" s="77"/>
      <c r="K278" s="77"/>
      <c r="L278" s="77"/>
      <c r="M278" s="17" t="e">
        <f>VLOOKUP(D278,ImportResults!$A$7:$F$250,4,FALSE)</f>
        <v>#N/A</v>
      </c>
      <c r="N278" s="17" t="e">
        <f>VLOOKUP(D278,ImportResults!$A$7:$F$250,5,FALSE)</f>
        <v>#N/A</v>
      </c>
      <c r="O278" t="e">
        <f t="shared" si="4"/>
        <v>#N/A</v>
      </c>
      <c r="P278" s="25"/>
    </row>
    <row r="279" spans="2:16" hidden="1" x14ac:dyDescent="0.3">
      <c r="B279" s="2">
        <f>IF(TRIM(D279)&lt;&gt;"",MAX($B$5:B278)+1,"")</f>
        <v>274</v>
      </c>
      <c r="C279" s="114" t="s">
        <v>13900</v>
      </c>
      <c r="D279" s="114" t="s">
        <v>190</v>
      </c>
      <c r="E279" s="2" t="s">
        <v>445</v>
      </c>
      <c r="F279" s="2" t="str">
        <f>IFERROR(VLOOKUP($E279,'Table Names'!A:B,2,FALSE),"")</f>
        <v xml:space="preserve">Revenue Codes of Standard Activities                                  </v>
      </c>
      <c r="G279" s="2" t="s">
        <v>20</v>
      </c>
      <c r="I279" s="8"/>
      <c r="J279" s="77"/>
      <c r="K279" s="77"/>
      <c r="L279" s="77"/>
      <c r="M279" s="17" t="e">
        <f>VLOOKUP(D279,ImportResults!$A$7:$F$250,4,FALSE)</f>
        <v>#N/A</v>
      </c>
      <c r="N279" s="17" t="e">
        <f>VLOOKUP(D279,ImportResults!$A$7:$F$250,5,FALSE)</f>
        <v>#N/A</v>
      </c>
      <c r="O279" t="e">
        <f t="shared" si="4"/>
        <v>#N/A</v>
      </c>
      <c r="P279" s="25"/>
    </row>
    <row r="280" spans="2:16" hidden="1" x14ac:dyDescent="0.3">
      <c r="B280" s="2">
        <f>IF(TRIM(D280)&lt;&gt;"",MAX($B$5:B279)+1,"")</f>
        <v>275</v>
      </c>
      <c r="C280" s="114" t="s">
        <v>13900</v>
      </c>
      <c r="D280" s="114" t="s">
        <v>191</v>
      </c>
      <c r="E280" s="2" t="s">
        <v>446</v>
      </c>
      <c r="F280" s="2" t="str">
        <f>IFERROR(VLOOKUP($E280,'Table Names'!A:B,2,FALSE),"")</f>
        <v xml:space="preserve">Standard Elements                                                     </v>
      </c>
      <c r="G280" s="2" t="s">
        <v>20</v>
      </c>
      <c r="I280" s="8"/>
      <c r="J280" s="77"/>
      <c r="K280" s="77"/>
      <c r="L280" s="77"/>
      <c r="M280" s="17" t="e">
        <f>VLOOKUP(D280,ImportResults!$A$7:$F$250,4,FALSE)</f>
        <v>#N/A</v>
      </c>
      <c r="N280" s="17" t="e">
        <f>VLOOKUP(D280,ImportResults!$A$7:$F$250,5,FALSE)</f>
        <v>#N/A</v>
      </c>
      <c r="O280" t="e">
        <f t="shared" si="4"/>
        <v>#N/A</v>
      </c>
      <c r="P280" s="25"/>
    </row>
    <row r="281" spans="2:16" hidden="1" x14ac:dyDescent="0.3">
      <c r="B281" s="2">
        <f>IF(TRIM(D281)&lt;&gt;"",MAX($B$5:B280)+1,"")</f>
        <v>276</v>
      </c>
      <c r="C281" s="114" t="s">
        <v>13900</v>
      </c>
      <c r="D281" s="114" t="s">
        <v>192</v>
      </c>
      <c r="E281" s="2" t="s">
        <v>447</v>
      </c>
      <c r="F281" s="2" t="str">
        <f>IFERROR(VLOOKUP($E281,'Table Names'!A:B,2,FALSE),"")</f>
        <v xml:space="preserve">Revenue Codes of Standard Elements                                    </v>
      </c>
      <c r="G281" s="2" t="s">
        <v>20</v>
      </c>
      <c r="I281" s="8"/>
      <c r="J281" s="77"/>
      <c r="K281" s="77"/>
      <c r="L281" s="77"/>
      <c r="M281" s="17" t="e">
        <f>VLOOKUP(D281,ImportResults!$A$7:$F$250,4,FALSE)</f>
        <v>#N/A</v>
      </c>
      <c r="N281" s="17" t="e">
        <f>VLOOKUP(D281,ImportResults!$A$7:$F$250,5,FALSE)</f>
        <v>#N/A</v>
      </c>
      <c r="O281" t="e">
        <f t="shared" si="4"/>
        <v>#N/A</v>
      </c>
      <c r="P281" s="25"/>
    </row>
    <row r="282" spans="2:16" hidden="1" x14ac:dyDescent="0.3">
      <c r="B282" s="2">
        <f>IF(TRIM(D282)&lt;&gt;"",MAX($B$5:B281)+1,"")</f>
        <v>277</v>
      </c>
      <c r="C282" s="114" t="s">
        <v>13900</v>
      </c>
      <c r="D282" s="114" t="s">
        <v>193</v>
      </c>
      <c r="E282" s="2" t="s">
        <v>448</v>
      </c>
      <c r="F282" s="2" t="str">
        <f>IFERROR(VLOOKUP($E282,'Table Names'!A:B,2,FALSE),"")</f>
        <v xml:space="preserve">Equipment                                                             </v>
      </c>
      <c r="G282" s="2" t="s">
        <v>20</v>
      </c>
      <c r="I282" s="8"/>
      <c r="J282" s="77"/>
      <c r="K282" s="77"/>
      <c r="L282" s="77"/>
      <c r="M282" s="17" t="e">
        <f>VLOOKUP(D282,ImportResults!$A$7:$F$250,4,FALSE)</f>
        <v>#N/A</v>
      </c>
      <c r="N282" s="17" t="e">
        <f>VLOOKUP(D282,ImportResults!$A$7:$F$250,5,FALSE)</f>
        <v>#N/A</v>
      </c>
      <c r="O282" t="e">
        <f t="shared" si="4"/>
        <v>#N/A</v>
      </c>
      <c r="P282" s="25"/>
    </row>
    <row r="283" spans="2:16" hidden="1" x14ac:dyDescent="0.3">
      <c r="B283" s="2">
        <f>IF(TRIM(D283)&lt;&gt;"",MAX($B$5:B282)+1,"")</f>
        <v>278</v>
      </c>
      <c r="C283" s="114" t="s">
        <v>13900</v>
      </c>
      <c r="D283" s="114" t="s">
        <v>194</v>
      </c>
      <c r="E283" s="2" t="s">
        <v>449</v>
      </c>
      <c r="F283" s="2" t="str">
        <f>IFERROR(VLOOKUP($E283,'Table Names'!A:B,2,FALSE),"")</f>
        <v xml:space="preserve">Labor                                                                 </v>
      </c>
      <c r="G283" s="2" t="s">
        <v>20</v>
      </c>
      <c r="H283" s="2"/>
      <c r="I283" s="8"/>
      <c r="J283" s="77"/>
      <c r="K283" s="77"/>
      <c r="L283" s="77"/>
      <c r="M283" s="17" t="e">
        <f>VLOOKUP(D283,ImportResults!$A$7:$F$250,4,FALSE)</f>
        <v>#N/A</v>
      </c>
      <c r="N283" s="17" t="e">
        <f>VLOOKUP(D283,ImportResults!$A$7:$F$250,5,FALSE)</f>
        <v>#N/A</v>
      </c>
      <c r="O283" t="e">
        <f t="shared" ref="O283:O301" si="5">IF(N283&gt;0,(N283/(M283+N283))*100,0)</f>
        <v>#N/A</v>
      </c>
      <c r="P283" s="25"/>
    </row>
    <row r="284" spans="2:16" hidden="1" x14ac:dyDescent="0.3">
      <c r="B284" s="2">
        <f>IF(TRIM(D284)&lt;&gt;"",MAX($B$5:B283)+1,"")</f>
        <v>279</v>
      </c>
      <c r="C284" s="114" t="s">
        <v>13900</v>
      </c>
      <c r="D284" s="114" t="s">
        <v>195</v>
      </c>
      <c r="E284" s="2" t="s">
        <v>450</v>
      </c>
      <c r="F284" s="2" t="s">
        <v>3633</v>
      </c>
      <c r="G284" s="2" t="s">
        <v>20</v>
      </c>
      <c r="H284" s="2"/>
      <c r="I284" s="8"/>
      <c r="J284" s="77"/>
      <c r="K284" s="77"/>
      <c r="L284" s="77"/>
      <c r="M284" s="17" t="e">
        <f>VLOOKUP(D284,ImportResults!$A$7:$F$250,4,FALSE)</f>
        <v>#N/A</v>
      </c>
      <c r="N284" s="17" t="e">
        <f>VLOOKUP(D284,ImportResults!$A$7:$F$250,5,FALSE)</f>
        <v>#N/A</v>
      </c>
      <c r="O284" t="e">
        <f t="shared" si="5"/>
        <v>#N/A</v>
      </c>
      <c r="P284" s="25"/>
    </row>
    <row r="285" spans="2:16" hidden="1" x14ac:dyDescent="0.3">
      <c r="B285" s="2">
        <f>IF(TRIM(D285)&lt;&gt;"",MAX($B$5:B284)+1,"")</f>
        <v>280</v>
      </c>
      <c r="C285" s="114" t="s">
        <v>13900</v>
      </c>
      <c r="D285" s="114" t="s">
        <v>196</v>
      </c>
      <c r="E285" s="2" t="s">
        <v>451</v>
      </c>
      <c r="F285" s="2" t="str">
        <f>IFERROR(VLOOKUP($E285,'Table Names'!A:B,2,FALSE),"")</f>
        <v xml:space="preserve">Sundry Costs                                                          </v>
      </c>
      <c r="G285" s="2" t="s">
        <v>20</v>
      </c>
      <c r="I285" s="8"/>
      <c r="J285" s="77"/>
      <c r="K285" s="77"/>
      <c r="L285" s="77"/>
      <c r="M285" s="17" t="e">
        <f>VLOOKUP(D285,ImportResults!$A$7:$F$250,4,FALSE)</f>
        <v>#N/A</v>
      </c>
      <c r="N285" s="17" t="e">
        <f>VLOOKUP(D285,ImportResults!$A$7:$F$250,5,FALSE)</f>
        <v>#N/A</v>
      </c>
      <c r="O285" t="e">
        <f t="shared" si="5"/>
        <v>#N/A</v>
      </c>
      <c r="P285" s="25"/>
    </row>
    <row r="286" spans="2:16" hidden="1" x14ac:dyDescent="0.3">
      <c r="B286" s="2">
        <f>IF(TRIM(D286)&lt;&gt;"",MAX($B$5:B285)+1,"")</f>
        <v>281</v>
      </c>
      <c r="C286" s="114" t="s">
        <v>13900</v>
      </c>
      <c r="D286" s="114" t="s">
        <v>197</v>
      </c>
      <c r="E286" s="2" t="s">
        <v>452</v>
      </c>
      <c r="F286" s="2" t="str">
        <f>IFERROR(VLOOKUP($E286,'Table Names'!A:B,2,FALSE),"")</f>
        <v xml:space="preserve">Standard Surcharges by Cost Component                                 </v>
      </c>
      <c r="G286" s="2" t="s">
        <v>20</v>
      </c>
      <c r="I286" s="8"/>
      <c r="J286" s="77"/>
      <c r="K286" s="77"/>
      <c r="L286" s="77"/>
      <c r="M286" s="17" t="e">
        <f>VLOOKUP(D286,ImportResults!$A$7:$F$250,4,FALSE)</f>
        <v>#N/A</v>
      </c>
      <c r="N286" s="17" t="e">
        <f>VLOOKUP(D286,ImportResults!$A$7:$F$250,5,FALSE)</f>
        <v>#N/A</v>
      </c>
      <c r="O286" t="e">
        <f t="shared" si="5"/>
        <v>#N/A</v>
      </c>
      <c r="P286" s="25"/>
    </row>
    <row r="287" spans="2:16" hidden="1" x14ac:dyDescent="0.3">
      <c r="B287" s="2">
        <f>IF(TRIM(D287)&lt;&gt;"",MAX($B$5:B286)+1,"")</f>
        <v>282</v>
      </c>
      <c r="C287" s="114" t="s">
        <v>13900</v>
      </c>
      <c r="D287" s="114" t="s">
        <v>198</v>
      </c>
      <c r="E287" s="2" t="s">
        <v>453</v>
      </c>
      <c r="F287" s="2" t="str">
        <f>IFERROR(VLOOKUP($E287,'Table Names'!A:B,2,FALSE),"")</f>
        <v xml:space="preserve">Standard Surcharges by Equipment                                      </v>
      </c>
      <c r="G287" s="2" t="s">
        <v>20</v>
      </c>
      <c r="I287" s="8"/>
      <c r="J287" s="77"/>
      <c r="K287" s="77"/>
      <c r="L287" s="77"/>
      <c r="M287" s="17" t="e">
        <f>VLOOKUP(D287,ImportResults!$A$7:$F$250,4,FALSE)</f>
        <v>#N/A</v>
      </c>
      <c r="N287" s="17" t="e">
        <f>VLOOKUP(D287,ImportResults!$A$7:$F$250,5,FALSE)</f>
        <v>#N/A</v>
      </c>
      <c r="O287" t="e">
        <f t="shared" si="5"/>
        <v>#N/A</v>
      </c>
      <c r="P287" s="25"/>
    </row>
    <row r="288" spans="2:16" hidden="1" x14ac:dyDescent="0.3">
      <c r="B288" s="2">
        <f>IF(TRIM(D288)&lt;&gt;"",MAX($B$5:B287)+1,"")</f>
        <v>283</v>
      </c>
      <c r="C288" s="114" t="s">
        <v>13900</v>
      </c>
      <c r="D288" s="114" t="s">
        <v>199</v>
      </c>
      <c r="E288" s="2" t="s">
        <v>454</v>
      </c>
      <c r="F288" s="2" t="str">
        <f>IFERROR(VLOOKUP($E288,'Table Names'!A:B,2,FALSE),"")</f>
        <v xml:space="preserve">Standard Surcharges by Labor                                          </v>
      </c>
      <c r="G288" s="2" t="s">
        <v>20</v>
      </c>
      <c r="I288" s="8"/>
      <c r="J288" s="77"/>
      <c r="K288" s="77"/>
      <c r="L288" s="77"/>
      <c r="M288" s="17" t="e">
        <f>VLOOKUP(D288,ImportResults!$A$7:$F$250,4,FALSE)</f>
        <v>#N/A</v>
      </c>
      <c r="N288" s="17" t="e">
        <f>VLOOKUP(D288,ImportResults!$A$7:$F$250,5,FALSE)</f>
        <v>#N/A</v>
      </c>
      <c r="O288" t="e">
        <f t="shared" si="5"/>
        <v>#N/A</v>
      </c>
      <c r="P288" s="25"/>
    </row>
    <row r="289" spans="2:16" hidden="1" x14ac:dyDescent="0.3">
      <c r="B289" s="2">
        <f>IF(TRIM(D289)&lt;&gt;"",MAX($B$5:B288)+1,"")</f>
        <v>284</v>
      </c>
      <c r="C289" s="114" t="s">
        <v>13900</v>
      </c>
      <c r="D289" s="114" t="s">
        <v>200</v>
      </c>
      <c r="E289" s="2" t="s">
        <v>455</v>
      </c>
      <c r="F289" s="2" t="str">
        <f>IFERROR(VLOOKUP($E289,'Table Names'!A:B,2,FALSE),"")</f>
        <v xml:space="preserve">Standard Surcharges by Material                                       </v>
      </c>
      <c r="G289" s="2" t="s">
        <v>20</v>
      </c>
      <c r="I289" s="8"/>
      <c r="J289" s="77"/>
      <c r="K289" s="77"/>
      <c r="L289" s="77"/>
      <c r="M289" s="17" t="e">
        <f>VLOOKUP(D289,ImportResults!$A$7:$F$250,4,FALSE)</f>
        <v>#N/A</v>
      </c>
      <c r="N289" s="17" t="e">
        <f>VLOOKUP(D289,ImportResults!$A$7:$F$250,5,FALSE)</f>
        <v>#N/A</v>
      </c>
      <c r="O289" t="e">
        <f t="shared" si="5"/>
        <v>#N/A</v>
      </c>
      <c r="P289" s="25"/>
    </row>
    <row r="290" spans="2:16" hidden="1" x14ac:dyDescent="0.3">
      <c r="B290" s="2">
        <f>IF(TRIM(D290)&lt;&gt;"",MAX($B$5:B289)+1,"")</f>
        <v>285</v>
      </c>
      <c r="C290" s="114" t="s">
        <v>13900</v>
      </c>
      <c r="D290" s="114" t="s">
        <v>201</v>
      </c>
      <c r="E290" s="2" t="s">
        <v>456</v>
      </c>
      <c r="F290" s="2" t="str">
        <f>IFERROR(VLOOKUP($E290,'Table Names'!A:B,2,FALSE),"")</f>
        <v xml:space="preserve">Standard Surcharges by Subcontracting                                 </v>
      </c>
      <c r="G290" s="2" t="s">
        <v>20</v>
      </c>
      <c r="I290" s="8"/>
      <c r="J290" s="77"/>
      <c r="K290" s="77"/>
      <c r="L290" s="77"/>
      <c r="M290" s="17" t="e">
        <f>VLOOKUP(D290,ImportResults!$A$7:$F$250,4,FALSE)</f>
        <v>#N/A</v>
      </c>
      <c r="N290" s="17" t="e">
        <f>VLOOKUP(D290,ImportResults!$A$7:$F$250,5,FALSE)</f>
        <v>#N/A</v>
      </c>
      <c r="O290" t="e">
        <f t="shared" si="5"/>
        <v>#N/A</v>
      </c>
      <c r="P290" s="25"/>
    </row>
    <row r="291" spans="2:16" hidden="1" x14ac:dyDescent="0.3">
      <c r="B291" s="2">
        <f>IF(TRIM(D291)&lt;&gt;"",MAX($B$5:B290)+1,"")</f>
        <v>286</v>
      </c>
      <c r="C291" s="114" t="s">
        <v>13900</v>
      </c>
      <c r="D291" s="114" t="s">
        <v>202</v>
      </c>
      <c r="E291" s="2" t="s">
        <v>457</v>
      </c>
      <c r="F291" s="2" t="str">
        <f>IFERROR(VLOOKUP($E291,'Table Names'!A:B,2,FALSE),"")</f>
        <v xml:space="preserve">Standard Surcharges by Sundry Cost                                    </v>
      </c>
      <c r="G291" s="2" t="s">
        <v>20</v>
      </c>
      <c r="I291" s="8"/>
      <c r="J291" s="77"/>
      <c r="K291" s="77"/>
      <c r="L291" s="77"/>
      <c r="M291" s="17" t="e">
        <f>VLOOKUP(D291,ImportResults!$A$7:$F$250,4,FALSE)</f>
        <v>#N/A</v>
      </c>
      <c r="N291" s="17" t="e">
        <f>VLOOKUP(D291,ImportResults!$A$7:$F$250,5,FALSE)</f>
        <v>#N/A</v>
      </c>
      <c r="O291" t="e">
        <f t="shared" si="5"/>
        <v>#N/A</v>
      </c>
      <c r="P291" s="25"/>
    </row>
    <row r="292" spans="2:16" hidden="1" x14ac:dyDescent="0.3">
      <c r="B292" s="2">
        <f>IF(TRIM(D292)&lt;&gt;"",MAX($B$5:B291)+1,"")</f>
        <v>287</v>
      </c>
      <c r="C292" s="114" t="s">
        <v>13900</v>
      </c>
      <c r="D292" s="114" t="s">
        <v>203</v>
      </c>
      <c r="E292" s="2" t="s">
        <v>458</v>
      </c>
      <c r="F292" s="2" t="str">
        <f>IFERROR(VLOOKUP($E292,'Table Names'!A:B,2,FALSE),"")</f>
        <v xml:space="preserve">Standard Surcharges (General and by Cost Type)                        </v>
      </c>
      <c r="G292" s="2" t="s">
        <v>20</v>
      </c>
      <c r="I292" s="8"/>
      <c r="J292" s="77"/>
      <c r="K292" s="77"/>
      <c r="L292" s="77"/>
      <c r="M292" s="17" t="e">
        <f>VLOOKUP(D292,ImportResults!$A$7:$F$250,4,FALSE)</f>
        <v>#N/A</v>
      </c>
      <c r="N292" s="17" t="e">
        <f>VLOOKUP(D292,ImportResults!$A$7:$F$250,5,FALSE)</f>
        <v>#N/A</v>
      </c>
      <c r="O292" t="e">
        <f t="shared" si="5"/>
        <v>#N/A</v>
      </c>
      <c r="P292" s="25"/>
    </row>
    <row r="293" spans="2:16" hidden="1" x14ac:dyDescent="0.3">
      <c r="B293" s="2">
        <f>IF(TRIM(D293)&lt;&gt;"",MAX($B$5:B292)+1,"")</f>
        <v>288</v>
      </c>
      <c r="C293" s="114" t="s">
        <v>13900</v>
      </c>
      <c r="D293" s="114" t="s">
        <v>204</v>
      </c>
      <c r="E293" s="2" t="s">
        <v>459</v>
      </c>
      <c r="F293" s="2" t="str">
        <f>IFERROR(VLOOKUP($E293,'Table Names'!A:B,2,FALSE),"")</f>
        <v xml:space="preserve">Trade Groups                                                          </v>
      </c>
      <c r="G293" s="2" t="s">
        <v>20</v>
      </c>
      <c r="I293" s="8"/>
      <c r="J293" s="77"/>
      <c r="K293" s="77"/>
      <c r="L293" s="77"/>
      <c r="M293" s="17" t="e">
        <f>VLOOKUP(D293,ImportResults!$A$7:$F$250,4,FALSE)</f>
        <v>#N/A</v>
      </c>
      <c r="N293" s="17" t="e">
        <f>VLOOKUP(D293,ImportResults!$A$7:$F$250,5,FALSE)</f>
        <v>#N/A</v>
      </c>
      <c r="O293" t="e">
        <f t="shared" si="5"/>
        <v>#N/A</v>
      </c>
      <c r="P293" s="25"/>
    </row>
    <row r="294" spans="2:16" hidden="1" x14ac:dyDescent="0.3">
      <c r="B294" s="2">
        <f>IF(TRIM(D294)&lt;&gt;"",MAX($B$5:B293)+1,"")</f>
        <v>289</v>
      </c>
      <c r="C294" s="114" t="s">
        <v>13900</v>
      </c>
      <c r="D294" s="114" t="s">
        <v>57</v>
      </c>
      <c r="E294" s="2" t="s">
        <v>309</v>
      </c>
      <c r="F294" s="2" t="str">
        <f>IFERROR(VLOOKUP($E294,'Table Names'!A:B,2,FALSE),"")</f>
        <v xml:space="preserve">Units by Buy-from BP                                                  </v>
      </c>
      <c r="G294" s="2" t="s">
        <v>20</v>
      </c>
      <c r="I294" s="8"/>
      <c r="J294" s="77"/>
      <c r="K294" s="77"/>
      <c r="L294" s="77"/>
      <c r="M294" s="17" t="e">
        <f>VLOOKUP(D294,ImportResults!$A$7:$F$250,4,FALSE)</f>
        <v>#N/A</v>
      </c>
      <c r="N294" s="17" t="e">
        <f>VLOOKUP(D294,ImportResults!$A$7:$F$250,5,FALSE)</f>
        <v>#N/A</v>
      </c>
      <c r="O294" t="e">
        <f t="shared" si="5"/>
        <v>#N/A</v>
      </c>
      <c r="P294" s="25"/>
    </row>
    <row r="295" spans="2:16" hidden="1" x14ac:dyDescent="0.3">
      <c r="B295" s="2">
        <f>IF(TRIM(D295)&lt;&gt;"",MAX($B$5:B294)+1,"")</f>
        <v>290</v>
      </c>
      <c r="C295" s="114" t="s">
        <v>237</v>
      </c>
      <c r="D295" s="114" t="s">
        <v>238</v>
      </c>
      <c r="E295" s="2" t="s">
        <v>488</v>
      </c>
      <c r="F295" s="2" t="str">
        <f>IFERROR(VLOOKUP($E295,'Table Names'!A:B,2,FALSE),"")</f>
        <v xml:space="preserve">Dock Locations by Warehouse/Storage Zone/Item/Partner                 </v>
      </c>
      <c r="G295" s="2" t="s">
        <v>20</v>
      </c>
      <c r="I295" s="8"/>
      <c r="J295" s="77"/>
      <c r="K295" s="77"/>
      <c r="L295" s="77"/>
      <c r="M295" s="17" t="e">
        <f>VLOOKUP(D295,ImportResults!$A$7:$F$250,4,FALSE)</f>
        <v>#N/A</v>
      </c>
      <c r="N295" s="17" t="e">
        <f>VLOOKUP(D295,ImportResults!$A$7:$F$250,5,FALSE)</f>
        <v>#N/A</v>
      </c>
      <c r="O295" t="e">
        <f t="shared" si="5"/>
        <v>#N/A</v>
      </c>
      <c r="P295" s="25"/>
    </row>
    <row r="296" spans="2:16" hidden="1" x14ac:dyDescent="0.3">
      <c r="B296" s="2">
        <f>IF(TRIM(D296)&lt;&gt;"",MAX($B$5:B295)+1,"")</f>
        <v>291</v>
      </c>
      <c r="C296" s="114" t="s">
        <v>237</v>
      </c>
      <c r="D296" s="114" t="s">
        <v>239</v>
      </c>
      <c r="E296" s="2" t="s">
        <v>490</v>
      </c>
      <c r="F296" s="2" t="str">
        <f>IFERROR(VLOOKUP($E296,'Table Names'!A:B,2,FALSE),"")</f>
        <v xml:space="preserve">Location Data by Item                                                 </v>
      </c>
      <c r="G296" s="2" t="s">
        <v>20</v>
      </c>
      <c r="I296" s="8"/>
      <c r="J296" s="77"/>
      <c r="K296" s="77"/>
      <c r="L296" s="77"/>
      <c r="M296" s="17" t="e">
        <f>VLOOKUP(D296,ImportResults!$A$7:$F$250,4,FALSE)</f>
        <v>#N/A</v>
      </c>
      <c r="N296" s="17" t="e">
        <f>VLOOKUP(D296,ImportResults!$A$7:$F$250,5,FALSE)</f>
        <v>#N/A</v>
      </c>
      <c r="O296" t="e">
        <f t="shared" si="5"/>
        <v>#N/A</v>
      </c>
      <c r="P296" s="25"/>
    </row>
    <row r="297" spans="2:16" hidden="1" x14ac:dyDescent="0.3">
      <c r="B297" s="2">
        <f>IF(TRIM(D297)&lt;&gt;"",MAX($B$5:B296)+1,"")</f>
        <v>292</v>
      </c>
      <c r="C297" s="114" t="s">
        <v>237</v>
      </c>
      <c r="D297" s="114" t="s">
        <v>240</v>
      </c>
      <c r="E297" s="2" t="s">
        <v>491</v>
      </c>
      <c r="F297" s="2" t="str">
        <f>IFERROR(VLOOKUP($E297,'Table Names'!A:B,2,FALSE),"")</f>
        <v xml:space="preserve">Location Capacity                                                     </v>
      </c>
      <c r="G297" s="2" t="s">
        <v>20</v>
      </c>
      <c r="I297" s="8"/>
      <c r="J297" s="77"/>
      <c r="K297" s="77"/>
      <c r="L297" s="77"/>
      <c r="M297" s="17" t="e">
        <f>VLOOKUP(D297,ImportResults!$A$7:$F$250,4,FALSE)</f>
        <v>#N/A</v>
      </c>
      <c r="N297" s="17" t="e">
        <f>VLOOKUP(D297,ImportResults!$A$7:$F$250,5,FALSE)</f>
        <v>#N/A</v>
      </c>
      <c r="O297" t="e">
        <f t="shared" si="5"/>
        <v>#N/A</v>
      </c>
      <c r="P297" s="25"/>
    </row>
    <row r="298" spans="2:16" hidden="1" x14ac:dyDescent="0.3">
      <c r="B298" s="2">
        <f>IF(TRIM(D298)&lt;&gt;"",MAX($B$5:B297)+1,"")</f>
        <v>293</v>
      </c>
      <c r="C298" s="114" t="s">
        <v>237</v>
      </c>
      <c r="D298" s="114" t="s">
        <v>241</v>
      </c>
      <c r="E298" s="2" t="s">
        <v>489</v>
      </c>
      <c r="F298" s="2" t="str">
        <f>IFERROR(VLOOKUP($E298,'Table Names'!A:B,2,FALSE),"")</f>
        <v xml:space="preserve">Locations                                                             </v>
      </c>
      <c r="G298" s="2" t="s">
        <v>20</v>
      </c>
      <c r="I298" s="8"/>
      <c r="J298" s="77"/>
      <c r="K298" s="77"/>
      <c r="L298" s="77"/>
      <c r="M298" s="17" t="e">
        <f>VLOOKUP(D298,ImportResults!$A$7:$F$250,4,FALSE)</f>
        <v>#N/A</v>
      </c>
      <c r="N298" s="17" t="e">
        <f>VLOOKUP(D298,ImportResults!$A$7:$F$250,5,FALSE)</f>
        <v>#N/A</v>
      </c>
      <c r="O298" t="e">
        <f t="shared" si="5"/>
        <v>#N/A</v>
      </c>
      <c r="P298" s="25"/>
    </row>
    <row r="299" spans="2:16" hidden="1" x14ac:dyDescent="0.3">
      <c r="B299" s="2">
        <f>IF(TRIM(D299)&lt;&gt;"",MAX($B$5:B298)+1,"")</f>
        <v>294</v>
      </c>
      <c r="C299" s="114" t="s">
        <v>237</v>
      </c>
      <c r="D299" s="114" t="s">
        <v>242</v>
      </c>
      <c r="E299" s="2" t="s">
        <v>492</v>
      </c>
      <c r="F299" s="2" t="str">
        <f>IFERROR(VLOOKUP($E299,'Table Names'!A:B,2,FALSE),"")</f>
        <v xml:space="preserve">Storage Conditions by Location                                        </v>
      </c>
      <c r="G299" s="2" t="s">
        <v>20</v>
      </c>
      <c r="I299" s="8"/>
      <c r="J299" s="77"/>
      <c r="K299" s="77"/>
      <c r="L299" s="77"/>
      <c r="M299" s="17" t="e">
        <f>VLOOKUP(D299,ImportResults!$A$7:$F$250,4,FALSE)</f>
        <v>#N/A</v>
      </c>
      <c r="N299" s="17" t="e">
        <f>VLOOKUP(D299,ImportResults!$A$7:$F$250,5,FALSE)</f>
        <v>#N/A</v>
      </c>
      <c r="O299" t="e">
        <f t="shared" si="5"/>
        <v>#N/A</v>
      </c>
      <c r="P299" s="25"/>
    </row>
    <row r="300" spans="2:16" hidden="1" x14ac:dyDescent="0.3">
      <c r="B300" s="2">
        <f>IF(TRIM(D300)&lt;&gt;"",MAX($B$5:B299)+1,"")</f>
        <v>295</v>
      </c>
      <c r="C300" s="114" t="s">
        <v>237</v>
      </c>
      <c r="D300" s="114" t="s">
        <v>243</v>
      </c>
      <c r="E300" s="2" t="s">
        <v>493</v>
      </c>
      <c r="F300" s="2" t="str">
        <f>IFERROR(VLOOKUP($E300,'Table Names'!A:B,2,FALSE),"")</f>
        <v xml:space="preserve">Storage Conditions by Item Group/Item                                 </v>
      </c>
      <c r="G300" s="2" t="s">
        <v>20</v>
      </c>
      <c r="I300" s="8"/>
      <c r="J300" s="77"/>
      <c r="K300" s="77"/>
      <c r="L300" s="77"/>
      <c r="M300" s="17" t="e">
        <f>VLOOKUP(D300,ImportResults!$A$7:$F$250,4,FALSE)</f>
        <v>#N/A</v>
      </c>
      <c r="N300" s="17" t="e">
        <f>VLOOKUP(D300,ImportResults!$A$7:$F$250,5,FALSE)</f>
        <v>#N/A</v>
      </c>
      <c r="O300" t="e">
        <f t="shared" si="5"/>
        <v>#N/A</v>
      </c>
      <c r="P300" s="25"/>
    </row>
    <row r="301" spans="2:16" hidden="1" x14ac:dyDescent="0.3">
      <c r="B301" s="2">
        <f>IF(TRIM(D301)&lt;&gt;"",MAX($B$5:B300)+1,"")</f>
        <v>296</v>
      </c>
      <c r="C301" s="114" t="s">
        <v>237</v>
      </c>
      <c r="D301" s="114" t="s">
        <v>244</v>
      </c>
      <c r="E301" s="2" t="s">
        <v>470</v>
      </c>
      <c r="F301" s="2" t="str">
        <f>IFERROR(VLOOKUP($E301,'Table Names'!A:B,2,FALSE),"")</f>
        <v xml:space="preserve">Storage Zones                                                         </v>
      </c>
      <c r="G301" s="2" t="s">
        <v>20</v>
      </c>
      <c r="I301" s="8"/>
      <c r="J301" s="77"/>
      <c r="K301" s="77"/>
      <c r="L301" s="77"/>
      <c r="M301" s="17" t="e">
        <f>VLOOKUP(D301,ImportResults!$A$7:$F$250,4,FALSE)</f>
        <v>#N/A</v>
      </c>
      <c r="N301" s="17" t="e">
        <f>VLOOKUP(D301,ImportResults!$A$7:$F$250,5,FALSE)</f>
        <v>#N/A</v>
      </c>
      <c r="O301" t="e">
        <f t="shared" si="5"/>
        <v>#N/A</v>
      </c>
      <c r="P301" s="25"/>
    </row>
    <row r="302" spans="2:16" x14ac:dyDescent="0.3">
      <c r="J302" s="77"/>
      <c r="K302" s="77"/>
      <c r="L302" s="77"/>
    </row>
    <row r="303" spans="2:16" x14ac:dyDescent="0.3">
      <c r="J303" s="77"/>
      <c r="K303" s="77"/>
      <c r="L303" s="77"/>
    </row>
    <row r="304" spans="2:16" x14ac:dyDescent="0.3">
      <c r="J304" s="77"/>
      <c r="K304" s="77"/>
      <c r="L304" s="77"/>
    </row>
    <row r="305" spans="10:12" x14ac:dyDescent="0.3">
      <c r="J305" s="77"/>
      <c r="K305" s="77"/>
      <c r="L305" s="77"/>
    </row>
    <row r="306" spans="10:12" x14ac:dyDescent="0.3">
      <c r="J306" s="77"/>
      <c r="K306" s="77"/>
      <c r="L306" s="77"/>
    </row>
    <row r="307" spans="10:12" x14ac:dyDescent="0.3">
      <c r="J307" s="77"/>
      <c r="K307" s="77"/>
      <c r="L307" s="77"/>
    </row>
    <row r="308" spans="10:12" x14ac:dyDescent="0.3">
      <c r="J308" s="77"/>
      <c r="K308" s="77"/>
      <c r="L308" s="77"/>
    </row>
    <row r="309" spans="10:12" x14ac:dyDescent="0.3">
      <c r="J309" s="77"/>
      <c r="K309" s="77"/>
      <c r="L309" s="77"/>
    </row>
    <row r="310" spans="10:12" x14ac:dyDescent="0.3">
      <c r="J310" s="77"/>
      <c r="K310" s="77"/>
      <c r="L310" s="77"/>
    </row>
    <row r="311" spans="10:12" x14ac:dyDescent="0.3">
      <c r="J311" s="77"/>
      <c r="K311" s="77"/>
      <c r="L311" s="77"/>
    </row>
    <row r="312" spans="10:12" x14ac:dyDescent="0.3">
      <c r="J312" s="77"/>
      <c r="K312" s="77"/>
      <c r="L312" s="77"/>
    </row>
    <row r="313" spans="10:12" x14ac:dyDescent="0.3">
      <c r="J313" s="77"/>
      <c r="K313" s="77"/>
      <c r="L313" s="77"/>
    </row>
    <row r="314" spans="10:12" x14ac:dyDescent="0.3">
      <c r="J314" s="77"/>
      <c r="K314" s="77"/>
      <c r="L314" s="77"/>
    </row>
    <row r="315" spans="10:12" x14ac:dyDescent="0.3">
      <c r="J315" s="77"/>
      <c r="K315" s="77"/>
      <c r="L315" s="77"/>
    </row>
    <row r="316" spans="10:12" x14ac:dyDescent="0.3">
      <c r="J316" s="77"/>
      <c r="K316" s="77"/>
      <c r="L316" s="77"/>
    </row>
    <row r="317" spans="10:12" x14ac:dyDescent="0.3">
      <c r="J317" s="77"/>
      <c r="K317" s="77"/>
      <c r="L317" s="77"/>
    </row>
    <row r="318" spans="10:12" x14ac:dyDescent="0.3">
      <c r="J318" s="77"/>
      <c r="K318" s="77"/>
      <c r="L318" s="77"/>
    </row>
    <row r="319" spans="10:12" x14ac:dyDescent="0.3">
      <c r="J319" s="77"/>
      <c r="K319" s="77"/>
      <c r="L319" s="77"/>
    </row>
    <row r="320" spans="10:12" x14ac:dyDescent="0.3">
      <c r="J320" s="77"/>
      <c r="K320" s="77"/>
      <c r="L320" s="77"/>
    </row>
    <row r="321" spans="10:12" x14ac:dyDescent="0.3">
      <c r="J321" s="77"/>
      <c r="K321" s="77"/>
      <c r="L321" s="77"/>
    </row>
  </sheetData>
  <autoFilter ref="B5:Q301" xr:uid="{00000000-0009-0000-0000-000000000000}">
    <filterColumn colId="1">
      <filters>
        <filter val="Addresses"/>
        <filter val="Employees"/>
      </filters>
    </filterColumn>
  </autoFilter>
  <sortState xmlns:xlrd2="http://schemas.microsoft.com/office/spreadsheetml/2017/richdata2" ref="C6:H301">
    <sortCondition ref="C6:C301"/>
    <sortCondition ref="D6:D301"/>
  </sortState>
  <mergeCells count="1">
    <mergeCell ref="I4:O4"/>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D0117BD-B14D-498B-A8CF-BA01EDE1EC43}">
            <x14:iconSet custom="1">
              <x14:cfvo type="percent">
                <xm:f>0</xm:f>
              </x14:cfvo>
              <x14:cfvo type="num">
                <xm:f>0</xm:f>
              </x14:cfvo>
              <x14:cfvo type="num">
                <xm:f>1</xm:f>
              </x14:cfvo>
              <x14:cfIcon iconSet="3TrafficLights1" iconId="2"/>
              <x14:cfIcon iconSet="3TrafficLights1" iconId="2"/>
              <x14:cfIcon iconSet="3TrafficLights1" iconId="0"/>
            </x14:iconSet>
          </x14:cfRule>
          <xm:sqref>O6:O301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3F37F-85E3-4879-A050-AD092343DA39}">
  <sheetPr>
    <tabColor rgb="FFFF0000"/>
  </sheetPr>
  <dimension ref="C2:M28"/>
  <sheetViews>
    <sheetView workbookViewId="0">
      <selection activeCell="O17" sqref="O17"/>
    </sheetView>
  </sheetViews>
  <sheetFormatPr defaultRowHeight="14.4" x14ac:dyDescent="0.3"/>
  <sheetData>
    <row r="2" spans="3:13" x14ac:dyDescent="0.3">
      <c r="C2" t="s">
        <v>14050</v>
      </c>
    </row>
    <row r="7" spans="3:13" x14ac:dyDescent="0.3">
      <c r="D7" s="116" t="s">
        <v>14018</v>
      </c>
    </row>
    <row r="8" spans="3:13" x14ac:dyDescent="0.3">
      <c r="C8" t="s">
        <v>14027</v>
      </c>
      <c r="E8" t="s">
        <v>14019</v>
      </c>
      <c r="M8" t="s">
        <v>14022</v>
      </c>
    </row>
    <row r="9" spans="3:13" x14ac:dyDescent="0.3">
      <c r="C9" t="s">
        <v>14028</v>
      </c>
      <c r="E9" t="s">
        <v>14020</v>
      </c>
      <c r="M9" t="s">
        <v>14023</v>
      </c>
    </row>
    <row r="10" spans="3:13" x14ac:dyDescent="0.3">
      <c r="C10" t="s">
        <v>14029</v>
      </c>
      <c r="E10" t="s">
        <v>14021</v>
      </c>
    </row>
    <row r="12" spans="3:13" x14ac:dyDescent="0.3">
      <c r="D12" s="116" t="s">
        <v>14024</v>
      </c>
    </row>
    <row r="13" spans="3:13" x14ac:dyDescent="0.3">
      <c r="C13" t="s">
        <v>14030</v>
      </c>
      <c r="E13" t="s">
        <v>14025</v>
      </c>
    </row>
    <row r="14" spans="3:13" x14ac:dyDescent="0.3">
      <c r="C14" t="s">
        <v>14031</v>
      </c>
      <c r="E14" t="s">
        <v>14026</v>
      </c>
    </row>
    <row r="16" spans="3:13" x14ac:dyDescent="0.3">
      <c r="C16" t="s">
        <v>14032</v>
      </c>
      <c r="D16" t="s">
        <v>14033</v>
      </c>
    </row>
    <row r="17" spans="3:5" x14ac:dyDescent="0.3">
      <c r="E17" t="s">
        <v>14034</v>
      </c>
    </row>
    <row r="18" spans="3:5" x14ac:dyDescent="0.3">
      <c r="C18" t="s">
        <v>14035</v>
      </c>
      <c r="D18" t="s">
        <v>14036</v>
      </c>
    </row>
    <row r="19" spans="3:5" x14ac:dyDescent="0.3">
      <c r="C19" t="s">
        <v>14038</v>
      </c>
      <c r="D19" t="s">
        <v>14037</v>
      </c>
    </row>
    <row r="20" spans="3:5" x14ac:dyDescent="0.3">
      <c r="C20" t="s">
        <v>14039</v>
      </c>
      <c r="D20" t="s">
        <v>14040</v>
      </c>
    </row>
    <row r="22" spans="3:5" x14ac:dyDescent="0.3">
      <c r="C22" t="s">
        <v>14042</v>
      </c>
      <c r="D22" t="s">
        <v>14041</v>
      </c>
    </row>
    <row r="23" spans="3:5" x14ac:dyDescent="0.3">
      <c r="C23" t="s">
        <v>14043</v>
      </c>
      <c r="D23" t="s">
        <v>14044</v>
      </c>
    </row>
    <row r="24" spans="3:5" x14ac:dyDescent="0.3">
      <c r="C24" t="s">
        <v>14045</v>
      </c>
      <c r="D24" t="s">
        <v>14046</v>
      </c>
    </row>
    <row r="25" spans="3:5" x14ac:dyDescent="0.3">
      <c r="C25" t="s">
        <v>14047</v>
      </c>
      <c r="D25" t="s">
        <v>14048</v>
      </c>
    </row>
    <row r="26" spans="3:5" x14ac:dyDescent="0.3">
      <c r="E26" t="s">
        <v>14049</v>
      </c>
    </row>
    <row r="27" spans="3:5" x14ac:dyDescent="0.3">
      <c r="C27" t="s">
        <v>14051</v>
      </c>
      <c r="D27" t="s">
        <v>14052</v>
      </c>
    </row>
    <row r="28" spans="3:5" x14ac:dyDescent="0.3">
      <c r="C28" t="s">
        <v>14053</v>
      </c>
      <c r="D28" t="s">
        <v>14054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C832-7467-4622-B5BE-3E815DD338A5}">
  <dimension ref="A1:H358"/>
  <sheetViews>
    <sheetView workbookViewId="0">
      <selection activeCell="C24" sqref="C24"/>
    </sheetView>
  </sheetViews>
  <sheetFormatPr defaultRowHeight="14.4" x14ac:dyDescent="0.3"/>
  <cols>
    <col min="1" max="1" width="44.21875" customWidth="1"/>
    <col min="2" max="2" width="41.6640625" customWidth="1"/>
    <col min="3" max="3" width="44.33203125" customWidth="1"/>
    <col min="4" max="4" width="38.6640625" customWidth="1"/>
    <col min="7" max="8" width="37.33203125" customWidth="1"/>
  </cols>
  <sheetData>
    <row r="1" spans="1:8" x14ac:dyDescent="0.3">
      <c r="A1" s="110" t="s">
        <v>13927</v>
      </c>
      <c r="B1" s="110" t="s">
        <v>13928</v>
      </c>
      <c r="C1" s="110" t="s">
        <v>13929</v>
      </c>
      <c r="D1" s="110" t="s">
        <v>13930</v>
      </c>
      <c r="G1" s="113" t="s">
        <v>14011</v>
      </c>
      <c r="H1" s="113" t="s">
        <v>14011</v>
      </c>
    </row>
    <row r="2" spans="1:8" x14ac:dyDescent="0.3">
      <c r="A2" s="109" t="s">
        <v>312</v>
      </c>
      <c r="B2" s="109" t="s">
        <v>13937</v>
      </c>
      <c r="C2" s="109" t="s">
        <v>13933</v>
      </c>
      <c r="D2" s="109" t="s">
        <v>13931</v>
      </c>
      <c r="G2" t="str">
        <f>VLOOKUP(A2,Sheet2!D:F,2,FALSE)</f>
        <v>tccom001</v>
      </c>
      <c r="H2" t="str">
        <f>VLOOKUP(A2,Sheet2!D:F,2,FALSE)</f>
        <v>tccom001</v>
      </c>
    </row>
    <row r="3" spans="1:8" x14ac:dyDescent="0.3">
      <c r="A3" s="109" t="s">
        <v>345</v>
      </c>
      <c r="B3" s="109" t="s">
        <v>13937</v>
      </c>
      <c r="C3" s="109" t="s">
        <v>13933</v>
      </c>
      <c r="D3" s="109" t="s">
        <v>13931</v>
      </c>
      <c r="G3" t="e">
        <f>VLOOKUP(A3,Sheet2!D:F,2,FALSE)</f>
        <v>#N/A</v>
      </c>
      <c r="H3" t="str">
        <f>_xlfn.IFNA(VLOOKUP(A3,Sheet2!D:F,2,FALSE),A3)</f>
        <v>cprpd100</v>
      </c>
    </row>
    <row r="4" spans="1:8" x14ac:dyDescent="0.3">
      <c r="A4" s="109" t="s">
        <v>255</v>
      </c>
      <c r="B4" s="109" t="s">
        <v>13937</v>
      </c>
      <c r="C4" s="109" t="s">
        <v>13933</v>
      </c>
      <c r="D4" s="109" t="s">
        <v>13931</v>
      </c>
      <c r="G4" t="str">
        <f>VLOOKUP(A4,Sheet2!D:F,2,FALSE)</f>
        <v>tirou001</v>
      </c>
      <c r="H4" t="str">
        <f>_xlfn.IFNA(VLOOKUP(A4,Sheet2!D:F,2,FALSE),A4)</f>
        <v>tirou001</v>
      </c>
    </row>
    <row r="5" spans="1:8" x14ac:dyDescent="0.3">
      <c r="A5" s="109" t="s">
        <v>730</v>
      </c>
      <c r="B5" s="109" t="s">
        <v>13937</v>
      </c>
      <c r="C5" s="109" t="s">
        <v>13933</v>
      </c>
      <c r="D5" s="109" t="s">
        <v>13931</v>
      </c>
      <c r="G5" t="e">
        <f>VLOOKUP(A5,Sheet2!D:F,2,FALSE)</f>
        <v>#N/A</v>
      </c>
      <c r="H5" t="str">
        <f>_xlfn.IFNA(VLOOKUP(A5,Sheet2!D:F,2,FALSE),A5)</f>
        <v>cprpd325</v>
      </c>
    </row>
    <row r="6" spans="1:8" x14ac:dyDescent="0.3">
      <c r="A6" s="109" t="s">
        <v>360</v>
      </c>
      <c r="B6" s="109" t="s">
        <v>13937</v>
      </c>
      <c r="C6" s="109" t="s">
        <v>13933</v>
      </c>
      <c r="D6" s="109" t="s">
        <v>13931</v>
      </c>
      <c r="G6" t="e">
        <f>VLOOKUP(A6,Sheet2!D:F,2,FALSE)</f>
        <v>#N/A</v>
      </c>
      <c r="H6" t="str">
        <f>_xlfn.IFNA(VLOOKUP(A6,Sheet2!D:F,2,FALSE),A6)</f>
        <v>cprpd710</v>
      </c>
    </row>
    <row r="7" spans="1:8" x14ac:dyDescent="0.3">
      <c r="A7" s="109" t="s">
        <v>361</v>
      </c>
      <c r="B7" s="109" t="s">
        <v>13937</v>
      </c>
      <c r="C7" s="109" t="s">
        <v>13933</v>
      </c>
      <c r="D7" s="109" t="s">
        <v>13931</v>
      </c>
      <c r="G7" t="e">
        <f>VLOOKUP(A7,Sheet2!D:F,2,FALSE)</f>
        <v>#N/A</v>
      </c>
      <c r="H7" t="str">
        <f>_xlfn.IFNA(VLOOKUP(A7,Sheet2!D:F,2,FALSE),A7)</f>
        <v>cprpd730</v>
      </c>
    </row>
    <row r="8" spans="1:8" x14ac:dyDescent="0.3">
      <c r="A8" s="109" t="s">
        <v>315</v>
      </c>
      <c r="B8" s="109" t="s">
        <v>13937</v>
      </c>
      <c r="C8" s="109" t="s">
        <v>13933</v>
      </c>
      <c r="D8" s="109" t="s">
        <v>13931</v>
      </c>
      <c r="G8" t="str">
        <f>VLOOKUP(A8,Sheet2!D:F,2,FALSE)</f>
        <v>tcibd001</v>
      </c>
      <c r="H8" t="str">
        <f>_xlfn.IFNA(VLOOKUP(A8,Sheet2!D:F,2,FALSE),A8)</f>
        <v>tcibd001</v>
      </c>
    </row>
    <row r="9" spans="1:8" x14ac:dyDescent="0.3">
      <c r="A9" s="109" t="s">
        <v>8099</v>
      </c>
      <c r="B9" s="109" t="s">
        <v>13937</v>
      </c>
      <c r="C9" s="109" t="s">
        <v>13933</v>
      </c>
      <c r="D9" s="109" t="s">
        <v>13931</v>
      </c>
      <c r="G9" t="e">
        <f>VLOOKUP(A9,Sheet2!D:F,2,FALSE)</f>
        <v>#N/A</v>
      </c>
      <c r="H9" t="str">
        <f>_xlfn.IFNA(VLOOKUP(A9,Sheet2!D:F,2,FALSE),A9)</f>
        <v>pdadm300</v>
      </c>
    </row>
    <row r="10" spans="1:8" x14ac:dyDescent="0.3">
      <c r="A10" s="109" t="s">
        <v>8451</v>
      </c>
      <c r="B10" s="109" t="s">
        <v>13937</v>
      </c>
      <c r="C10" s="109" t="s">
        <v>13933</v>
      </c>
      <c r="D10" s="109" t="s">
        <v>13931</v>
      </c>
      <c r="G10" t="str">
        <f>VLOOKUP(A10,Sheet2!D:F,2,FALSE)</f>
        <v>pdpdm100</v>
      </c>
      <c r="H10" t="str">
        <f>_xlfn.IFNA(VLOOKUP(A10,Sheet2!D:F,2,FALSE),A10)</f>
        <v>pdpdm100</v>
      </c>
    </row>
    <row r="11" spans="1:8" x14ac:dyDescent="0.3">
      <c r="A11" s="109" t="s">
        <v>8453</v>
      </c>
      <c r="B11" s="109" t="s">
        <v>13937</v>
      </c>
      <c r="C11" s="109" t="s">
        <v>13933</v>
      </c>
      <c r="D11" s="109" t="s">
        <v>13931</v>
      </c>
      <c r="G11" t="e">
        <f>VLOOKUP(A11,Sheet2!D:F,2,FALSE)</f>
        <v>#N/A</v>
      </c>
      <c r="H11" t="str">
        <f>_xlfn.IFNA(VLOOKUP(A11,Sheet2!D:F,2,FALSE),A11)</f>
        <v>pdpdm101</v>
      </c>
    </row>
    <row r="12" spans="1:8" x14ac:dyDescent="0.3">
      <c r="A12" s="109" t="s">
        <v>8457</v>
      </c>
      <c r="B12" s="109" t="s">
        <v>13937</v>
      </c>
      <c r="C12" s="109" t="s">
        <v>13933</v>
      </c>
      <c r="D12" s="109" t="s">
        <v>13931</v>
      </c>
      <c r="G12" t="e">
        <f>VLOOKUP(A12,Sheet2!D:F,2,FALSE)</f>
        <v>#N/A</v>
      </c>
      <c r="H12" t="str">
        <f>_xlfn.IFNA(VLOOKUP(A12,Sheet2!D:F,2,FALSE),A12)</f>
        <v>pdpdm103</v>
      </c>
    </row>
    <row r="13" spans="1:8" x14ac:dyDescent="0.3">
      <c r="A13" s="109" t="s">
        <v>8467</v>
      </c>
      <c r="B13" s="109" t="s">
        <v>13937</v>
      </c>
      <c r="C13" s="109" t="s">
        <v>13933</v>
      </c>
      <c r="D13" s="109" t="s">
        <v>13931</v>
      </c>
      <c r="G13" t="e">
        <f>VLOOKUP(A13,Sheet2!D:F,2,FALSE)</f>
        <v>#N/A</v>
      </c>
      <c r="H13" t="str">
        <f>_xlfn.IFNA(VLOOKUP(A13,Sheet2!D:F,2,FALSE),A13)</f>
        <v>pdpdm108</v>
      </c>
    </row>
    <row r="14" spans="1:8" x14ac:dyDescent="0.3">
      <c r="A14" s="109" t="s">
        <v>8471</v>
      </c>
      <c r="B14" s="109" t="s">
        <v>13937</v>
      </c>
      <c r="C14" s="109" t="s">
        <v>13933</v>
      </c>
      <c r="D14" s="109" t="s">
        <v>13931</v>
      </c>
      <c r="G14" t="e">
        <f>VLOOKUP(A14,Sheet2!D:F,2,FALSE)</f>
        <v>#N/A</v>
      </c>
      <c r="H14" t="str">
        <f>_xlfn.IFNA(VLOOKUP(A14,Sheet2!D:F,2,FALSE),A14)</f>
        <v>pdpdm110</v>
      </c>
    </row>
    <row r="15" spans="1:8" x14ac:dyDescent="0.3">
      <c r="A15" s="109" t="s">
        <v>8481</v>
      </c>
      <c r="B15" s="109" t="s">
        <v>13937</v>
      </c>
      <c r="C15" s="109" t="s">
        <v>13933</v>
      </c>
      <c r="D15" s="109" t="s">
        <v>13931</v>
      </c>
      <c r="G15" t="str">
        <f>VLOOKUP(A15,Sheet2!D:F,2,FALSE)</f>
        <v>pdpdm100</v>
      </c>
      <c r="H15" t="str">
        <f>_xlfn.IFNA(VLOOKUP(A15,Sheet2!D:F,2,FALSE),A15)</f>
        <v>pdpdm100</v>
      </c>
    </row>
    <row r="16" spans="1:8" x14ac:dyDescent="0.3">
      <c r="A16" s="109" t="s">
        <v>8591</v>
      </c>
      <c r="B16" s="109" t="s">
        <v>13937</v>
      </c>
      <c r="C16" s="109" t="s">
        <v>13933</v>
      </c>
      <c r="D16" s="109" t="s">
        <v>13932</v>
      </c>
      <c r="G16" t="e">
        <f>VLOOKUP(A16,Sheet2!D:F,2,FALSE)</f>
        <v>#N/A</v>
      </c>
      <c r="H16" t="str">
        <f>_xlfn.IFNA(VLOOKUP(A16,Sheet2!D:F,2,FALSE),A16)</f>
        <v>pdpdm301</v>
      </c>
    </row>
    <row r="17" spans="1:8" x14ac:dyDescent="0.3">
      <c r="A17" s="109" t="s">
        <v>8597</v>
      </c>
      <c r="B17" s="109" t="s">
        <v>13937</v>
      </c>
      <c r="C17" s="109" t="s">
        <v>13933</v>
      </c>
      <c r="D17" s="109" t="s">
        <v>13932</v>
      </c>
      <c r="G17" t="e">
        <f>VLOOKUP(A17,Sheet2!D:F,2,FALSE)</f>
        <v>#N/A</v>
      </c>
      <c r="H17" t="str">
        <f>_xlfn.IFNA(VLOOKUP(A17,Sheet2!D:F,2,FALSE),A17)</f>
        <v>pdpdm304</v>
      </c>
    </row>
    <row r="18" spans="1:8" x14ac:dyDescent="0.3">
      <c r="A18" s="109" t="s">
        <v>1620</v>
      </c>
      <c r="B18" s="109" t="s">
        <v>13937</v>
      </c>
      <c r="C18" s="109" t="s">
        <v>13933</v>
      </c>
      <c r="D18" s="109" t="s">
        <v>13931</v>
      </c>
      <c r="G18" t="e">
        <f>VLOOKUP(A18,Sheet2!D:F,2,FALSE)</f>
        <v>#N/A</v>
      </c>
      <c r="H18" t="str">
        <f>_xlfn.IFNA(VLOOKUP(A18,Sheet2!D:F,2,FALSE),A18)</f>
        <v>qmptc001</v>
      </c>
    </row>
    <row r="19" spans="1:8" x14ac:dyDescent="0.3">
      <c r="A19" s="109" t="s">
        <v>1623</v>
      </c>
      <c r="B19" s="109" t="s">
        <v>13937</v>
      </c>
      <c r="C19" s="109" t="s">
        <v>13933</v>
      </c>
      <c r="D19" s="109" t="s">
        <v>13931</v>
      </c>
      <c r="G19" t="e">
        <f>VLOOKUP(A19,Sheet2!D:F,2,FALSE)</f>
        <v>#N/A</v>
      </c>
      <c r="H19" t="str">
        <f>_xlfn.IFNA(VLOOKUP(A19,Sheet2!D:F,2,FALSE),A19)</f>
        <v>qmptc005</v>
      </c>
    </row>
    <row r="20" spans="1:8" x14ac:dyDescent="0.3">
      <c r="A20" s="109" t="s">
        <v>1624</v>
      </c>
      <c r="B20" s="109" t="s">
        <v>13937</v>
      </c>
      <c r="C20" s="109" t="s">
        <v>13933</v>
      </c>
      <c r="D20" s="109" t="s">
        <v>13932</v>
      </c>
      <c r="G20" t="e">
        <f>VLOOKUP(A20,Sheet2!D:F,2,FALSE)</f>
        <v>#N/A</v>
      </c>
      <c r="H20" t="str">
        <f>_xlfn.IFNA(VLOOKUP(A20,Sheet2!D:F,2,FALSE),A20)</f>
        <v>qmptc006</v>
      </c>
    </row>
    <row r="21" spans="1:8" x14ac:dyDescent="0.3">
      <c r="A21" s="109" t="s">
        <v>1626</v>
      </c>
      <c r="B21" s="109" t="s">
        <v>13937</v>
      </c>
      <c r="C21" s="109" t="s">
        <v>13933</v>
      </c>
      <c r="D21" s="109" t="s">
        <v>13931</v>
      </c>
      <c r="G21" t="e">
        <f>VLOOKUP(A21,Sheet2!D:F,2,FALSE)</f>
        <v>#N/A</v>
      </c>
      <c r="H21" t="str">
        <f>_xlfn.IFNA(VLOOKUP(A21,Sheet2!D:F,2,FALSE),A21)</f>
        <v>qmptc008</v>
      </c>
    </row>
    <row r="22" spans="1:8" x14ac:dyDescent="0.3">
      <c r="A22" s="109" t="s">
        <v>1627</v>
      </c>
      <c r="B22" s="109" t="s">
        <v>13937</v>
      </c>
      <c r="C22" s="109" t="s">
        <v>13933</v>
      </c>
      <c r="D22" s="109" t="s">
        <v>13931</v>
      </c>
      <c r="G22" t="e">
        <f>VLOOKUP(A22,Sheet2!D:F,2,FALSE)</f>
        <v>#N/A</v>
      </c>
      <c r="H22" t="str">
        <f>_xlfn.IFNA(VLOOKUP(A22,Sheet2!D:F,2,FALSE),A22)</f>
        <v>qmptc010</v>
      </c>
    </row>
    <row r="23" spans="1:8" x14ac:dyDescent="0.3">
      <c r="A23" s="109" t="s">
        <v>1632</v>
      </c>
      <c r="B23" s="109" t="s">
        <v>13937</v>
      </c>
      <c r="C23" s="109" t="s">
        <v>13933</v>
      </c>
      <c r="D23" s="109" t="s">
        <v>13932</v>
      </c>
      <c r="G23" t="e">
        <f>VLOOKUP(A23,Sheet2!D:F,2,FALSE)</f>
        <v>#N/A</v>
      </c>
      <c r="H23" t="str">
        <f>_xlfn.IFNA(VLOOKUP(A23,Sheet2!D:F,2,FALSE),A23)</f>
        <v>qmptc015</v>
      </c>
    </row>
    <row r="24" spans="1:8" x14ac:dyDescent="0.3">
      <c r="A24" s="109" t="s">
        <v>316</v>
      </c>
      <c r="B24" s="109" t="s">
        <v>13937</v>
      </c>
      <c r="C24" s="109" t="s">
        <v>13933</v>
      </c>
      <c r="D24" s="109" t="s">
        <v>13931</v>
      </c>
      <c r="G24" t="str">
        <f>VLOOKUP(A24,Sheet2!D:F,2,FALSE)</f>
        <v>tcibd001</v>
      </c>
      <c r="H24" t="str">
        <f>_xlfn.IFNA(VLOOKUP(A24,Sheet2!D:F,2,FALSE),A24)</f>
        <v>tcibd001</v>
      </c>
    </row>
    <row r="25" spans="1:8" x14ac:dyDescent="0.3">
      <c r="A25" s="109" t="s">
        <v>1635</v>
      </c>
      <c r="B25" s="109" t="s">
        <v>13937</v>
      </c>
      <c r="C25" s="109" t="s">
        <v>13933</v>
      </c>
      <c r="D25" s="109" t="s">
        <v>13931</v>
      </c>
      <c r="G25" t="e">
        <f>VLOOKUP(A25,Sheet2!D:F,2,FALSE)</f>
        <v>#N/A</v>
      </c>
      <c r="H25" t="str">
        <f>_xlfn.IFNA(VLOOKUP(A25,Sheet2!D:F,2,FALSE),A25)</f>
        <v>qmptc019</v>
      </c>
    </row>
    <row r="26" spans="1:8" x14ac:dyDescent="0.3">
      <c r="A26" s="109" t="s">
        <v>1641</v>
      </c>
      <c r="B26" s="109" t="s">
        <v>13937</v>
      </c>
      <c r="C26" s="109" t="s">
        <v>13933</v>
      </c>
      <c r="D26" s="109" t="s">
        <v>13931</v>
      </c>
      <c r="G26" t="e">
        <f>VLOOKUP(A26,Sheet2!D:F,2,FALSE)</f>
        <v>#N/A</v>
      </c>
      <c r="H26" t="str">
        <f>_xlfn.IFNA(VLOOKUP(A26,Sheet2!D:F,2,FALSE),A26)</f>
        <v>qmptc025</v>
      </c>
    </row>
    <row r="27" spans="1:8" x14ac:dyDescent="0.3">
      <c r="A27" s="109" t="s">
        <v>1646</v>
      </c>
      <c r="B27" s="109" t="s">
        <v>13937</v>
      </c>
      <c r="C27" s="109" t="s">
        <v>13933</v>
      </c>
      <c r="D27" s="109" t="s">
        <v>13931</v>
      </c>
      <c r="G27" t="e">
        <f>VLOOKUP(A27,Sheet2!D:F,2,FALSE)</f>
        <v>#N/A</v>
      </c>
      <c r="H27" t="str">
        <f>_xlfn.IFNA(VLOOKUP(A27,Sheet2!D:F,2,FALSE),A27)</f>
        <v>qmptc036</v>
      </c>
    </row>
    <row r="28" spans="1:8" x14ac:dyDescent="0.3">
      <c r="A28" s="109" t="s">
        <v>1647</v>
      </c>
      <c r="B28" s="109" t="s">
        <v>13937</v>
      </c>
      <c r="C28" s="109" t="s">
        <v>13933</v>
      </c>
      <c r="D28" s="109" t="s">
        <v>13931</v>
      </c>
      <c r="G28" t="e">
        <f>VLOOKUP(A28,Sheet2!D:F,2,FALSE)</f>
        <v>#N/A</v>
      </c>
      <c r="H28" t="str">
        <f>_xlfn.IFNA(VLOOKUP(A28,Sheet2!D:F,2,FALSE),A28)</f>
        <v>qmptc037</v>
      </c>
    </row>
    <row r="29" spans="1:8" x14ac:dyDescent="0.3">
      <c r="A29" s="109" t="s">
        <v>310</v>
      </c>
      <c r="B29" s="109" t="s">
        <v>13937</v>
      </c>
      <c r="C29" s="109" t="s">
        <v>13933</v>
      </c>
      <c r="D29" s="109" t="s">
        <v>13931</v>
      </c>
      <c r="G29" t="str">
        <f>VLOOKUP(A29,Sheet2!D:F,2,FALSE)</f>
        <v>tccom001</v>
      </c>
      <c r="H29" t="str">
        <f>_xlfn.IFNA(VLOOKUP(A29,Sheet2!D:F,2,FALSE),A29)</f>
        <v>tccom001</v>
      </c>
    </row>
    <row r="30" spans="1:8" x14ac:dyDescent="0.3">
      <c r="A30" s="109" t="s">
        <v>256</v>
      </c>
      <c r="B30" s="109" t="s">
        <v>13937</v>
      </c>
      <c r="C30" s="109" t="s">
        <v>13933</v>
      </c>
      <c r="D30" s="109" t="s">
        <v>13932</v>
      </c>
      <c r="G30" t="str">
        <f>VLOOKUP(A30,Sheet2!D:F,2,FALSE)</f>
        <v>tccom100</v>
      </c>
      <c r="H30" t="str">
        <f>_xlfn.IFNA(VLOOKUP(A30,Sheet2!D:F,2,FALSE),A30)</f>
        <v>tccom100</v>
      </c>
    </row>
    <row r="31" spans="1:8" x14ac:dyDescent="0.3">
      <c r="A31" s="109" t="s">
        <v>257</v>
      </c>
      <c r="B31" s="109" t="s">
        <v>13937</v>
      </c>
      <c r="C31" s="109" t="s">
        <v>13933</v>
      </c>
      <c r="D31" s="109" t="s">
        <v>13932</v>
      </c>
      <c r="G31" t="str">
        <f>VLOOKUP(A31,Sheet2!D:F,2,FALSE)</f>
        <v>tccom100</v>
      </c>
      <c r="H31" t="str">
        <f>_xlfn.IFNA(VLOOKUP(A31,Sheet2!D:F,2,FALSE),A31)</f>
        <v>tccom100</v>
      </c>
    </row>
    <row r="32" spans="1:8" x14ac:dyDescent="0.3">
      <c r="A32" s="109" t="s">
        <v>258</v>
      </c>
      <c r="B32" s="109" t="s">
        <v>13937</v>
      </c>
      <c r="C32" s="109" t="s">
        <v>13933</v>
      </c>
      <c r="D32" s="109" t="s">
        <v>13932</v>
      </c>
      <c r="G32" t="str">
        <f>VLOOKUP(A32,Sheet2!D:F,2,FALSE)</f>
        <v>tccom100</v>
      </c>
      <c r="H32" t="str">
        <f>_xlfn.IFNA(VLOOKUP(A32,Sheet2!D:F,2,FALSE),A32)</f>
        <v>tccom100</v>
      </c>
    </row>
    <row r="33" spans="1:8" x14ac:dyDescent="0.3">
      <c r="A33" s="109" t="s">
        <v>259</v>
      </c>
      <c r="B33" s="109" t="s">
        <v>13937</v>
      </c>
      <c r="C33" s="109" t="s">
        <v>13933</v>
      </c>
      <c r="D33" s="109" t="s">
        <v>13932</v>
      </c>
      <c r="G33" t="str">
        <f>VLOOKUP(A33,Sheet2!D:F,2,FALSE)</f>
        <v>tccom100</v>
      </c>
      <c r="H33" t="str">
        <f>_xlfn.IFNA(VLOOKUP(A33,Sheet2!D:F,2,FALSE),A33)</f>
        <v>tccom100</v>
      </c>
    </row>
    <row r="34" spans="1:8" x14ac:dyDescent="0.3">
      <c r="A34" s="109" t="s">
        <v>260</v>
      </c>
      <c r="B34" s="109" t="s">
        <v>13937</v>
      </c>
      <c r="C34" s="109" t="s">
        <v>13933</v>
      </c>
      <c r="D34" s="109" t="s">
        <v>13932</v>
      </c>
      <c r="G34" t="str">
        <f>VLOOKUP(A34,Sheet2!D:F,2,FALSE)</f>
        <v>tccom100</v>
      </c>
      <c r="H34" t="str">
        <f>_xlfn.IFNA(VLOOKUP(A34,Sheet2!D:F,2,FALSE),A34)</f>
        <v>tccom100</v>
      </c>
    </row>
    <row r="35" spans="1:8" x14ac:dyDescent="0.3">
      <c r="A35" s="109" t="s">
        <v>300</v>
      </c>
      <c r="B35" s="109" t="s">
        <v>13937</v>
      </c>
      <c r="C35" s="109" t="s">
        <v>13933</v>
      </c>
      <c r="D35" s="109" t="s">
        <v>13931</v>
      </c>
      <c r="G35" t="e">
        <f>VLOOKUP(A35,Sheet2!D:F,2,FALSE)</f>
        <v>#N/A</v>
      </c>
      <c r="H35" t="str">
        <f>_xlfn.IFNA(VLOOKUP(A35,Sheet2!D:F,2,FALSE),A35)</f>
        <v>tccom115</v>
      </c>
    </row>
    <row r="36" spans="1:8" x14ac:dyDescent="0.3">
      <c r="A36" s="109" t="s">
        <v>303</v>
      </c>
      <c r="B36" s="109" t="s">
        <v>13937</v>
      </c>
      <c r="C36" s="109" t="s">
        <v>13933</v>
      </c>
      <c r="D36" s="109" t="s">
        <v>13931</v>
      </c>
      <c r="G36" t="e">
        <f>VLOOKUP(A36,Sheet2!D:F,2,FALSE)</f>
        <v>#N/A</v>
      </c>
      <c r="H36" t="str">
        <f>_xlfn.IFNA(VLOOKUP(A36,Sheet2!D:F,2,FALSE),A36)</f>
        <v>tccom117</v>
      </c>
    </row>
    <row r="37" spans="1:8" x14ac:dyDescent="0.3">
      <c r="A37" s="109" t="s">
        <v>1801</v>
      </c>
      <c r="B37" s="109" t="s">
        <v>13937</v>
      </c>
      <c r="C37" s="109" t="s">
        <v>13933</v>
      </c>
      <c r="D37" s="109" t="s">
        <v>13932</v>
      </c>
      <c r="G37" t="e">
        <f>VLOOKUP(A37,Sheet2!D:F,2,FALSE)</f>
        <v>#N/A</v>
      </c>
      <c r="H37" t="str">
        <f>_xlfn.IFNA(VLOOKUP(A37,Sheet2!D:F,2,FALSE),A37)</f>
        <v>tccom118</v>
      </c>
    </row>
    <row r="38" spans="1:8" x14ac:dyDescent="0.3">
      <c r="A38" s="109" t="s">
        <v>261</v>
      </c>
      <c r="B38" s="109" t="s">
        <v>13937</v>
      </c>
      <c r="C38" s="109" t="s">
        <v>13933</v>
      </c>
      <c r="D38" s="109" t="s">
        <v>13932</v>
      </c>
      <c r="G38" t="str">
        <f>VLOOKUP(A38,Sheet2!D:F,2,FALSE)</f>
        <v>tccom100</v>
      </c>
      <c r="H38" t="str">
        <f>_xlfn.IFNA(VLOOKUP(A38,Sheet2!D:F,2,FALSE),A38)</f>
        <v>tccom100</v>
      </c>
    </row>
    <row r="39" spans="1:8" x14ac:dyDescent="0.3">
      <c r="A39" s="109" t="s">
        <v>262</v>
      </c>
      <c r="B39" s="109" t="s">
        <v>13937</v>
      </c>
      <c r="C39" s="109" t="s">
        <v>13933</v>
      </c>
      <c r="D39" s="109" t="s">
        <v>13932</v>
      </c>
      <c r="G39" t="str">
        <f>VLOOKUP(A39,Sheet2!D:F,2,FALSE)</f>
        <v>tccom100</v>
      </c>
      <c r="H39" t="str">
        <f>_xlfn.IFNA(VLOOKUP(A39,Sheet2!D:F,2,FALSE),A39)</f>
        <v>tccom100</v>
      </c>
    </row>
    <row r="40" spans="1:8" x14ac:dyDescent="0.3">
      <c r="A40" s="109" t="s">
        <v>263</v>
      </c>
      <c r="B40" s="109" t="s">
        <v>13937</v>
      </c>
      <c r="C40" s="109" t="s">
        <v>13933</v>
      </c>
      <c r="D40" s="109" t="s">
        <v>13932</v>
      </c>
      <c r="G40" t="str">
        <f>VLOOKUP(A40,Sheet2!D:F,2,FALSE)</f>
        <v>tccom100</v>
      </c>
      <c r="H40" t="str">
        <f>_xlfn.IFNA(VLOOKUP(A40,Sheet2!D:F,2,FALSE),A40)</f>
        <v>tccom100</v>
      </c>
    </row>
    <row r="41" spans="1:8" x14ac:dyDescent="0.3">
      <c r="A41" s="109" t="s">
        <v>264</v>
      </c>
      <c r="B41" s="109" t="s">
        <v>13937</v>
      </c>
      <c r="C41" s="109" t="s">
        <v>13933</v>
      </c>
      <c r="D41" s="109" t="s">
        <v>13932</v>
      </c>
      <c r="G41" t="str">
        <f>VLOOKUP(A41,Sheet2!D:F,2,FALSE)</f>
        <v>tccom100</v>
      </c>
      <c r="H41" t="str">
        <f>_xlfn.IFNA(VLOOKUP(A41,Sheet2!D:F,2,FALSE),A41)</f>
        <v>tccom100</v>
      </c>
    </row>
    <row r="42" spans="1:8" x14ac:dyDescent="0.3">
      <c r="A42" s="109" t="s">
        <v>301</v>
      </c>
      <c r="B42" s="109" t="s">
        <v>13937</v>
      </c>
      <c r="C42" s="109" t="s">
        <v>13933</v>
      </c>
      <c r="D42" s="109" t="s">
        <v>13931</v>
      </c>
      <c r="G42" t="e">
        <f>VLOOKUP(A42,Sheet2!D:F,2,FALSE)</f>
        <v>#N/A</v>
      </c>
      <c r="H42" t="str">
        <f>_xlfn.IFNA(VLOOKUP(A42,Sheet2!D:F,2,FALSE),A42)</f>
        <v>tccom125</v>
      </c>
    </row>
    <row r="43" spans="1:8" x14ac:dyDescent="0.3">
      <c r="A43" s="109" t="s">
        <v>308</v>
      </c>
      <c r="B43" s="109" t="s">
        <v>13937</v>
      </c>
      <c r="C43" s="109" t="s">
        <v>13933</v>
      </c>
      <c r="D43" s="109" t="s">
        <v>13931</v>
      </c>
      <c r="G43" t="e">
        <f>VLOOKUP(A43,Sheet2!D:F,2,FALSE)</f>
        <v>#N/A</v>
      </c>
      <c r="H43" t="str">
        <f>_xlfn.IFNA(VLOOKUP(A43,Sheet2!D:F,2,FALSE),A43)</f>
        <v>tccom126</v>
      </c>
    </row>
    <row r="44" spans="1:8" x14ac:dyDescent="0.3">
      <c r="A44" s="109" t="s">
        <v>19</v>
      </c>
      <c r="B44" s="109" t="s">
        <v>13937</v>
      </c>
      <c r="C44" s="109" t="s">
        <v>13933</v>
      </c>
      <c r="D44" s="109" t="s">
        <v>13931</v>
      </c>
      <c r="G44" t="str">
        <f>VLOOKUP(A44,Sheet2!D:F,2,FALSE)</f>
        <v>tccom130</v>
      </c>
      <c r="H44" t="str">
        <f>_xlfn.IFNA(VLOOKUP(A44,Sheet2!D:F,2,FALSE),A44)</f>
        <v>tccom130</v>
      </c>
    </row>
    <row r="45" spans="1:8" x14ac:dyDescent="0.3">
      <c r="A45" s="109" t="s">
        <v>273</v>
      </c>
      <c r="B45" s="109" t="s">
        <v>13937</v>
      </c>
      <c r="C45" s="109" t="s">
        <v>13933</v>
      </c>
      <c r="D45" s="109" t="s">
        <v>13931</v>
      </c>
      <c r="G45" t="e">
        <f>VLOOKUP(A45,Sheet2!D:F,2,FALSE)</f>
        <v>#N/A</v>
      </c>
      <c r="H45" t="str">
        <f>_xlfn.IFNA(VLOOKUP(A45,Sheet2!D:F,2,FALSE),A45)</f>
        <v>tccom133</v>
      </c>
    </row>
    <row r="46" spans="1:8" x14ac:dyDescent="0.3">
      <c r="A46" s="109" t="s">
        <v>274</v>
      </c>
      <c r="B46" s="109" t="s">
        <v>13937</v>
      </c>
      <c r="C46" s="109" t="s">
        <v>13933</v>
      </c>
      <c r="D46" s="109" t="s">
        <v>13931</v>
      </c>
      <c r="G46" t="e">
        <f>VLOOKUP(A46,Sheet2!D:F,2,FALSE)</f>
        <v>#N/A</v>
      </c>
      <c r="H46" t="str">
        <f>_xlfn.IFNA(VLOOKUP(A46,Sheet2!D:F,2,FALSE),A46)</f>
        <v>tccom134</v>
      </c>
    </row>
    <row r="47" spans="1:8" x14ac:dyDescent="0.3">
      <c r="A47" s="109" t="s">
        <v>265</v>
      </c>
      <c r="B47" s="109" t="s">
        <v>13937</v>
      </c>
      <c r="C47" s="109" t="s">
        <v>13933</v>
      </c>
      <c r="D47" s="109" t="s">
        <v>13931</v>
      </c>
      <c r="G47" t="str">
        <f>VLOOKUP(A47,Sheet2!D:F,2,FALSE)</f>
        <v>tccom130</v>
      </c>
      <c r="H47" t="str">
        <f>_xlfn.IFNA(VLOOKUP(A47,Sheet2!D:F,2,FALSE),A47)</f>
        <v>tccom130</v>
      </c>
    </row>
    <row r="48" spans="1:8" x14ac:dyDescent="0.3">
      <c r="A48" s="109" t="s">
        <v>266</v>
      </c>
      <c r="B48" s="109" t="s">
        <v>13937</v>
      </c>
      <c r="C48" s="109" t="s">
        <v>13933</v>
      </c>
      <c r="D48" s="109" t="s">
        <v>13931</v>
      </c>
      <c r="G48" t="e">
        <f>VLOOKUP(A48,Sheet2!D:F,2,FALSE)</f>
        <v>#N/A</v>
      </c>
      <c r="H48" t="str">
        <f>_xlfn.IFNA(VLOOKUP(A48,Sheet2!D:F,2,FALSE),A48)</f>
        <v>tccom139</v>
      </c>
    </row>
    <row r="49" spans="1:8" x14ac:dyDescent="0.3">
      <c r="A49" s="109" t="s">
        <v>306</v>
      </c>
      <c r="B49" s="109" t="s">
        <v>13937</v>
      </c>
      <c r="C49" s="109" t="s">
        <v>13933</v>
      </c>
      <c r="D49" s="109" t="s">
        <v>13931</v>
      </c>
      <c r="G49" t="e">
        <f>VLOOKUP(A49,Sheet2!D:F,2,FALSE)</f>
        <v>#N/A</v>
      </c>
      <c r="H49" t="str">
        <f>_xlfn.IFNA(VLOOKUP(A49,Sheet2!D:F,2,FALSE),A49)</f>
        <v>tccom140</v>
      </c>
    </row>
    <row r="50" spans="1:8" x14ac:dyDescent="0.3">
      <c r="A50" s="109" t="s">
        <v>302</v>
      </c>
      <c r="B50" s="109" t="s">
        <v>13937</v>
      </c>
      <c r="C50" s="109" t="s">
        <v>13933</v>
      </c>
      <c r="D50" s="109" t="s">
        <v>13931</v>
      </c>
      <c r="G50" t="e">
        <f>VLOOKUP(A50,Sheet2!D:F,2,FALSE)</f>
        <v>#N/A</v>
      </c>
      <c r="H50" t="str">
        <f>_xlfn.IFNA(VLOOKUP(A50,Sheet2!D:F,2,FALSE),A50)</f>
        <v>tccom145</v>
      </c>
    </row>
    <row r="51" spans="1:8" x14ac:dyDescent="0.3">
      <c r="A51" s="109" t="s">
        <v>1812</v>
      </c>
      <c r="B51" s="109" t="s">
        <v>13937</v>
      </c>
      <c r="C51" s="109" t="s">
        <v>13933</v>
      </c>
      <c r="D51" s="109" t="s">
        <v>13931</v>
      </c>
      <c r="G51" t="e">
        <f>VLOOKUP(A51,Sheet2!D:F,2,FALSE)</f>
        <v>#N/A</v>
      </c>
      <c r="H51" t="str">
        <f>_xlfn.IFNA(VLOOKUP(A51,Sheet2!D:F,2,FALSE),A51)</f>
        <v>tccom150</v>
      </c>
    </row>
    <row r="52" spans="1:8" x14ac:dyDescent="0.3">
      <c r="A52" s="109" t="s">
        <v>1821</v>
      </c>
      <c r="B52" s="109" t="s">
        <v>13937</v>
      </c>
      <c r="C52" s="109" t="s">
        <v>13933</v>
      </c>
      <c r="D52" s="109" t="s">
        <v>13931</v>
      </c>
      <c r="G52" t="e">
        <f>VLOOKUP(A52,Sheet2!D:F,2,FALSE)</f>
        <v>#N/A</v>
      </c>
      <c r="H52" t="str">
        <f>_xlfn.IFNA(VLOOKUP(A52,Sheet2!D:F,2,FALSE),A52)</f>
        <v>tccom210</v>
      </c>
    </row>
    <row r="53" spans="1:8" x14ac:dyDescent="0.3">
      <c r="A53" s="109" t="s">
        <v>1822</v>
      </c>
      <c r="B53" s="109" t="s">
        <v>13937</v>
      </c>
      <c r="C53" s="109" t="s">
        <v>13933</v>
      </c>
      <c r="D53" s="109" t="s">
        <v>13931</v>
      </c>
      <c r="G53" t="e">
        <f>VLOOKUP(A53,Sheet2!D:F,2,FALSE)</f>
        <v>#N/A</v>
      </c>
      <c r="H53" t="str">
        <f>_xlfn.IFNA(VLOOKUP(A53,Sheet2!D:F,2,FALSE),A53)</f>
        <v>tccom211</v>
      </c>
    </row>
    <row r="54" spans="1:8" x14ac:dyDescent="0.3">
      <c r="A54" s="109" t="s">
        <v>1823</v>
      </c>
      <c r="B54" s="109" t="s">
        <v>13937</v>
      </c>
      <c r="C54" s="109" t="s">
        <v>13933</v>
      </c>
      <c r="D54" s="109" t="s">
        <v>13931</v>
      </c>
      <c r="G54" t="e">
        <f>VLOOKUP(A54,Sheet2!D:F,2,FALSE)</f>
        <v>#N/A</v>
      </c>
      <c r="H54" t="str">
        <f>_xlfn.IFNA(VLOOKUP(A54,Sheet2!D:F,2,FALSE),A54)</f>
        <v>tccom220</v>
      </c>
    </row>
    <row r="55" spans="1:8" x14ac:dyDescent="0.3">
      <c r="A55" s="109" t="s">
        <v>1824</v>
      </c>
      <c r="B55" s="109" t="s">
        <v>13937</v>
      </c>
      <c r="C55" s="109" t="s">
        <v>13933</v>
      </c>
      <c r="D55" s="109" t="s">
        <v>13931</v>
      </c>
      <c r="G55" t="e">
        <f>VLOOKUP(A55,Sheet2!D:F,2,FALSE)</f>
        <v>#N/A</v>
      </c>
      <c r="H55" t="str">
        <f>_xlfn.IFNA(VLOOKUP(A55,Sheet2!D:F,2,FALSE),A55)</f>
        <v>tccom221</v>
      </c>
    </row>
    <row r="56" spans="1:8" x14ac:dyDescent="0.3">
      <c r="A56" s="109" t="s">
        <v>1899</v>
      </c>
      <c r="B56" s="109" t="s">
        <v>13937</v>
      </c>
      <c r="C56" s="109" t="s">
        <v>13933</v>
      </c>
      <c r="D56" s="109" t="s">
        <v>13931</v>
      </c>
      <c r="G56" t="str">
        <f>VLOOKUP(A56,Sheet2!D:F,2,FALSE)</f>
        <v>tcemm110</v>
      </c>
      <c r="H56" t="str">
        <f>_xlfn.IFNA(VLOOKUP(A56,Sheet2!D:F,2,FALSE),A56)</f>
        <v>tcemm110</v>
      </c>
    </row>
    <row r="57" spans="1:8" x14ac:dyDescent="0.3">
      <c r="A57" s="109" t="s">
        <v>1902</v>
      </c>
      <c r="B57" s="109" t="s">
        <v>13937</v>
      </c>
      <c r="C57" s="109" t="s">
        <v>13933</v>
      </c>
      <c r="D57" s="109" t="s">
        <v>13931</v>
      </c>
      <c r="G57" t="str">
        <f>VLOOKUP(A57,Sheet2!D:F,2,FALSE)</f>
        <v>tcemm110</v>
      </c>
      <c r="H57" t="str">
        <f>_xlfn.IFNA(VLOOKUP(A57,Sheet2!D:F,2,FALSE),A57)</f>
        <v>tcemm110</v>
      </c>
    </row>
    <row r="58" spans="1:8" x14ac:dyDescent="0.3">
      <c r="A58" s="109" t="s">
        <v>1904</v>
      </c>
      <c r="B58" s="109" t="s">
        <v>13937</v>
      </c>
      <c r="C58" s="109" t="s">
        <v>13933</v>
      </c>
      <c r="D58" s="109" t="s">
        <v>13931</v>
      </c>
      <c r="G58" t="str">
        <f>VLOOKUP(A58,Sheet2!D:F,2,FALSE)</f>
        <v>tcemm110</v>
      </c>
      <c r="H58" t="str">
        <f>_xlfn.IFNA(VLOOKUP(A58,Sheet2!D:F,2,FALSE),A58)</f>
        <v>tcemm110</v>
      </c>
    </row>
    <row r="59" spans="1:8" x14ac:dyDescent="0.3">
      <c r="A59" s="109" t="s">
        <v>314</v>
      </c>
      <c r="B59" s="109" t="s">
        <v>13937</v>
      </c>
      <c r="C59" s="109" t="s">
        <v>13933</v>
      </c>
      <c r="D59" s="109" t="s">
        <v>13931</v>
      </c>
      <c r="G59" t="str">
        <f>VLOOKUP(A59,Sheet2!D:F,2,FALSE)</f>
        <v>tcibd001</v>
      </c>
      <c r="H59" t="str">
        <f>_xlfn.IFNA(VLOOKUP(A59,Sheet2!D:F,2,FALSE),A59)</f>
        <v>tcibd001</v>
      </c>
    </row>
    <row r="60" spans="1:8" x14ac:dyDescent="0.3">
      <c r="A60" s="109" t="s">
        <v>359</v>
      </c>
      <c r="B60" s="109" t="s">
        <v>13937</v>
      </c>
      <c r="C60" s="109" t="s">
        <v>13933</v>
      </c>
      <c r="D60" s="109" t="s">
        <v>13931</v>
      </c>
      <c r="G60" t="e">
        <f>VLOOKUP(A60,Sheet2!D:F,2,FALSE)</f>
        <v>#N/A</v>
      </c>
      <c r="H60" t="str">
        <f>_xlfn.IFNA(VLOOKUP(A60,Sheet2!D:F,2,FALSE),A60)</f>
        <v>tcibd003</v>
      </c>
    </row>
    <row r="61" spans="1:8" x14ac:dyDescent="0.3">
      <c r="A61" s="109" t="s">
        <v>96</v>
      </c>
      <c r="B61" s="109" t="s">
        <v>13937</v>
      </c>
      <c r="C61" s="109" t="s">
        <v>13933</v>
      </c>
      <c r="D61" s="109" t="s">
        <v>13931</v>
      </c>
      <c r="G61" t="str">
        <f>VLOOKUP(A61,Sheet2!D:F,2,FALSE)</f>
        <v>tcibd004</v>
      </c>
      <c r="H61" t="str">
        <f>_xlfn.IFNA(VLOOKUP(A61,Sheet2!D:F,2,FALSE),A61)</f>
        <v>tcibd004</v>
      </c>
    </row>
    <row r="62" spans="1:8" x14ac:dyDescent="0.3">
      <c r="A62" s="109" t="s">
        <v>346</v>
      </c>
      <c r="B62" s="109" t="s">
        <v>13937</v>
      </c>
      <c r="C62" s="109" t="s">
        <v>13933</v>
      </c>
      <c r="D62" s="109" t="s">
        <v>13931</v>
      </c>
      <c r="G62" t="e">
        <f>VLOOKUP(A62,Sheet2!D:F,2,FALSE)</f>
        <v>#N/A</v>
      </c>
      <c r="H62" t="str">
        <f>_xlfn.IFNA(VLOOKUP(A62,Sheet2!D:F,2,FALSE),A62)</f>
        <v>tcibd005</v>
      </c>
    </row>
    <row r="63" spans="1:8" x14ac:dyDescent="0.3">
      <c r="A63" s="109" t="s">
        <v>347</v>
      </c>
      <c r="B63" s="109" t="s">
        <v>13937</v>
      </c>
      <c r="C63" s="109" t="s">
        <v>13933</v>
      </c>
      <c r="D63" s="109" t="s">
        <v>13931</v>
      </c>
      <c r="G63" t="e">
        <f>VLOOKUP(A63,Sheet2!D:F,2,FALSE)</f>
        <v>#N/A</v>
      </c>
      <c r="H63" t="str">
        <f>_xlfn.IFNA(VLOOKUP(A63,Sheet2!D:F,2,FALSE),A63)</f>
        <v>tcibd006</v>
      </c>
    </row>
    <row r="64" spans="1:8" x14ac:dyDescent="0.3">
      <c r="A64" s="109" t="s">
        <v>1964</v>
      </c>
      <c r="B64" s="109" t="s">
        <v>13937</v>
      </c>
      <c r="C64" s="109" t="s">
        <v>13933</v>
      </c>
      <c r="D64" s="109" t="s">
        <v>13931</v>
      </c>
      <c r="G64" t="str">
        <f>VLOOKUP(A64,Sheet2!D:F,2,FALSE)</f>
        <v>tcibd004</v>
      </c>
      <c r="H64" t="str">
        <f>_xlfn.IFNA(VLOOKUP(A64,Sheet2!D:F,2,FALSE),A64)</f>
        <v>tcibd004</v>
      </c>
    </row>
    <row r="65" spans="1:8" x14ac:dyDescent="0.3">
      <c r="A65" s="109" t="s">
        <v>349</v>
      </c>
      <c r="B65" s="109" t="s">
        <v>13937</v>
      </c>
      <c r="C65" s="109" t="s">
        <v>13933</v>
      </c>
      <c r="D65" s="109" t="s">
        <v>13931</v>
      </c>
      <c r="G65" t="str">
        <f>VLOOKUP(A65,Sheet2!D:F,2,FALSE)</f>
        <v>tcibd150</v>
      </c>
      <c r="H65" t="str">
        <f>_xlfn.IFNA(VLOOKUP(A65,Sheet2!D:F,2,FALSE),A65)</f>
        <v>tcibd150</v>
      </c>
    </row>
    <row r="66" spans="1:8" x14ac:dyDescent="0.3">
      <c r="A66" s="109" t="s">
        <v>317</v>
      </c>
      <c r="B66" s="109" t="s">
        <v>13937</v>
      </c>
      <c r="C66" s="109" t="s">
        <v>13933</v>
      </c>
      <c r="D66" s="109" t="s">
        <v>13931</v>
      </c>
      <c r="G66" t="str">
        <f>VLOOKUP(A66,Sheet2!D:F,2,FALSE)</f>
        <v>tcibd001</v>
      </c>
      <c r="H66" t="str">
        <f>_xlfn.IFNA(VLOOKUP(A66,Sheet2!D:F,2,FALSE),A66)</f>
        <v>tcibd001</v>
      </c>
    </row>
    <row r="67" spans="1:8" x14ac:dyDescent="0.3">
      <c r="A67" s="109" t="s">
        <v>350</v>
      </c>
      <c r="B67" s="109" t="s">
        <v>13937</v>
      </c>
      <c r="C67" s="109" t="s">
        <v>13933</v>
      </c>
      <c r="D67" s="109" t="s">
        <v>13931</v>
      </c>
      <c r="G67" t="str">
        <f>VLOOKUP(A67,Sheet2!D:F,2,FALSE)</f>
        <v>tcibd150</v>
      </c>
      <c r="H67" t="str">
        <f>_xlfn.IFNA(VLOOKUP(A67,Sheet2!D:F,2,FALSE),A67)</f>
        <v>tcibd150</v>
      </c>
    </row>
    <row r="68" spans="1:8" x14ac:dyDescent="0.3">
      <c r="A68" s="109" t="s">
        <v>341</v>
      </c>
      <c r="B68" s="109" t="s">
        <v>13937</v>
      </c>
      <c r="C68" s="109" t="s">
        <v>13933</v>
      </c>
      <c r="D68" s="109" t="s">
        <v>13931</v>
      </c>
      <c r="G68" t="e">
        <f>VLOOKUP(A68,Sheet2!D:F,2,FALSE)</f>
        <v>#N/A</v>
      </c>
      <c r="H68" t="str">
        <f>_xlfn.IFNA(VLOOKUP(A68,Sheet2!D:F,2,FALSE),A68)</f>
        <v>tcibd401</v>
      </c>
    </row>
    <row r="69" spans="1:8" x14ac:dyDescent="0.3">
      <c r="A69" s="109" t="s">
        <v>382</v>
      </c>
      <c r="B69" s="109" t="s">
        <v>13937</v>
      </c>
      <c r="C69" s="109" t="s">
        <v>13933</v>
      </c>
      <c r="D69" s="109" t="s">
        <v>13931</v>
      </c>
      <c r="G69" t="e">
        <f>VLOOKUP(A69,Sheet2!D:F,2,FALSE)</f>
        <v>#N/A</v>
      </c>
      <c r="H69" t="str">
        <f>_xlfn.IFNA(VLOOKUP(A69,Sheet2!D:F,2,FALSE),A69)</f>
        <v>tcibd420</v>
      </c>
    </row>
    <row r="70" spans="1:8" x14ac:dyDescent="0.3">
      <c r="A70" s="109" t="s">
        <v>118</v>
      </c>
      <c r="B70" s="109" t="s">
        <v>13937</v>
      </c>
      <c r="C70" s="109" t="s">
        <v>13933</v>
      </c>
      <c r="D70" s="109" t="s">
        <v>13931</v>
      </c>
      <c r="G70" t="str">
        <f>VLOOKUP(A70,Sheet2!D:F,2,FALSE)</f>
        <v>tcmcs001</v>
      </c>
      <c r="H70" t="str">
        <f>_xlfn.IFNA(VLOOKUP(A70,Sheet2!D:F,2,FALSE),A70)</f>
        <v>tcmcs001</v>
      </c>
    </row>
    <row r="71" spans="1:8" x14ac:dyDescent="0.3">
      <c r="A71" s="109" t="s">
        <v>2041</v>
      </c>
      <c r="B71" s="109" t="s">
        <v>13937</v>
      </c>
      <c r="C71" s="109" t="s">
        <v>13933</v>
      </c>
      <c r="D71" s="109" t="s">
        <v>13931</v>
      </c>
      <c r="G71" t="str">
        <f>VLOOKUP(A71,Sheet2!D:F,2,FALSE)</f>
        <v>tcmcs001</v>
      </c>
      <c r="H71" t="str">
        <f>_xlfn.IFNA(VLOOKUP(A71,Sheet2!D:F,2,FALSE),A71)</f>
        <v>tcmcs001</v>
      </c>
    </row>
    <row r="72" spans="1:8" x14ac:dyDescent="0.3">
      <c r="A72" s="109" t="s">
        <v>441</v>
      </c>
      <c r="B72" s="109" t="s">
        <v>13937</v>
      </c>
      <c r="C72" s="109" t="s">
        <v>13933</v>
      </c>
      <c r="D72" s="109" t="s">
        <v>13932</v>
      </c>
      <c r="G72" t="str">
        <f>VLOOKUP(A72,Sheet2!D:F,2,FALSE)</f>
        <v>tppdm600</v>
      </c>
      <c r="H72" t="str">
        <f>_xlfn.IFNA(VLOOKUP(A72,Sheet2!D:F,2,FALSE),A72)</f>
        <v>tppdm600</v>
      </c>
    </row>
    <row r="73" spans="1:8" x14ac:dyDescent="0.3">
      <c r="A73" s="109" t="s">
        <v>267</v>
      </c>
      <c r="B73" s="109" t="s">
        <v>13937</v>
      </c>
      <c r="C73" s="109" t="s">
        <v>13933</v>
      </c>
      <c r="D73" s="109" t="s">
        <v>13931</v>
      </c>
      <c r="G73" t="str">
        <f>VLOOKUP(A73,Sheet2!D:F,2,FALSE)</f>
        <v>tirou001</v>
      </c>
      <c r="H73" t="str">
        <f>_xlfn.IFNA(VLOOKUP(A73,Sheet2!D:F,2,FALSE),A73)</f>
        <v>tirou001</v>
      </c>
    </row>
    <row r="74" spans="1:8" x14ac:dyDescent="0.3">
      <c r="A74" s="109" t="s">
        <v>268</v>
      </c>
      <c r="B74" s="109" t="s">
        <v>13937</v>
      </c>
      <c r="C74" s="109" t="s">
        <v>13933</v>
      </c>
      <c r="D74" s="109" t="s">
        <v>13931</v>
      </c>
      <c r="G74" t="e">
        <f>VLOOKUP(A74,Sheet2!D:F,2,FALSE)</f>
        <v>#N/A</v>
      </c>
      <c r="H74" t="str">
        <f>_xlfn.IFNA(VLOOKUP(A74,Sheet2!D:F,2,FALSE),A74)</f>
        <v>tcmcs143</v>
      </c>
    </row>
    <row r="75" spans="1:8" x14ac:dyDescent="0.3">
      <c r="A75" s="109" t="s">
        <v>269</v>
      </c>
      <c r="B75" s="109" t="s">
        <v>13937</v>
      </c>
      <c r="C75" s="109" t="s">
        <v>13933</v>
      </c>
      <c r="D75" s="109" t="s">
        <v>13932</v>
      </c>
      <c r="G75" t="str">
        <f>VLOOKUP(A75,Sheet2!D:F,2,FALSE)</f>
        <v>tccom100</v>
      </c>
      <c r="H75" t="str">
        <f>_xlfn.IFNA(VLOOKUP(A75,Sheet2!D:F,2,FALSE),A75)</f>
        <v>tccom100</v>
      </c>
    </row>
    <row r="76" spans="1:8" x14ac:dyDescent="0.3">
      <c r="A76" s="109" t="s">
        <v>2265</v>
      </c>
      <c r="B76" s="109" t="s">
        <v>13937</v>
      </c>
      <c r="C76" s="109" t="s">
        <v>13933</v>
      </c>
      <c r="D76" s="109" t="s">
        <v>13932</v>
      </c>
      <c r="G76" t="str">
        <f>VLOOKUP(A76,Sheet2!D:F,2,FALSE)</f>
        <v>tccom100</v>
      </c>
      <c r="H76" t="str">
        <f>_xlfn.IFNA(VLOOKUP(A76,Sheet2!D:F,2,FALSE),A76)</f>
        <v>tccom100</v>
      </c>
    </row>
    <row r="77" spans="1:8" x14ac:dyDescent="0.3">
      <c r="A77" s="109" t="s">
        <v>318</v>
      </c>
      <c r="B77" s="109" t="s">
        <v>13937</v>
      </c>
      <c r="C77" s="109" t="s">
        <v>13933</v>
      </c>
      <c r="D77" s="109" t="s">
        <v>13931</v>
      </c>
      <c r="G77" t="str">
        <f>VLOOKUP(A77,Sheet2!D:F,2,FALSE)</f>
        <v>tcibd001</v>
      </c>
      <c r="H77" t="str">
        <f>_xlfn.IFNA(VLOOKUP(A77,Sheet2!D:F,2,FALSE),A77)</f>
        <v>tcibd001</v>
      </c>
    </row>
    <row r="78" spans="1:8" x14ac:dyDescent="0.3">
      <c r="A78" s="109" t="s">
        <v>348</v>
      </c>
      <c r="B78" s="109" t="s">
        <v>13937</v>
      </c>
      <c r="C78" s="109" t="s">
        <v>13933</v>
      </c>
      <c r="D78" s="109" t="s">
        <v>13932</v>
      </c>
      <c r="G78" t="e">
        <f>VLOOKUP(A78,Sheet2!D:F,2,FALSE)</f>
        <v>#N/A</v>
      </c>
      <c r="H78" t="str">
        <f>_xlfn.IFNA(VLOOKUP(A78,Sheet2!D:F,2,FALSE),A78)</f>
        <v>tdipu010</v>
      </c>
    </row>
    <row r="79" spans="1:8" x14ac:dyDescent="0.3">
      <c r="A79" s="109" t="s">
        <v>2351</v>
      </c>
      <c r="B79" s="109" t="s">
        <v>13937</v>
      </c>
      <c r="C79" s="109" t="s">
        <v>13933</v>
      </c>
      <c r="D79" s="109" t="s">
        <v>13931</v>
      </c>
      <c r="G79" t="e">
        <f>VLOOKUP(A79,Sheet2!D:F,2,FALSE)</f>
        <v>#N/A</v>
      </c>
      <c r="H79" t="str">
        <f>_xlfn.IFNA(VLOOKUP(A79,Sheet2!D:F,2,FALSE),A79)</f>
        <v>tdipu045</v>
      </c>
    </row>
    <row r="80" spans="1:8" x14ac:dyDescent="0.3">
      <c r="A80" s="109" t="s">
        <v>2354</v>
      </c>
      <c r="B80" s="109" t="s">
        <v>13937</v>
      </c>
      <c r="C80" s="109" t="s">
        <v>13933</v>
      </c>
      <c r="D80" s="109" t="s">
        <v>13931</v>
      </c>
      <c r="G80" t="e">
        <f>VLOOKUP(A80,Sheet2!D:F,2,FALSE)</f>
        <v>#N/A</v>
      </c>
      <c r="H80" t="str">
        <f>_xlfn.IFNA(VLOOKUP(A80,Sheet2!D:F,2,FALSE),A80)</f>
        <v>tdipu048</v>
      </c>
    </row>
    <row r="81" spans="1:8" x14ac:dyDescent="0.3">
      <c r="A81" s="109" t="s">
        <v>2355</v>
      </c>
      <c r="B81" s="109" t="s">
        <v>13937</v>
      </c>
      <c r="C81" s="109" t="s">
        <v>13933</v>
      </c>
      <c r="D81" s="109" t="s">
        <v>13931</v>
      </c>
      <c r="G81" t="e">
        <f>VLOOKUP(A81,Sheet2!D:F,2,FALSE)</f>
        <v>#N/A</v>
      </c>
      <c r="H81" t="str">
        <f>_xlfn.IFNA(VLOOKUP(A81,Sheet2!D:F,2,FALSE),A81)</f>
        <v>tdipu049</v>
      </c>
    </row>
    <row r="82" spans="1:8" x14ac:dyDescent="0.3">
      <c r="A82" s="109" t="s">
        <v>351</v>
      </c>
      <c r="B82" s="109" t="s">
        <v>13937</v>
      </c>
      <c r="C82" s="109" t="s">
        <v>13933</v>
      </c>
      <c r="D82" s="109" t="s">
        <v>13931</v>
      </c>
      <c r="G82" t="str">
        <f>VLOOKUP(A82,Sheet2!D:F,2,FALSE)</f>
        <v>tcibd150</v>
      </c>
      <c r="H82" t="str">
        <f>_xlfn.IFNA(VLOOKUP(A82,Sheet2!D:F,2,FALSE),A82)</f>
        <v>tcibd150</v>
      </c>
    </row>
    <row r="83" spans="1:8" x14ac:dyDescent="0.3">
      <c r="A83" s="109" t="s">
        <v>2357</v>
      </c>
      <c r="B83" s="109" t="s">
        <v>13937</v>
      </c>
      <c r="C83" s="109" t="s">
        <v>13933</v>
      </c>
      <c r="D83" s="109" t="s">
        <v>13932</v>
      </c>
      <c r="G83" t="e">
        <f>VLOOKUP(A83,Sheet2!D:F,2,FALSE)</f>
        <v>#N/A</v>
      </c>
      <c r="H83" t="str">
        <f>_xlfn.IFNA(VLOOKUP(A83,Sheet2!D:F,2,FALSE),A83)</f>
        <v>tdipu090</v>
      </c>
    </row>
    <row r="84" spans="1:8" x14ac:dyDescent="0.3">
      <c r="A84" s="109" t="s">
        <v>319</v>
      </c>
      <c r="B84" s="109" t="s">
        <v>13937</v>
      </c>
      <c r="C84" s="109" t="s">
        <v>13933</v>
      </c>
      <c r="D84" s="109" t="s">
        <v>13931</v>
      </c>
      <c r="G84" t="str">
        <f>VLOOKUP(A84,Sheet2!D:F,2,FALSE)</f>
        <v>tcibd001</v>
      </c>
      <c r="H84" t="str">
        <f>_xlfn.IFNA(VLOOKUP(A84,Sheet2!D:F,2,FALSE),A84)</f>
        <v>tcibd001</v>
      </c>
    </row>
    <row r="85" spans="1:8" x14ac:dyDescent="0.3">
      <c r="A85" s="109" t="s">
        <v>2358</v>
      </c>
      <c r="B85" s="109" t="s">
        <v>13937</v>
      </c>
      <c r="C85" s="109" t="s">
        <v>13933</v>
      </c>
      <c r="D85" s="109" t="s">
        <v>13931</v>
      </c>
      <c r="G85" t="e">
        <f>VLOOKUP(A85,Sheet2!D:F,2,FALSE)</f>
        <v>#N/A</v>
      </c>
      <c r="H85" t="str">
        <f>_xlfn.IFNA(VLOOKUP(A85,Sheet2!D:F,2,FALSE),A85)</f>
        <v>tdipu180</v>
      </c>
    </row>
    <row r="86" spans="1:8" x14ac:dyDescent="0.3">
      <c r="A86" s="109" t="s">
        <v>320</v>
      </c>
      <c r="B86" s="109" t="s">
        <v>13937</v>
      </c>
      <c r="C86" s="109" t="s">
        <v>13933</v>
      </c>
      <c r="D86" s="109" t="s">
        <v>13931</v>
      </c>
      <c r="G86" t="str">
        <f>VLOOKUP(A86,Sheet2!D:F,2,FALSE)</f>
        <v>tcibd001</v>
      </c>
      <c r="H86" t="str">
        <f>_xlfn.IFNA(VLOOKUP(A86,Sheet2!D:F,2,FALSE),A86)</f>
        <v>tcibd001</v>
      </c>
    </row>
    <row r="87" spans="1:8" x14ac:dyDescent="0.3">
      <c r="A87" s="109" t="s">
        <v>357</v>
      </c>
      <c r="B87" s="109" t="s">
        <v>13937</v>
      </c>
      <c r="C87" s="109" t="s">
        <v>13933</v>
      </c>
      <c r="D87" s="109" t="s">
        <v>13931</v>
      </c>
      <c r="G87" t="e">
        <f>VLOOKUP(A87,Sheet2!D:F,2,FALSE)</f>
        <v>#N/A</v>
      </c>
      <c r="H87" t="str">
        <f>_xlfn.IFNA(VLOOKUP(A87,Sheet2!D:F,2,FALSE),A87)</f>
        <v>tdisa010</v>
      </c>
    </row>
    <row r="88" spans="1:8" x14ac:dyDescent="0.3">
      <c r="A88" s="109" t="s">
        <v>352</v>
      </c>
      <c r="B88" s="109" t="s">
        <v>13937</v>
      </c>
      <c r="C88" s="109" t="s">
        <v>13933</v>
      </c>
      <c r="D88" s="109" t="s">
        <v>13931</v>
      </c>
      <c r="G88" t="str">
        <f>VLOOKUP(A88,Sheet2!D:F,2,FALSE)</f>
        <v>tcibd150</v>
      </c>
      <c r="H88" t="str">
        <f>_xlfn.IFNA(VLOOKUP(A88,Sheet2!D:F,2,FALSE),A88)</f>
        <v>tcibd150</v>
      </c>
    </row>
    <row r="89" spans="1:8" x14ac:dyDescent="0.3">
      <c r="A89" s="109" t="s">
        <v>2363</v>
      </c>
      <c r="B89" s="109" t="s">
        <v>13937</v>
      </c>
      <c r="C89" s="109" t="s">
        <v>13933</v>
      </c>
      <c r="D89" s="109" t="s">
        <v>13931</v>
      </c>
      <c r="G89" t="e">
        <f>VLOOKUP(A89,Sheet2!D:F,2,FALSE)</f>
        <v>#N/A</v>
      </c>
      <c r="H89" t="str">
        <f>_xlfn.IFNA(VLOOKUP(A89,Sheet2!D:F,2,FALSE),A89)</f>
        <v>tdisa090</v>
      </c>
    </row>
    <row r="90" spans="1:8" x14ac:dyDescent="0.3">
      <c r="A90" s="109" t="s">
        <v>407</v>
      </c>
      <c r="B90" s="109" t="s">
        <v>13937</v>
      </c>
      <c r="C90" s="109" t="s">
        <v>13933</v>
      </c>
      <c r="D90" s="109" t="s">
        <v>13931</v>
      </c>
      <c r="G90" t="e">
        <f>VLOOKUP(A90,Sheet2!D:F,2,FALSE)</f>
        <v>#N/A</v>
      </c>
      <c r="H90" t="str">
        <f>_xlfn.IFNA(VLOOKUP(A90,Sheet2!D:F,2,FALSE),A90)</f>
        <v>tdpcg010</v>
      </c>
    </row>
    <row r="91" spans="1:8" x14ac:dyDescent="0.3">
      <c r="A91" s="109" t="s">
        <v>409</v>
      </c>
      <c r="B91" s="109" t="s">
        <v>13937</v>
      </c>
      <c r="C91" s="109" t="s">
        <v>13933</v>
      </c>
      <c r="D91" s="109" t="s">
        <v>13931</v>
      </c>
      <c r="G91" t="e">
        <f>VLOOKUP(A91,Sheet2!D:F,2,FALSE)</f>
        <v>#N/A</v>
      </c>
      <c r="H91" t="str">
        <f>_xlfn.IFNA(VLOOKUP(A91,Sheet2!D:F,2,FALSE),A91)</f>
        <v>tdpcg011</v>
      </c>
    </row>
    <row r="92" spans="1:8" x14ac:dyDescent="0.3">
      <c r="A92" s="109" t="s">
        <v>404</v>
      </c>
      <c r="B92" s="109" t="s">
        <v>13937</v>
      </c>
      <c r="C92" s="109" t="s">
        <v>13933</v>
      </c>
      <c r="D92" s="109" t="s">
        <v>13931</v>
      </c>
      <c r="G92" t="e">
        <f>VLOOKUP(A92,Sheet2!D:F,2,FALSE)</f>
        <v>#N/A</v>
      </c>
      <c r="H92" t="str">
        <f>_xlfn.IFNA(VLOOKUP(A92,Sheet2!D:F,2,FALSE),A92)</f>
        <v>tdpcg012</v>
      </c>
    </row>
    <row r="93" spans="1:8" x14ac:dyDescent="0.3">
      <c r="A93" s="109" t="s">
        <v>408</v>
      </c>
      <c r="B93" s="109" t="s">
        <v>13937</v>
      </c>
      <c r="C93" s="109" t="s">
        <v>13933</v>
      </c>
      <c r="D93" s="109" t="s">
        <v>13931</v>
      </c>
      <c r="G93" t="e">
        <f>VLOOKUP(A93,Sheet2!D:F,2,FALSE)</f>
        <v>#N/A</v>
      </c>
      <c r="H93" t="str">
        <f>_xlfn.IFNA(VLOOKUP(A93,Sheet2!D:F,2,FALSE),A93)</f>
        <v>tdpcg020</v>
      </c>
    </row>
    <row r="94" spans="1:8" x14ac:dyDescent="0.3">
      <c r="A94" s="109" t="s">
        <v>405</v>
      </c>
      <c r="B94" s="109" t="s">
        <v>13937</v>
      </c>
      <c r="C94" s="109" t="s">
        <v>13933</v>
      </c>
      <c r="D94" s="109" t="s">
        <v>13931</v>
      </c>
      <c r="G94" t="e">
        <f>VLOOKUP(A94,Sheet2!D:F,2,FALSE)</f>
        <v>#N/A</v>
      </c>
      <c r="H94" t="str">
        <f>_xlfn.IFNA(VLOOKUP(A94,Sheet2!D:F,2,FALSE),A94)</f>
        <v>tdpcg021</v>
      </c>
    </row>
    <row r="95" spans="1:8" x14ac:dyDescent="0.3">
      <c r="A95" s="109" t="s">
        <v>406</v>
      </c>
      <c r="B95" s="109" t="s">
        <v>13937</v>
      </c>
      <c r="C95" s="109" t="s">
        <v>13933</v>
      </c>
      <c r="D95" s="109" t="s">
        <v>13931</v>
      </c>
      <c r="G95" t="e">
        <f>VLOOKUP(A95,Sheet2!D:F,2,FALSE)</f>
        <v>#N/A</v>
      </c>
      <c r="H95" t="str">
        <f>_xlfn.IFNA(VLOOKUP(A95,Sheet2!D:F,2,FALSE),A95)</f>
        <v>tdpcg030</v>
      </c>
    </row>
    <row r="96" spans="1:8" x14ac:dyDescent="0.3">
      <c r="A96" s="109" t="s">
        <v>410</v>
      </c>
      <c r="B96" s="109" t="s">
        <v>13937</v>
      </c>
      <c r="C96" s="109" t="s">
        <v>13933</v>
      </c>
      <c r="D96" s="109" t="s">
        <v>13931</v>
      </c>
      <c r="G96" t="e">
        <f>VLOOKUP(A96,Sheet2!D:F,2,FALSE)</f>
        <v>#N/A</v>
      </c>
      <c r="H96" t="str">
        <f>_xlfn.IFNA(VLOOKUP(A96,Sheet2!D:F,2,FALSE),A96)</f>
        <v>tdpcg031</v>
      </c>
    </row>
    <row r="97" spans="1:8" x14ac:dyDescent="0.3">
      <c r="A97" s="109" t="s">
        <v>2384</v>
      </c>
      <c r="B97" s="109" t="s">
        <v>13937</v>
      </c>
      <c r="C97" s="109" t="s">
        <v>13933</v>
      </c>
      <c r="D97" s="109" t="s">
        <v>13931</v>
      </c>
      <c r="G97" t="str">
        <f>VLOOKUP(A97,Sheet2!D:F,2,FALSE)</f>
        <v>tdpcg100</v>
      </c>
      <c r="H97" t="str">
        <f>_xlfn.IFNA(VLOOKUP(A97,Sheet2!D:F,2,FALSE),A97)</f>
        <v>tdpcg100</v>
      </c>
    </row>
    <row r="98" spans="1:8" x14ac:dyDescent="0.3">
      <c r="A98" s="109" t="s">
        <v>2385</v>
      </c>
      <c r="B98" s="109" t="s">
        <v>13937</v>
      </c>
      <c r="C98" s="109" t="s">
        <v>13933</v>
      </c>
      <c r="D98" s="109" t="s">
        <v>13931</v>
      </c>
      <c r="G98" t="str">
        <f>VLOOKUP(A98,Sheet2!D:F,2,FALSE)</f>
        <v>tdpcg100</v>
      </c>
      <c r="H98" t="str">
        <f>_xlfn.IFNA(VLOOKUP(A98,Sheet2!D:F,2,FALSE),A98)</f>
        <v>tdpcg100</v>
      </c>
    </row>
    <row r="99" spans="1:8" x14ac:dyDescent="0.3">
      <c r="A99" s="109" t="s">
        <v>377</v>
      </c>
      <c r="B99" s="109" t="s">
        <v>13937</v>
      </c>
      <c r="C99" s="109" t="s">
        <v>13933</v>
      </c>
      <c r="D99" s="109" t="s">
        <v>13931</v>
      </c>
      <c r="G99" t="e">
        <f>VLOOKUP(A99,Sheet2!D:F,2,FALSE)</f>
        <v>#N/A</v>
      </c>
      <c r="H99" t="str">
        <f>_xlfn.IFNA(VLOOKUP(A99,Sheet2!D:F,2,FALSE),A99)</f>
        <v>tdpur300</v>
      </c>
    </row>
    <row r="100" spans="1:8" x14ac:dyDescent="0.3">
      <c r="A100" s="109" t="s">
        <v>375</v>
      </c>
      <c r="B100" s="109" t="s">
        <v>13937</v>
      </c>
      <c r="C100" s="109" t="s">
        <v>13933</v>
      </c>
      <c r="D100" s="109" t="s">
        <v>13932</v>
      </c>
      <c r="G100" t="str">
        <f>VLOOKUP(A100,Sheet2!D:F,2,FALSE)</f>
        <v>tdpur301</v>
      </c>
      <c r="H100" t="str">
        <f>_xlfn.IFNA(VLOOKUP(A100,Sheet2!D:F,2,FALSE),A100)</f>
        <v>tdpur301</v>
      </c>
    </row>
    <row r="101" spans="1:8" x14ac:dyDescent="0.3">
      <c r="A101" s="109" t="s">
        <v>376</v>
      </c>
      <c r="B101" s="109" t="s">
        <v>13937</v>
      </c>
      <c r="C101" s="109" t="s">
        <v>13933</v>
      </c>
      <c r="D101" s="109" t="s">
        <v>13932</v>
      </c>
      <c r="G101" t="str">
        <f>VLOOKUP(A101,Sheet2!D:F,2,FALSE)</f>
        <v>tdpur301</v>
      </c>
      <c r="H101" t="str">
        <f>_xlfn.IFNA(VLOOKUP(A101,Sheet2!D:F,2,FALSE),A101)</f>
        <v>tdpur301</v>
      </c>
    </row>
    <row r="102" spans="1:8" x14ac:dyDescent="0.3">
      <c r="A102" s="109" t="s">
        <v>378</v>
      </c>
      <c r="B102" s="109" t="s">
        <v>13937</v>
      </c>
      <c r="C102" s="109" t="s">
        <v>13933</v>
      </c>
      <c r="D102" s="109" t="s">
        <v>13931</v>
      </c>
      <c r="G102" t="e">
        <f>VLOOKUP(A102,Sheet2!D:F,2,FALSE)</f>
        <v>#N/A</v>
      </c>
      <c r="H102" t="str">
        <f>_xlfn.IFNA(VLOOKUP(A102,Sheet2!D:F,2,FALSE),A102)</f>
        <v>tdpur400</v>
      </c>
    </row>
    <row r="103" spans="1:8" x14ac:dyDescent="0.3">
      <c r="A103" s="109" t="s">
        <v>379</v>
      </c>
      <c r="B103" s="109" t="s">
        <v>13937</v>
      </c>
      <c r="C103" s="109" t="s">
        <v>13933</v>
      </c>
      <c r="D103" s="109" t="s">
        <v>13931</v>
      </c>
      <c r="G103" t="e">
        <f>VLOOKUP(A103,Sheet2!D:F,2,FALSE)</f>
        <v>#N/A</v>
      </c>
      <c r="H103" t="str">
        <f>_xlfn.IFNA(VLOOKUP(A103,Sheet2!D:F,2,FALSE),A103)</f>
        <v>tdpur401</v>
      </c>
    </row>
    <row r="104" spans="1:8" x14ac:dyDescent="0.3">
      <c r="A104" s="109" t="s">
        <v>381</v>
      </c>
      <c r="B104" s="109" t="s">
        <v>13937</v>
      </c>
      <c r="C104" s="109" t="s">
        <v>13933</v>
      </c>
      <c r="D104" s="109" t="s">
        <v>13931</v>
      </c>
      <c r="G104" t="e">
        <f>VLOOKUP(A104,Sheet2!D:F,2,FALSE)</f>
        <v>#N/A</v>
      </c>
      <c r="H104" t="str">
        <f>_xlfn.IFNA(VLOOKUP(A104,Sheet2!D:F,2,FALSE),A104)</f>
        <v>tdsls300</v>
      </c>
    </row>
    <row r="105" spans="1:8" x14ac:dyDescent="0.3">
      <c r="A105" s="109" t="s">
        <v>380</v>
      </c>
      <c r="B105" s="109" t="s">
        <v>13937</v>
      </c>
      <c r="C105" s="109" t="s">
        <v>13933</v>
      </c>
      <c r="D105" s="109" t="s">
        <v>13931</v>
      </c>
      <c r="G105" t="str">
        <f>VLOOKUP(A105,Sheet2!D:F,2,FALSE)</f>
        <v>tdsls301</v>
      </c>
      <c r="H105" t="str">
        <f>_xlfn.IFNA(VLOOKUP(A105,Sheet2!D:F,2,FALSE),A105)</f>
        <v>tdsls301</v>
      </c>
    </row>
    <row r="106" spans="1:8" x14ac:dyDescent="0.3">
      <c r="A106" s="109" t="s">
        <v>2562</v>
      </c>
      <c r="B106" s="109" t="s">
        <v>13937</v>
      </c>
      <c r="C106" s="109" t="s">
        <v>13933</v>
      </c>
      <c r="D106" s="109" t="s">
        <v>13931</v>
      </c>
      <c r="G106" t="str">
        <f>VLOOKUP(A106,Sheet2!D:F,2,FALSE)</f>
        <v>tdsls301</v>
      </c>
      <c r="H106" t="str">
        <f>_xlfn.IFNA(VLOOKUP(A106,Sheet2!D:F,2,FALSE),A106)</f>
        <v>tdsls301</v>
      </c>
    </row>
    <row r="107" spans="1:8" x14ac:dyDescent="0.3">
      <c r="A107" s="109" t="s">
        <v>2563</v>
      </c>
      <c r="B107" s="109" t="s">
        <v>13937</v>
      </c>
      <c r="C107" s="109" t="s">
        <v>13933</v>
      </c>
      <c r="D107" s="109" t="s">
        <v>13931</v>
      </c>
      <c r="G107" t="str">
        <f>VLOOKUP(A107,Sheet2!D:F,2,FALSE)</f>
        <v>tdsls301</v>
      </c>
      <c r="H107" t="str">
        <f>_xlfn.IFNA(VLOOKUP(A107,Sheet2!D:F,2,FALSE),A107)</f>
        <v>tdsls301</v>
      </c>
    </row>
    <row r="108" spans="1:8" x14ac:dyDescent="0.3">
      <c r="A108" s="109" t="s">
        <v>383</v>
      </c>
      <c r="B108" s="109" t="s">
        <v>13937</v>
      </c>
      <c r="C108" s="109" t="s">
        <v>13933</v>
      </c>
      <c r="D108" s="109" t="s">
        <v>13931</v>
      </c>
      <c r="G108" t="e">
        <f>VLOOKUP(A108,Sheet2!D:F,2,FALSE)</f>
        <v>#N/A</v>
      </c>
      <c r="H108" t="str">
        <f>_xlfn.IFNA(VLOOKUP(A108,Sheet2!D:F,2,FALSE),A108)</f>
        <v>tdsls400</v>
      </c>
    </row>
    <row r="109" spans="1:8" x14ac:dyDescent="0.3">
      <c r="A109" s="109" t="s">
        <v>384</v>
      </c>
      <c r="B109" s="109" t="s">
        <v>13937</v>
      </c>
      <c r="C109" s="109" t="s">
        <v>13933</v>
      </c>
      <c r="D109" s="109" t="s">
        <v>13931</v>
      </c>
      <c r="G109" t="e">
        <f>VLOOKUP(A109,Sheet2!D:F,2,FALSE)</f>
        <v>#N/A</v>
      </c>
      <c r="H109" t="str">
        <f>_xlfn.IFNA(VLOOKUP(A109,Sheet2!D:F,2,FALSE),A109)</f>
        <v>tdsls401</v>
      </c>
    </row>
    <row r="110" spans="1:8" x14ac:dyDescent="0.3">
      <c r="A110" s="109" t="s">
        <v>364</v>
      </c>
      <c r="B110" s="109" t="s">
        <v>13937</v>
      </c>
      <c r="C110" s="109" t="s">
        <v>13933</v>
      </c>
      <c r="D110" s="109" t="s">
        <v>13931</v>
      </c>
      <c r="G110" t="e">
        <f>VLOOKUP(A110,Sheet2!D:F,2,FALSE)</f>
        <v>#N/A</v>
      </c>
      <c r="H110" t="str">
        <f>_xlfn.IFNA(VLOOKUP(A110,Sheet2!D:F,2,FALSE),A110)</f>
        <v>tfacp500</v>
      </c>
    </row>
    <row r="111" spans="1:8" x14ac:dyDescent="0.3">
      <c r="A111" s="109" t="s">
        <v>367</v>
      </c>
      <c r="B111" s="109" t="s">
        <v>13937</v>
      </c>
      <c r="C111" s="109" t="s">
        <v>13933</v>
      </c>
      <c r="D111" s="109" t="s">
        <v>13931</v>
      </c>
      <c r="G111" t="e">
        <f>VLOOKUP(A111,Sheet2!D:F,2,FALSE)</f>
        <v>#N/A</v>
      </c>
      <c r="H111" t="str">
        <f>_xlfn.IFNA(VLOOKUP(A111,Sheet2!D:F,2,FALSE),A111)</f>
        <v>tfacr200</v>
      </c>
    </row>
    <row r="112" spans="1:8" x14ac:dyDescent="0.3">
      <c r="A112" s="109" t="s">
        <v>2998</v>
      </c>
      <c r="B112" s="109" t="s">
        <v>13937</v>
      </c>
      <c r="C112" s="109" t="s">
        <v>13933</v>
      </c>
      <c r="D112" s="109" t="s">
        <v>13932</v>
      </c>
      <c r="G112" t="e">
        <f>VLOOKUP(A112,Sheet2!D:F,2,FALSE)</f>
        <v>#N/A</v>
      </c>
      <c r="H112" t="str">
        <f>_xlfn.IFNA(VLOOKUP(A112,Sheet2!D:F,2,FALSE),A112)</f>
        <v>tfcmg204</v>
      </c>
    </row>
    <row r="113" spans="1:8" x14ac:dyDescent="0.3">
      <c r="A113" s="109" t="s">
        <v>3040</v>
      </c>
      <c r="B113" s="109" t="s">
        <v>13937</v>
      </c>
      <c r="C113" s="109" t="s">
        <v>13933</v>
      </c>
      <c r="D113" s="109" t="s">
        <v>13931</v>
      </c>
      <c r="G113" t="e">
        <f>VLOOKUP(A113,Sheet2!D:F,2,FALSE)</f>
        <v>#N/A</v>
      </c>
      <c r="H113" t="str">
        <f>_xlfn.IFNA(VLOOKUP(A113,Sheet2!D:F,2,FALSE),A113)</f>
        <v>tffam050</v>
      </c>
    </row>
    <row r="114" spans="1:8" x14ac:dyDescent="0.3">
      <c r="A114" s="109" t="s">
        <v>330</v>
      </c>
      <c r="B114" s="109" t="s">
        <v>13937</v>
      </c>
      <c r="C114" s="109" t="s">
        <v>13933</v>
      </c>
      <c r="D114" s="109" t="s">
        <v>13931</v>
      </c>
      <c r="G114" t="e">
        <f>VLOOKUP(A114,Sheet2!D:F,2,FALSE)</f>
        <v>#N/A</v>
      </c>
      <c r="H114" t="str">
        <f>_xlfn.IFNA(VLOOKUP(A114,Sheet2!D:F,2,FALSE),A114)</f>
        <v>tffam100</v>
      </c>
    </row>
    <row r="115" spans="1:8" x14ac:dyDescent="0.3">
      <c r="A115" s="109" t="s">
        <v>329</v>
      </c>
      <c r="B115" s="109" t="s">
        <v>13937</v>
      </c>
      <c r="C115" s="109" t="s">
        <v>13933</v>
      </c>
      <c r="D115" s="109" t="s">
        <v>13931</v>
      </c>
      <c r="G115" t="e">
        <f>VLOOKUP(A115,Sheet2!D:F,2,FALSE)</f>
        <v>#N/A</v>
      </c>
      <c r="H115" t="str">
        <f>_xlfn.IFNA(VLOOKUP(A115,Sheet2!D:F,2,FALSE),A115)</f>
        <v>tffam110</v>
      </c>
    </row>
    <row r="116" spans="1:8" x14ac:dyDescent="0.3">
      <c r="A116" s="109" t="s">
        <v>3042</v>
      </c>
      <c r="B116" s="109" t="s">
        <v>13937</v>
      </c>
      <c r="C116" s="109" t="s">
        <v>13933</v>
      </c>
      <c r="D116" s="109" t="s">
        <v>13931</v>
      </c>
      <c r="G116" t="e">
        <f>VLOOKUP(A116,Sheet2!D:F,2,FALSE)</f>
        <v>#N/A</v>
      </c>
      <c r="H116" t="str">
        <f>_xlfn.IFNA(VLOOKUP(A116,Sheet2!D:F,2,FALSE),A116)</f>
        <v>tffam115</v>
      </c>
    </row>
    <row r="117" spans="1:8" x14ac:dyDescent="0.3">
      <c r="A117" s="109" t="s">
        <v>3043</v>
      </c>
      <c r="B117" s="109" t="s">
        <v>13937</v>
      </c>
      <c r="C117" s="109" t="s">
        <v>13933</v>
      </c>
      <c r="D117" s="109" t="s">
        <v>13931</v>
      </c>
      <c r="G117" t="e">
        <f>VLOOKUP(A117,Sheet2!D:F,2,FALSE)</f>
        <v>#N/A</v>
      </c>
      <c r="H117" t="str">
        <f>_xlfn.IFNA(VLOOKUP(A117,Sheet2!D:F,2,FALSE),A117)</f>
        <v>tffam120</v>
      </c>
    </row>
    <row r="118" spans="1:8" x14ac:dyDescent="0.3">
      <c r="A118" s="109" t="s">
        <v>3055</v>
      </c>
      <c r="B118" s="109" t="s">
        <v>13937</v>
      </c>
      <c r="C118" s="109" t="s">
        <v>13933</v>
      </c>
      <c r="D118" s="109" t="s">
        <v>13931</v>
      </c>
      <c r="G118" t="e">
        <f>VLOOKUP(A118,Sheet2!D:F,2,FALSE)</f>
        <v>#N/A</v>
      </c>
      <c r="H118" t="str">
        <f>_xlfn.IFNA(VLOOKUP(A118,Sheet2!D:F,2,FALSE),A118)</f>
        <v>tffam243</v>
      </c>
    </row>
    <row r="119" spans="1:8" x14ac:dyDescent="0.3">
      <c r="A119" s="109" t="s">
        <v>3064</v>
      </c>
      <c r="B119" s="109" t="s">
        <v>13937</v>
      </c>
      <c r="C119" s="109" t="s">
        <v>13933</v>
      </c>
      <c r="D119" s="109" t="s">
        <v>13931</v>
      </c>
      <c r="G119" t="e">
        <f>VLOOKUP(A119,Sheet2!D:F,2,FALSE)</f>
        <v>#N/A</v>
      </c>
      <c r="H119" t="str">
        <f>_xlfn.IFNA(VLOOKUP(A119,Sheet2!D:F,2,FALSE),A119)</f>
        <v>tffam530</v>
      </c>
    </row>
    <row r="120" spans="1:8" x14ac:dyDescent="0.3">
      <c r="A120" s="109" t="s">
        <v>3168</v>
      </c>
      <c r="B120" s="109" t="s">
        <v>13937</v>
      </c>
      <c r="C120" s="109" t="s">
        <v>13933</v>
      </c>
      <c r="D120" s="109" t="s">
        <v>13931</v>
      </c>
      <c r="G120" t="e">
        <f>VLOOKUP(A120,Sheet2!D:F,2,FALSE)</f>
        <v>#N/A</v>
      </c>
      <c r="H120" t="str">
        <f>_xlfn.IFNA(VLOOKUP(A120,Sheet2!D:F,2,FALSE),A120)</f>
        <v>tfgld002</v>
      </c>
    </row>
    <row r="121" spans="1:8" x14ac:dyDescent="0.3">
      <c r="A121" s="109" t="s">
        <v>3171</v>
      </c>
      <c r="B121" s="109" t="s">
        <v>13937</v>
      </c>
      <c r="C121" s="109" t="s">
        <v>13933</v>
      </c>
      <c r="D121" s="109" t="s">
        <v>13931</v>
      </c>
      <c r="G121" t="e">
        <f>VLOOKUP(A121,Sheet2!D:F,2,FALSE)</f>
        <v>#N/A</v>
      </c>
      <c r="H121" t="str">
        <f>_xlfn.IFNA(VLOOKUP(A121,Sheet2!D:F,2,FALSE),A121)</f>
        <v>tfgld005</v>
      </c>
    </row>
    <row r="122" spans="1:8" x14ac:dyDescent="0.3">
      <c r="A122" s="109" t="s">
        <v>3172</v>
      </c>
      <c r="B122" s="109" t="s">
        <v>13937</v>
      </c>
      <c r="C122" s="109" t="s">
        <v>13933</v>
      </c>
      <c r="D122" s="109" t="s">
        <v>13931</v>
      </c>
      <c r="G122" t="e">
        <f>VLOOKUP(A122,Sheet2!D:F,2,FALSE)</f>
        <v>#N/A</v>
      </c>
      <c r="H122" t="str">
        <f>_xlfn.IFNA(VLOOKUP(A122,Sheet2!D:F,2,FALSE),A122)</f>
        <v>tfgld006</v>
      </c>
    </row>
    <row r="123" spans="1:8" x14ac:dyDescent="0.3">
      <c r="A123" s="109" t="s">
        <v>3173</v>
      </c>
      <c r="B123" s="109" t="s">
        <v>13937</v>
      </c>
      <c r="C123" s="109" t="s">
        <v>13933</v>
      </c>
      <c r="D123" s="109" t="s">
        <v>13931</v>
      </c>
      <c r="G123" t="e">
        <f>VLOOKUP(A123,Sheet2!D:F,2,FALSE)</f>
        <v>#N/A</v>
      </c>
      <c r="H123" t="str">
        <f>_xlfn.IFNA(VLOOKUP(A123,Sheet2!D:F,2,FALSE),A123)</f>
        <v>tfgld007</v>
      </c>
    </row>
    <row r="124" spans="1:8" x14ac:dyDescent="0.3">
      <c r="A124" s="109" t="s">
        <v>331</v>
      </c>
      <c r="B124" s="109" t="s">
        <v>13937</v>
      </c>
      <c r="C124" s="109" t="s">
        <v>13933</v>
      </c>
      <c r="D124" s="109" t="s">
        <v>13932</v>
      </c>
      <c r="G124" t="e">
        <f>VLOOKUP(A124,Sheet2!D:F,2,FALSE)</f>
        <v>#N/A</v>
      </c>
      <c r="H124" t="str">
        <f>_xlfn.IFNA(VLOOKUP(A124,Sheet2!D:F,2,FALSE),A124)</f>
        <v>tfgld008</v>
      </c>
    </row>
    <row r="125" spans="1:8" x14ac:dyDescent="0.3">
      <c r="A125" s="109" t="s">
        <v>335</v>
      </c>
      <c r="B125" s="109" t="s">
        <v>13937</v>
      </c>
      <c r="C125" s="109" t="s">
        <v>13933</v>
      </c>
      <c r="D125" s="109" t="s">
        <v>13931</v>
      </c>
      <c r="G125" t="e">
        <f>VLOOKUP(A125,Sheet2!D:F,2,FALSE)</f>
        <v>#N/A</v>
      </c>
      <c r="H125" t="str">
        <f>_xlfn.IFNA(VLOOKUP(A125,Sheet2!D:F,2,FALSE),A125)</f>
        <v>tfgld010</v>
      </c>
    </row>
    <row r="126" spans="1:8" x14ac:dyDescent="0.3">
      <c r="A126" s="109" t="s">
        <v>3174</v>
      </c>
      <c r="B126" s="109" t="s">
        <v>13937</v>
      </c>
      <c r="C126" s="109" t="s">
        <v>13933</v>
      </c>
      <c r="D126" s="109" t="s">
        <v>13931</v>
      </c>
      <c r="G126" t="e">
        <f>VLOOKUP(A126,Sheet2!D:F,2,FALSE)</f>
        <v>#N/A</v>
      </c>
      <c r="H126" t="str">
        <f>_xlfn.IFNA(VLOOKUP(A126,Sheet2!D:F,2,FALSE),A126)</f>
        <v>tfgld011</v>
      </c>
    </row>
    <row r="127" spans="1:8" x14ac:dyDescent="0.3">
      <c r="A127" s="109" t="s">
        <v>3177</v>
      </c>
      <c r="B127" s="109" t="s">
        <v>13937</v>
      </c>
      <c r="C127" s="109" t="s">
        <v>13933</v>
      </c>
      <c r="D127" s="109" t="s">
        <v>13932</v>
      </c>
      <c r="G127" t="str">
        <f>VLOOKUP(A127,Sheet2!D:F,2,FALSE)</f>
        <v>tfgld014</v>
      </c>
      <c r="H127" t="str">
        <f>_xlfn.IFNA(VLOOKUP(A127,Sheet2!D:F,2,FALSE),A127)</f>
        <v>tfgld014</v>
      </c>
    </row>
    <row r="128" spans="1:8" x14ac:dyDescent="0.3">
      <c r="A128" s="109" t="s">
        <v>3180</v>
      </c>
      <c r="B128" s="109" t="s">
        <v>13937</v>
      </c>
      <c r="C128" s="109" t="s">
        <v>13933</v>
      </c>
      <c r="D128" s="109" t="s">
        <v>13931</v>
      </c>
      <c r="G128" t="e">
        <f>VLOOKUP(A128,Sheet2!D:F,2,FALSE)</f>
        <v>#N/A</v>
      </c>
      <c r="H128" t="str">
        <f>_xlfn.IFNA(VLOOKUP(A128,Sheet2!D:F,2,FALSE),A128)</f>
        <v>tfgld017</v>
      </c>
    </row>
    <row r="129" spans="1:8" x14ac:dyDescent="0.3">
      <c r="A129" s="109" t="s">
        <v>333</v>
      </c>
      <c r="B129" s="109" t="s">
        <v>13937</v>
      </c>
      <c r="C129" s="109" t="s">
        <v>13933</v>
      </c>
      <c r="D129" s="109" t="s">
        <v>13931</v>
      </c>
      <c r="G129" t="str">
        <f>VLOOKUP(A129,Sheet2!D:F,2,FALSE)</f>
        <v>tfgld051</v>
      </c>
      <c r="H129" t="str">
        <f>_xlfn.IFNA(VLOOKUP(A129,Sheet2!D:F,2,FALSE),A129)</f>
        <v>tfgld051</v>
      </c>
    </row>
    <row r="130" spans="1:8" x14ac:dyDescent="0.3">
      <c r="A130" s="109" t="s">
        <v>334</v>
      </c>
      <c r="B130" s="109" t="s">
        <v>13937</v>
      </c>
      <c r="C130" s="109" t="s">
        <v>13933</v>
      </c>
      <c r="D130" s="109" t="s">
        <v>13931</v>
      </c>
      <c r="G130" t="str">
        <f>VLOOKUP(A130,Sheet2!D:F,2,FALSE)</f>
        <v>tfgld051</v>
      </c>
      <c r="H130" t="str">
        <f>_xlfn.IFNA(VLOOKUP(A130,Sheet2!D:F,2,FALSE),A130)</f>
        <v>tfgld051</v>
      </c>
    </row>
    <row r="131" spans="1:8" x14ac:dyDescent="0.3">
      <c r="A131" s="109" t="s">
        <v>3220</v>
      </c>
      <c r="B131" s="109" t="s">
        <v>13937</v>
      </c>
      <c r="C131" s="109" t="s">
        <v>13933</v>
      </c>
      <c r="D131" s="109" t="s">
        <v>13932</v>
      </c>
      <c r="G131" t="e">
        <f>VLOOKUP(A131,Sheet2!D:F,2,FALSE)</f>
        <v>#N/A</v>
      </c>
      <c r="H131" t="str">
        <f>_xlfn.IFNA(VLOOKUP(A131,Sheet2!D:F,2,FALSE),A131)</f>
        <v>tfgld100</v>
      </c>
    </row>
    <row r="132" spans="1:8" x14ac:dyDescent="0.3">
      <c r="A132" s="109" t="s">
        <v>365</v>
      </c>
      <c r="B132" s="109" t="s">
        <v>13937</v>
      </c>
      <c r="C132" s="109" t="s">
        <v>13933</v>
      </c>
      <c r="D132" s="109" t="s">
        <v>13931</v>
      </c>
      <c r="G132" t="e">
        <f>VLOOKUP(A132,Sheet2!D:F,2,FALSE)</f>
        <v>#N/A</v>
      </c>
      <c r="H132" t="str">
        <f>_xlfn.IFNA(VLOOKUP(A132,Sheet2!D:F,2,FALSE),A132)</f>
        <v>tfgld101</v>
      </c>
    </row>
    <row r="133" spans="1:8" x14ac:dyDescent="0.3">
      <c r="A133" s="109" t="s">
        <v>366</v>
      </c>
      <c r="B133" s="109" t="s">
        <v>13937</v>
      </c>
      <c r="C133" s="109" t="s">
        <v>13933</v>
      </c>
      <c r="D133" s="109" t="s">
        <v>13932</v>
      </c>
      <c r="G133" t="e">
        <f>VLOOKUP(A133,Sheet2!D:F,2,FALSE)</f>
        <v>#N/A</v>
      </c>
      <c r="H133" t="str">
        <f>_xlfn.IFNA(VLOOKUP(A133,Sheet2!D:F,2,FALSE),A133)</f>
        <v>tfgld102</v>
      </c>
    </row>
    <row r="134" spans="1:8" x14ac:dyDescent="0.3">
      <c r="A134" s="109" t="s">
        <v>3226</v>
      </c>
      <c r="B134" s="109" t="s">
        <v>13937</v>
      </c>
      <c r="C134" s="109" t="s">
        <v>13933</v>
      </c>
      <c r="D134" s="109" t="s">
        <v>13932</v>
      </c>
      <c r="G134" t="str">
        <f>VLOOKUP(A134,Sheet2!D:F,2,FALSE)</f>
        <v>tfgld014</v>
      </c>
      <c r="H134" t="str">
        <f>_xlfn.IFNA(VLOOKUP(A134,Sheet2!D:F,2,FALSE),A134)</f>
        <v>tfgld014</v>
      </c>
    </row>
    <row r="135" spans="1:8" x14ac:dyDescent="0.3">
      <c r="A135" s="109" t="s">
        <v>3276</v>
      </c>
      <c r="B135" s="109" t="s">
        <v>13937</v>
      </c>
      <c r="C135" s="109" t="s">
        <v>13933</v>
      </c>
      <c r="D135" s="109" t="s">
        <v>13931</v>
      </c>
      <c r="G135" t="str">
        <f>VLOOKUP(A135,Sheet2!D:F,2,FALSE)</f>
        <v>tfgld205</v>
      </c>
      <c r="H135" t="str">
        <f>_xlfn.IFNA(VLOOKUP(A135,Sheet2!D:F,2,FALSE),A135)</f>
        <v>tfgld205</v>
      </c>
    </row>
    <row r="136" spans="1:8" x14ac:dyDescent="0.3">
      <c r="A136" s="109" t="s">
        <v>3277</v>
      </c>
      <c r="B136" s="109" t="s">
        <v>13937</v>
      </c>
      <c r="C136" s="109" t="s">
        <v>13933</v>
      </c>
      <c r="D136" s="109" t="s">
        <v>13931</v>
      </c>
      <c r="G136" t="str">
        <f>VLOOKUP(A136,Sheet2!D:F,2,FALSE)</f>
        <v>tfgld205</v>
      </c>
      <c r="H136" t="str">
        <f>_xlfn.IFNA(VLOOKUP(A136,Sheet2!D:F,2,FALSE),A136)</f>
        <v>tfgld205</v>
      </c>
    </row>
    <row r="137" spans="1:8" x14ac:dyDescent="0.3">
      <c r="A137" s="109" t="s">
        <v>3278</v>
      </c>
      <c r="B137" s="109" t="s">
        <v>13937</v>
      </c>
      <c r="C137" s="109" t="s">
        <v>13933</v>
      </c>
      <c r="D137" s="109" t="s">
        <v>13931</v>
      </c>
      <c r="G137" t="str">
        <f>VLOOKUP(A137,Sheet2!D:F,2,FALSE)</f>
        <v>tfgld206</v>
      </c>
      <c r="H137" t="str">
        <f>_xlfn.IFNA(VLOOKUP(A137,Sheet2!D:F,2,FALSE),A137)</f>
        <v>tfgld206</v>
      </c>
    </row>
    <row r="138" spans="1:8" x14ac:dyDescent="0.3">
      <c r="A138" s="109" t="s">
        <v>3279</v>
      </c>
      <c r="B138" s="109" t="s">
        <v>13937</v>
      </c>
      <c r="C138" s="109" t="s">
        <v>13933</v>
      </c>
      <c r="D138" s="109" t="s">
        <v>13931</v>
      </c>
      <c r="G138" t="str">
        <f>VLOOKUP(A138,Sheet2!D:F,2,FALSE)</f>
        <v>tfgld206</v>
      </c>
      <c r="H138" t="str">
        <f>_xlfn.IFNA(VLOOKUP(A138,Sheet2!D:F,2,FALSE),A138)</f>
        <v>tfgld206</v>
      </c>
    </row>
    <row r="139" spans="1:8" x14ac:dyDescent="0.3">
      <c r="A139" s="109" t="s">
        <v>3280</v>
      </c>
      <c r="B139" s="109" t="s">
        <v>13937</v>
      </c>
      <c r="C139" s="109" t="s">
        <v>13933</v>
      </c>
      <c r="D139" s="109" t="s">
        <v>13931</v>
      </c>
      <c r="G139" t="str">
        <f>VLOOKUP(A139,Sheet2!D:F,2,FALSE)</f>
        <v>tfgld205</v>
      </c>
      <c r="H139" t="str">
        <f>_xlfn.IFNA(VLOOKUP(A139,Sheet2!D:F,2,FALSE),A139)</f>
        <v>tfgld205</v>
      </c>
    </row>
    <row r="140" spans="1:8" x14ac:dyDescent="0.3">
      <c r="A140" s="109" t="s">
        <v>3281</v>
      </c>
      <c r="B140" s="109" t="s">
        <v>13937</v>
      </c>
      <c r="C140" s="109" t="s">
        <v>13933</v>
      </c>
      <c r="D140" s="109" t="s">
        <v>13931</v>
      </c>
      <c r="G140" t="str">
        <f>VLOOKUP(A140,Sheet2!D:F,2,FALSE)</f>
        <v>tfgld206</v>
      </c>
      <c r="H140" t="str">
        <f>_xlfn.IFNA(VLOOKUP(A140,Sheet2!D:F,2,FALSE),A140)</f>
        <v>tfgld206</v>
      </c>
    </row>
    <row r="141" spans="1:8" x14ac:dyDescent="0.3">
      <c r="A141" s="109" t="s">
        <v>336</v>
      </c>
      <c r="B141" s="109" t="s">
        <v>13937</v>
      </c>
      <c r="C141" s="109" t="s">
        <v>13933</v>
      </c>
      <c r="D141" s="109" t="s">
        <v>13931</v>
      </c>
      <c r="G141" t="e">
        <f>VLOOKUP(A141,Sheet2!D:F,2,FALSE)</f>
        <v>#N/A</v>
      </c>
      <c r="H141" t="str">
        <f>_xlfn.IFNA(VLOOKUP(A141,Sheet2!D:F,2,FALSE),A141)</f>
        <v>tfgld475</v>
      </c>
    </row>
    <row r="142" spans="1:8" x14ac:dyDescent="0.3">
      <c r="A142" s="109" t="s">
        <v>278</v>
      </c>
      <c r="B142" s="109" t="s">
        <v>13937</v>
      </c>
      <c r="C142" s="109" t="s">
        <v>13933</v>
      </c>
      <c r="D142" s="109" t="s">
        <v>13931</v>
      </c>
      <c r="G142" t="e">
        <f>VLOOKUP(A142,Sheet2!D:F,2,FALSE)</f>
        <v>#N/A</v>
      </c>
      <c r="H142" t="str">
        <f>_xlfn.IFNA(VLOOKUP(A142,Sheet2!D:F,2,FALSE),A142)</f>
        <v>tiapl100</v>
      </c>
    </row>
    <row r="143" spans="1:8" x14ac:dyDescent="0.3">
      <c r="A143" s="109" t="s">
        <v>279</v>
      </c>
      <c r="B143" s="109" t="s">
        <v>13937</v>
      </c>
      <c r="C143" s="109" t="s">
        <v>13933</v>
      </c>
      <c r="D143" s="109" t="s">
        <v>13931</v>
      </c>
      <c r="G143" t="e">
        <f>VLOOKUP(A143,Sheet2!D:F,2,FALSE)</f>
        <v>#N/A</v>
      </c>
      <c r="H143" t="str">
        <f>_xlfn.IFNA(VLOOKUP(A143,Sheet2!D:F,2,FALSE),A143)</f>
        <v>tiapl110</v>
      </c>
    </row>
    <row r="144" spans="1:8" x14ac:dyDescent="0.3">
      <c r="A144" s="109" t="s">
        <v>280</v>
      </c>
      <c r="B144" s="109" t="s">
        <v>13937</v>
      </c>
      <c r="C144" s="109" t="s">
        <v>13933</v>
      </c>
      <c r="D144" s="109" t="s">
        <v>13931</v>
      </c>
      <c r="G144" t="e">
        <f>VLOOKUP(A144,Sheet2!D:F,2,FALSE)</f>
        <v>#N/A</v>
      </c>
      <c r="H144" t="str">
        <f>_xlfn.IFNA(VLOOKUP(A144,Sheet2!D:F,2,FALSE),A144)</f>
        <v>tiapl120</v>
      </c>
    </row>
    <row r="145" spans="1:8" x14ac:dyDescent="0.3">
      <c r="A145" s="109" t="s">
        <v>275</v>
      </c>
      <c r="B145" s="109" t="s">
        <v>13937</v>
      </c>
      <c r="C145" s="109" t="s">
        <v>13933</v>
      </c>
      <c r="D145" s="109" t="s">
        <v>13931</v>
      </c>
      <c r="G145" t="e">
        <f>VLOOKUP(A145,Sheet2!D:F,2,FALSE)</f>
        <v>#N/A</v>
      </c>
      <c r="H145" t="str">
        <f>_xlfn.IFNA(VLOOKUP(A145,Sheet2!D:F,2,FALSE),A145)</f>
        <v>tiapl210</v>
      </c>
    </row>
    <row r="146" spans="1:8" x14ac:dyDescent="0.3">
      <c r="A146" s="109" t="s">
        <v>276</v>
      </c>
      <c r="B146" s="109" t="s">
        <v>13937</v>
      </c>
      <c r="C146" s="109" t="s">
        <v>13933</v>
      </c>
      <c r="D146" s="109" t="s">
        <v>13931</v>
      </c>
      <c r="G146" t="e">
        <f>VLOOKUP(A146,Sheet2!D:F,2,FALSE)</f>
        <v>#N/A</v>
      </c>
      <c r="H146" t="str">
        <f>_xlfn.IFNA(VLOOKUP(A146,Sheet2!D:F,2,FALSE),A146)</f>
        <v>tiapl220</v>
      </c>
    </row>
    <row r="147" spans="1:8" x14ac:dyDescent="0.3">
      <c r="A147" s="109" t="s">
        <v>35</v>
      </c>
      <c r="B147" s="109" t="s">
        <v>13937</v>
      </c>
      <c r="C147" s="109" t="s">
        <v>13933</v>
      </c>
      <c r="D147" s="109" t="s">
        <v>13932</v>
      </c>
      <c r="G147" t="str">
        <f>VLOOKUP(A147,Sheet2!D:F,2,FALSE)</f>
        <v>tiapl300</v>
      </c>
      <c r="H147" t="str">
        <f>_xlfn.IFNA(VLOOKUP(A147,Sheet2!D:F,2,FALSE),A147)</f>
        <v>tiapl300</v>
      </c>
    </row>
    <row r="148" spans="1:8" x14ac:dyDescent="0.3">
      <c r="A148" s="109" t="s">
        <v>277</v>
      </c>
      <c r="B148" s="109" t="s">
        <v>13937</v>
      </c>
      <c r="C148" s="109" t="s">
        <v>13933</v>
      </c>
      <c r="D148" s="109" t="s">
        <v>13931</v>
      </c>
      <c r="G148" t="e">
        <f>VLOOKUP(A148,Sheet2!D:F,2,FALSE)</f>
        <v>#N/A</v>
      </c>
      <c r="H148" t="str">
        <f>_xlfn.IFNA(VLOOKUP(A148,Sheet2!D:F,2,FALSE),A148)</f>
        <v>tiasl130</v>
      </c>
    </row>
    <row r="149" spans="1:8" x14ac:dyDescent="0.3">
      <c r="A149" s="109" t="s">
        <v>282</v>
      </c>
      <c r="B149" s="109" t="s">
        <v>13937</v>
      </c>
      <c r="C149" s="109" t="s">
        <v>13933</v>
      </c>
      <c r="D149" s="109" t="s">
        <v>13931</v>
      </c>
      <c r="G149" t="e">
        <f>VLOOKUP(A149,Sheet2!D:F,2,FALSE)</f>
        <v>#N/A</v>
      </c>
      <c r="H149" t="str">
        <f>_xlfn.IFNA(VLOOKUP(A149,Sheet2!D:F,2,FALSE),A149)</f>
        <v>tiasl140</v>
      </c>
    </row>
    <row r="150" spans="1:8" x14ac:dyDescent="0.3">
      <c r="A150" s="109" t="s">
        <v>283</v>
      </c>
      <c r="B150" s="109" t="s">
        <v>13937</v>
      </c>
      <c r="C150" s="109" t="s">
        <v>13933</v>
      </c>
      <c r="D150" s="109" t="s">
        <v>13931</v>
      </c>
      <c r="G150" t="e">
        <f>VLOOKUP(A150,Sheet2!D:F,2,FALSE)</f>
        <v>#N/A</v>
      </c>
      <c r="H150" t="str">
        <f>_xlfn.IFNA(VLOOKUP(A150,Sheet2!D:F,2,FALSE),A150)</f>
        <v>tiasl141</v>
      </c>
    </row>
    <row r="151" spans="1:8" x14ac:dyDescent="0.3">
      <c r="A151" s="109" t="s">
        <v>270</v>
      </c>
      <c r="B151" s="109" t="s">
        <v>13937</v>
      </c>
      <c r="C151" s="109" t="s">
        <v>13933</v>
      </c>
      <c r="D151" s="109" t="s">
        <v>13931</v>
      </c>
      <c r="G151" t="str">
        <f>VLOOKUP(A151,Sheet2!D:F,2,FALSE)</f>
        <v>tirou001</v>
      </c>
      <c r="H151" t="str">
        <f>_xlfn.IFNA(VLOOKUP(A151,Sheet2!D:F,2,FALSE),A151)</f>
        <v>tirou001</v>
      </c>
    </row>
    <row r="152" spans="1:8" x14ac:dyDescent="0.3">
      <c r="A152" s="109" t="s">
        <v>287</v>
      </c>
      <c r="B152" s="109" t="s">
        <v>13937</v>
      </c>
      <c r="C152" s="109" t="s">
        <v>13933</v>
      </c>
      <c r="D152" s="109" t="s">
        <v>13931</v>
      </c>
      <c r="G152" t="e">
        <f>VLOOKUP(A152,Sheet2!D:F,2,FALSE)</f>
        <v>#N/A</v>
      </c>
      <c r="H152" t="str">
        <f>_xlfn.IFNA(VLOOKUP(A152,Sheet2!D:F,2,FALSE),A152)</f>
        <v>tiasl150</v>
      </c>
    </row>
    <row r="153" spans="1:8" x14ac:dyDescent="0.3">
      <c r="A153" s="109" t="s">
        <v>290</v>
      </c>
      <c r="B153" s="109" t="s">
        <v>13937</v>
      </c>
      <c r="C153" s="109" t="s">
        <v>13933</v>
      </c>
      <c r="D153" s="109" t="s">
        <v>13931</v>
      </c>
      <c r="G153" t="e">
        <f>VLOOKUP(A153,Sheet2!D:F,2,FALSE)</f>
        <v>#N/A</v>
      </c>
      <c r="H153" t="str">
        <f>_xlfn.IFNA(VLOOKUP(A153,Sheet2!D:F,2,FALSE),A153)</f>
        <v>tibom010</v>
      </c>
    </row>
    <row r="154" spans="1:8" x14ac:dyDescent="0.3">
      <c r="A154" s="109" t="s">
        <v>299</v>
      </c>
      <c r="B154" s="109" t="s">
        <v>13937</v>
      </c>
      <c r="C154" s="109" t="s">
        <v>13933</v>
      </c>
      <c r="D154" s="109" t="s">
        <v>13931</v>
      </c>
      <c r="G154" t="e">
        <f>VLOOKUP(A154,Sheet2!D:F,2,FALSE)</f>
        <v>#N/A</v>
      </c>
      <c r="H154" t="str">
        <f>_xlfn.IFNA(VLOOKUP(A154,Sheet2!D:F,2,FALSE),A154)</f>
        <v>tibom020</v>
      </c>
    </row>
    <row r="155" spans="1:8" x14ac:dyDescent="0.3">
      <c r="A155" s="109" t="s">
        <v>463</v>
      </c>
      <c r="B155" s="109" t="s">
        <v>13937</v>
      </c>
      <c r="C155" s="109" t="s">
        <v>13933</v>
      </c>
      <c r="D155" s="109" t="s">
        <v>13931</v>
      </c>
      <c r="G155" t="e">
        <f>VLOOKUP(A155,Sheet2!D:F,2,FALSE)</f>
        <v>#N/A</v>
      </c>
      <c r="H155" t="str">
        <f>_xlfn.IFNA(VLOOKUP(A155,Sheet2!D:F,2,FALSE),A155)</f>
        <v>tibom040</v>
      </c>
    </row>
    <row r="156" spans="1:8" x14ac:dyDescent="0.3">
      <c r="A156" s="109" t="s">
        <v>288</v>
      </c>
      <c r="B156" s="109" t="s">
        <v>13937</v>
      </c>
      <c r="C156" s="109" t="s">
        <v>13933</v>
      </c>
      <c r="D156" s="109" t="s">
        <v>13931</v>
      </c>
      <c r="G156" t="e">
        <f>VLOOKUP(A156,Sheet2!D:F,2,FALSE)</f>
        <v>#N/A</v>
      </c>
      <c r="H156" t="str">
        <f>_xlfn.IFNA(VLOOKUP(A156,Sheet2!D:F,2,FALSE),A156)</f>
        <v>tibom050</v>
      </c>
    </row>
    <row r="157" spans="1:8" x14ac:dyDescent="0.3">
      <c r="A157" s="109" t="s">
        <v>291</v>
      </c>
      <c r="B157" s="109" t="s">
        <v>13937</v>
      </c>
      <c r="C157" s="109" t="s">
        <v>13933</v>
      </c>
      <c r="D157" s="109" t="s">
        <v>13931</v>
      </c>
      <c r="G157" t="str">
        <f>VLOOKUP(A157,Sheet2!D:F,2,FALSE)</f>
        <v>tibom300</v>
      </c>
      <c r="H157" t="str">
        <f>_xlfn.IFNA(VLOOKUP(A157,Sheet2!D:F,2,FALSE),A157)</f>
        <v>tibom300</v>
      </c>
    </row>
    <row r="158" spans="1:8" x14ac:dyDescent="0.3">
      <c r="A158" s="109" t="s">
        <v>292</v>
      </c>
      <c r="B158" s="109" t="s">
        <v>13937</v>
      </c>
      <c r="C158" s="109" t="s">
        <v>13933</v>
      </c>
      <c r="D158" s="109" t="s">
        <v>13931</v>
      </c>
      <c r="G158" t="str">
        <f>VLOOKUP(A158,Sheet2!D:F,2,FALSE)</f>
        <v>tibom300</v>
      </c>
      <c r="H158" t="str">
        <f>_xlfn.IFNA(VLOOKUP(A158,Sheet2!D:F,2,FALSE),A158)</f>
        <v>tibom300</v>
      </c>
    </row>
    <row r="159" spans="1:8" x14ac:dyDescent="0.3">
      <c r="A159" s="109" t="s">
        <v>296</v>
      </c>
      <c r="B159" s="109" t="s">
        <v>13937</v>
      </c>
      <c r="C159" s="109" t="s">
        <v>13933</v>
      </c>
      <c r="D159" s="109" t="s">
        <v>13931</v>
      </c>
      <c r="G159" t="e">
        <f>VLOOKUP(A159,Sheet2!D:F,2,FALSE)</f>
        <v>#N/A</v>
      </c>
      <c r="H159" t="str">
        <f>_xlfn.IFNA(VLOOKUP(A159,Sheet2!D:F,2,FALSE),A159)</f>
        <v>tibom320</v>
      </c>
    </row>
    <row r="160" spans="1:8" x14ac:dyDescent="0.3">
      <c r="A160" s="109" t="s">
        <v>3618</v>
      </c>
      <c r="B160" s="109" t="s">
        <v>13937</v>
      </c>
      <c r="C160" s="109" t="s">
        <v>13933</v>
      </c>
      <c r="D160" s="109" t="s">
        <v>13931</v>
      </c>
      <c r="G160" t="e">
        <f>VLOOKUP(A160,Sheet2!D:F,2,FALSE)</f>
        <v>#N/A</v>
      </c>
      <c r="H160" t="str">
        <f>_xlfn.IFNA(VLOOKUP(A160,Sheet2!D:F,2,FALSE),A160)</f>
        <v>tibom330</v>
      </c>
    </row>
    <row r="161" spans="1:8" x14ac:dyDescent="0.3">
      <c r="A161" s="109" t="s">
        <v>297</v>
      </c>
      <c r="B161" s="109" t="s">
        <v>13937</v>
      </c>
      <c r="C161" s="109" t="s">
        <v>13933</v>
      </c>
      <c r="D161" s="109" t="s">
        <v>13931</v>
      </c>
      <c r="G161" t="e">
        <f>VLOOKUP(A161,Sheet2!D:F,2,FALSE)</f>
        <v>#N/A</v>
      </c>
      <c r="H161" t="str">
        <f>_xlfn.IFNA(VLOOKUP(A161,Sheet2!D:F,2,FALSE),A161)</f>
        <v>tibom340</v>
      </c>
    </row>
    <row r="162" spans="1:8" x14ac:dyDescent="0.3">
      <c r="A162" s="109" t="s">
        <v>344</v>
      </c>
      <c r="B162" s="109" t="s">
        <v>13937</v>
      </c>
      <c r="C162" s="109" t="s">
        <v>13933</v>
      </c>
      <c r="D162" s="109" t="s">
        <v>13931</v>
      </c>
      <c r="G162" t="e">
        <f>VLOOKUP(A162,Sheet2!D:F,2,FALSE)</f>
        <v>#N/A</v>
      </c>
      <c r="H162" t="str">
        <f>_xlfn.IFNA(VLOOKUP(A162,Sheet2!D:F,2,FALSE),A162)</f>
        <v>ticpr007</v>
      </c>
    </row>
    <row r="163" spans="1:8" x14ac:dyDescent="0.3">
      <c r="A163" s="109" t="s">
        <v>358</v>
      </c>
      <c r="B163" s="109" t="s">
        <v>13937</v>
      </c>
      <c r="C163" s="109" t="s">
        <v>13933</v>
      </c>
      <c r="D163" s="109" t="s">
        <v>13931</v>
      </c>
      <c r="G163" t="e">
        <f>VLOOKUP(A163,Sheet2!D:F,2,FALSE)</f>
        <v>#N/A</v>
      </c>
      <c r="H163" t="str">
        <f>_xlfn.IFNA(VLOOKUP(A163,Sheet2!D:F,2,FALSE),A163)</f>
        <v>ticpr110</v>
      </c>
    </row>
    <row r="164" spans="1:8" x14ac:dyDescent="0.3">
      <c r="A164" s="109" t="s">
        <v>3632</v>
      </c>
      <c r="B164" s="109" t="s">
        <v>13937</v>
      </c>
      <c r="C164" s="109" t="s">
        <v>13933</v>
      </c>
      <c r="D164" s="109" t="s">
        <v>13931</v>
      </c>
      <c r="G164" t="e">
        <f>VLOOKUP(A164,Sheet2!D:F,2,FALSE)</f>
        <v>#N/A</v>
      </c>
      <c r="H164" t="str">
        <f>_xlfn.IFNA(VLOOKUP(A164,Sheet2!D:F,2,FALSE),A164)</f>
        <v>ticpr160</v>
      </c>
    </row>
    <row r="165" spans="1:8" x14ac:dyDescent="0.3">
      <c r="A165" s="109" t="s">
        <v>411</v>
      </c>
      <c r="B165" s="109" t="s">
        <v>13937</v>
      </c>
      <c r="C165" s="109" t="s">
        <v>13933</v>
      </c>
      <c r="D165" s="109" t="s">
        <v>13931</v>
      </c>
      <c r="G165" t="e">
        <f>VLOOKUP(A165,Sheet2!D:F,2,FALSE)</f>
        <v>#N/A</v>
      </c>
      <c r="H165" t="str">
        <f>_xlfn.IFNA(VLOOKUP(A165,Sheet2!D:F,2,FALSE),A165)</f>
        <v>ticpr170</v>
      </c>
    </row>
    <row r="166" spans="1:8" x14ac:dyDescent="0.3">
      <c r="A166" s="109" t="s">
        <v>370</v>
      </c>
      <c r="B166" s="109" t="s">
        <v>13937</v>
      </c>
      <c r="C166" s="109" t="s">
        <v>13933</v>
      </c>
      <c r="D166" s="109" t="s">
        <v>13931</v>
      </c>
      <c r="G166" t="e">
        <f>VLOOKUP(A166,Sheet2!D:F,2,FALSE)</f>
        <v>#N/A</v>
      </c>
      <c r="H166" t="str">
        <f>_xlfn.IFNA(VLOOKUP(A166,Sheet2!D:F,2,FALSE),A166)</f>
        <v>ticst001</v>
      </c>
    </row>
    <row r="167" spans="1:8" x14ac:dyDescent="0.3">
      <c r="A167" s="109" t="s">
        <v>373</v>
      </c>
      <c r="B167" s="109" t="s">
        <v>13937</v>
      </c>
      <c r="C167" s="109" t="s">
        <v>13933</v>
      </c>
      <c r="D167" s="109" t="s">
        <v>13931</v>
      </c>
      <c r="G167" t="str">
        <f>VLOOKUP(A167,Sheet2!D:F,2,FALSE)</f>
        <v>tisfc001</v>
      </c>
      <c r="H167" t="str">
        <f>_xlfn.IFNA(VLOOKUP(A167,Sheet2!D:F,2,FALSE),A167)</f>
        <v>tisfc001</v>
      </c>
    </row>
    <row r="168" spans="1:8" x14ac:dyDescent="0.3">
      <c r="A168" s="109" t="s">
        <v>321</v>
      </c>
      <c r="B168" s="109" t="s">
        <v>13937</v>
      </c>
      <c r="C168" s="109" t="s">
        <v>13933</v>
      </c>
      <c r="D168" s="109" t="s">
        <v>13931</v>
      </c>
      <c r="G168" t="e">
        <f>VLOOKUP(A168,Sheet2!D:F,2,FALSE)</f>
        <v>#N/A</v>
      </c>
      <c r="H168" t="str">
        <f>_xlfn.IFNA(VLOOKUP(A168,Sheet2!D:F,2,FALSE),A168)</f>
        <v>tiedm010</v>
      </c>
    </row>
    <row r="169" spans="1:8" x14ac:dyDescent="0.3">
      <c r="A169" s="109" t="s">
        <v>3689</v>
      </c>
      <c r="B169" s="109" t="s">
        <v>13937</v>
      </c>
      <c r="C169" s="109" t="s">
        <v>13933</v>
      </c>
      <c r="D169" s="109" t="s">
        <v>13931</v>
      </c>
      <c r="G169" t="e">
        <f>VLOOKUP(A169,Sheet2!D:F,2,FALSE)</f>
        <v>#N/A</v>
      </c>
      <c r="H169" t="str">
        <f>_xlfn.IFNA(VLOOKUP(A169,Sheet2!D:F,2,FALSE),A169)</f>
        <v>tiedm020</v>
      </c>
    </row>
    <row r="170" spans="1:8" x14ac:dyDescent="0.3">
      <c r="A170" s="109" t="s">
        <v>327</v>
      </c>
      <c r="B170" s="109" t="s">
        <v>13937</v>
      </c>
      <c r="C170" s="109" t="s">
        <v>13933</v>
      </c>
      <c r="D170" s="109" t="s">
        <v>13931</v>
      </c>
      <c r="G170" t="e">
        <f>VLOOKUP(A170,Sheet2!D:F,2,FALSE)</f>
        <v>#N/A</v>
      </c>
      <c r="H170" t="str">
        <f>_xlfn.IFNA(VLOOKUP(A170,Sheet2!D:F,2,FALSE),A170)</f>
        <v>tiedm100</v>
      </c>
    </row>
    <row r="171" spans="1:8" x14ac:dyDescent="0.3">
      <c r="A171" s="109" t="s">
        <v>328</v>
      </c>
      <c r="B171" s="109" t="s">
        <v>13937</v>
      </c>
      <c r="C171" s="109" t="s">
        <v>13933</v>
      </c>
      <c r="D171" s="109" t="s">
        <v>13931</v>
      </c>
      <c r="G171" t="e">
        <f>VLOOKUP(A171,Sheet2!D:F,2,FALSE)</f>
        <v>#N/A</v>
      </c>
      <c r="H171" t="str">
        <f>_xlfn.IFNA(VLOOKUP(A171,Sheet2!D:F,2,FALSE),A171)</f>
        <v>tiedm101</v>
      </c>
    </row>
    <row r="172" spans="1:8" x14ac:dyDescent="0.3">
      <c r="A172" s="109" t="s">
        <v>313</v>
      </c>
      <c r="B172" s="109" t="s">
        <v>13937</v>
      </c>
      <c r="C172" s="109" t="s">
        <v>13933</v>
      </c>
      <c r="D172" s="109" t="s">
        <v>13931</v>
      </c>
      <c r="G172" t="e">
        <f>VLOOKUP(A172,Sheet2!D:F,2,FALSE)</f>
        <v>#N/A</v>
      </c>
      <c r="H172" t="str">
        <f>_xlfn.IFNA(VLOOKUP(A172,Sheet2!D:F,2,FALSE),A172)</f>
        <v>tiedm110</v>
      </c>
    </row>
    <row r="173" spans="1:8" x14ac:dyDescent="0.3">
      <c r="A173" s="109" t="s">
        <v>3691</v>
      </c>
      <c r="B173" s="109" t="s">
        <v>13937</v>
      </c>
      <c r="C173" s="109" t="s">
        <v>13933</v>
      </c>
      <c r="D173" s="109" t="s">
        <v>13931</v>
      </c>
      <c r="G173" t="e">
        <f>VLOOKUP(A173,Sheet2!D:F,2,FALSE)</f>
        <v>#N/A</v>
      </c>
      <c r="H173" t="str">
        <f>_xlfn.IFNA(VLOOKUP(A173,Sheet2!D:F,2,FALSE),A173)</f>
        <v>tiedm210</v>
      </c>
    </row>
    <row r="174" spans="1:8" x14ac:dyDescent="0.3">
      <c r="A174" s="109" t="s">
        <v>3692</v>
      </c>
      <c r="B174" s="109" t="s">
        <v>13937</v>
      </c>
      <c r="C174" s="109" t="s">
        <v>13933</v>
      </c>
      <c r="D174" s="109" t="s">
        <v>13931</v>
      </c>
      <c r="G174" t="e">
        <f>VLOOKUP(A174,Sheet2!D:F,2,FALSE)</f>
        <v>#N/A</v>
      </c>
      <c r="H174" t="str">
        <f>_xlfn.IFNA(VLOOKUP(A174,Sheet2!D:F,2,FALSE),A174)</f>
        <v>tiedm215</v>
      </c>
    </row>
    <row r="175" spans="1:8" x14ac:dyDescent="0.3">
      <c r="A175" s="109" t="s">
        <v>322</v>
      </c>
      <c r="B175" s="109" t="s">
        <v>13937</v>
      </c>
      <c r="C175" s="109" t="s">
        <v>13933</v>
      </c>
      <c r="D175" s="109" t="s">
        <v>13931</v>
      </c>
      <c r="G175" t="str">
        <f>VLOOKUP(A175,Sheet2!D:F,2,FALSE)</f>
        <v>tcibd001</v>
      </c>
      <c r="H175" t="str">
        <f>_xlfn.IFNA(VLOOKUP(A175,Sheet2!D:F,2,FALSE),A175)</f>
        <v>tcibd001</v>
      </c>
    </row>
    <row r="176" spans="1:8" x14ac:dyDescent="0.3">
      <c r="A176" s="109" t="s">
        <v>353</v>
      </c>
      <c r="B176" s="109" t="s">
        <v>13937</v>
      </c>
      <c r="C176" s="109" t="s">
        <v>13933</v>
      </c>
      <c r="D176" s="109" t="s">
        <v>13931</v>
      </c>
      <c r="G176" t="str">
        <f>VLOOKUP(A176,Sheet2!D:F,2,FALSE)</f>
        <v>tcibd150</v>
      </c>
      <c r="H176" t="str">
        <f>_xlfn.IFNA(VLOOKUP(A176,Sheet2!D:F,2,FALSE),A176)</f>
        <v>tcibd150</v>
      </c>
    </row>
    <row r="177" spans="1:8" x14ac:dyDescent="0.3">
      <c r="A177" s="109" t="s">
        <v>3737</v>
      </c>
      <c r="B177" s="109" t="s">
        <v>13937</v>
      </c>
      <c r="C177" s="109" t="s">
        <v>13933</v>
      </c>
      <c r="D177" s="109" t="s">
        <v>13931</v>
      </c>
      <c r="G177" t="str">
        <f>VLOOKUP(A177,Sheet2!D:F,2,FALSE)</f>
        <v>tisfc001</v>
      </c>
      <c r="H177" t="str">
        <f>_xlfn.IFNA(VLOOKUP(A177,Sheet2!D:F,2,FALSE),A177)</f>
        <v>tisfc001</v>
      </c>
    </row>
    <row r="178" spans="1:8" x14ac:dyDescent="0.3">
      <c r="A178" s="109" t="s">
        <v>207</v>
      </c>
      <c r="B178" s="109" t="s">
        <v>13937</v>
      </c>
      <c r="C178" s="109" t="s">
        <v>13933</v>
      </c>
      <c r="D178" s="109" t="s">
        <v>13931</v>
      </c>
      <c r="G178" t="str">
        <f>VLOOKUP(A178,Sheet2!D:F,2,FALSE)</f>
        <v>timfc010</v>
      </c>
      <c r="H178" t="str">
        <f>_xlfn.IFNA(VLOOKUP(A178,Sheet2!D:F,2,FALSE),A178)</f>
        <v>timfc010</v>
      </c>
    </row>
    <row r="179" spans="1:8" x14ac:dyDescent="0.3">
      <c r="A179" s="109" t="s">
        <v>3739</v>
      </c>
      <c r="B179" s="109" t="s">
        <v>13937</v>
      </c>
      <c r="C179" s="109" t="s">
        <v>13933</v>
      </c>
      <c r="D179" s="109" t="s">
        <v>13931</v>
      </c>
      <c r="G179" t="str">
        <f>VLOOKUP(A179,Sheet2!D:F,2,FALSE)</f>
        <v>timfc010</v>
      </c>
      <c r="H179" t="str">
        <f>_xlfn.IFNA(VLOOKUP(A179,Sheet2!D:F,2,FALSE),A179)</f>
        <v>timfc010</v>
      </c>
    </row>
    <row r="180" spans="1:8" x14ac:dyDescent="0.3">
      <c r="A180" s="109" t="s">
        <v>293</v>
      </c>
      <c r="B180" s="109" t="s">
        <v>13937</v>
      </c>
      <c r="C180" s="109" t="s">
        <v>13933</v>
      </c>
      <c r="D180" s="109" t="s">
        <v>13931</v>
      </c>
      <c r="G180" t="str">
        <f>VLOOKUP(A180,Sheet2!D:F,2,FALSE)</f>
        <v>timfc300</v>
      </c>
      <c r="H180" t="str">
        <f>_xlfn.IFNA(VLOOKUP(A180,Sheet2!D:F,2,FALSE),A180)</f>
        <v>timfc300</v>
      </c>
    </row>
    <row r="181" spans="1:8" x14ac:dyDescent="0.3">
      <c r="A181" s="109" t="s">
        <v>294</v>
      </c>
      <c r="B181" s="109" t="s">
        <v>13937</v>
      </c>
      <c r="C181" s="109" t="s">
        <v>13933</v>
      </c>
      <c r="D181" s="109" t="s">
        <v>13931</v>
      </c>
      <c r="G181" t="str">
        <f>VLOOKUP(A181,Sheet2!D:F,2,FALSE)</f>
        <v>tibom300</v>
      </c>
      <c r="H181" t="str">
        <f>_xlfn.IFNA(VLOOKUP(A181,Sheet2!D:F,2,FALSE),A181)</f>
        <v>tibom300</v>
      </c>
    </row>
    <row r="182" spans="1:8" x14ac:dyDescent="0.3">
      <c r="A182" s="109" t="s">
        <v>295</v>
      </c>
      <c r="B182" s="109" t="s">
        <v>13937</v>
      </c>
      <c r="C182" s="109" t="s">
        <v>13933</v>
      </c>
      <c r="D182" s="109" t="s">
        <v>13931</v>
      </c>
      <c r="G182" t="str">
        <f>VLOOKUP(A182,Sheet2!D:F,2,FALSE)</f>
        <v>timfc300</v>
      </c>
      <c r="H182" t="str">
        <f>_xlfn.IFNA(VLOOKUP(A182,Sheet2!D:F,2,FALSE),A182)</f>
        <v>timfc300</v>
      </c>
    </row>
    <row r="183" spans="1:8" x14ac:dyDescent="0.3">
      <c r="A183" s="109" t="s">
        <v>298</v>
      </c>
      <c r="B183" s="109" t="s">
        <v>13937</v>
      </c>
      <c r="C183" s="109" t="s">
        <v>13933</v>
      </c>
      <c r="D183" s="109" t="s">
        <v>13931</v>
      </c>
      <c r="G183" t="e">
        <f>VLOOKUP(A183,Sheet2!D:F,2,FALSE)</f>
        <v>#N/A</v>
      </c>
      <c r="H183" t="str">
        <f>_xlfn.IFNA(VLOOKUP(A183,Sheet2!D:F,2,FALSE),A183)</f>
        <v>timfc320</v>
      </c>
    </row>
    <row r="184" spans="1:8" x14ac:dyDescent="0.3">
      <c r="A184" s="109" t="s">
        <v>3741</v>
      </c>
      <c r="B184" s="109" t="s">
        <v>13937</v>
      </c>
      <c r="C184" s="109" t="s">
        <v>13933</v>
      </c>
      <c r="D184" s="109" t="s">
        <v>13931</v>
      </c>
      <c r="G184" t="e">
        <f>VLOOKUP(A184,Sheet2!D:F,2,FALSE)</f>
        <v>#N/A</v>
      </c>
      <c r="H184" t="str">
        <f>_xlfn.IFNA(VLOOKUP(A184,Sheet2!D:F,2,FALSE),A184)</f>
        <v>timfc330</v>
      </c>
    </row>
    <row r="185" spans="1:8" x14ac:dyDescent="0.3">
      <c r="A185" s="109" t="s">
        <v>3748</v>
      </c>
      <c r="B185" s="109" t="s">
        <v>13937</v>
      </c>
      <c r="C185" s="109" t="s">
        <v>13933</v>
      </c>
      <c r="D185" s="109" t="s">
        <v>13931</v>
      </c>
      <c r="G185" t="str">
        <f>VLOOKUP(A185,Sheet2!D:F,2,FALSE)</f>
        <v>tipcf050</v>
      </c>
      <c r="H185" t="str">
        <f>_xlfn.IFNA(VLOOKUP(A185,Sheet2!D:F,2,FALSE),A185)</f>
        <v>tipcf050</v>
      </c>
    </row>
    <row r="186" spans="1:8" x14ac:dyDescent="0.3">
      <c r="A186" s="109" t="s">
        <v>3749</v>
      </c>
      <c r="B186" s="109" t="s">
        <v>13937</v>
      </c>
      <c r="C186" s="109" t="s">
        <v>13933</v>
      </c>
      <c r="D186" s="109" t="s">
        <v>13931</v>
      </c>
      <c r="G186" t="str">
        <f>VLOOKUP(A186,Sheet2!D:F,2,FALSE)</f>
        <v>tipcf050</v>
      </c>
      <c r="H186" t="str">
        <f>_xlfn.IFNA(VLOOKUP(A186,Sheet2!D:F,2,FALSE),A186)</f>
        <v>tipcf050</v>
      </c>
    </row>
    <row r="187" spans="1:8" x14ac:dyDescent="0.3">
      <c r="A187" s="109" t="s">
        <v>3750</v>
      </c>
      <c r="B187" s="109" t="s">
        <v>13937</v>
      </c>
      <c r="C187" s="109" t="s">
        <v>13933</v>
      </c>
      <c r="D187" s="109" t="s">
        <v>13931</v>
      </c>
      <c r="G187" t="str">
        <f>VLOOKUP(A187,Sheet2!D:F,2,FALSE)</f>
        <v>tipcf060</v>
      </c>
      <c r="H187" t="str">
        <f>_xlfn.IFNA(VLOOKUP(A187,Sheet2!D:F,2,FALSE),A187)</f>
        <v>tipcf060</v>
      </c>
    </row>
    <row r="188" spans="1:8" x14ac:dyDescent="0.3">
      <c r="A188" s="109" t="s">
        <v>3751</v>
      </c>
      <c r="B188" s="109" t="s">
        <v>13937</v>
      </c>
      <c r="C188" s="109" t="s">
        <v>13933</v>
      </c>
      <c r="D188" s="109" t="s">
        <v>13931</v>
      </c>
      <c r="G188" t="str">
        <f>VLOOKUP(A188,Sheet2!D:F,2,FALSE)</f>
        <v>tipcf060</v>
      </c>
      <c r="H188" t="str">
        <f>_xlfn.IFNA(VLOOKUP(A188,Sheet2!D:F,2,FALSE),A188)</f>
        <v>tipcf060</v>
      </c>
    </row>
    <row r="189" spans="1:8" x14ac:dyDescent="0.3">
      <c r="A189" s="109" t="s">
        <v>3752</v>
      </c>
      <c r="B189" s="109" t="s">
        <v>13937</v>
      </c>
      <c r="C189" s="109" t="s">
        <v>13933</v>
      </c>
      <c r="D189" s="109" t="s">
        <v>13931</v>
      </c>
      <c r="G189" t="str">
        <f>VLOOKUP(A189,Sheet2!D:F,2,FALSE)</f>
        <v>tipcf100</v>
      </c>
      <c r="H189" t="str">
        <f>_xlfn.IFNA(VLOOKUP(A189,Sheet2!D:F,2,FALSE),A189)</f>
        <v>tipcf100</v>
      </c>
    </row>
    <row r="190" spans="1:8" x14ac:dyDescent="0.3">
      <c r="A190" s="109" t="s">
        <v>3753</v>
      </c>
      <c r="B190" s="109" t="s">
        <v>13937</v>
      </c>
      <c r="C190" s="109" t="s">
        <v>13933</v>
      </c>
      <c r="D190" s="109" t="s">
        <v>13931</v>
      </c>
      <c r="G190" t="str">
        <f>VLOOKUP(A190,Sheet2!D:F,2,FALSE)</f>
        <v>tipcf100</v>
      </c>
      <c r="H190" t="str">
        <f>_xlfn.IFNA(VLOOKUP(A190,Sheet2!D:F,2,FALSE),A190)</f>
        <v>tipcf100</v>
      </c>
    </row>
    <row r="191" spans="1:8" x14ac:dyDescent="0.3">
      <c r="A191" s="109" t="s">
        <v>3754</v>
      </c>
      <c r="B191" s="109" t="s">
        <v>13937</v>
      </c>
      <c r="C191" s="109" t="s">
        <v>13933</v>
      </c>
      <c r="D191" s="109" t="s">
        <v>13931</v>
      </c>
      <c r="G191" t="str">
        <f>VLOOKUP(A191,Sheet2!D:F,2,FALSE)</f>
        <v>tipcf110</v>
      </c>
      <c r="H191" t="str">
        <f>_xlfn.IFNA(VLOOKUP(A191,Sheet2!D:F,2,FALSE),A191)</f>
        <v>tipcf110</v>
      </c>
    </row>
    <row r="192" spans="1:8" x14ac:dyDescent="0.3">
      <c r="A192" s="109" t="s">
        <v>3755</v>
      </c>
      <c r="B192" s="109" t="s">
        <v>13937</v>
      </c>
      <c r="C192" s="109" t="s">
        <v>13933</v>
      </c>
      <c r="D192" s="109" t="s">
        <v>13931</v>
      </c>
      <c r="G192" t="str">
        <f>VLOOKUP(A192,Sheet2!D:F,2,FALSE)</f>
        <v>tipcf110</v>
      </c>
      <c r="H192" t="str">
        <f>_xlfn.IFNA(VLOOKUP(A192,Sheet2!D:F,2,FALSE),A192)</f>
        <v>tipcf110</v>
      </c>
    </row>
    <row r="193" spans="1:8" x14ac:dyDescent="0.3">
      <c r="A193" s="109" t="s">
        <v>3756</v>
      </c>
      <c r="B193" s="109" t="s">
        <v>13937</v>
      </c>
      <c r="C193" s="109" t="s">
        <v>13933</v>
      </c>
      <c r="D193" s="109" t="s">
        <v>13931</v>
      </c>
      <c r="G193" t="str">
        <f>VLOOKUP(A193,Sheet2!D:F,2,FALSE)</f>
        <v>tipcf200</v>
      </c>
      <c r="H193" t="str">
        <f>_xlfn.IFNA(VLOOKUP(A193,Sheet2!D:F,2,FALSE),A193)</f>
        <v>tipcf200</v>
      </c>
    </row>
    <row r="194" spans="1:8" x14ac:dyDescent="0.3">
      <c r="A194" s="109" t="s">
        <v>3758</v>
      </c>
      <c r="B194" s="109" t="s">
        <v>13937</v>
      </c>
      <c r="C194" s="109" t="s">
        <v>13933</v>
      </c>
      <c r="D194" s="109" t="s">
        <v>13931</v>
      </c>
      <c r="G194" t="str">
        <f>VLOOKUP(A194,Sheet2!D:F,2,FALSE)</f>
        <v>tipcf200</v>
      </c>
      <c r="H194" t="str">
        <f>_xlfn.IFNA(VLOOKUP(A194,Sheet2!D:F,2,FALSE),A194)</f>
        <v>tipcf200</v>
      </c>
    </row>
    <row r="195" spans="1:8" x14ac:dyDescent="0.3">
      <c r="A195" s="109" t="s">
        <v>3759</v>
      </c>
      <c r="B195" s="109" t="s">
        <v>13937</v>
      </c>
      <c r="C195" s="109" t="s">
        <v>13933</v>
      </c>
      <c r="D195" s="109" t="s">
        <v>13931</v>
      </c>
      <c r="G195" t="e">
        <f>VLOOKUP(A195,Sheet2!D:F,2,FALSE)</f>
        <v>#N/A</v>
      </c>
      <c r="H195" t="str">
        <f>_xlfn.IFNA(VLOOKUP(A195,Sheet2!D:F,2,FALSE),A195)</f>
        <v>tipcf220</v>
      </c>
    </row>
    <row r="196" spans="1:8" x14ac:dyDescent="0.3">
      <c r="A196" s="109" t="s">
        <v>3760</v>
      </c>
      <c r="B196" s="109" t="s">
        <v>13937</v>
      </c>
      <c r="C196" s="109" t="s">
        <v>13933</v>
      </c>
      <c r="D196" s="109" t="s">
        <v>13931</v>
      </c>
      <c r="G196" t="e">
        <f>VLOOKUP(A196,Sheet2!D:F,2,FALSE)</f>
        <v>#N/A</v>
      </c>
      <c r="H196" t="str">
        <f>_xlfn.IFNA(VLOOKUP(A196,Sheet2!D:F,2,FALSE),A196)</f>
        <v>tipcf300</v>
      </c>
    </row>
    <row r="197" spans="1:8" x14ac:dyDescent="0.3">
      <c r="A197" s="109" t="s">
        <v>281</v>
      </c>
      <c r="B197" s="109" t="s">
        <v>13937</v>
      </c>
      <c r="C197" s="109" t="s">
        <v>13933</v>
      </c>
      <c r="D197" s="109" t="s">
        <v>13931</v>
      </c>
      <c r="G197" t="e">
        <f>VLOOKUP(A197,Sheet2!D:F,2,FALSE)</f>
        <v>#N/A</v>
      </c>
      <c r="H197" t="str">
        <f>_xlfn.IFNA(VLOOKUP(A197,Sheet2!D:F,2,FALSE),A197)</f>
        <v>tipcf310</v>
      </c>
    </row>
    <row r="198" spans="1:8" x14ac:dyDescent="0.3">
      <c r="A198" s="109" t="s">
        <v>3761</v>
      </c>
      <c r="B198" s="109" t="s">
        <v>13937</v>
      </c>
      <c r="C198" s="109" t="s">
        <v>13933</v>
      </c>
      <c r="D198" s="109" t="s">
        <v>13931</v>
      </c>
      <c r="G198" t="e">
        <f>VLOOKUP(A198,Sheet2!D:F,2,FALSE)</f>
        <v>#N/A</v>
      </c>
      <c r="H198" t="str">
        <f>_xlfn.IFNA(VLOOKUP(A198,Sheet2!D:F,2,FALSE),A198)</f>
        <v>tipcf320</v>
      </c>
    </row>
    <row r="199" spans="1:8" x14ac:dyDescent="0.3">
      <c r="A199" s="109" t="s">
        <v>3762</v>
      </c>
      <c r="B199" s="109" t="s">
        <v>13937</v>
      </c>
      <c r="C199" s="109" t="s">
        <v>13933</v>
      </c>
      <c r="D199" s="109" t="s">
        <v>13931</v>
      </c>
      <c r="G199" t="e">
        <f>VLOOKUP(A199,Sheet2!D:F,2,FALSE)</f>
        <v>#N/A</v>
      </c>
      <c r="H199" t="str">
        <f>_xlfn.IFNA(VLOOKUP(A199,Sheet2!D:F,2,FALSE),A199)</f>
        <v>tipcf400</v>
      </c>
    </row>
    <row r="200" spans="1:8" x14ac:dyDescent="0.3">
      <c r="A200" s="109" t="s">
        <v>3763</v>
      </c>
      <c r="B200" s="109" t="s">
        <v>13937</v>
      </c>
      <c r="C200" s="109" t="s">
        <v>13933</v>
      </c>
      <c r="D200" s="109" t="s">
        <v>13931</v>
      </c>
      <c r="G200" t="e">
        <f>VLOOKUP(A200,Sheet2!D:F,2,FALSE)</f>
        <v>#N/A</v>
      </c>
      <c r="H200" t="str">
        <f>_xlfn.IFNA(VLOOKUP(A200,Sheet2!D:F,2,FALSE),A200)</f>
        <v>tipcf401</v>
      </c>
    </row>
    <row r="201" spans="1:8" x14ac:dyDescent="0.3">
      <c r="A201" s="109" t="s">
        <v>3764</v>
      </c>
      <c r="B201" s="109" t="s">
        <v>13937</v>
      </c>
      <c r="C201" s="109" t="s">
        <v>13933</v>
      </c>
      <c r="D201" s="109" t="s">
        <v>13931</v>
      </c>
      <c r="G201" t="e">
        <f>VLOOKUP(A201,Sheet2!D:F,2,FALSE)</f>
        <v>#N/A</v>
      </c>
      <c r="H201" t="str">
        <f>_xlfn.IFNA(VLOOKUP(A201,Sheet2!D:F,2,FALSE),A201)</f>
        <v>tipcf410</v>
      </c>
    </row>
    <row r="202" spans="1:8" x14ac:dyDescent="0.3">
      <c r="A202" s="109" t="s">
        <v>3765</v>
      </c>
      <c r="B202" s="109" t="s">
        <v>13937</v>
      </c>
      <c r="C202" s="109" t="s">
        <v>13933</v>
      </c>
      <c r="D202" s="109" t="s">
        <v>13931</v>
      </c>
      <c r="G202" t="e">
        <f>VLOOKUP(A202,Sheet2!D:F,2,FALSE)</f>
        <v>#N/A</v>
      </c>
      <c r="H202" t="str">
        <f>_xlfn.IFNA(VLOOKUP(A202,Sheet2!D:F,2,FALSE),A202)</f>
        <v>tipcf420</v>
      </c>
    </row>
    <row r="203" spans="1:8" x14ac:dyDescent="0.3">
      <c r="A203" s="109" t="s">
        <v>285</v>
      </c>
      <c r="B203" s="109" t="s">
        <v>13937</v>
      </c>
      <c r="C203" s="109" t="s">
        <v>13933</v>
      </c>
      <c r="D203" s="109" t="s">
        <v>13932</v>
      </c>
      <c r="G203" t="str">
        <f>VLOOKUP(A203,Sheet2!D:F,2,FALSE)</f>
        <v>tiapl300</v>
      </c>
      <c r="H203" t="str">
        <f>_xlfn.IFNA(VLOOKUP(A203,Sheet2!D:F,2,FALSE),A203)</f>
        <v>tiapl300</v>
      </c>
    </row>
    <row r="204" spans="1:8" x14ac:dyDescent="0.3">
      <c r="A204" s="109" t="s">
        <v>286</v>
      </c>
      <c r="B204" s="109" t="s">
        <v>13937</v>
      </c>
      <c r="C204" s="109" t="s">
        <v>13933</v>
      </c>
      <c r="D204" s="109" t="s">
        <v>13932</v>
      </c>
      <c r="G204" t="str">
        <f>VLOOKUP(A204,Sheet2!D:F,2,FALSE)</f>
        <v>tiapl300</v>
      </c>
      <c r="H204" t="str">
        <f>_xlfn.IFNA(VLOOKUP(A204,Sheet2!D:F,2,FALSE),A204)</f>
        <v>tiapl300</v>
      </c>
    </row>
    <row r="205" spans="1:8" x14ac:dyDescent="0.3">
      <c r="A205" s="109" t="s">
        <v>284</v>
      </c>
      <c r="B205" s="109" t="s">
        <v>13937</v>
      </c>
      <c r="C205" s="109" t="s">
        <v>13933</v>
      </c>
      <c r="D205" s="109" t="s">
        <v>13931</v>
      </c>
      <c r="G205" t="e">
        <f>VLOOKUP(A205,Sheet2!D:F,2,FALSE)</f>
        <v>#N/A</v>
      </c>
      <c r="H205" t="str">
        <f>_xlfn.IFNA(VLOOKUP(A205,Sheet2!D:F,2,FALSE),A205)</f>
        <v>tipcf520</v>
      </c>
    </row>
    <row r="206" spans="1:8" x14ac:dyDescent="0.3">
      <c r="A206" s="109" t="s">
        <v>3766</v>
      </c>
      <c r="B206" s="109" t="s">
        <v>13937</v>
      </c>
      <c r="C206" s="109" t="s">
        <v>13933</v>
      </c>
      <c r="D206" s="109" t="s">
        <v>13931</v>
      </c>
      <c r="G206" t="e">
        <f>VLOOKUP(A206,Sheet2!D:F,2,FALSE)</f>
        <v>#N/A</v>
      </c>
      <c r="H206" t="str">
        <f>_xlfn.IFNA(VLOOKUP(A206,Sheet2!D:F,2,FALSE),A206)</f>
        <v>tipcf530</v>
      </c>
    </row>
    <row r="207" spans="1:8" x14ac:dyDescent="0.3">
      <c r="A207" s="109" t="s">
        <v>3773</v>
      </c>
      <c r="B207" s="109" t="s">
        <v>13937</v>
      </c>
      <c r="C207" s="109" t="s">
        <v>13933</v>
      </c>
      <c r="D207" s="109" t="s">
        <v>13931</v>
      </c>
      <c r="G207" t="str">
        <f>VLOOKUP(A207,Sheet2!D:F,2,FALSE)</f>
        <v>tipcs020</v>
      </c>
      <c r="H207" t="str">
        <f>_xlfn.IFNA(VLOOKUP(A207,Sheet2!D:F,2,FALSE),A207)</f>
        <v>tipcs020</v>
      </c>
    </row>
    <row r="208" spans="1:8" x14ac:dyDescent="0.3">
      <c r="A208" s="109" t="s">
        <v>3775</v>
      </c>
      <c r="B208" s="109" t="s">
        <v>13937</v>
      </c>
      <c r="C208" s="109" t="s">
        <v>13933</v>
      </c>
      <c r="D208" s="109" t="s">
        <v>13931</v>
      </c>
      <c r="G208" t="e">
        <f>VLOOKUP(A208,Sheet2!D:F,2,FALSE)</f>
        <v>#N/A</v>
      </c>
      <c r="H208" t="str">
        <f>_xlfn.IFNA(VLOOKUP(A208,Sheet2!D:F,2,FALSE),A208)</f>
        <v>tipcs025</v>
      </c>
    </row>
    <row r="209" spans="1:8" x14ac:dyDescent="0.3">
      <c r="A209" s="109" t="s">
        <v>3776</v>
      </c>
      <c r="B209" s="109" t="s">
        <v>13937</v>
      </c>
      <c r="C209" s="109" t="s">
        <v>13933</v>
      </c>
      <c r="D209" s="109" t="s">
        <v>13931</v>
      </c>
      <c r="G209" t="e">
        <f>VLOOKUP(A209,Sheet2!D:F,2,FALSE)</f>
        <v>#N/A</v>
      </c>
      <c r="H209" t="str">
        <f>_xlfn.IFNA(VLOOKUP(A209,Sheet2!D:F,2,FALSE),A209)</f>
        <v>tipcs026</v>
      </c>
    </row>
    <row r="210" spans="1:8" x14ac:dyDescent="0.3">
      <c r="A210" s="109" t="s">
        <v>3777</v>
      </c>
      <c r="B210" s="109" t="s">
        <v>13937</v>
      </c>
      <c r="C210" s="109" t="s">
        <v>13933</v>
      </c>
      <c r="D210" s="109" t="s">
        <v>13931</v>
      </c>
      <c r="G210" t="str">
        <f>VLOOKUP(A210,Sheet2!D:F,2,FALSE)</f>
        <v>tipcs020</v>
      </c>
      <c r="H210" t="str">
        <f>_xlfn.IFNA(VLOOKUP(A210,Sheet2!D:F,2,FALSE),A210)</f>
        <v>tipcs020</v>
      </c>
    </row>
    <row r="211" spans="1:8" x14ac:dyDescent="0.3">
      <c r="A211" s="109" t="s">
        <v>3778</v>
      </c>
      <c r="B211" s="109" t="s">
        <v>13937</v>
      </c>
      <c r="C211" s="109" t="s">
        <v>13933</v>
      </c>
      <c r="D211" s="109" t="s">
        <v>13931</v>
      </c>
      <c r="G211" t="e">
        <f>VLOOKUP(A211,Sheet2!D:F,2,FALSE)</f>
        <v>#N/A</v>
      </c>
      <c r="H211" t="str">
        <f>_xlfn.IFNA(VLOOKUP(A211,Sheet2!D:F,2,FALSE),A211)</f>
        <v>tipcs040</v>
      </c>
    </row>
    <row r="212" spans="1:8" x14ac:dyDescent="0.3">
      <c r="A212" s="109" t="s">
        <v>3792</v>
      </c>
      <c r="B212" s="109" t="s">
        <v>13937</v>
      </c>
      <c r="C212" s="109" t="s">
        <v>13933</v>
      </c>
      <c r="D212" s="109" t="s">
        <v>13931</v>
      </c>
      <c r="G212" t="e">
        <f>VLOOKUP(A212,Sheet2!D:F,2,FALSE)</f>
        <v>#N/A</v>
      </c>
      <c r="H212" t="str">
        <f>_xlfn.IFNA(VLOOKUP(A212,Sheet2!D:F,2,FALSE),A212)</f>
        <v>tipcs400</v>
      </c>
    </row>
    <row r="213" spans="1:8" x14ac:dyDescent="0.3">
      <c r="A213" s="109" t="s">
        <v>3794</v>
      </c>
      <c r="B213" s="109" t="s">
        <v>13937</v>
      </c>
      <c r="C213" s="109" t="s">
        <v>13933</v>
      </c>
      <c r="D213" s="109" t="s">
        <v>13931</v>
      </c>
      <c r="G213" t="e">
        <f>VLOOKUP(A213,Sheet2!D:F,2,FALSE)</f>
        <v>#N/A</v>
      </c>
      <c r="H213" t="str">
        <f>_xlfn.IFNA(VLOOKUP(A213,Sheet2!D:F,2,FALSE),A213)</f>
        <v>tipcs410</v>
      </c>
    </row>
    <row r="214" spans="1:8" x14ac:dyDescent="0.3">
      <c r="A214" s="109" t="s">
        <v>3796</v>
      </c>
      <c r="B214" s="109" t="s">
        <v>13937</v>
      </c>
      <c r="C214" s="109" t="s">
        <v>13933</v>
      </c>
      <c r="D214" s="109" t="s">
        <v>13931</v>
      </c>
      <c r="G214" t="e">
        <f>VLOOKUP(A214,Sheet2!D:F,2,FALSE)</f>
        <v>#N/A</v>
      </c>
      <c r="H214" t="str">
        <f>_xlfn.IFNA(VLOOKUP(A214,Sheet2!D:F,2,FALSE),A214)</f>
        <v>tipcs420</v>
      </c>
    </row>
    <row r="215" spans="1:8" x14ac:dyDescent="0.3">
      <c r="A215" s="109" t="s">
        <v>254</v>
      </c>
      <c r="B215" s="109" t="s">
        <v>13937</v>
      </c>
      <c r="C215" s="109" t="s">
        <v>13933</v>
      </c>
      <c r="D215" s="109" t="s">
        <v>13931</v>
      </c>
      <c r="G215" t="str">
        <f>VLOOKUP(A215,Sheet2!D:F,2,FALSE)</f>
        <v>tirou001</v>
      </c>
      <c r="H215" t="str">
        <f>_xlfn.IFNA(VLOOKUP(A215,Sheet2!D:F,2,FALSE),A215)</f>
        <v>tirou001</v>
      </c>
    </row>
    <row r="216" spans="1:8" x14ac:dyDescent="0.3">
      <c r="A216" s="109" t="s">
        <v>462</v>
      </c>
      <c r="B216" s="109" t="s">
        <v>13937</v>
      </c>
      <c r="C216" s="109" t="s">
        <v>13933</v>
      </c>
      <c r="D216" s="109" t="s">
        <v>13931</v>
      </c>
      <c r="G216" t="e">
        <f>VLOOKUP(A216,Sheet2!D:F,2,FALSE)</f>
        <v>#N/A</v>
      </c>
      <c r="H216" t="str">
        <f>_xlfn.IFNA(VLOOKUP(A216,Sheet2!D:F,2,FALSE),A216)</f>
        <v>tirou002</v>
      </c>
    </row>
    <row r="217" spans="1:8" x14ac:dyDescent="0.3">
      <c r="A217" s="109" t="s">
        <v>468</v>
      </c>
      <c r="B217" s="109" t="s">
        <v>13937</v>
      </c>
      <c r="C217" s="109" t="s">
        <v>13933</v>
      </c>
      <c r="D217" s="109" t="s">
        <v>13931</v>
      </c>
      <c r="G217" t="e">
        <f>VLOOKUP(A217,Sheet2!D:F,2,FALSE)</f>
        <v>#N/A</v>
      </c>
      <c r="H217" t="str">
        <f>_xlfn.IFNA(VLOOKUP(A217,Sheet2!D:F,2,FALSE),A217)</f>
        <v>tirou003</v>
      </c>
    </row>
    <row r="218" spans="1:8" x14ac:dyDescent="0.3">
      <c r="A218" s="109" t="s">
        <v>469</v>
      </c>
      <c r="B218" s="109" t="s">
        <v>13937</v>
      </c>
      <c r="C218" s="109" t="s">
        <v>13933</v>
      </c>
      <c r="D218" s="109" t="s">
        <v>13931</v>
      </c>
      <c r="G218" t="e">
        <f>VLOOKUP(A218,Sheet2!D:F,2,FALSE)</f>
        <v>#N/A</v>
      </c>
      <c r="H218" t="str">
        <f>_xlfn.IFNA(VLOOKUP(A218,Sheet2!D:F,2,FALSE),A218)</f>
        <v>tirou004</v>
      </c>
    </row>
    <row r="219" spans="1:8" x14ac:dyDescent="0.3">
      <c r="A219" s="109" t="s">
        <v>465</v>
      </c>
      <c r="B219" s="109" t="s">
        <v>13937</v>
      </c>
      <c r="C219" s="109" t="s">
        <v>13933</v>
      </c>
      <c r="D219" s="109" t="s">
        <v>13931</v>
      </c>
      <c r="G219" t="e">
        <f>VLOOKUP(A219,Sheet2!D:F,2,FALSE)</f>
        <v>#N/A</v>
      </c>
      <c r="H219" t="str">
        <f>_xlfn.IFNA(VLOOKUP(A219,Sheet2!D:F,2,FALSE),A219)</f>
        <v>tirou005</v>
      </c>
    </row>
    <row r="220" spans="1:8" x14ac:dyDescent="0.3">
      <c r="A220" s="109" t="s">
        <v>354</v>
      </c>
      <c r="B220" s="109" t="s">
        <v>13937</v>
      </c>
      <c r="C220" s="109" t="s">
        <v>13933</v>
      </c>
      <c r="D220" s="109" t="s">
        <v>13931</v>
      </c>
      <c r="G220" t="e">
        <f>VLOOKUP(A220,Sheet2!D:F,2,FALSE)</f>
        <v>#N/A</v>
      </c>
      <c r="H220" t="str">
        <f>_xlfn.IFNA(VLOOKUP(A220,Sheet2!D:F,2,FALSE),A220)</f>
        <v>tirou101</v>
      </c>
    </row>
    <row r="221" spans="1:8" x14ac:dyDescent="0.3">
      <c r="A221" s="109" t="s">
        <v>467</v>
      </c>
      <c r="B221" s="109" t="s">
        <v>13937</v>
      </c>
      <c r="C221" s="109" t="s">
        <v>13933</v>
      </c>
      <c r="D221" s="109" t="s">
        <v>13931</v>
      </c>
      <c r="G221" t="e">
        <f>VLOOKUP(A221,Sheet2!D:F,2,FALSE)</f>
        <v>#N/A</v>
      </c>
      <c r="H221" t="str">
        <f>_xlfn.IFNA(VLOOKUP(A221,Sheet2!D:F,2,FALSE),A221)</f>
        <v>tirou102</v>
      </c>
    </row>
    <row r="222" spans="1:8" x14ac:dyDescent="0.3">
      <c r="A222" s="109" t="s">
        <v>464</v>
      </c>
      <c r="B222" s="109" t="s">
        <v>13937</v>
      </c>
      <c r="C222" s="109" t="s">
        <v>13933</v>
      </c>
      <c r="D222" s="109" t="s">
        <v>13931</v>
      </c>
      <c r="G222" t="e">
        <f>VLOOKUP(A222,Sheet2!D:F,2,FALSE)</f>
        <v>#N/A</v>
      </c>
      <c r="H222" t="str">
        <f>_xlfn.IFNA(VLOOKUP(A222,Sheet2!D:F,2,FALSE),A222)</f>
        <v>tirou103</v>
      </c>
    </row>
    <row r="223" spans="1:8" x14ac:dyDescent="0.3">
      <c r="A223" s="109" t="s">
        <v>271</v>
      </c>
      <c r="B223" s="109" t="s">
        <v>13937</v>
      </c>
      <c r="C223" s="109" t="s">
        <v>13933</v>
      </c>
      <c r="D223" s="109" t="s">
        <v>13931</v>
      </c>
      <c r="G223" t="str">
        <f>VLOOKUP(A223,Sheet2!D:F,2,FALSE)</f>
        <v>tirou001</v>
      </c>
      <c r="H223" t="str">
        <f>_xlfn.IFNA(VLOOKUP(A223,Sheet2!D:F,2,FALSE),A223)</f>
        <v>tirou001</v>
      </c>
    </row>
    <row r="224" spans="1:8" x14ac:dyDescent="0.3">
      <c r="A224" s="109" t="s">
        <v>460</v>
      </c>
      <c r="B224" s="109" t="s">
        <v>13937</v>
      </c>
      <c r="C224" s="109" t="s">
        <v>13933</v>
      </c>
      <c r="D224" s="109" t="s">
        <v>13931</v>
      </c>
      <c r="G224" t="e">
        <f>VLOOKUP(A224,Sheet2!D:F,2,FALSE)</f>
        <v>#N/A</v>
      </c>
      <c r="H224" t="str">
        <f>_xlfn.IFNA(VLOOKUP(A224,Sheet2!D:F,2,FALSE),A224)</f>
        <v>tirou400</v>
      </c>
    </row>
    <row r="225" spans="1:8" x14ac:dyDescent="0.3">
      <c r="A225" s="109" t="s">
        <v>461</v>
      </c>
      <c r="B225" s="109" t="s">
        <v>13937</v>
      </c>
      <c r="C225" s="109" t="s">
        <v>13933</v>
      </c>
      <c r="D225" s="109" t="s">
        <v>13931</v>
      </c>
      <c r="G225" t="e">
        <f>VLOOKUP(A225,Sheet2!D:F,2,FALSE)</f>
        <v>#N/A</v>
      </c>
      <c r="H225" t="str">
        <f>_xlfn.IFNA(VLOOKUP(A225,Sheet2!D:F,2,FALSE),A225)</f>
        <v>tirou401</v>
      </c>
    </row>
    <row r="226" spans="1:8" x14ac:dyDescent="0.3">
      <c r="A226" s="109" t="s">
        <v>466</v>
      </c>
      <c r="B226" s="109" t="s">
        <v>13937</v>
      </c>
      <c r="C226" s="109" t="s">
        <v>13933</v>
      </c>
      <c r="D226" s="109" t="s">
        <v>13931</v>
      </c>
      <c r="G226" t="e">
        <f>VLOOKUP(A226,Sheet2!D:F,2,FALSE)</f>
        <v>#N/A</v>
      </c>
      <c r="H226" t="str">
        <f>_xlfn.IFNA(VLOOKUP(A226,Sheet2!D:F,2,FALSE),A226)</f>
        <v>tirou450</v>
      </c>
    </row>
    <row r="227" spans="1:8" x14ac:dyDescent="0.3">
      <c r="A227" s="109" t="s">
        <v>3833</v>
      </c>
      <c r="B227" s="109" t="s">
        <v>13937</v>
      </c>
      <c r="C227" s="109" t="s">
        <v>13933</v>
      </c>
      <c r="D227" s="109" t="s">
        <v>13931</v>
      </c>
      <c r="G227" t="e">
        <f>VLOOKUP(A227,Sheet2!D:F,2,FALSE)</f>
        <v>#N/A</v>
      </c>
      <c r="H227" t="str">
        <f>_xlfn.IFNA(VLOOKUP(A227,Sheet2!D:F,2,FALSE),A227)</f>
        <v>tirou460</v>
      </c>
    </row>
    <row r="228" spans="1:8" x14ac:dyDescent="0.3">
      <c r="A228" s="109" t="s">
        <v>3834</v>
      </c>
      <c r="B228" s="109" t="s">
        <v>13937</v>
      </c>
      <c r="C228" s="109" t="s">
        <v>13933</v>
      </c>
      <c r="D228" s="109" t="s">
        <v>13931</v>
      </c>
      <c r="G228" t="e">
        <f>VLOOKUP(A228,Sheet2!D:F,2,FALSE)</f>
        <v>#N/A</v>
      </c>
      <c r="H228" t="str">
        <f>_xlfn.IFNA(VLOOKUP(A228,Sheet2!D:F,2,FALSE),A228)</f>
        <v>tirou461</v>
      </c>
    </row>
    <row r="229" spans="1:8" x14ac:dyDescent="0.3">
      <c r="A229" s="109" t="s">
        <v>4924</v>
      </c>
      <c r="B229" s="109" t="s">
        <v>13937</v>
      </c>
      <c r="C229" s="109" t="s">
        <v>13933</v>
      </c>
      <c r="D229" s="109" t="s">
        <v>13931</v>
      </c>
      <c r="G229" t="e">
        <f>VLOOKUP(A229,Sheet2!D:F,2,FALSE)</f>
        <v>#N/A</v>
      </c>
      <c r="H229" t="str">
        <f>_xlfn.IFNA(VLOOKUP(A229,Sheet2!D:F,2,FALSE),A229)</f>
        <v>tirou462</v>
      </c>
    </row>
    <row r="230" spans="1:8" x14ac:dyDescent="0.3">
      <c r="A230" s="109" t="s">
        <v>372</v>
      </c>
      <c r="B230" s="109" t="s">
        <v>13937</v>
      </c>
      <c r="C230" s="109" t="s">
        <v>13933</v>
      </c>
      <c r="D230" s="109" t="s">
        <v>13931</v>
      </c>
      <c r="G230" t="str">
        <f>VLOOKUP(A230,Sheet2!D:F,2,FALSE)</f>
        <v>tisfc001</v>
      </c>
      <c r="H230" t="str">
        <f>_xlfn.IFNA(VLOOKUP(A230,Sheet2!D:F,2,FALSE),A230)</f>
        <v>tisfc001</v>
      </c>
    </row>
    <row r="231" spans="1:8" x14ac:dyDescent="0.3">
      <c r="A231" s="109" t="s">
        <v>374</v>
      </c>
      <c r="B231" s="109" t="s">
        <v>13937</v>
      </c>
      <c r="C231" s="109" t="s">
        <v>13933</v>
      </c>
      <c r="D231" s="109" t="s">
        <v>13931</v>
      </c>
      <c r="G231" t="str">
        <f>VLOOKUP(A231,Sheet2!D:F,2,FALSE)</f>
        <v>tisfc001</v>
      </c>
      <c r="H231" t="str">
        <f>_xlfn.IFNA(VLOOKUP(A231,Sheet2!D:F,2,FALSE),A231)</f>
        <v>tisfc001</v>
      </c>
    </row>
    <row r="232" spans="1:8" x14ac:dyDescent="0.3">
      <c r="A232" s="109" t="s">
        <v>371</v>
      </c>
      <c r="B232" s="109" t="s">
        <v>13937</v>
      </c>
      <c r="C232" s="109" t="s">
        <v>13933</v>
      </c>
      <c r="D232" s="109" t="s">
        <v>13931</v>
      </c>
      <c r="G232" t="e">
        <f>VLOOKUP(A232,Sheet2!D:F,2,FALSE)</f>
        <v>#N/A</v>
      </c>
      <c r="H232" t="str">
        <f>_xlfn.IFNA(VLOOKUP(A232,Sheet2!D:F,2,FALSE),A232)</f>
        <v>tisfc010</v>
      </c>
    </row>
    <row r="233" spans="1:8" x14ac:dyDescent="0.3">
      <c r="A233" s="109" t="s">
        <v>3904</v>
      </c>
      <c r="B233" s="109" t="s">
        <v>13937</v>
      </c>
      <c r="C233" s="109" t="s">
        <v>13933</v>
      </c>
      <c r="D233" s="109" t="s">
        <v>13932</v>
      </c>
      <c r="G233" t="str">
        <f>VLOOKUP(A233,Sheet2!D:F,2,FALSE)</f>
        <v>tisub100</v>
      </c>
      <c r="H233" t="str">
        <f>_xlfn.IFNA(VLOOKUP(A233,Sheet2!D:F,2,FALSE),A233)</f>
        <v>tisub100</v>
      </c>
    </row>
    <row r="234" spans="1:8" x14ac:dyDescent="0.3">
      <c r="A234" s="109" t="s">
        <v>3905</v>
      </c>
      <c r="B234" s="109" t="s">
        <v>13937</v>
      </c>
      <c r="C234" s="109" t="s">
        <v>13933</v>
      </c>
      <c r="D234" s="109" t="s">
        <v>13932</v>
      </c>
      <c r="G234" t="str">
        <f>VLOOKUP(A234,Sheet2!D:F,2,FALSE)</f>
        <v>tisub100</v>
      </c>
      <c r="H234" t="str">
        <f>_xlfn.IFNA(VLOOKUP(A234,Sheet2!D:F,2,FALSE),A234)</f>
        <v>tisub100</v>
      </c>
    </row>
    <row r="235" spans="1:8" x14ac:dyDescent="0.3">
      <c r="A235" s="109" t="s">
        <v>323</v>
      </c>
      <c r="B235" s="109" t="s">
        <v>13937</v>
      </c>
      <c r="C235" s="109" t="s">
        <v>13933</v>
      </c>
      <c r="D235" s="109" t="s">
        <v>13931</v>
      </c>
      <c r="G235" t="str">
        <f>VLOOKUP(A235,Sheet2!D:F,2,FALSE)</f>
        <v>tcibd001</v>
      </c>
      <c r="H235" t="str">
        <f>_xlfn.IFNA(VLOOKUP(A235,Sheet2!D:F,2,FALSE),A235)</f>
        <v>tcibd001</v>
      </c>
    </row>
    <row r="236" spans="1:8" x14ac:dyDescent="0.3">
      <c r="A236" s="109" t="s">
        <v>422</v>
      </c>
      <c r="B236" s="109" t="s">
        <v>13937</v>
      </c>
      <c r="C236" s="109" t="s">
        <v>13933</v>
      </c>
      <c r="D236" s="109" t="s">
        <v>13931</v>
      </c>
      <c r="G236" t="e">
        <f>VLOOKUP(A236,Sheet2!D:F,2,FALSE)</f>
        <v>#N/A</v>
      </c>
      <c r="H236" t="str">
        <f>_xlfn.IFNA(VLOOKUP(A236,Sheet2!D:F,2,FALSE),A236)</f>
        <v>tpctm010</v>
      </c>
    </row>
    <row r="237" spans="1:8" x14ac:dyDescent="0.3">
      <c r="A237" s="109" t="s">
        <v>414</v>
      </c>
      <c r="B237" s="109" t="s">
        <v>13937</v>
      </c>
      <c r="C237" s="109" t="s">
        <v>13933</v>
      </c>
      <c r="D237" s="109" t="s">
        <v>13931</v>
      </c>
      <c r="G237" t="e">
        <f>VLOOKUP(A237,Sheet2!D:F,2,FALSE)</f>
        <v>#N/A</v>
      </c>
      <c r="H237" t="str">
        <f>_xlfn.IFNA(VLOOKUP(A237,Sheet2!D:F,2,FALSE),A237)</f>
        <v>tpctm020</v>
      </c>
    </row>
    <row r="238" spans="1:8" x14ac:dyDescent="0.3">
      <c r="A238" s="109" t="s">
        <v>429</v>
      </c>
      <c r="B238" s="109" t="s">
        <v>13937</v>
      </c>
      <c r="C238" s="109" t="s">
        <v>13933</v>
      </c>
      <c r="D238" s="109" t="s">
        <v>13931</v>
      </c>
      <c r="G238" t="e">
        <f>VLOOKUP(A238,Sheet2!D:F,2,FALSE)</f>
        <v>#N/A</v>
      </c>
      <c r="H238" t="str">
        <f>_xlfn.IFNA(VLOOKUP(A238,Sheet2!D:F,2,FALSE),A238)</f>
        <v>tpctm100</v>
      </c>
    </row>
    <row r="239" spans="1:8" x14ac:dyDescent="0.3">
      <c r="A239" s="109" t="s">
        <v>428</v>
      </c>
      <c r="B239" s="109" t="s">
        <v>13937</v>
      </c>
      <c r="C239" s="109" t="s">
        <v>13933</v>
      </c>
      <c r="D239" s="109" t="s">
        <v>13932</v>
      </c>
      <c r="G239" t="e">
        <f>VLOOKUP(A239,Sheet2!D:F,2,FALSE)</f>
        <v>#N/A</v>
      </c>
      <c r="H239" t="str">
        <f>_xlfn.IFNA(VLOOKUP(A239,Sheet2!D:F,2,FALSE),A239)</f>
        <v>tpctm110</v>
      </c>
    </row>
    <row r="240" spans="1:8" x14ac:dyDescent="0.3">
      <c r="A240" s="109" t="s">
        <v>324</v>
      </c>
      <c r="B240" s="109" t="s">
        <v>13937</v>
      </c>
      <c r="C240" s="109" t="s">
        <v>13933</v>
      </c>
      <c r="D240" s="109" t="s">
        <v>13931</v>
      </c>
      <c r="G240" t="str">
        <f>VLOOKUP(A240,Sheet2!D:F,2,FALSE)</f>
        <v>tcibd001</v>
      </c>
      <c r="H240" t="str">
        <f>_xlfn.IFNA(VLOOKUP(A240,Sheet2!D:F,2,FALSE),A240)</f>
        <v>tcibd001</v>
      </c>
    </row>
    <row r="241" spans="1:8" x14ac:dyDescent="0.3">
      <c r="A241" s="109" t="s">
        <v>3948</v>
      </c>
      <c r="B241" s="109" t="s">
        <v>13937</v>
      </c>
      <c r="C241" s="109" t="s">
        <v>13933</v>
      </c>
      <c r="D241" s="109" t="s">
        <v>13931</v>
      </c>
      <c r="G241" t="str">
        <f>VLOOKUP(A241,Sheet2!D:F,2,FALSE)</f>
        <v>tcibd001</v>
      </c>
      <c r="H241" t="str">
        <f>_xlfn.IFNA(VLOOKUP(A241,Sheet2!D:F,2,FALSE),A241)</f>
        <v>tcibd001</v>
      </c>
    </row>
    <row r="242" spans="1:8" x14ac:dyDescent="0.3">
      <c r="A242" s="109" t="s">
        <v>449</v>
      </c>
      <c r="B242" s="109" t="s">
        <v>13937</v>
      </c>
      <c r="C242" s="109" t="s">
        <v>13933</v>
      </c>
      <c r="D242" s="109" t="s">
        <v>13931</v>
      </c>
      <c r="G242" t="e">
        <f>VLOOKUP(A242,Sheet2!D:F,2,FALSE)</f>
        <v>#N/A</v>
      </c>
      <c r="H242" t="str">
        <f>_xlfn.IFNA(VLOOKUP(A242,Sheet2!D:F,2,FALSE),A242)</f>
        <v>tppdm015</v>
      </c>
    </row>
    <row r="243" spans="1:8" x14ac:dyDescent="0.3">
      <c r="A243" s="109" t="s">
        <v>459</v>
      </c>
      <c r="B243" s="109" t="s">
        <v>13937</v>
      </c>
      <c r="C243" s="109" t="s">
        <v>13933</v>
      </c>
      <c r="D243" s="109" t="s">
        <v>13931</v>
      </c>
      <c r="G243" t="e">
        <f>VLOOKUP(A243,Sheet2!D:F,2,FALSE)</f>
        <v>#N/A</v>
      </c>
      <c r="H243" t="str">
        <f>_xlfn.IFNA(VLOOKUP(A243,Sheet2!D:F,2,FALSE),A243)</f>
        <v>tppdm016</v>
      </c>
    </row>
    <row r="244" spans="1:8" x14ac:dyDescent="0.3">
      <c r="A244" s="109" t="s">
        <v>448</v>
      </c>
      <c r="B244" s="109" t="s">
        <v>13937</v>
      </c>
      <c r="C244" s="109" t="s">
        <v>13933</v>
      </c>
      <c r="D244" s="109" t="s">
        <v>13931</v>
      </c>
      <c r="G244" t="e">
        <f>VLOOKUP(A244,Sheet2!D:F,2,FALSE)</f>
        <v>#N/A</v>
      </c>
      <c r="H244" t="str">
        <f>_xlfn.IFNA(VLOOKUP(A244,Sheet2!D:F,2,FALSE),A244)</f>
        <v>tppdm025</v>
      </c>
    </row>
    <row r="245" spans="1:8" x14ac:dyDescent="0.3">
      <c r="A245" s="109" t="s">
        <v>450</v>
      </c>
      <c r="B245" s="109" t="s">
        <v>13937</v>
      </c>
      <c r="C245" s="109" t="s">
        <v>13933</v>
      </c>
      <c r="D245" s="109" t="s">
        <v>13931</v>
      </c>
      <c r="G245" t="e">
        <f>VLOOKUP(A245,Sheet2!D:F,2,FALSE)</f>
        <v>#N/A</v>
      </c>
      <c r="H245" t="str">
        <f>_xlfn.IFNA(VLOOKUP(A245,Sheet2!D:F,2,FALSE),A245)</f>
        <v>tppdm035</v>
      </c>
    </row>
    <row r="246" spans="1:8" x14ac:dyDescent="0.3">
      <c r="A246" s="109" t="s">
        <v>451</v>
      </c>
      <c r="B246" s="109" t="s">
        <v>13937</v>
      </c>
      <c r="C246" s="109" t="s">
        <v>13933</v>
      </c>
      <c r="D246" s="109" t="s">
        <v>13931</v>
      </c>
      <c r="G246" t="e">
        <f>VLOOKUP(A246,Sheet2!D:F,2,FALSE)</f>
        <v>#N/A</v>
      </c>
      <c r="H246" t="str">
        <f>_xlfn.IFNA(VLOOKUP(A246,Sheet2!D:F,2,FALSE),A246)</f>
        <v>tppdm040</v>
      </c>
    </row>
    <row r="247" spans="1:8" x14ac:dyDescent="0.3">
      <c r="A247" s="109" t="s">
        <v>311</v>
      </c>
      <c r="B247" s="109" t="s">
        <v>13937</v>
      </c>
      <c r="C247" s="109" t="s">
        <v>13933</v>
      </c>
      <c r="D247" s="109" t="s">
        <v>13931</v>
      </c>
      <c r="G247" t="e">
        <f>VLOOKUP(A247,Sheet2!D:F,2,FALSE)</f>
        <v>#N/A</v>
      </c>
      <c r="H247" t="str">
        <f>_xlfn.IFNA(VLOOKUP(A247,Sheet2!D:F,2,FALSE),A247)</f>
        <v>tppdm049</v>
      </c>
    </row>
    <row r="248" spans="1:8" x14ac:dyDescent="0.3">
      <c r="A248" s="109" t="s">
        <v>446</v>
      </c>
      <c r="B248" s="109" t="s">
        <v>13937</v>
      </c>
      <c r="C248" s="109" t="s">
        <v>13933</v>
      </c>
      <c r="D248" s="109" t="s">
        <v>13931</v>
      </c>
      <c r="G248" t="e">
        <f>VLOOKUP(A248,Sheet2!D:F,2,FALSE)</f>
        <v>#N/A</v>
      </c>
      <c r="H248" t="str">
        <f>_xlfn.IFNA(VLOOKUP(A248,Sheet2!D:F,2,FALSE),A248)</f>
        <v>tppdm090</v>
      </c>
    </row>
    <row r="249" spans="1:8" x14ac:dyDescent="0.3">
      <c r="A249" s="109" t="s">
        <v>444</v>
      </c>
      <c r="B249" s="109" t="s">
        <v>13937</v>
      </c>
      <c r="C249" s="109" t="s">
        <v>13933</v>
      </c>
      <c r="D249" s="109" t="s">
        <v>13931</v>
      </c>
      <c r="G249" t="e">
        <f>VLOOKUP(A249,Sheet2!D:F,2,FALSE)</f>
        <v>#N/A</v>
      </c>
      <c r="H249" t="str">
        <f>_xlfn.IFNA(VLOOKUP(A249,Sheet2!D:F,2,FALSE),A249)</f>
        <v>tppdm110</v>
      </c>
    </row>
    <row r="250" spans="1:8" x14ac:dyDescent="0.3">
      <c r="A250" s="109" t="s">
        <v>445</v>
      </c>
      <c r="B250" s="109" t="s">
        <v>13937</v>
      </c>
      <c r="C250" s="109" t="s">
        <v>13933</v>
      </c>
      <c r="D250" s="109" t="s">
        <v>13931</v>
      </c>
      <c r="G250" t="e">
        <f>VLOOKUP(A250,Sheet2!D:F,2,FALSE)</f>
        <v>#N/A</v>
      </c>
      <c r="H250" t="str">
        <f>_xlfn.IFNA(VLOOKUP(A250,Sheet2!D:F,2,FALSE),A250)</f>
        <v>tppdm139</v>
      </c>
    </row>
    <row r="251" spans="1:8" x14ac:dyDescent="0.3">
      <c r="A251" s="109" t="s">
        <v>423</v>
      </c>
      <c r="B251" s="109" t="s">
        <v>13937</v>
      </c>
      <c r="C251" s="109" t="s">
        <v>13933</v>
      </c>
      <c r="D251" s="109" t="s">
        <v>13931</v>
      </c>
      <c r="G251" t="e">
        <f>VLOOKUP(A251,Sheet2!D:F,2,FALSE)</f>
        <v>#N/A</v>
      </c>
      <c r="H251" t="str">
        <f>_xlfn.IFNA(VLOOKUP(A251,Sheet2!D:F,2,FALSE),A251)</f>
        <v>tppdm140</v>
      </c>
    </row>
    <row r="252" spans="1:8" x14ac:dyDescent="0.3">
      <c r="A252" s="109" t="s">
        <v>447</v>
      </c>
      <c r="B252" s="109" t="s">
        <v>13937</v>
      </c>
      <c r="C252" s="109" t="s">
        <v>13933</v>
      </c>
      <c r="D252" s="109" t="s">
        <v>13931</v>
      </c>
      <c r="G252" t="e">
        <f>VLOOKUP(A252,Sheet2!D:F,2,FALSE)</f>
        <v>#N/A</v>
      </c>
      <c r="H252" t="str">
        <f>_xlfn.IFNA(VLOOKUP(A252,Sheet2!D:F,2,FALSE),A252)</f>
        <v>tppdm141</v>
      </c>
    </row>
    <row r="253" spans="1:8" x14ac:dyDescent="0.3">
      <c r="A253" s="109" t="s">
        <v>424</v>
      </c>
      <c r="B253" s="109" t="s">
        <v>13937</v>
      </c>
      <c r="C253" s="109" t="s">
        <v>13933</v>
      </c>
      <c r="D253" s="109" t="s">
        <v>13931</v>
      </c>
      <c r="G253" t="e">
        <f>VLOOKUP(A253,Sheet2!D:F,2,FALSE)</f>
        <v>#N/A</v>
      </c>
      <c r="H253" t="str">
        <f>_xlfn.IFNA(VLOOKUP(A253,Sheet2!D:F,2,FALSE),A253)</f>
        <v>tppdm142</v>
      </c>
    </row>
    <row r="254" spans="1:8" x14ac:dyDescent="0.3">
      <c r="A254" s="109" t="s">
        <v>421</v>
      </c>
      <c r="B254" s="109" t="s">
        <v>13937</v>
      </c>
      <c r="C254" s="109" t="s">
        <v>13933</v>
      </c>
      <c r="D254" s="109" t="s">
        <v>13931</v>
      </c>
      <c r="G254" t="e">
        <f>VLOOKUP(A254,Sheet2!D:F,2,FALSE)</f>
        <v>#N/A</v>
      </c>
      <c r="H254" t="str">
        <f>_xlfn.IFNA(VLOOKUP(A254,Sheet2!D:F,2,FALSE),A254)</f>
        <v>tppdm153</v>
      </c>
    </row>
    <row r="255" spans="1:8" x14ac:dyDescent="0.3">
      <c r="A255" s="109" t="s">
        <v>458</v>
      </c>
      <c r="B255" s="109" t="s">
        <v>13937</v>
      </c>
      <c r="C255" s="109" t="s">
        <v>13933</v>
      </c>
      <c r="D255" s="109" t="s">
        <v>13931</v>
      </c>
      <c r="G255" t="e">
        <f>VLOOKUP(A255,Sheet2!D:F,2,FALSE)</f>
        <v>#N/A</v>
      </c>
      <c r="H255" t="str">
        <f>_xlfn.IFNA(VLOOKUP(A255,Sheet2!D:F,2,FALSE),A255)</f>
        <v>tppdm170</v>
      </c>
    </row>
    <row r="256" spans="1:8" x14ac:dyDescent="0.3">
      <c r="A256" s="109" t="s">
        <v>452</v>
      </c>
      <c r="B256" s="109" t="s">
        <v>13937</v>
      </c>
      <c r="C256" s="109" t="s">
        <v>13933</v>
      </c>
      <c r="D256" s="109" t="s">
        <v>13931</v>
      </c>
      <c r="G256" t="e">
        <f>VLOOKUP(A256,Sheet2!D:F,2,FALSE)</f>
        <v>#N/A</v>
      </c>
      <c r="H256" t="str">
        <f>_xlfn.IFNA(VLOOKUP(A256,Sheet2!D:F,2,FALSE),A256)</f>
        <v>tppdm171</v>
      </c>
    </row>
    <row r="257" spans="1:8" x14ac:dyDescent="0.3">
      <c r="A257" s="109" t="s">
        <v>455</v>
      </c>
      <c r="B257" s="109" t="s">
        <v>13937</v>
      </c>
      <c r="C257" s="109" t="s">
        <v>13933</v>
      </c>
      <c r="D257" s="109" t="s">
        <v>13931</v>
      </c>
      <c r="G257" t="e">
        <f>VLOOKUP(A257,Sheet2!D:F,2,FALSE)</f>
        <v>#N/A</v>
      </c>
      <c r="H257" t="str">
        <f>_xlfn.IFNA(VLOOKUP(A257,Sheet2!D:F,2,FALSE),A257)</f>
        <v>tppdm172</v>
      </c>
    </row>
    <row r="258" spans="1:8" x14ac:dyDescent="0.3">
      <c r="A258" s="109" t="s">
        <v>454</v>
      </c>
      <c r="B258" s="109" t="s">
        <v>13937</v>
      </c>
      <c r="C258" s="109" t="s">
        <v>13933</v>
      </c>
      <c r="D258" s="109" t="s">
        <v>13931</v>
      </c>
      <c r="G258" t="e">
        <f>VLOOKUP(A258,Sheet2!D:F,2,FALSE)</f>
        <v>#N/A</v>
      </c>
      <c r="H258" t="str">
        <f>_xlfn.IFNA(VLOOKUP(A258,Sheet2!D:F,2,FALSE),A258)</f>
        <v>tppdm173</v>
      </c>
    </row>
    <row r="259" spans="1:8" x14ac:dyDescent="0.3">
      <c r="A259" s="109" t="s">
        <v>453</v>
      </c>
      <c r="B259" s="109" t="s">
        <v>13937</v>
      </c>
      <c r="C259" s="109" t="s">
        <v>13933</v>
      </c>
      <c r="D259" s="109" t="s">
        <v>13931</v>
      </c>
      <c r="G259" t="e">
        <f>VLOOKUP(A259,Sheet2!D:F,2,FALSE)</f>
        <v>#N/A</v>
      </c>
      <c r="H259" t="str">
        <f>_xlfn.IFNA(VLOOKUP(A259,Sheet2!D:F,2,FALSE),A259)</f>
        <v>tppdm174</v>
      </c>
    </row>
    <row r="260" spans="1:8" x14ac:dyDescent="0.3">
      <c r="A260" s="109" t="s">
        <v>456</v>
      </c>
      <c r="B260" s="109" t="s">
        <v>13937</v>
      </c>
      <c r="C260" s="109" t="s">
        <v>13933</v>
      </c>
      <c r="D260" s="109" t="s">
        <v>13931</v>
      </c>
      <c r="G260" t="e">
        <f>VLOOKUP(A260,Sheet2!D:F,2,FALSE)</f>
        <v>#N/A</v>
      </c>
      <c r="H260" t="str">
        <f>_xlfn.IFNA(VLOOKUP(A260,Sheet2!D:F,2,FALSE),A260)</f>
        <v>tppdm175</v>
      </c>
    </row>
    <row r="261" spans="1:8" x14ac:dyDescent="0.3">
      <c r="A261" s="109" t="s">
        <v>457</v>
      </c>
      <c r="B261" s="109" t="s">
        <v>13937</v>
      </c>
      <c r="C261" s="109" t="s">
        <v>13933</v>
      </c>
      <c r="D261" s="109" t="s">
        <v>13931</v>
      </c>
      <c r="G261" t="e">
        <f>VLOOKUP(A261,Sheet2!D:F,2,FALSE)</f>
        <v>#N/A</v>
      </c>
      <c r="H261" t="str">
        <f>_xlfn.IFNA(VLOOKUP(A261,Sheet2!D:F,2,FALSE),A261)</f>
        <v>tppdm176</v>
      </c>
    </row>
    <row r="262" spans="1:8" x14ac:dyDescent="0.3">
      <c r="A262" s="109" t="s">
        <v>272</v>
      </c>
      <c r="B262" s="109" t="s">
        <v>13937</v>
      </c>
      <c r="C262" s="109" t="s">
        <v>13933</v>
      </c>
      <c r="D262" s="109" t="s">
        <v>13932</v>
      </c>
      <c r="G262" t="str">
        <f>VLOOKUP(A262,Sheet2!D:F,2,FALSE)</f>
        <v>tppdm600</v>
      </c>
      <c r="H262" t="str">
        <f>_xlfn.IFNA(VLOOKUP(A262,Sheet2!D:F,2,FALSE),A262)</f>
        <v>tppdm600</v>
      </c>
    </row>
    <row r="263" spans="1:8" x14ac:dyDescent="0.3">
      <c r="A263" s="109" t="s">
        <v>430</v>
      </c>
      <c r="B263" s="109" t="s">
        <v>13937</v>
      </c>
      <c r="C263" s="109" t="s">
        <v>13933</v>
      </c>
      <c r="D263" s="109" t="s">
        <v>13931</v>
      </c>
      <c r="G263" t="e">
        <f>VLOOKUP(A263,Sheet2!D:F,2,FALSE)</f>
        <v>#N/A</v>
      </c>
      <c r="H263" t="str">
        <f>_xlfn.IFNA(VLOOKUP(A263,Sheet2!D:F,2,FALSE),A263)</f>
        <v>tppdm601</v>
      </c>
    </row>
    <row r="264" spans="1:8" x14ac:dyDescent="0.3">
      <c r="A264" s="109" t="s">
        <v>437</v>
      </c>
      <c r="B264" s="109" t="s">
        <v>13937</v>
      </c>
      <c r="C264" s="109" t="s">
        <v>13933</v>
      </c>
      <c r="D264" s="109" t="s">
        <v>13931</v>
      </c>
      <c r="G264" t="e">
        <f>VLOOKUP(A264,Sheet2!D:F,2,FALSE)</f>
        <v>#N/A</v>
      </c>
      <c r="H264" t="str">
        <f>_xlfn.IFNA(VLOOKUP(A264,Sheet2!D:F,2,FALSE),A264)</f>
        <v>tppdm615</v>
      </c>
    </row>
    <row r="265" spans="1:8" x14ac:dyDescent="0.3">
      <c r="A265" s="109" t="s">
        <v>436</v>
      </c>
      <c r="B265" s="109" t="s">
        <v>13937</v>
      </c>
      <c r="C265" s="109" t="s">
        <v>13933</v>
      </c>
      <c r="D265" s="109" t="s">
        <v>13931</v>
      </c>
      <c r="G265" t="e">
        <f>VLOOKUP(A265,Sheet2!D:F,2,FALSE)</f>
        <v>#N/A</v>
      </c>
      <c r="H265" t="str">
        <f>_xlfn.IFNA(VLOOKUP(A265,Sheet2!D:F,2,FALSE),A265)</f>
        <v>tppdm625</v>
      </c>
    </row>
    <row r="266" spans="1:8" x14ac:dyDescent="0.3">
      <c r="A266" s="109" t="s">
        <v>442</v>
      </c>
      <c r="B266" s="109" t="s">
        <v>13937</v>
      </c>
      <c r="C266" s="109" t="s">
        <v>13933</v>
      </c>
      <c r="D266" s="109" t="s">
        <v>13931</v>
      </c>
      <c r="G266" t="e">
        <f>VLOOKUP(A266,Sheet2!D:F,2,FALSE)</f>
        <v>#N/A</v>
      </c>
      <c r="H266" t="str">
        <f>_xlfn.IFNA(VLOOKUP(A266,Sheet2!D:F,2,FALSE),A266)</f>
        <v>tppdm635</v>
      </c>
    </row>
    <row r="267" spans="1:8" x14ac:dyDescent="0.3">
      <c r="A267" s="109" t="s">
        <v>443</v>
      </c>
      <c r="B267" s="109" t="s">
        <v>13937</v>
      </c>
      <c r="C267" s="109" t="s">
        <v>13933</v>
      </c>
      <c r="D267" s="109" t="s">
        <v>13931</v>
      </c>
      <c r="G267" t="e">
        <f>VLOOKUP(A267,Sheet2!D:F,2,FALSE)</f>
        <v>#N/A</v>
      </c>
      <c r="H267" t="str">
        <f>_xlfn.IFNA(VLOOKUP(A267,Sheet2!D:F,2,FALSE),A267)</f>
        <v>tppdm640</v>
      </c>
    </row>
    <row r="268" spans="1:8" x14ac:dyDescent="0.3">
      <c r="A268" s="109" t="s">
        <v>440</v>
      </c>
      <c r="B268" s="109" t="s">
        <v>13937</v>
      </c>
      <c r="C268" s="109" t="s">
        <v>13933</v>
      </c>
      <c r="D268" s="109" t="s">
        <v>13931</v>
      </c>
      <c r="G268" t="e">
        <f>VLOOKUP(A268,Sheet2!D:F,2,FALSE)</f>
        <v>#N/A</v>
      </c>
      <c r="H268" t="str">
        <f>_xlfn.IFNA(VLOOKUP(A268,Sheet2!D:F,2,FALSE),A268)</f>
        <v>tppdm643</v>
      </c>
    </row>
    <row r="269" spans="1:8" x14ac:dyDescent="0.3">
      <c r="A269" s="109" t="s">
        <v>418</v>
      </c>
      <c r="B269" s="109" t="s">
        <v>13937</v>
      </c>
      <c r="C269" s="109" t="s">
        <v>13933</v>
      </c>
      <c r="D269" s="109" t="s">
        <v>13931</v>
      </c>
      <c r="G269" t="e">
        <f>VLOOKUP(A269,Sheet2!D:F,2,FALSE)</f>
        <v>#N/A</v>
      </c>
      <c r="H269" t="str">
        <f>_xlfn.IFNA(VLOOKUP(A269,Sheet2!D:F,2,FALSE),A269)</f>
        <v>tppdm649</v>
      </c>
    </row>
    <row r="270" spans="1:8" x14ac:dyDescent="0.3">
      <c r="A270" s="109" t="s">
        <v>427</v>
      </c>
      <c r="B270" s="109" t="s">
        <v>13937</v>
      </c>
      <c r="C270" s="109" t="s">
        <v>13933</v>
      </c>
      <c r="D270" s="109" t="s">
        <v>13932</v>
      </c>
      <c r="G270" t="e">
        <f>VLOOKUP(A270,Sheet2!D:F,2,FALSE)</f>
        <v>#N/A</v>
      </c>
      <c r="H270" t="str">
        <f>_xlfn.IFNA(VLOOKUP(A270,Sheet2!D:F,2,FALSE),A270)</f>
        <v>tppdm700</v>
      </c>
    </row>
    <row r="271" spans="1:8" x14ac:dyDescent="0.3">
      <c r="A271" s="109" t="s">
        <v>305</v>
      </c>
      <c r="B271" s="109" t="s">
        <v>13937</v>
      </c>
      <c r="C271" s="109" t="s">
        <v>13933</v>
      </c>
      <c r="D271" s="109" t="s">
        <v>13931</v>
      </c>
      <c r="G271" t="e">
        <f>VLOOKUP(A271,Sheet2!D:F,2,FALSE)</f>
        <v>#N/A</v>
      </c>
      <c r="H271" t="str">
        <f>_xlfn.IFNA(VLOOKUP(A271,Sheet2!D:F,2,FALSE),A271)</f>
        <v>tppdm750</v>
      </c>
    </row>
    <row r="272" spans="1:8" x14ac:dyDescent="0.3">
      <c r="A272" s="109" t="s">
        <v>304</v>
      </c>
      <c r="B272" s="109" t="s">
        <v>13937</v>
      </c>
      <c r="C272" s="109" t="s">
        <v>13933</v>
      </c>
      <c r="D272" s="109" t="s">
        <v>13931</v>
      </c>
      <c r="G272" t="e">
        <f>VLOOKUP(A272,Sheet2!D:F,2,FALSE)</f>
        <v>#N/A</v>
      </c>
      <c r="H272" t="str">
        <f>_xlfn.IFNA(VLOOKUP(A272,Sheet2!D:F,2,FALSE),A272)</f>
        <v>tppdm751</v>
      </c>
    </row>
    <row r="273" spans="1:8" x14ac:dyDescent="0.3">
      <c r="A273" s="109" t="s">
        <v>307</v>
      </c>
      <c r="B273" s="109" t="s">
        <v>13937</v>
      </c>
      <c r="C273" s="109" t="s">
        <v>13933</v>
      </c>
      <c r="D273" s="109" t="s">
        <v>13931</v>
      </c>
      <c r="G273" t="e">
        <f>VLOOKUP(A273,Sheet2!D:F,2,FALSE)</f>
        <v>#N/A</v>
      </c>
      <c r="H273" t="str">
        <f>_xlfn.IFNA(VLOOKUP(A273,Sheet2!D:F,2,FALSE),A273)</f>
        <v>tppdm752</v>
      </c>
    </row>
    <row r="274" spans="1:8" x14ac:dyDescent="0.3">
      <c r="A274" s="109" t="s">
        <v>309</v>
      </c>
      <c r="B274" s="109" t="s">
        <v>13937</v>
      </c>
      <c r="C274" s="109" t="s">
        <v>13933</v>
      </c>
      <c r="D274" s="109" t="s">
        <v>13931</v>
      </c>
      <c r="G274" t="e">
        <f>VLOOKUP(A274,Sheet2!D:F,2,FALSE)</f>
        <v>#N/A</v>
      </c>
      <c r="H274" t="str">
        <f>_xlfn.IFNA(VLOOKUP(A274,Sheet2!D:F,2,FALSE),A274)</f>
        <v>tppdm754</v>
      </c>
    </row>
    <row r="275" spans="1:8" x14ac:dyDescent="0.3">
      <c r="A275" s="109" t="s">
        <v>420</v>
      </c>
      <c r="B275" s="109" t="s">
        <v>13937</v>
      </c>
      <c r="C275" s="109" t="s">
        <v>13933</v>
      </c>
      <c r="D275" s="109" t="s">
        <v>13931</v>
      </c>
      <c r="G275" t="e">
        <f>VLOOKUP(A275,Sheet2!D:F,2,FALSE)</f>
        <v>#N/A</v>
      </c>
      <c r="H275" t="str">
        <f>_xlfn.IFNA(VLOOKUP(A275,Sheet2!D:F,2,FALSE),A275)</f>
        <v>tppdm758</v>
      </c>
    </row>
    <row r="276" spans="1:8" x14ac:dyDescent="0.3">
      <c r="A276" s="109" t="s">
        <v>4017</v>
      </c>
      <c r="B276" s="109" t="s">
        <v>13937</v>
      </c>
      <c r="C276" s="109" t="s">
        <v>13933</v>
      </c>
      <c r="D276" s="109" t="s">
        <v>13931</v>
      </c>
      <c r="G276" t="str">
        <f>VLOOKUP(A276,Sheet2!D:F,2,FALSE)</f>
        <v>tccom001</v>
      </c>
      <c r="H276" t="str">
        <f>_xlfn.IFNA(VLOOKUP(A276,Sheet2!D:F,2,FALSE),A276)</f>
        <v>tccom001</v>
      </c>
    </row>
    <row r="277" spans="1:8" x14ac:dyDescent="0.3">
      <c r="A277" s="109" t="s">
        <v>431</v>
      </c>
      <c r="B277" s="109" t="s">
        <v>13937</v>
      </c>
      <c r="C277" s="109" t="s">
        <v>13933</v>
      </c>
      <c r="D277" s="109" t="s">
        <v>13931</v>
      </c>
      <c r="G277" t="str">
        <f>VLOOKUP(A277,Sheet2!D:F,2,FALSE)</f>
        <v>tpppc211</v>
      </c>
      <c r="H277" t="str">
        <f>_xlfn.IFNA(VLOOKUP(A277,Sheet2!D:F,2,FALSE),A277)</f>
        <v>tpppc211</v>
      </c>
    </row>
    <row r="278" spans="1:8" x14ac:dyDescent="0.3">
      <c r="A278" s="109" t="s">
        <v>432</v>
      </c>
      <c r="B278" s="109" t="s">
        <v>13937</v>
      </c>
      <c r="C278" s="109" t="s">
        <v>13933</v>
      </c>
      <c r="D278" s="109" t="s">
        <v>13931</v>
      </c>
      <c r="G278" t="str">
        <f>VLOOKUP(A278,Sheet2!D:F,2,FALSE)</f>
        <v>tpppc211</v>
      </c>
      <c r="H278" t="str">
        <f>_xlfn.IFNA(VLOOKUP(A278,Sheet2!D:F,2,FALSE),A278)</f>
        <v>tpppc211</v>
      </c>
    </row>
    <row r="279" spans="1:8" x14ac:dyDescent="0.3">
      <c r="A279" s="109" t="s">
        <v>433</v>
      </c>
      <c r="B279" s="109" t="s">
        <v>13937</v>
      </c>
      <c r="C279" s="109" t="s">
        <v>13933</v>
      </c>
      <c r="D279" s="109" t="s">
        <v>13931</v>
      </c>
      <c r="G279" t="str">
        <f>VLOOKUP(A279,Sheet2!D:F,2,FALSE)</f>
        <v>tpppc211</v>
      </c>
      <c r="H279" t="str">
        <f>_xlfn.IFNA(VLOOKUP(A279,Sheet2!D:F,2,FALSE),A279)</f>
        <v>tpppc211</v>
      </c>
    </row>
    <row r="280" spans="1:8" x14ac:dyDescent="0.3">
      <c r="A280" s="109" t="s">
        <v>434</v>
      </c>
      <c r="B280" s="109" t="s">
        <v>13937</v>
      </c>
      <c r="C280" s="109" t="s">
        <v>13933</v>
      </c>
      <c r="D280" s="109" t="s">
        <v>13931</v>
      </c>
      <c r="G280" t="str">
        <f>VLOOKUP(A280,Sheet2!D:F,2,FALSE)</f>
        <v>tpppc211</v>
      </c>
      <c r="H280" t="str">
        <f>_xlfn.IFNA(VLOOKUP(A280,Sheet2!D:F,2,FALSE),A280)</f>
        <v>tpppc211</v>
      </c>
    </row>
    <row r="281" spans="1:8" x14ac:dyDescent="0.3">
      <c r="A281" s="109" t="s">
        <v>435</v>
      </c>
      <c r="B281" s="109" t="s">
        <v>13937</v>
      </c>
      <c r="C281" s="109" t="s">
        <v>13933</v>
      </c>
      <c r="D281" s="109" t="s">
        <v>13931</v>
      </c>
      <c r="G281" t="str">
        <f>VLOOKUP(A281,Sheet2!D:F,2,FALSE)</f>
        <v>tpppc211</v>
      </c>
      <c r="H281" t="str">
        <f>_xlfn.IFNA(VLOOKUP(A281,Sheet2!D:F,2,FALSE),A281)</f>
        <v>tpppc211</v>
      </c>
    </row>
    <row r="282" spans="1:8" x14ac:dyDescent="0.3">
      <c r="A282" s="109" t="s">
        <v>439</v>
      </c>
      <c r="B282" s="109" t="s">
        <v>13937</v>
      </c>
      <c r="C282" s="109" t="s">
        <v>13933</v>
      </c>
      <c r="D282" s="109" t="s">
        <v>13931</v>
      </c>
      <c r="G282" t="e">
        <f>VLOOKUP(A282,Sheet2!D:F,2,FALSE)</f>
        <v>#N/A</v>
      </c>
      <c r="H282" t="str">
        <f>_xlfn.IFNA(VLOOKUP(A282,Sheet2!D:F,2,FALSE),A282)</f>
        <v>tpppc301</v>
      </c>
    </row>
    <row r="283" spans="1:8" x14ac:dyDescent="0.3">
      <c r="A283" s="109" t="s">
        <v>438</v>
      </c>
      <c r="B283" s="109" t="s">
        <v>13937</v>
      </c>
      <c r="C283" s="109" t="s">
        <v>13933</v>
      </c>
      <c r="D283" s="109" t="s">
        <v>13931</v>
      </c>
      <c r="G283" t="e">
        <f>VLOOKUP(A283,Sheet2!D:F,2,FALSE)</f>
        <v>#N/A</v>
      </c>
      <c r="H283" t="str">
        <f>_xlfn.IFNA(VLOOKUP(A283,Sheet2!D:F,2,FALSE),A283)</f>
        <v>tppss010</v>
      </c>
    </row>
    <row r="284" spans="1:8" x14ac:dyDescent="0.3">
      <c r="A284" s="109" t="s">
        <v>415</v>
      </c>
      <c r="B284" s="109" t="s">
        <v>13937</v>
      </c>
      <c r="C284" s="109" t="s">
        <v>13933</v>
      </c>
      <c r="D284" s="109" t="s">
        <v>13931</v>
      </c>
      <c r="G284" t="e">
        <f>VLOOKUP(A284,Sheet2!D:F,2,FALSE)</f>
        <v>#N/A</v>
      </c>
      <c r="H284" t="str">
        <f>_xlfn.IFNA(VLOOKUP(A284,Sheet2!D:F,2,FALSE),A284)</f>
        <v>tppss020</v>
      </c>
    </row>
    <row r="285" spans="1:8" x14ac:dyDescent="0.3">
      <c r="A285" s="109" t="s">
        <v>412</v>
      </c>
      <c r="B285" s="109" t="s">
        <v>13937</v>
      </c>
      <c r="C285" s="109" t="s">
        <v>13933</v>
      </c>
      <c r="D285" s="109" t="s">
        <v>13931</v>
      </c>
      <c r="G285" t="e">
        <f>VLOOKUP(A285,Sheet2!D:F,2,FALSE)</f>
        <v>#N/A</v>
      </c>
      <c r="H285" t="str">
        <f>_xlfn.IFNA(VLOOKUP(A285,Sheet2!D:F,2,FALSE),A285)</f>
        <v>tppss200</v>
      </c>
    </row>
    <row r="286" spans="1:8" x14ac:dyDescent="0.3">
      <c r="A286" s="109" t="s">
        <v>413</v>
      </c>
      <c r="B286" s="109" t="s">
        <v>13937</v>
      </c>
      <c r="C286" s="109" t="s">
        <v>13933</v>
      </c>
      <c r="D286" s="109" t="s">
        <v>13931</v>
      </c>
      <c r="G286" t="e">
        <f>VLOOKUP(A286,Sheet2!D:F,2,FALSE)</f>
        <v>#N/A</v>
      </c>
      <c r="H286" t="str">
        <f>_xlfn.IFNA(VLOOKUP(A286,Sheet2!D:F,2,FALSE),A286)</f>
        <v>tppss220</v>
      </c>
    </row>
    <row r="287" spans="1:8" x14ac:dyDescent="0.3">
      <c r="A287" s="109" t="s">
        <v>419</v>
      </c>
      <c r="B287" s="109" t="s">
        <v>13937</v>
      </c>
      <c r="C287" s="109" t="s">
        <v>13933</v>
      </c>
      <c r="D287" s="109" t="s">
        <v>13931</v>
      </c>
      <c r="G287" t="e">
        <f>VLOOKUP(A287,Sheet2!D:F,2,FALSE)</f>
        <v>#N/A</v>
      </c>
      <c r="H287" t="str">
        <f>_xlfn.IFNA(VLOOKUP(A287,Sheet2!D:F,2,FALSE),A287)</f>
        <v>tpptc050</v>
      </c>
    </row>
    <row r="288" spans="1:8" x14ac:dyDescent="0.3">
      <c r="A288" s="109" t="s">
        <v>417</v>
      </c>
      <c r="B288" s="109" t="s">
        <v>13937</v>
      </c>
      <c r="C288" s="109" t="s">
        <v>13933</v>
      </c>
      <c r="D288" s="109" t="s">
        <v>13932</v>
      </c>
      <c r="G288" t="e">
        <f>VLOOKUP(A288,Sheet2!D:F,2,FALSE)</f>
        <v>#N/A</v>
      </c>
      <c r="H288" t="str">
        <f>_xlfn.IFNA(VLOOKUP(A288,Sheet2!D:F,2,FALSE),A288)</f>
        <v>tpptc100</v>
      </c>
    </row>
    <row r="289" spans="1:8" x14ac:dyDescent="0.3">
      <c r="A289" s="109" t="s">
        <v>416</v>
      </c>
      <c r="B289" s="109" t="s">
        <v>13937</v>
      </c>
      <c r="C289" s="109" t="s">
        <v>13933</v>
      </c>
      <c r="D289" s="109" t="s">
        <v>13931</v>
      </c>
      <c r="G289" t="e">
        <f>VLOOKUP(A289,Sheet2!D:F,2,FALSE)</f>
        <v>#N/A</v>
      </c>
      <c r="H289" t="str">
        <f>_xlfn.IFNA(VLOOKUP(A289,Sheet2!D:F,2,FALSE),A289)</f>
        <v>tpptc101</v>
      </c>
    </row>
    <row r="290" spans="1:8" x14ac:dyDescent="0.3">
      <c r="A290" s="109" t="s">
        <v>480</v>
      </c>
      <c r="B290" s="109" t="s">
        <v>13937</v>
      </c>
      <c r="C290" s="109" t="s">
        <v>13933</v>
      </c>
      <c r="D290" s="109" t="s">
        <v>13932</v>
      </c>
      <c r="G290" t="e">
        <f>VLOOKUP(A290,Sheet2!D:F,2,FALSE)</f>
        <v>#N/A</v>
      </c>
      <c r="H290" t="str">
        <f>_xlfn.IFNA(VLOOKUP(A290,Sheet2!D:F,2,FALSE),A290)</f>
        <v>tsacm101</v>
      </c>
    </row>
    <row r="291" spans="1:8" x14ac:dyDescent="0.3">
      <c r="A291" s="109" t="s">
        <v>481</v>
      </c>
      <c r="B291" s="109" t="s">
        <v>13937</v>
      </c>
      <c r="C291" s="109" t="s">
        <v>13933</v>
      </c>
      <c r="D291" s="109" t="s">
        <v>13932</v>
      </c>
      <c r="G291" t="e">
        <f>VLOOKUP(A291,Sheet2!D:F,2,FALSE)</f>
        <v>#N/A</v>
      </c>
      <c r="H291" t="str">
        <f>_xlfn.IFNA(VLOOKUP(A291,Sheet2!D:F,2,FALSE),A291)</f>
        <v>tsacm220</v>
      </c>
    </row>
    <row r="292" spans="1:8" x14ac:dyDescent="0.3">
      <c r="A292" s="109" t="s">
        <v>475</v>
      </c>
      <c r="B292" s="109" t="s">
        <v>13937</v>
      </c>
      <c r="C292" s="109" t="s">
        <v>13933</v>
      </c>
      <c r="D292" s="109" t="s">
        <v>13931</v>
      </c>
      <c r="G292" t="e">
        <f>VLOOKUP(A292,Sheet2!D:F,2,FALSE)</f>
        <v>#N/A</v>
      </c>
      <c r="H292" t="str">
        <f>_xlfn.IFNA(VLOOKUP(A292,Sheet2!D:F,2,FALSE),A292)</f>
        <v>tsacm360</v>
      </c>
    </row>
    <row r="293" spans="1:8" x14ac:dyDescent="0.3">
      <c r="A293" s="109" t="s">
        <v>483</v>
      </c>
      <c r="B293" s="109" t="s">
        <v>13937</v>
      </c>
      <c r="C293" s="109" t="s">
        <v>13933</v>
      </c>
      <c r="D293" s="109" t="s">
        <v>13931</v>
      </c>
      <c r="G293" t="str">
        <f>VLOOKUP(A293,Sheet2!D:F,2,FALSE)</f>
        <v>tsbsc100</v>
      </c>
      <c r="H293" t="str">
        <f>_xlfn.IFNA(VLOOKUP(A293,Sheet2!D:F,2,FALSE),A293)</f>
        <v>tsbsc100</v>
      </c>
    </row>
    <row r="294" spans="1:8" x14ac:dyDescent="0.3">
      <c r="A294" s="109" t="s">
        <v>484</v>
      </c>
      <c r="B294" s="109" t="s">
        <v>13937</v>
      </c>
      <c r="C294" s="109" t="s">
        <v>13933</v>
      </c>
      <c r="D294" s="109" t="s">
        <v>13931</v>
      </c>
      <c r="G294" t="str">
        <f>VLOOKUP(A294,Sheet2!D:F,2,FALSE)</f>
        <v>tsbsc100</v>
      </c>
      <c r="H294" t="str">
        <f>_xlfn.IFNA(VLOOKUP(A294,Sheet2!D:F,2,FALSE),A294)</f>
        <v>tsbsc100</v>
      </c>
    </row>
    <row r="295" spans="1:8" x14ac:dyDescent="0.3">
      <c r="A295" s="109" t="s">
        <v>342</v>
      </c>
      <c r="B295" s="109" t="s">
        <v>13937</v>
      </c>
      <c r="C295" s="109" t="s">
        <v>13933</v>
      </c>
      <c r="D295" s="109" t="s">
        <v>13931</v>
      </c>
      <c r="G295" t="e">
        <f>VLOOKUP(A295,Sheet2!D:F,2,FALSE)</f>
        <v>#N/A</v>
      </c>
      <c r="H295" t="str">
        <f>_xlfn.IFNA(VLOOKUP(A295,Sheet2!D:F,2,FALSE),A295)</f>
        <v>tscfg200</v>
      </c>
    </row>
    <row r="296" spans="1:8" x14ac:dyDescent="0.3">
      <c r="A296" s="109" t="s">
        <v>476</v>
      </c>
      <c r="B296" s="109" t="s">
        <v>13937</v>
      </c>
      <c r="C296" s="109" t="s">
        <v>13933</v>
      </c>
      <c r="D296" s="109" t="s">
        <v>13931</v>
      </c>
      <c r="G296" t="e">
        <f>VLOOKUP(A296,Sheet2!D:F,2,FALSE)</f>
        <v>#N/A</v>
      </c>
      <c r="H296" t="str">
        <f>_xlfn.IFNA(VLOOKUP(A296,Sheet2!D:F,2,FALSE),A296)</f>
        <v>tscfg210</v>
      </c>
    </row>
    <row r="297" spans="1:8" x14ac:dyDescent="0.3">
      <c r="A297" s="109" t="s">
        <v>121</v>
      </c>
      <c r="B297" s="109" t="s">
        <v>13937</v>
      </c>
      <c r="C297" s="109" t="s">
        <v>13933</v>
      </c>
      <c r="D297" s="109" t="s">
        <v>13931</v>
      </c>
      <c r="G297" t="str">
        <f>VLOOKUP(A297,Sheet2!D:F,2,FALSE)</f>
        <v>tsctm110</v>
      </c>
      <c r="H297" t="str">
        <f>_xlfn.IFNA(VLOOKUP(A297,Sheet2!D:F,2,FALSE),A297)</f>
        <v>tsctm110</v>
      </c>
    </row>
    <row r="298" spans="1:8" x14ac:dyDescent="0.3">
      <c r="A298" s="109" t="s">
        <v>362</v>
      </c>
      <c r="B298" s="109" t="s">
        <v>13937</v>
      </c>
      <c r="C298" s="109" t="s">
        <v>13933</v>
      </c>
      <c r="D298" s="109" t="s">
        <v>13931</v>
      </c>
      <c r="G298" t="str">
        <f>VLOOKUP(A298,Sheet2!D:F,2,FALSE)</f>
        <v>tsctm110</v>
      </c>
      <c r="H298" t="str">
        <f>_xlfn.IFNA(VLOOKUP(A298,Sheet2!D:F,2,FALSE),A298)</f>
        <v>tsctm110</v>
      </c>
    </row>
    <row r="299" spans="1:8" x14ac:dyDescent="0.3">
      <c r="A299" s="109" t="s">
        <v>139</v>
      </c>
      <c r="B299" s="109" t="s">
        <v>13937</v>
      </c>
      <c r="C299" s="109" t="s">
        <v>13933</v>
      </c>
      <c r="D299" s="109" t="s">
        <v>13931</v>
      </c>
      <c r="G299" t="str">
        <f>VLOOKUP(A299,Sheet2!D:F,2,FALSE)</f>
        <v>tsctm120</v>
      </c>
      <c r="H299" t="str">
        <f>_xlfn.IFNA(VLOOKUP(A299,Sheet2!D:F,2,FALSE),A299)</f>
        <v>tsctm120</v>
      </c>
    </row>
    <row r="300" spans="1:8" x14ac:dyDescent="0.3">
      <c r="A300" s="109" t="s">
        <v>385</v>
      </c>
      <c r="B300" s="109" t="s">
        <v>13937</v>
      </c>
      <c r="C300" s="109" t="s">
        <v>13933</v>
      </c>
      <c r="D300" s="109" t="s">
        <v>13931</v>
      </c>
      <c r="G300" t="str">
        <f>VLOOKUP(A300,Sheet2!D:F,2,FALSE)</f>
        <v>tsctm120</v>
      </c>
      <c r="H300" t="str">
        <f>_xlfn.IFNA(VLOOKUP(A300,Sheet2!D:F,2,FALSE),A300)</f>
        <v>tsctm120</v>
      </c>
    </row>
    <row r="301" spans="1:8" x14ac:dyDescent="0.3">
      <c r="A301" s="109" t="s">
        <v>386</v>
      </c>
      <c r="B301" s="109" t="s">
        <v>13937</v>
      </c>
      <c r="C301" s="109" t="s">
        <v>13933</v>
      </c>
      <c r="D301" s="109" t="s">
        <v>13931</v>
      </c>
      <c r="G301" t="str">
        <f>VLOOKUP(A301,Sheet2!D:F,2,FALSE)</f>
        <v>tsctm120</v>
      </c>
      <c r="H301" t="str">
        <f>_xlfn.IFNA(VLOOKUP(A301,Sheet2!D:F,2,FALSE),A301)</f>
        <v>tsctm120</v>
      </c>
    </row>
    <row r="302" spans="1:8" x14ac:dyDescent="0.3">
      <c r="A302" s="109" t="s">
        <v>387</v>
      </c>
      <c r="B302" s="109" t="s">
        <v>13937</v>
      </c>
      <c r="C302" s="109" t="s">
        <v>13933</v>
      </c>
      <c r="D302" s="109" t="s">
        <v>13931</v>
      </c>
      <c r="G302" t="str">
        <f>VLOOKUP(A302,Sheet2!D:F,2,FALSE)</f>
        <v>tsctm120</v>
      </c>
      <c r="H302" t="str">
        <f>_xlfn.IFNA(VLOOKUP(A302,Sheet2!D:F,2,FALSE),A302)</f>
        <v>tsctm120</v>
      </c>
    </row>
    <row r="303" spans="1:8" x14ac:dyDescent="0.3">
      <c r="A303" s="109" t="s">
        <v>388</v>
      </c>
      <c r="B303" s="109" t="s">
        <v>13937</v>
      </c>
      <c r="C303" s="109" t="s">
        <v>13933</v>
      </c>
      <c r="D303" s="109" t="s">
        <v>13931</v>
      </c>
      <c r="G303" t="str">
        <f>VLOOKUP(A303,Sheet2!D:F,2,FALSE)</f>
        <v>tsctm120</v>
      </c>
      <c r="H303" t="str">
        <f>_xlfn.IFNA(VLOOKUP(A303,Sheet2!D:F,2,FALSE),A303)</f>
        <v>tsctm120</v>
      </c>
    </row>
    <row r="304" spans="1:8" x14ac:dyDescent="0.3">
      <c r="A304" s="109" t="s">
        <v>389</v>
      </c>
      <c r="B304" s="109" t="s">
        <v>13937</v>
      </c>
      <c r="C304" s="109" t="s">
        <v>13933</v>
      </c>
      <c r="D304" s="109" t="s">
        <v>13931</v>
      </c>
      <c r="G304" t="str">
        <f>VLOOKUP(A304,Sheet2!D:F,2,FALSE)</f>
        <v>tsctm120</v>
      </c>
      <c r="H304" t="str">
        <f>_xlfn.IFNA(VLOOKUP(A304,Sheet2!D:F,2,FALSE),A304)</f>
        <v>tsctm120</v>
      </c>
    </row>
    <row r="305" spans="1:8" x14ac:dyDescent="0.3">
      <c r="A305" s="109" t="s">
        <v>137</v>
      </c>
      <c r="B305" s="109" t="s">
        <v>13937</v>
      </c>
      <c r="C305" s="109" t="s">
        <v>13933</v>
      </c>
      <c r="D305" s="109" t="s">
        <v>13931</v>
      </c>
      <c r="G305" t="str">
        <f>VLOOKUP(A305,Sheet2!D:F,2,FALSE)</f>
        <v>tsctm300</v>
      </c>
      <c r="H305" t="str">
        <f>_xlfn.IFNA(VLOOKUP(A305,Sheet2!D:F,2,FALSE),A305)</f>
        <v>tsctm300</v>
      </c>
    </row>
    <row r="306" spans="1:8" x14ac:dyDescent="0.3">
      <c r="A306" s="109" t="s">
        <v>4364</v>
      </c>
      <c r="B306" s="109" t="s">
        <v>13937</v>
      </c>
      <c r="C306" s="109" t="s">
        <v>13933</v>
      </c>
      <c r="D306" s="109" t="s">
        <v>13931</v>
      </c>
      <c r="G306" t="str">
        <f>VLOOKUP(A306,Sheet2!D:F,2,FALSE)</f>
        <v>tsctm300</v>
      </c>
      <c r="H306" t="str">
        <f>_xlfn.IFNA(VLOOKUP(A306,Sheet2!D:F,2,FALSE),A306)</f>
        <v>tsctm300</v>
      </c>
    </row>
    <row r="307" spans="1:8" x14ac:dyDescent="0.3">
      <c r="A307" s="109" t="s">
        <v>473</v>
      </c>
      <c r="B307" s="109" t="s">
        <v>13937</v>
      </c>
      <c r="C307" s="109" t="s">
        <v>13933</v>
      </c>
      <c r="D307" s="109" t="s">
        <v>13931</v>
      </c>
      <c r="G307" t="e">
        <f>VLOOKUP(A307,Sheet2!D:F,2,FALSE)</f>
        <v>#N/A</v>
      </c>
      <c r="H307" t="str">
        <f>_xlfn.IFNA(VLOOKUP(A307,Sheet2!D:F,2,FALSE),A307)</f>
        <v>tsmdm060</v>
      </c>
    </row>
    <row r="308" spans="1:8" x14ac:dyDescent="0.3">
      <c r="A308" s="109" t="s">
        <v>474</v>
      </c>
      <c r="B308" s="109" t="s">
        <v>13937</v>
      </c>
      <c r="C308" s="109" t="s">
        <v>13933</v>
      </c>
      <c r="D308" s="109" t="s">
        <v>13931</v>
      </c>
      <c r="G308" t="e">
        <f>VLOOKUP(A308,Sheet2!D:F,2,FALSE)</f>
        <v>#N/A</v>
      </c>
      <c r="H308" t="str">
        <f>_xlfn.IFNA(VLOOKUP(A308,Sheet2!D:F,2,FALSE),A308)</f>
        <v>tsmdm065</v>
      </c>
    </row>
    <row r="309" spans="1:8" x14ac:dyDescent="0.3">
      <c r="A309" s="109" t="s">
        <v>472</v>
      </c>
      <c r="B309" s="109" t="s">
        <v>13937</v>
      </c>
      <c r="C309" s="109" t="s">
        <v>13933</v>
      </c>
      <c r="D309" s="109" t="s">
        <v>13931</v>
      </c>
      <c r="G309" t="e">
        <f>VLOOKUP(A309,Sheet2!D:F,2,FALSE)</f>
        <v>#N/A</v>
      </c>
      <c r="H309" t="str">
        <f>_xlfn.IFNA(VLOOKUP(A309,Sheet2!D:F,2,FALSE),A309)</f>
        <v>tsmdm068</v>
      </c>
    </row>
    <row r="310" spans="1:8" x14ac:dyDescent="0.3">
      <c r="A310" s="109" t="s">
        <v>471</v>
      </c>
      <c r="B310" s="109" t="s">
        <v>13937</v>
      </c>
      <c r="C310" s="109" t="s">
        <v>13933</v>
      </c>
      <c r="D310" s="109" t="s">
        <v>13931</v>
      </c>
      <c r="G310" t="e">
        <f>VLOOKUP(A310,Sheet2!D:F,2,FALSE)</f>
        <v>#N/A</v>
      </c>
      <c r="H310" t="str">
        <f>_xlfn.IFNA(VLOOKUP(A310,Sheet2!D:F,2,FALSE),A310)</f>
        <v>tsmdm069</v>
      </c>
    </row>
    <row r="311" spans="1:8" x14ac:dyDescent="0.3">
      <c r="A311" s="109" t="s">
        <v>4428</v>
      </c>
      <c r="B311" s="109" t="s">
        <v>13937</v>
      </c>
      <c r="C311" s="109" t="s">
        <v>13933</v>
      </c>
      <c r="D311" s="109" t="s">
        <v>13931</v>
      </c>
      <c r="G311" t="str">
        <f>VLOOKUP(A311,Sheet2!D:F,2,FALSE)</f>
        <v>tccom001</v>
      </c>
      <c r="H311" t="str">
        <f>_xlfn.IFNA(VLOOKUP(A311,Sheet2!D:F,2,FALSE),A311)</f>
        <v>tccom001</v>
      </c>
    </row>
    <row r="312" spans="1:8" x14ac:dyDescent="0.3">
      <c r="A312" s="109" t="s">
        <v>325</v>
      </c>
      <c r="B312" s="109" t="s">
        <v>13937</v>
      </c>
      <c r="C312" s="109" t="s">
        <v>13933</v>
      </c>
      <c r="D312" s="109" t="s">
        <v>13931</v>
      </c>
      <c r="G312" t="str">
        <f>VLOOKUP(A312,Sheet2!D:F,2,FALSE)</f>
        <v>tcibd001</v>
      </c>
      <c r="H312" t="str">
        <f>_xlfn.IFNA(VLOOKUP(A312,Sheet2!D:F,2,FALSE),A312)</f>
        <v>tcibd001</v>
      </c>
    </row>
    <row r="313" spans="1:8" x14ac:dyDescent="0.3">
      <c r="A313" s="109" t="s">
        <v>355</v>
      </c>
      <c r="B313" s="109" t="s">
        <v>13937</v>
      </c>
      <c r="C313" s="109" t="s">
        <v>13933</v>
      </c>
      <c r="D313" s="109" t="s">
        <v>13931</v>
      </c>
      <c r="G313" t="str">
        <f>VLOOKUP(A313,Sheet2!D:F,2,FALSE)</f>
        <v>tcibd150</v>
      </c>
      <c r="H313" t="str">
        <f>_xlfn.IFNA(VLOOKUP(A313,Sheet2!D:F,2,FALSE),A313)</f>
        <v>tcibd150</v>
      </c>
    </row>
    <row r="314" spans="1:8" x14ac:dyDescent="0.3">
      <c r="A314" s="109" t="s">
        <v>394</v>
      </c>
      <c r="B314" s="109" t="s">
        <v>13937</v>
      </c>
      <c r="C314" s="109" t="s">
        <v>13933</v>
      </c>
      <c r="D314" s="109" t="s">
        <v>13932</v>
      </c>
      <c r="G314" t="e">
        <f>VLOOKUP(A314,Sheet2!D:F,2,FALSE)</f>
        <v>#N/A</v>
      </c>
      <c r="H314" t="str">
        <f>_xlfn.IFNA(VLOOKUP(A314,Sheet2!D:F,2,FALSE),A314)</f>
        <v>tssoc200</v>
      </c>
    </row>
    <row r="315" spans="1:8" x14ac:dyDescent="0.3">
      <c r="A315" s="109" t="s">
        <v>390</v>
      </c>
      <c r="B315" s="109" t="s">
        <v>13937</v>
      </c>
      <c r="C315" s="109" t="s">
        <v>13933</v>
      </c>
      <c r="D315" s="109" t="s">
        <v>13932</v>
      </c>
      <c r="G315" t="e">
        <f>VLOOKUP(A315,Sheet2!D:F,2,FALSE)</f>
        <v>#N/A</v>
      </c>
      <c r="H315" t="str">
        <f>_xlfn.IFNA(VLOOKUP(A315,Sheet2!D:F,2,FALSE),A315)</f>
        <v>tssoc210</v>
      </c>
    </row>
    <row r="316" spans="1:8" x14ac:dyDescent="0.3">
      <c r="A316" s="109" t="s">
        <v>391</v>
      </c>
      <c r="B316" s="109" t="s">
        <v>13937</v>
      </c>
      <c r="C316" s="109" t="s">
        <v>13933</v>
      </c>
      <c r="D316" s="109" t="s">
        <v>13932</v>
      </c>
      <c r="G316" t="str">
        <f>VLOOKUP(A316,Sheet2!D:F,2,FALSE)</f>
        <v>tssoc220</v>
      </c>
      <c r="H316" t="str">
        <f>_xlfn.IFNA(VLOOKUP(A316,Sheet2!D:F,2,FALSE),A316)</f>
        <v>tssoc220</v>
      </c>
    </row>
    <row r="317" spans="1:8" x14ac:dyDescent="0.3">
      <c r="A317" s="109" t="s">
        <v>392</v>
      </c>
      <c r="B317" s="109" t="s">
        <v>13937</v>
      </c>
      <c r="C317" s="109" t="s">
        <v>13933</v>
      </c>
      <c r="D317" s="109" t="s">
        <v>13932</v>
      </c>
      <c r="G317" t="str">
        <f>VLOOKUP(A317,Sheet2!D:F,2,FALSE)</f>
        <v>tssoc220</v>
      </c>
      <c r="H317" t="str">
        <f>_xlfn.IFNA(VLOOKUP(A317,Sheet2!D:F,2,FALSE),A317)</f>
        <v>tssoc220</v>
      </c>
    </row>
    <row r="318" spans="1:8" x14ac:dyDescent="0.3">
      <c r="A318" s="109" t="s">
        <v>393</v>
      </c>
      <c r="B318" s="109" t="s">
        <v>13937</v>
      </c>
      <c r="C318" s="109" t="s">
        <v>13933</v>
      </c>
      <c r="D318" s="109" t="s">
        <v>13932</v>
      </c>
      <c r="G318" t="str">
        <f>VLOOKUP(A318,Sheet2!D:F,2,FALSE)</f>
        <v>tssoc220</v>
      </c>
      <c r="H318" t="str">
        <f>_xlfn.IFNA(VLOOKUP(A318,Sheet2!D:F,2,FALSE),A318)</f>
        <v>tssoc220</v>
      </c>
    </row>
    <row r="319" spans="1:8" x14ac:dyDescent="0.3">
      <c r="A319" s="109" t="s">
        <v>477</v>
      </c>
      <c r="B319" s="109" t="s">
        <v>13937</v>
      </c>
      <c r="C319" s="109" t="s">
        <v>13933</v>
      </c>
      <c r="D319" s="109" t="s">
        <v>13931</v>
      </c>
      <c r="G319" t="e">
        <f>VLOOKUP(A319,Sheet2!D:F,2,FALSE)</f>
        <v>#N/A</v>
      </c>
      <c r="H319" t="str">
        <f>_xlfn.IFNA(VLOOKUP(A319,Sheet2!D:F,2,FALSE),A319)</f>
        <v>tsspc130</v>
      </c>
    </row>
    <row r="320" spans="1:8" x14ac:dyDescent="0.3">
      <c r="A320" s="109" t="s">
        <v>479</v>
      </c>
      <c r="B320" s="109" t="s">
        <v>13937</v>
      </c>
      <c r="C320" s="109" t="s">
        <v>13933</v>
      </c>
      <c r="D320" s="109" t="s">
        <v>13931</v>
      </c>
      <c r="G320" t="e">
        <f>VLOOKUP(A320,Sheet2!D:F,2,FALSE)</f>
        <v>#N/A</v>
      </c>
      <c r="H320" t="str">
        <f>_xlfn.IFNA(VLOOKUP(A320,Sheet2!D:F,2,FALSE),A320)</f>
        <v>tsspc131</v>
      </c>
    </row>
    <row r="321" spans="1:8" x14ac:dyDescent="0.3">
      <c r="A321" s="109" t="s">
        <v>478</v>
      </c>
      <c r="B321" s="109" t="s">
        <v>13937</v>
      </c>
      <c r="C321" s="109" t="s">
        <v>13933</v>
      </c>
      <c r="D321" s="109" t="s">
        <v>13931</v>
      </c>
      <c r="G321" t="e">
        <f>VLOOKUP(A321,Sheet2!D:F,2,FALSE)</f>
        <v>#N/A</v>
      </c>
      <c r="H321" t="str">
        <f>_xlfn.IFNA(VLOOKUP(A321,Sheet2!D:F,2,FALSE),A321)</f>
        <v>tsspc132</v>
      </c>
    </row>
    <row r="322" spans="1:8" x14ac:dyDescent="0.3">
      <c r="A322" s="109" t="s">
        <v>482</v>
      </c>
      <c r="B322" s="109" t="s">
        <v>13938</v>
      </c>
      <c r="C322" s="109" t="s">
        <v>13933</v>
      </c>
      <c r="D322" s="109" t="s">
        <v>13931</v>
      </c>
      <c r="G322" t="e">
        <f>VLOOKUP(A322,Sheet2!D:F,2,FALSE)</f>
        <v>#N/A</v>
      </c>
      <c r="H322" t="str">
        <f>_xlfn.IFNA(VLOOKUP(A322,Sheet2!D:F,2,FALSE),A322)</f>
        <v>tsspc135</v>
      </c>
    </row>
    <row r="323" spans="1:8" x14ac:dyDescent="0.3">
      <c r="A323" s="109" t="s">
        <v>486</v>
      </c>
      <c r="B323" s="109" t="s">
        <v>13938</v>
      </c>
      <c r="C323" s="109" t="s">
        <v>13933</v>
      </c>
      <c r="D323" s="109" t="s">
        <v>13931</v>
      </c>
      <c r="G323" t="str">
        <f>VLOOKUP(A323,Sheet2!D:F,2,FALSE)</f>
        <v>tttxt010</v>
      </c>
      <c r="H323" t="str">
        <f>_xlfn.IFNA(VLOOKUP(A323,Sheet2!D:F,2,FALSE),A323)</f>
        <v>tttxt010</v>
      </c>
    </row>
    <row r="324" spans="1:8" x14ac:dyDescent="0.3">
      <c r="A324" s="109" t="s">
        <v>487</v>
      </c>
      <c r="B324" s="109" t="s">
        <v>13938</v>
      </c>
      <c r="C324" s="109" t="s">
        <v>13933</v>
      </c>
      <c r="D324" s="109" t="s">
        <v>13931</v>
      </c>
      <c r="G324" t="str">
        <f>VLOOKUP(A324,Sheet2!D:F,2,FALSE)</f>
        <v>tttxt010</v>
      </c>
      <c r="H324" t="str">
        <f>_xlfn.IFNA(VLOOKUP(A324,Sheet2!D:F,2,FALSE),A324)</f>
        <v>tttxt010</v>
      </c>
    </row>
    <row r="325" spans="1:8" x14ac:dyDescent="0.3">
      <c r="A325" s="109" t="s">
        <v>485</v>
      </c>
      <c r="B325" s="109" t="s">
        <v>13938</v>
      </c>
      <c r="C325" s="109" t="s">
        <v>13933</v>
      </c>
      <c r="D325" s="109" t="s">
        <v>13931</v>
      </c>
      <c r="G325" t="str">
        <f>VLOOKUP(A325,Sheet2!D:F,2,FALSE)</f>
        <v>tttxt010</v>
      </c>
      <c r="H325" t="str">
        <f>_xlfn.IFNA(VLOOKUP(A325,Sheet2!D:F,2,FALSE),A325)</f>
        <v>tttxt010</v>
      </c>
    </row>
    <row r="326" spans="1:8" x14ac:dyDescent="0.3">
      <c r="A326" s="109" t="s">
        <v>337</v>
      </c>
      <c r="B326" s="109" t="s">
        <v>13938</v>
      </c>
      <c r="C326" s="109" t="s">
        <v>13933</v>
      </c>
      <c r="D326" s="109" t="s">
        <v>13932</v>
      </c>
      <c r="G326" t="str">
        <f>VLOOKUP(A326,Sheet2!D:F,2,FALSE)</f>
        <v>whinh520</v>
      </c>
      <c r="H326" t="str">
        <f>_xlfn.IFNA(VLOOKUP(A326,Sheet2!D:F,2,FALSE),A326)</f>
        <v>whinh520</v>
      </c>
    </row>
    <row r="327" spans="1:8" x14ac:dyDescent="0.3">
      <c r="A327" s="109" t="s">
        <v>338</v>
      </c>
      <c r="B327" s="109" t="s">
        <v>13938</v>
      </c>
      <c r="C327" s="109" t="s">
        <v>13933</v>
      </c>
      <c r="D327" s="109" t="s">
        <v>13932</v>
      </c>
      <c r="G327" t="str">
        <f>VLOOKUP(A327,Sheet2!D:F,2,FALSE)</f>
        <v>whinh520</v>
      </c>
      <c r="H327" t="str">
        <f>_xlfn.IFNA(VLOOKUP(A327,Sheet2!D:F,2,FALSE),A327)</f>
        <v>whinh520</v>
      </c>
    </row>
    <row r="328" spans="1:8" x14ac:dyDescent="0.3">
      <c r="A328" s="109" t="s">
        <v>4775</v>
      </c>
      <c r="B328" s="109" t="s">
        <v>13938</v>
      </c>
      <c r="C328" s="109" t="s">
        <v>13933</v>
      </c>
      <c r="D328" s="109" t="s">
        <v>13932</v>
      </c>
      <c r="G328" t="str">
        <f>VLOOKUP(A328,Sheet2!D:F,2,FALSE)</f>
        <v>whinh520</v>
      </c>
      <c r="H328" t="str">
        <f>_xlfn.IFNA(VLOOKUP(A328,Sheet2!D:F,2,FALSE),A328)</f>
        <v>whinh520</v>
      </c>
    </row>
    <row r="329" spans="1:8" x14ac:dyDescent="0.3">
      <c r="A329" s="109" t="s">
        <v>339</v>
      </c>
      <c r="B329" s="109" t="s">
        <v>13938</v>
      </c>
      <c r="C329" s="109" t="s">
        <v>13933</v>
      </c>
      <c r="D329" s="109" t="s">
        <v>13932</v>
      </c>
      <c r="G329" t="str">
        <f>VLOOKUP(A329,Sheet2!D:F,2,FALSE)</f>
        <v>whinh520</v>
      </c>
      <c r="H329" t="str">
        <f>_xlfn.IFNA(VLOOKUP(A329,Sheet2!D:F,2,FALSE),A329)</f>
        <v>whinh520</v>
      </c>
    </row>
    <row r="330" spans="1:8" x14ac:dyDescent="0.3">
      <c r="A330" s="109" t="s">
        <v>4811</v>
      </c>
      <c r="B330" s="109" t="s">
        <v>13938</v>
      </c>
      <c r="C330" s="109" t="s">
        <v>13933</v>
      </c>
      <c r="D330" s="109" t="s">
        <v>13931</v>
      </c>
      <c r="G330" t="e">
        <f>VLOOKUP(A330,Sheet2!D:F,2,FALSE)</f>
        <v>#N/A</v>
      </c>
      <c r="H330" t="str">
        <f>_xlfn.IFNA(VLOOKUP(A330,Sheet2!D:F,2,FALSE),A330)</f>
        <v>whinr120</v>
      </c>
    </row>
    <row r="331" spans="1:8" x14ac:dyDescent="0.3">
      <c r="A331" s="109" t="s">
        <v>4813</v>
      </c>
      <c r="B331" s="109" t="s">
        <v>13938</v>
      </c>
      <c r="C331" s="109" t="s">
        <v>13933</v>
      </c>
      <c r="D331" s="109" t="s">
        <v>13931</v>
      </c>
      <c r="G331" t="e">
        <f>VLOOKUP(A331,Sheet2!D:F,2,FALSE)</f>
        <v>#N/A</v>
      </c>
      <c r="H331" t="str">
        <f>_xlfn.IFNA(VLOOKUP(A331,Sheet2!D:F,2,FALSE),A331)</f>
        <v>whinr130</v>
      </c>
    </row>
    <row r="332" spans="1:8" x14ac:dyDescent="0.3">
      <c r="A332" s="109" t="s">
        <v>340</v>
      </c>
      <c r="B332" s="109" t="s">
        <v>13938</v>
      </c>
      <c r="C332" s="109" t="s">
        <v>13933</v>
      </c>
      <c r="D332" s="109" t="s">
        <v>13931</v>
      </c>
      <c r="G332" t="e">
        <f>VLOOKUP(A332,Sheet2!D:F,2,FALSE)</f>
        <v>#N/A</v>
      </c>
      <c r="H332" t="str">
        <f>_xlfn.IFNA(VLOOKUP(A332,Sheet2!D:F,2,FALSE),A332)</f>
        <v>whltc100</v>
      </c>
    </row>
    <row r="333" spans="1:8" x14ac:dyDescent="0.3">
      <c r="A333" s="109" t="s">
        <v>343</v>
      </c>
      <c r="B333" s="109" t="s">
        <v>13938</v>
      </c>
      <c r="C333" s="109" t="s">
        <v>13933</v>
      </c>
      <c r="D333" s="109" t="s">
        <v>13931</v>
      </c>
      <c r="G333" t="e">
        <f>VLOOKUP(A333,Sheet2!D:F,2,FALSE)</f>
        <v>#N/A</v>
      </c>
      <c r="H333" t="str">
        <f>_xlfn.IFNA(VLOOKUP(A333,Sheet2!D:F,2,FALSE),A333)</f>
        <v>whltc500</v>
      </c>
    </row>
    <row r="334" spans="1:8" x14ac:dyDescent="0.3">
      <c r="A334" s="109" t="s">
        <v>492</v>
      </c>
      <c r="B334" s="109" t="s">
        <v>13938</v>
      </c>
      <c r="C334" s="109" t="s">
        <v>13933</v>
      </c>
      <c r="D334" s="109" t="s">
        <v>13931</v>
      </c>
      <c r="G334" t="e">
        <f>VLOOKUP(A334,Sheet2!D:F,2,FALSE)</f>
        <v>#N/A</v>
      </c>
      <c r="H334" t="str">
        <f>_xlfn.IFNA(VLOOKUP(A334,Sheet2!D:F,2,FALSE),A334)</f>
        <v>whwmd102</v>
      </c>
    </row>
    <row r="335" spans="1:8" x14ac:dyDescent="0.3">
      <c r="A335" s="109" t="s">
        <v>493</v>
      </c>
      <c r="B335" s="109" t="s">
        <v>13938</v>
      </c>
      <c r="C335" s="109" t="s">
        <v>13933</v>
      </c>
      <c r="D335" s="109" t="s">
        <v>13931</v>
      </c>
      <c r="G335" t="e">
        <f>VLOOKUP(A335,Sheet2!D:F,2,FALSE)</f>
        <v>#N/A</v>
      </c>
      <c r="H335" t="str">
        <f>_xlfn.IFNA(VLOOKUP(A335,Sheet2!D:F,2,FALSE),A335)</f>
        <v>whwmd104</v>
      </c>
    </row>
    <row r="336" spans="1:8" x14ac:dyDescent="0.3">
      <c r="A336" s="109" t="s">
        <v>516</v>
      </c>
      <c r="B336" s="109" t="s">
        <v>13938</v>
      </c>
      <c r="C336" s="109" t="s">
        <v>13933</v>
      </c>
      <c r="D336" s="109" t="s">
        <v>13932</v>
      </c>
      <c r="G336" t="str">
        <f>VLOOKUP(A336,Sheet2!D:F,2,FALSE)</f>
        <v>whwmd210</v>
      </c>
      <c r="H336" t="str">
        <f>_xlfn.IFNA(VLOOKUP(A336,Sheet2!D:F,2,FALSE),A336)</f>
        <v>whwmd210</v>
      </c>
    </row>
    <row r="337" spans="1:8" x14ac:dyDescent="0.3">
      <c r="A337" s="109" t="s">
        <v>517</v>
      </c>
      <c r="B337" s="109" t="s">
        <v>13938</v>
      </c>
      <c r="C337" s="109" t="s">
        <v>13933</v>
      </c>
      <c r="D337" s="109" t="s">
        <v>13932</v>
      </c>
      <c r="G337" t="str">
        <f>VLOOKUP(A337,Sheet2!D:F,2,FALSE)</f>
        <v>whwmd210</v>
      </c>
      <c r="H337" t="str">
        <f>_xlfn.IFNA(VLOOKUP(A337,Sheet2!D:F,2,FALSE),A337)</f>
        <v>whwmd210</v>
      </c>
    </row>
    <row r="338" spans="1:8" x14ac:dyDescent="0.3">
      <c r="A338" s="109" t="s">
        <v>518</v>
      </c>
      <c r="B338" s="109" t="s">
        <v>13938</v>
      </c>
      <c r="C338" s="109" t="s">
        <v>13933</v>
      </c>
      <c r="D338" s="109" t="s">
        <v>13932</v>
      </c>
      <c r="G338" t="str">
        <f>VLOOKUP(A338,Sheet2!D:F,2,FALSE)</f>
        <v>whwmd210</v>
      </c>
      <c r="H338" t="str">
        <f>_xlfn.IFNA(VLOOKUP(A338,Sheet2!D:F,2,FALSE),A338)</f>
        <v>whwmd210</v>
      </c>
    </row>
    <row r="339" spans="1:8" x14ac:dyDescent="0.3">
      <c r="A339" s="109" t="s">
        <v>488</v>
      </c>
      <c r="B339" s="109" t="s">
        <v>13938</v>
      </c>
      <c r="C339" s="109" t="s">
        <v>13933</v>
      </c>
      <c r="D339" s="109" t="s">
        <v>13931</v>
      </c>
      <c r="G339" t="e">
        <f>VLOOKUP(A339,Sheet2!D:F,2,FALSE)</f>
        <v>#N/A</v>
      </c>
      <c r="H339" t="str">
        <f>_xlfn.IFNA(VLOOKUP(A339,Sheet2!D:F,2,FALSE),A339)</f>
        <v>whwmd220</v>
      </c>
    </row>
    <row r="340" spans="1:8" x14ac:dyDescent="0.3">
      <c r="A340" s="109" t="s">
        <v>489</v>
      </c>
      <c r="B340" s="109" t="s">
        <v>13938</v>
      </c>
      <c r="C340" s="109" t="s">
        <v>13933</v>
      </c>
      <c r="D340" s="109" t="s">
        <v>13931</v>
      </c>
      <c r="G340" t="e">
        <f>VLOOKUP(A340,Sheet2!D:F,2,FALSE)</f>
        <v>#N/A</v>
      </c>
      <c r="H340" t="str">
        <f>_xlfn.IFNA(VLOOKUP(A340,Sheet2!D:F,2,FALSE),A340)</f>
        <v>whwmd300</v>
      </c>
    </row>
    <row r="341" spans="1:8" x14ac:dyDescent="0.3">
      <c r="A341" s="109" t="s">
        <v>491</v>
      </c>
      <c r="B341" s="109" t="s">
        <v>13938</v>
      </c>
      <c r="C341" s="109" t="s">
        <v>13933</v>
      </c>
      <c r="D341" s="109" t="s">
        <v>13931</v>
      </c>
      <c r="G341" t="e">
        <f>VLOOKUP(A341,Sheet2!D:F,2,FALSE)</f>
        <v>#N/A</v>
      </c>
      <c r="H341" t="str">
        <f>_xlfn.IFNA(VLOOKUP(A341,Sheet2!D:F,2,FALSE),A341)</f>
        <v>whwmd301</v>
      </c>
    </row>
    <row r="342" spans="1:8" x14ac:dyDescent="0.3">
      <c r="A342" s="109" t="s">
        <v>490</v>
      </c>
      <c r="B342" s="109" t="s">
        <v>13938</v>
      </c>
      <c r="C342" s="109" t="s">
        <v>13933</v>
      </c>
      <c r="D342" s="109" t="s">
        <v>13931</v>
      </c>
      <c r="G342" t="e">
        <f>VLOOKUP(A342,Sheet2!D:F,2,FALSE)</f>
        <v>#N/A</v>
      </c>
      <c r="H342" t="str">
        <f>_xlfn.IFNA(VLOOKUP(A342,Sheet2!D:F,2,FALSE),A342)</f>
        <v>whwmd302</v>
      </c>
    </row>
    <row r="343" spans="1:8" x14ac:dyDescent="0.3">
      <c r="A343" s="109" t="s">
        <v>470</v>
      </c>
      <c r="B343" s="109" t="s">
        <v>13938</v>
      </c>
      <c r="C343" s="109" t="s">
        <v>13933</v>
      </c>
      <c r="D343" s="109" t="s">
        <v>13931</v>
      </c>
      <c r="G343" t="e">
        <f>VLOOKUP(A343,Sheet2!D:F,2,FALSE)</f>
        <v>#N/A</v>
      </c>
      <c r="H343" t="str">
        <f>_xlfn.IFNA(VLOOKUP(A343,Sheet2!D:F,2,FALSE),A343)</f>
        <v>whwmd310</v>
      </c>
    </row>
    <row r="344" spans="1:8" x14ac:dyDescent="0.3">
      <c r="A344" s="109" t="s">
        <v>326</v>
      </c>
      <c r="B344" s="109" t="s">
        <v>13938</v>
      </c>
      <c r="C344" s="109" t="s">
        <v>13933</v>
      </c>
      <c r="D344" s="109" t="s">
        <v>13931</v>
      </c>
      <c r="G344" t="str">
        <f>VLOOKUP(A344,Sheet2!D:F,2,FALSE)</f>
        <v>tcibd001</v>
      </c>
      <c r="H344" t="str">
        <f>_xlfn.IFNA(VLOOKUP(A344,Sheet2!D:F,2,FALSE),A344)</f>
        <v>tcibd001</v>
      </c>
    </row>
    <row r="345" spans="1:8" x14ac:dyDescent="0.3">
      <c r="A345" s="109" t="s">
        <v>356</v>
      </c>
      <c r="B345" s="109" t="s">
        <v>13938</v>
      </c>
      <c r="C345" s="109" t="s">
        <v>13933</v>
      </c>
      <c r="D345" s="109" t="s">
        <v>13931</v>
      </c>
      <c r="G345" t="str">
        <f>VLOOKUP(A345,Sheet2!D:F,2,FALSE)</f>
        <v>tcibd150</v>
      </c>
      <c r="H345" t="str">
        <f>_xlfn.IFNA(VLOOKUP(A345,Sheet2!D:F,2,FALSE),A345)</f>
        <v>tcibd150</v>
      </c>
    </row>
    <row r="346" spans="1:8" x14ac:dyDescent="0.3">
      <c r="A346" s="109" t="s">
        <v>403</v>
      </c>
      <c r="B346" s="109" t="s">
        <v>13938</v>
      </c>
      <c r="C346" s="109" t="s">
        <v>13933</v>
      </c>
      <c r="D346" s="109" t="s">
        <v>13931</v>
      </c>
      <c r="G346" t="e">
        <f>VLOOKUP(A346,Sheet2!D:F,2,FALSE)</f>
        <v>#N/A</v>
      </c>
      <c r="H346" t="str">
        <f>_xlfn.IFNA(VLOOKUP(A346,Sheet2!D:F,2,FALSE),A346)</f>
        <v>whwmd405</v>
      </c>
    </row>
    <row r="347" spans="1:8" x14ac:dyDescent="0.3">
      <c r="A347" s="109" t="s">
        <v>4877</v>
      </c>
      <c r="B347" s="109" t="s">
        <v>13938</v>
      </c>
      <c r="C347" s="109" t="s">
        <v>13933</v>
      </c>
      <c r="D347" s="109" t="s">
        <v>13931</v>
      </c>
      <c r="G347" t="e">
        <f>VLOOKUP(A347,Sheet2!D:F,2,FALSE)</f>
        <v>#N/A</v>
      </c>
      <c r="H347" t="str">
        <f>_xlfn.IFNA(VLOOKUP(A347,Sheet2!D:F,2,FALSE),A347)</f>
        <v>whwmd407</v>
      </c>
    </row>
    <row r="348" spans="1:8" x14ac:dyDescent="0.3">
      <c r="A348" s="109" t="s">
        <v>4878</v>
      </c>
      <c r="B348" s="109" t="s">
        <v>13938</v>
      </c>
      <c r="C348" s="109" t="s">
        <v>13933</v>
      </c>
      <c r="D348" s="109" t="s">
        <v>13931</v>
      </c>
      <c r="G348" t="e">
        <f>VLOOKUP(A348,Sheet2!D:F,2,FALSE)</f>
        <v>#N/A</v>
      </c>
      <c r="H348" t="str">
        <f>_xlfn.IFNA(VLOOKUP(A348,Sheet2!D:F,2,FALSE),A348)</f>
        <v>whwmd408</v>
      </c>
    </row>
    <row r="349" spans="1:8" x14ac:dyDescent="0.3">
      <c r="A349" s="109" t="s">
        <v>401</v>
      </c>
      <c r="B349" s="109" t="s">
        <v>13938</v>
      </c>
      <c r="C349" s="109" t="s">
        <v>13933</v>
      </c>
      <c r="D349" s="109" t="s">
        <v>13931</v>
      </c>
      <c r="G349" t="e">
        <f>VLOOKUP(A349,Sheet2!D:F,2,FALSE)</f>
        <v>#N/A</v>
      </c>
      <c r="H349" t="str">
        <f>_xlfn.IFNA(VLOOKUP(A349,Sheet2!D:F,2,FALSE),A349)</f>
        <v>whwmd410</v>
      </c>
    </row>
    <row r="350" spans="1:8" x14ac:dyDescent="0.3">
      <c r="A350" s="109" t="s">
        <v>399</v>
      </c>
      <c r="B350" s="109" t="s">
        <v>13938</v>
      </c>
      <c r="C350" s="109" t="s">
        <v>13933</v>
      </c>
      <c r="D350" s="109" t="s">
        <v>13931</v>
      </c>
      <c r="G350" t="e">
        <f>VLOOKUP(A350,Sheet2!D:F,2,FALSE)</f>
        <v>#N/A</v>
      </c>
      <c r="H350" t="str">
        <f>_xlfn.IFNA(VLOOKUP(A350,Sheet2!D:F,2,FALSE),A350)</f>
        <v>whwmd420</v>
      </c>
    </row>
    <row r="351" spans="1:8" x14ac:dyDescent="0.3">
      <c r="A351" s="109" t="s">
        <v>402</v>
      </c>
      <c r="B351" s="109" t="s">
        <v>13938</v>
      </c>
      <c r="C351" s="109" t="s">
        <v>13933</v>
      </c>
      <c r="D351" s="109" t="s">
        <v>13931</v>
      </c>
      <c r="G351" t="e">
        <f>VLOOKUP(A351,Sheet2!D:F,2,FALSE)</f>
        <v>#N/A</v>
      </c>
      <c r="H351" t="str">
        <f>_xlfn.IFNA(VLOOKUP(A351,Sheet2!D:F,2,FALSE),A351)</f>
        <v>whwmd430</v>
      </c>
    </row>
    <row r="352" spans="1:8" x14ac:dyDescent="0.3">
      <c r="A352" s="109" t="s">
        <v>400</v>
      </c>
      <c r="B352" s="109" t="s">
        <v>13938</v>
      </c>
      <c r="C352" s="109" t="s">
        <v>13933</v>
      </c>
      <c r="D352" s="109" t="s">
        <v>13931</v>
      </c>
      <c r="G352" t="e">
        <f>VLOOKUP(A352,Sheet2!D:F,2,FALSE)</f>
        <v>#N/A</v>
      </c>
      <c r="H352" t="str">
        <f>_xlfn.IFNA(VLOOKUP(A352,Sheet2!D:F,2,FALSE),A352)</f>
        <v>whwmd440</v>
      </c>
    </row>
    <row r="353" spans="1:8" x14ac:dyDescent="0.3">
      <c r="A353" s="109" t="s">
        <v>397</v>
      </c>
      <c r="B353" s="109" t="s">
        <v>13938</v>
      </c>
      <c r="C353" s="109" t="s">
        <v>13933</v>
      </c>
      <c r="D353" s="109" t="s">
        <v>13931</v>
      </c>
      <c r="G353" t="e">
        <f>VLOOKUP(A353,Sheet2!D:F,2,FALSE)</f>
        <v>#N/A</v>
      </c>
      <c r="H353" t="str">
        <f>_xlfn.IFNA(VLOOKUP(A353,Sheet2!D:F,2,FALSE),A353)</f>
        <v>whwmd460</v>
      </c>
    </row>
    <row r="354" spans="1:8" x14ac:dyDescent="0.3">
      <c r="A354" s="109" t="s">
        <v>398</v>
      </c>
      <c r="B354" s="109" t="s">
        <v>13938</v>
      </c>
      <c r="C354" s="109" t="s">
        <v>13933</v>
      </c>
      <c r="D354" s="109" t="s">
        <v>13931</v>
      </c>
      <c r="G354" t="e">
        <f>VLOOKUP(A354,Sheet2!D:F,2,FALSE)</f>
        <v>#N/A</v>
      </c>
      <c r="H354" t="str">
        <f>_xlfn.IFNA(VLOOKUP(A354,Sheet2!D:F,2,FALSE),A354)</f>
        <v>whwmd462</v>
      </c>
    </row>
    <row r="355" spans="1:8" x14ac:dyDescent="0.3">
      <c r="A355" s="109" t="s">
        <v>146</v>
      </c>
      <c r="B355" s="109" t="s">
        <v>13938</v>
      </c>
      <c r="C355" s="109" t="s">
        <v>13933</v>
      </c>
      <c r="D355" s="109" t="s">
        <v>13931</v>
      </c>
      <c r="G355" t="str">
        <f>VLOOKUP(A355,Sheet2!D:F,2,FALSE)</f>
        <v>whwmd530</v>
      </c>
      <c r="H355" t="str">
        <f>_xlfn.IFNA(VLOOKUP(A355,Sheet2!D:F,2,FALSE),A355)</f>
        <v>whwmd530</v>
      </c>
    </row>
    <row r="356" spans="1:8" x14ac:dyDescent="0.3">
      <c r="A356" s="109" t="s">
        <v>395</v>
      </c>
      <c r="B356" s="109" t="s">
        <v>13938</v>
      </c>
      <c r="C356" s="109" t="s">
        <v>13933</v>
      </c>
      <c r="D356" s="109" t="s">
        <v>13931</v>
      </c>
      <c r="G356" t="e">
        <f>VLOOKUP(A356,Sheet2!D:F,2,FALSE)</f>
        <v>#N/A</v>
      </c>
      <c r="H356" t="str">
        <f>_xlfn.IFNA(VLOOKUP(A356,Sheet2!D:F,2,FALSE),A356)</f>
        <v>whwmd532</v>
      </c>
    </row>
    <row r="357" spans="1:8" x14ac:dyDescent="0.3">
      <c r="A357" s="109" t="s">
        <v>396</v>
      </c>
      <c r="B357" s="109" t="s">
        <v>13938</v>
      </c>
      <c r="C357" s="109" t="s">
        <v>13933</v>
      </c>
      <c r="D357" s="109" t="s">
        <v>13931</v>
      </c>
      <c r="G357" t="str">
        <f>VLOOKUP(A357,Sheet2!D:F,2,FALSE)</f>
        <v>whwmd530</v>
      </c>
      <c r="H357" t="str">
        <f>_xlfn.IFNA(VLOOKUP(A357,Sheet2!D:F,2,FALSE),A357)</f>
        <v>whwmd530</v>
      </c>
    </row>
    <row r="358" spans="1:8" x14ac:dyDescent="0.3">
      <c r="G358" t="s">
        <v>14012</v>
      </c>
      <c r="H358">
        <f>_xlfn.IFNA(VLOOKUP(A358,Sheet2!D:F,2,FALSE),A358)</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84E31-DB5C-486A-8D24-748076D97DCF}">
  <dimension ref="A1:Z1191"/>
  <sheetViews>
    <sheetView topLeftCell="G2" workbookViewId="0">
      <selection activeCell="S19" sqref="S19"/>
    </sheetView>
  </sheetViews>
  <sheetFormatPr defaultRowHeight="14.4" x14ac:dyDescent="0.3"/>
  <cols>
    <col min="1" max="1" width="50.88671875" customWidth="1"/>
    <col min="2" max="2" width="55.109375" customWidth="1"/>
    <col min="3" max="3" width="21.109375" customWidth="1"/>
    <col min="4" max="4" width="10.77734375" bestFit="1" customWidth="1"/>
    <col min="5" max="5" width="10.77734375" customWidth="1"/>
    <col min="6" max="6" width="6.77734375" bestFit="1" customWidth="1"/>
    <col min="10" max="10" width="12.109375" customWidth="1"/>
    <col min="11" max="11" width="10.77734375" bestFit="1" customWidth="1"/>
    <col min="15" max="15" width="41" bestFit="1" customWidth="1"/>
    <col min="18" max="18" width="23.21875" customWidth="1"/>
    <col min="19" max="19" width="57.33203125" bestFit="1" customWidth="1"/>
    <col min="20" max="20" width="34.33203125" customWidth="1"/>
    <col min="23" max="23" width="18.33203125" customWidth="1"/>
    <col min="24" max="24" width="31" customWidth="1"/>
    <col min="25" max="25" width="29.6640625" customWidth="1"/>
    <col min="26" max="26" width="41.6640625" customWidth="1"/>
  </cols>
  <sheetData>
    <row r="1" spans="1:26" x14ac:dyDescent="0.3">
      <c r="D1" s="111"/>
      <c r="E1" s="111" t="s">
        <v>14010</v>
      </c>
      <c r="F1" s="111"/>
      <c r="G1" s="111"/>
      <c r="H1" s="111"/>
      <c r="I1" s="111"/>
      <c r="J1" s="111"/>
      <c r="K1" s="111" t="s">
        <v>14009</v>
      </c>
      <c r="L1" s="111"/>
      <c r="M1" s="111"/>
      <c r="N1" s="111"/>
      <c r="O1" s="111"/>
      <c r="P1" s="111"/>
      <c r="Q1" s="111"/>
    </row>
    <row r="2" spans="1:26" ht="57.6" x14ac:dyDescent="0.3">
      <c r="A2" s="6" t="s">
        <v>4</v>
      </c>
      <c r="B2" s="6" t="s">
        <v>3</v>
      </c>
      <c r="D2" s="111" t="s">
        <v>13935</v>
      </c>
      <c r="E2" s="111" t="s">
        <v>13934</v>
      </c>
      <c r="F2" s="111" t="s">
        <v>13936</v>
      </c>
      <c r="G2" s="111"/>
      <c r="H2" s="111"/>
      <c r="I2" s="111"/>
      <c r="J2" s="111" t="s">
        <v>14013</v>
      </c>
      <c r="K2" s="111" t="s">
        <v>14003</v>
      </c>
      <c r="L2" s="111" t="s">
        <v>14004</v>
      </c>
      <c r="M2" s="111" t="s">
        <v>14005</v>
      </c>
      <c r="N2" s="111" t="s">
        <v>14006</v>
      </c>
      <c r="O2" s="111" t="s">
        <v>14007</v>
      </c>
      <c r="P2" s="111" t="s">
        <v>14008</v>
      </c>
      <c r="Q2" s="111" t="s">
        <v>13930</v>
      </c>
      <c r="R2" s="112" t="s">
        <v>3</v>
      </c>
      <c r="S2" s="111" t="s">
        <v>14014</v>
      </c>
      <c r="T2" s="111" t="s">
        <v>14015</v>
      </c>
      <c r="W2" s="6" t="s">
        <v>3</v>
      </c>
      <c r="X2" s="6" t="s">
        <v>4</v>
      </c>
      <c r="Y2" s="55" t="s">
        <v>5</v>
      </c>
      <c r="Z2" s="55" t="s">
        <v>246</v>
      </c>
    </row>
    <row r="3" spans="1:26" x14ac:dyDescent="0.3">
      <c r="A3" s="73" t="s">
        <v>18</v>
      </c>
      <c r="B3" s="73" t="s">
        <v>18</v>
      </c>
      <c r="D3" t="s">
        <v>312</v>
      </c>
      <c r="E3" t="s">
        <v>310</v>
      </c>
      <c r="F3">
        <v>2223</v>
      </c>
      <c r="J3" t="str">
        <f>VLOOKUP(K3,objects!A:H,8,FALSE)</f>
        <v>tppss200</v>
      </c>
      <c r="K3" t="s">
        <v>412</v>
      </c>
      <c r="L3" t="s">
        <v>13986</v>
      </c>
      <c r="M3" t="s">
        <v>13989</v>
      </c>
      <c r="N3">
        <v>200</v>
      </c>
      <c r="O3" t="s">
        <v>164</v>
      </c>
      <c r="P3">
        <v>2223</v>
      </c>
      <c r="Q3" t="s">
        <v>13941</v>
      </c>
      <c r="R3" t="str">
        <f>VLOOKUP(O3,A:B,2,FALSE)</f>
        <v>TPProjects</v>
      </c>
      <c r="S3" t="str">
        <f>CONCATENATE(O3,J3,K3)</f>
        <v>Activitiestppss200tppss200</v>
      </c>
      <c r="T3" t="e">
        <f>VLOOKUP(S3,ProcessData!AA:AA,1,FALSE)</f>
        <v>#N/A</v>
      </c>
      <c r="W3" t="s">
        <v>18</v>
      </c>
      <c r="X3" t="s">
        <v>18</v>
      </c>
      <c r="Y3" t="s">
        <v>254</v>
      </c>
      <c r="Z3" t="s">
        <v>255</v>
      </c>
    </row>
    <row r="4" spans="1:26" x14ac:dyDescent="0.3">
      <c r="A4" s="73" t="s">
        <v>22</v>
      </c>
      <c r="B4" s="73" t="s">
        <v>18</v>
      </c>
      <c r="D4" t="s">
        <v>255</v>
      </c>
      <c r="E4" t="s">
        <v>254</v>
      </c>
      <c r="F4">
        <v>2223</v>
      </c>
      <c r="J4" t="str">
        <f>VLOOKUP(K4,objects!A:H,8,FALSE)</f>
        <v>tppss220</v>
      </c>
      <c r="K4" t="s">
        <v>413</v>
      </c>
      <c r="L4" t="s">
        <v>13986</v>
      </c>
      <c r="M4" t="s">
        <v>13989</v>
      </c>
      <c r="N4">
        <v>220</v>
      </c>
      <c r="O4" t="s">
        <v>165</v>
      </c>
      <c r="P4">
        <v>2223</v>
      </c>
      <c r="Q4" t="s">
        <v>13941</v>
      </c>
      <c r="R4" t="str">
        <f t="shared" ref="R4:R67" si="0">VLOOKUP(O4,A:B,2,FALSE)</f>
        <v>TPProjects</v>
      </c>
      <c r="S4" t="str">
        <f t="shared" ref="S4:S67" si="1">CONCATENATE(O4,J4,K4)</f>
        <v>ActivityBaselinetppss220tppss220</v>
      </c>
      <c r="T4" t="e">
        <f>VLOOKUP(S4,ProcessData!AA:AA,1,FALSE)</f>
        <v>#N/A</v>
      </c>
      <c r="W4" t="s">
        <v>18</v>
      </c>
      <c r="X4" t="s">
        <v>18</v>
      </c>
      <c r="Y4" t="s">
        <v>256</v>
      </c>
      <c r="Z4" t="s">
        <v>256</v>
      </c>
    </row>
    <row r="5" spans="1:26" x14ac:dyDescent="0.3">
      <c r="A5" s="73" t="s">
        <v>23</v>
      </c>
      <c r="B5" s="73" t="s">
        <v>18</v>
      </c>
      <c r="D5" t="s">
        <v>315</v>
      </c>
      <c r="E5" t="s">
        <v>314</v>
      </c>
      <c r="F5">
        <v>2223</v>
      </c>
      <c r="J5" t="str">
        <f>VLOOKUP(K5,objects!A:H,8,FALSE)</f>
        <v>tirou001</v>
      </c>
      <c r="K5" t="s">
        <v>255</v>
      </c>
      <c r="L5" t="s">
        <v>13942</v>
      </c>
      <c r="M5" t="s">
        <v>13943</v>
      </c>
      <c r="N5">
        <v>200</v>
      </c>
      <c r="O5" t="s">
        <v>18</v>
      </c>
      <c r="P5">
        <v>2223</v>
      </c>
      <c r="Q5" t="s">
        <v>13941</v>
      </c>
      <c r="R5" t="str">
        <f t="shared" si="0"/>
        <v>Addresses</v>
      </c>
      <c r="S5" t="str">
        <f t="shared" si="1"/>
        <v>Addressestirou001cprpd200</v>
      </c>
      <c r="T5" t="e">
        <f>VLOOKUP(S5,ProcessData!AA:AA,1,FALSE)</f>
        <v>#N/A</v>
      </c>
      <c r="W5" t="s">
        <v>18</v>
      </c>
      <c r="X5" t="s">
        <v>18</v>
      </c>
      <c r="Y5" t="s">
        <v>256</v>
      </c>
      <c r="Z5" t="s">
        <v>257</v>
      </c>
    </row>
    <row r="6" spans="1:26" x14ac:dyDescent="0.3">
      <c r="A6" s="73" t="s">
        <v>25</v>
      </c>
      <c r="B6" s="73" t="s">
        <v>24</v>
      </c>
      <c r="D6" t="s">
        <v>8451</v>
      </c>
      <c r="E6" t="s">
        <v>8451</v>
      </c>
      <c r="F6">
        <v>2223</v>
      </c>
      <c r="J6" t="str">
        <f>VLOOKUP(K6,objects!A:H,8,FALSE)</f>
        <v>tccom100</v>
      </c>
      <c r="K6" t="s">
        <v>256</v>
      </c>
      <c r="L6" t="s">
        <v>13953</v>
      </c>
      <c r="M6" t="s">
        <v>13954</v>
      </c>
      <c r="N6">
        <v>100</v>
      </c>
      <c r="O6" t="s">
        <v>18</v>
      </c>
      <c r="P6">
        <v>2223</v>
      </c>
      <c r="Q6" t="s">
        <v>13941</v>
      </c>
      <c r="R6" t="str">
        <f t="shared" si="0"/>
        <v>Addresses</v>
      </c>
      <c r="S6" t="str">
        <f t="shared" si="1"/>
        <v>Addressestccom100tccom100</v>
      </c>
      <c r="T6" t="e">
        <f>VLOOKUP(S6,ProcessData!AA:AA,1,FALSE)</f>
        <v>#N/A</v>
      </c>
      <c r="W6" t="s">
        <v>18</v>
      </c>
      <c r="X6" t="s">
        <v>18</v>
      </c>
      <c r="Y6" t="s">
        <v>256</v>
      </c>
      <c r="Z6" t="s">
        <v>258</v>
      </c>
    </row>
    <row r="7" spans="1:26" x14ac:dyDescent="0.3">
      <c r="A7" s="73" t="s">
        <v>26</v>
      </c>
      <c r="B7" s="73" t="s">
        <v>24</v>
      </c>
      <c r="D7" t="s">
        <v>8481</v>
      </c>
      <c r="E7" t="s">
        <v>8451</v>
      </c>
      <c r="F7">
        <v>2223</v>
      </c>
      <c r="J7" t="str">
        <f>VLOOKUP(K7,objects!A:H,8,FALSE)</f>
        <v>tccom100</v>
      </c>
      <c r="K7" t="s">
        <v>257</v>
      </c>
      <c r="L7" t="s">
        <v>13953</v>
      </c>
      <c r="M7" t="s">
        <v>13954</v>
      </c>
      <c r="N7">
        <v>110</v>
      </c>
      <c r="O7" t="s">
        <v>18</v>
      </c>
      <c r="P7">
        <v>2223</v>
      </c>
      <c r="Q7" t="s">
        <v>13941</v>
      </c>
      <c r="R7" t="str">
        <f t="shared" si="0"/>
        <v>Addresses</v>
      </c>
      <c r="S7" t="str">
        <f t="shared" si="1"/>
        <v>Addressestccom100tccom110</v>
      </c>
      <c r="T7" t="e">
        <f>VLOOKUP(S7,ProcessData!AA:AA,1,FALSE)</f>
        <v>#N/A</v>
      </c>
      <c r="W7" t="s">
        <v>18</v>
      </c>
      <c r="X7" t="s">
        <v>18</v>
      </c>
      <c r="Y7" t="s">
        <v>256</v>
      </c>
      <c r="Z7" t="s">
        <v>259</v>
      </c>
    </row>
    <row r="8" spans="1:26" x14ac:dyDescent="0.3">
      <c r="A8" s="73" t="s">
        <v>27</v>
      </c>
      <c r="B8" s="73" t="s">
        <v>24</v>
      </c>
      <c r="D8" t="s">
        <v>316</v>
      </c>
      <c r="E8" t="s">
        <v>314</v>
      </c>
      <c r="F8">
        <v>2223</v>
      </c>
      <c r="J8" t="str">
        <f>VLOOKUP(K8,objects!A:H,8,FALSE)</f>
        <v>tccom100</v>
      </c>
      <c r="K8" t="s">
        <v>258</v>
      </c>
      <c r="L8" t="s">
        <v>13953</v>
      </c>
      <c r="M8" t="s">
        <v>13954</v>
      </c>
      <c r="N8">
        <v>111</v>
      </c>
      <c r="O8" t="s">
        <v>18</v>
      </c>
      <c r="P8">
        <v>2223</v>
      </c>
      <c r="Q8" t="s">
        <v>13941</v>
      </c>
      <c r="R8" t="str">
        <f t="shared" si="0"/>
        <v>Addresses</v>
      </c>
      <c r="S8" t="str">
        <f t="shared" si="1"/>
        <v>Addressestccom100tccom111</v>
      </c>
      <c r="T8" t="e">
        <f>VLOOKUP(S8,ProcessData!AA:AA,1,FALSE)</f>
        <v>#N/A</v>
      </c>
      <c r="W8" t="s">
        <v>18</v>
      </c>
      <c r="X8" t="s">
        <v>18</v>
      </c>
      <c r="Y8" t="s">
        <v>256</v>
      </c>
      <c r="Z8" t="s">
        <v>260</v>
      </c>
    </row>
    <row r="9" spans="1:26" x14ac:dyDescent="0.3">
      <c r="A9" s="73" t="s">
        <v>28</v>
      </c>
      <c r="B9" s="73" t="s">
        <v>24</v>
      </c>
      <c r="D9" t="s">
        <v>310</v>
      </c>
      <c r="E9" t="s">
        <v>310</v>
      </c>
      <c r="F9">
        <v>2223</v>
      </c>
      <c r="J9" t="str">
        <f>VLOOKUP(K9,objects!A:H,8,FALSE)</f>
        <v>tccom100</v>
      </c>
      <c r="K9" t="s">
        <v>259</v>
      </c>
      <c r="L9" t="s">
        <v>13953</v>
      </c>
      <c r="M9" t="s">
        <v>13954</v>
      </c>
      <c r="N9">
        <v>112</v>
      </c>
      <c r="O9" t="s">
        <v>18</v>
      </c>
      <c r="P9">
        <v>2223</v>
      </c>
      <c r="Q9" t="s">
        <v>13941</v>
      </c>
      <c r="R9" t="str">
        <f t="shared" si="0"/>
        <v>Addresses</v>
      </c>
      <c r="S9" t="str">
        <f t="shared" si="1"/>
        <v>Addressestccom100tccom112</v>
      </c>
      <c r="T9" t="e">
        <f>VLOOKUP(S9,ProcessData!AA:AA,1,FALSE)</f>
        <v>#N/A</v>
      </c>
      <c r="W9" t="s">
        <v>18</v>
      </c>
      <c r="X9" t="s">
        <v>18</v>
      </c>
      <c r="Y9" t="s">
        <v>256</v>
      </c>
      <c r="Z9" t="s">
        <v>261</v>
      </c>
    </row>
    <row r="10" spans="1:26" x14ac:dyDescent="0.3">
      <c r="A10" s="73" t="s">
        <v>29</v>
      </c>
      <c r="B10" s="73" t="s">
        <v>24</v>
      </c>
      <c r="D10" t="s">
        <v>256</v>
      </c>
      <c r="E10" t="s">
        <v>256</v>
      </c>
      <c r="F10">
        <v>2223</v>
      </c>
      <c r="J10" t="str">
        <f>VLOOKUP(K10,objects!A:H,8,FALSE)</f>
        <v>tccom100</v>
      </c>
      <c r="K10" t="s">
        <v>260</v>
      </c>
      <c r="L10" t="s">
        <v>13953</v>
      </c>
      <c r="M10" t="s">
        <v>13954</v>
      </c>
      <c r="N10">
        <v>114</v>
      </c>
      <c r="O10" t="s">
        <v>18</v>
      </c>
      <c r="P10">
        <v>2223</v>
      </c>
      <c r="Q10" t="s">
        <v>13944</v>
      </c>
      <c r="R10" t="str">
        <f t="shared" si="0"/>
        <v>Addresses</v>
      </c>
      <c r="S10" t="str">
        <f t="shared" si="1"/>
        <v>Addressestccom100tccom114</v>
      </c>
      <c r="T10" t="e">
        <f>VLOOKUP(S10,ProcessData!AA:AA,1,FALSE)</f>
        <v>#N/A</v>
      </c>
      <c r="W10" t="s">
        <v>18</v>
      </c>
      <c r="X10" t="s">
        <v>18</v>
      </c>
      <c r="Y10" t="s">
        <v>256</v>
      </c>
      <c r="Z10" t="s">
        <v>262</v>
      </c>
    </row>
    <row r="11" spans="1:26" x14ac:dyDescent="0.3">
      <c r="A11" s="73" t="s">
        <v>30</v>
      </c>
      <c r="B11" s="73" t="s">
        <v>24</v>
      </c>
      <c r="D11" t="s">
        <v>257</v>
      </c>
      <c r="E11" t="s">
        <v>256</v>
      </c>
      <c r="F11">
        <v>2223</v>
      </c>
      <c r="J11" t="str">
        <f>VLOOKUP(K11,objects!A:H,8,FALSE)</f>
        <v>tccom100</v>
      </c>
      <c r="K11" t="s">
        <v>261</v>
      </c>
      <c r="L11" t="s">
        <v>13953</v>
      </c>
      <c r="M11" t="s">
        <v>13954</v>
      </c>
      <c r="N11">
        <v>120</v>
      </c>
      <c r="O11" t="s">
        <v>18</v>
      </c>
      <c r="P11">
        <v>2223</v>
      </c>
      <c r="Q11" t="s">
        <v>13941</v>
      </c>
      <c r="R11" t="str">
        <f t="shared" si="0"/>
        <v>Addresses</v>
      </c>
      <c r="S11" t="str">
        <f t="shared" si="1"/>
        <v>Addressestccom100tccom120</v>
      </c>
      <c r="T11" t="e">
        <f>VLOOKUP(S11,ProcessData!AA:AA,1,FALSE)</f>
        <v>#N/A</v>
      </c>
      <c r="W11" t="s">
        <v>18</v>
      </c>
      <c r="X11" t="s">
        <v>18</v>
      </c>
      <c r="Y11" t="s">
        <v>256</v>
      </c>
      <c r="Z11" t="s">
        <v>263</v>
      </c>
    </row>
    <row r="12" spans="1:26" x14ac:dyDescent="0.3">
      <c r="A12" s="73" t="s">
        <v>31</v>
      </c>
      <c r="B12" s="73" t="s">
        <v>24</v>
      </c>
      <c r="D12" t="s">
        <v>258</v>
      </c>
      <c r="E12" t="s">
        <v>256</v>
      </c>
      <c r="F12">
        <v>2223</v>
      </c>
      <c r="J12" t="str">
        <f>VLOOKUP(K12,objects!A:H,8,FALSE)</f>
        <v>tccom100</v>
      </c>
      <c r="K12" t="s">
        <v>262</v>
      </c>
      <c r="L12" t="s">
        <v>13953</v>
      </c>
      <c r="M12" t="s">
        <v>13954</v>
      </c>
      <c r="N12">
        <v>121</v>
      </c>
      <c r="O12" t="s">
        <v>18</v>
      </c>
      <c r="P12">
        <v>2223</v>
      </c>
      <c r="Q12" t="s">
        <v>13941</v>
      </c>
      <c r="R12" t="str">
        <f t="shared" si="0"/>
        <v>Addresses</v>
      </c>
      <c r="S12" t="str">
        <f t="shared" si="1"/>
        <v>Addressestccom100tccom121</v>
      </c>
      <c r="T12" t="e">
        <f>VLOOKUP(S12,ProcessData!AA:AA,1,FALSE)</f>
        <v>#N/A</v>
      </c>
      <c r="W12" t="s">
        <v>18</v>
      </c>
      <c r="X12" t="s">
        <v>18</v>
      </c>
      <c r="Y12" t="s">
        <v>256</v>
      </c>
      <c r="Z12" t="s">
        <v>264</v>
      </c>
    </row>
    <row r="13" spans="1:26" x14ac:dyDescent="0.3">
      <c r="A13" s="73" t="s">
        <v>32</v>
      </c>
      <c r="B13" s="73" t="s">
        <v>24</v>
      </c>
      <c r="D13" t="s">
        <v>259</v>
      </c>
      <c r="E13" t="s">
        <v>256</v>
      </c>
      <c r="F13">
        <v>2223</v>
      </c>
      <c r="J13" t="str">
        <f>VLOOKUP(K13,objects!A:H,8,FALSE)</f>
        <v>tccom100</v>
      </c>
      <c r="K13" t="s">
        <v>263</v>
      </c>
      <c r="L13" t="s">
        <v>13953</v>
      </c>
      <c r="M13" t="s">
        <v>13954</v>
      </c>
      <c r="N13">
        <v>122</v>
      </c>
      <c r="O13" t="s">
        <v>18</v>
      </c>
      <c r="P13">
        <v>2223</v>
      </c>
      <c r="Q13" t="s">
        <v>13941</v>
      </c>
      <c r="R13" t="str">
        <f t="shared" si="0"/>
        <v>Addresses</v>
      </c>
      <c r="S13" t="str">
        <f t="shared" si="1"/>
        <v>Addressestccom100tccom122</v>
      </c>
      <c r="T13" t="e">
        <f>VLOOKUP(S13,ProcessData!AA:AA,1,FALSE)</f>
        <v>#N/A</v>
      </c>
      <c r="W13" t="s">
        <v>18</v>
      </c>
      <c r="X13" t="s">
        <v>18</v>
      </c>
      <c r="Y13" t="s">
        <v>19</v>
      </c>
      <c r="Z13" t="s">
        <v>19</v>
      </c>
    </row>
    <row r="14" spans="1:26" x14ac:dyDescent="0.3">
      <c r="A14" s="73" t="s">
        <v>33</v>
      </c>
      <c r="B14" s="73" t="s">
        <v>24</v>
      </c>
      <c r="D14" t="s">
        <v>260</v>
      </c>
      <c r="E14" t="s">
        <v>256</v>
      </c>
      <c r="F14">
        <v>2223</v>
      </c>
      <c r="J14" t="str">
        <f>VLOOKUP(K14,objects!A:H,8,FALSE)</f>
        <v>tccom100</v>
      </c>
      <c r="K14" t="s">
        <v>264</v>
      </c>
      <c r="L14" t="s">
        <v>13953</v>
      </c>
      <c r="M14" t="s">
        <v>13954</v>
      </c>
      <c r="N14">
        <v>124</v>
      </c>
      <c r="O14" t="s">
        <v>18</v>
      </c>
      <c r="P14">
        <v>2223</v>
      </c>
      <c r="Q14" t="s">
        <v>13941</v>
      </c>
      <c r="R14" t="str">
        <f t="shared" si="0"/>
        <v>Addresses</v>
      </c>
      <c r="S14" t="str">
        <f t="shared" si="1"/>
        <v>Addressestccom100tccom124</v>
      </c>
      <c r="T14" t="e">
        <f>VLOOKUP(S14,ProcessData!AA:AA,1,FALSE)</f>
        <v>#N/A</v>
      </c>
      <c r="W14" t="s">
        <v>18</v>
      </c>
      <c r="X14" t="s">
        <v>18</v>
      </c>
      <c r="Y14" t="s">
        <v>19</v>
      </c>
      <c r="Z14" t="s">
        <v>265</v>
      </c>
    </row>
    <row r="15" spans="1:26" x14ac:dyDescent="0.3">
      <c r="A15" s="73" t="s">
        <v>34</v>
      </c>
      <c r="B15" s="73" t="s">
        <v>24</v>
      </c>
      <c r="D15" t="s">
        <v>261</v>
      </c>
      <c r="E15" t="s">
        <v>256</v>
      </c>
      <c r="F15">
        <v>2223</v>
      </c>
      <c r="J15" t="str">
        <f>VLOOKUP(K15,objects!A:H,8,FALSE)</f>
        <v>tccom130</v>
      </c>
      <c r="K15" t="s">
        <v>19</v>
      </c>
      <c r="L15" t="s">
        <v>13953</v>
      </c>
      <c r="M15" t="s">
        <v>13954</v>
      </c>
      <c r="N15">
        <v>130</v>
      </c>
      <c r="O15" t="s">
        <v>18</v>
      </c>
      <c r="P15">
        <v>2223</v>
      </c>
      <c r="Q15" t="s">
        <v>13941</v>
      </c>
      <c r="R15" t="str">
        <f t="shared" si="0"/>
        <v>Addresses</v>
      </c>
      <c r="S15" t="str">
        <f t="shared" si="1"/>
        <v>Addressestccom130tccom130</v>
      </c>
      <c r="T15" t="e">
        <f>VLOOKUP(S15,ProcessData!AA:AA,1,FALSE)</f>
        <v>#N/A</v>
      </c>
      <c r="W15" t="s">
        <v>18</v>
      </c>
      <c r="X15" t="s">
        <v>18</v>
      </c>
      <c r="Y15" t="s">
        <v>266</v>
      </c>
      <c r="Z15" t="s">
        <v>266</v>
      </c>
    </row>
    <row r="16" spans="1:26" x14ac:dyDescent="0.3">
      <c r="A16" s="73" t="s">
        <v>36</v>
      </c>
      <c r="B16" s="73" t="s">
        <v>24</v>
      </c>
      <c r="D16" t="s">
        <v>262</v>
      </c>
      <c r="E16" t="s">
        <v>256</v>
      </c>
      <c r="F16">
        <v>2223</v>
      </c>
      <c r="J16" t="str">
        <f>VLOOKUP(K16,objects!A:H,8,FALSE)</f>
        <v>tccom130</v>
      </c>
      <c r="K16" t="s">
        <v>265</v>
      </c>
      <c r="L16" t="s">
        <v>13953</v>
      </c>
      <c r="M16" t="s">
        <v>13954</v>
      </c>
      <c r="N16">
        <v>136</v>
      </c>
      <c r="O16" t="s">
        <v>18</v>
      </c>
      <c r="P16">
        <v>2223</v>
      </c>
      <c r="Q16" t="s">
        <v>13941</v>
      </c>
      <c r="R16" t="str">
        <f t="shared" si="0"/>
        <v>Addresses</v>
      </c>
      <c r="S16" t="str">
        <f t="shared" si="1"/>
        <v>Addressestccom130tccom136</v>
      </c>
      <c r="T16" t="e">
        <f>VLOOKUP(S16,ProcessData!AA:AA,1,FALSE)</f>
        <v>#N/A</v>
      </c>
      <c r="W16" t="s">
        <v>18</v>
      </c>
      <c r="X16" t="s">
        <v>18</v>
      </c>
      <c r="Y16" t="s">
        <v>254</v>
      </c>
      <c r="Z16" t="s">
        <v>267</v>
      </c>
    </row>
    <row r="17" spans="1:26" x14ac:dyDescent="0.3">
      <c r="A17" s="73" t="s">
        <v>37</v>
      </c>
      <c r="B17" s="73" t="s">
        <v>24</v>
      </c>
      <c r="D17" t="s">
        <v>263</v>
      </c>
      <c r="E17" t="s">
        <v>256</v>
      </c>
      <c r="F17">
        <v>2223</v>
      </c>
      <c r="J17" t="str">
        <f>VLOOKUP(K17,objects!A:H,8,FALSE)</f>
        <v>tccom139</v>
      </c>
      <c r="K17" t="s">
        <v>266</v>
      </c>
      <c r="L17" t="s">
        <v>13953</v>
      </c>
      <c r="M17" t="s">
        <v>13954</v>
      </c>
      <c r="N17">
        <v>139</v>
      </c>
      <c r="O17" t="s">
        <v>18</v>
      </c>
      <c r="P17">
        <v>2223</v>
      </c>
      <c r="Q17" t="s">
        <v>13941</v>
      </c>
      <c r="R17" t="str">
        <f t="shared" si="0"/>
        <v>Addresses</v>
      </c>
      <c r="S17" t="str">
        <f t="shared" si="1"/>
        <v>Addressestccom139tccom139</v>
      </c>
      <c r="T17" t="e">
        <f>VLOOKUP(S17,ProcessData!AA:AA,1,FALSE)</f>
        <v>#N/A</v>
      </c>
      <c r="W17" t="s">
        <v>18</v>
      </c>
      <c r="X17" t="s">
        <v>18</v>
      </c>
      <c r="Y17" t="s">
        <v>268</v>
      </c>
      <c r="Z17" t="s">
        <v>268</v>
      </c>
    </row>
    <row r="18" spans="1:26" x14ac:dyDescent="0.3">
      <c r="A18" s="73" t="s">
        <v>40</v>
      </c>
      <c r="B18" s="73" t="s">
        <v>38</v>
      </c>
      <c r="D18" t="s">
        <v>264</v>
      </c>
      <c r="E18" t="s">
        <v>256</v>
      </c>
      <c r="F18">
        <v>2223</v>
      </c>
      <c r="J18" t="str">
        <f>VLOOKUP(K18,objects!A:H,8,FALSE)</f>
        <v>tirou001</v>
      </c>
      <c r="K18" t="s">
        <v>267</v>
      </c>
      <c r="L18" t="s">
        <v>13953</v>
      </c>
      <c r="M18" t="s">
        <v>13957</v>
      </c>
      <c r="N18">
        <v>65</v>
      </c>
      <c r="O18" t="s">
        <v>18</v>
      </c>
      <c r="P18">
        <v>2223</v>
      </c>
      <c r="Q18" t="s">
        <v>13941</v>
      </c>
      <c r="R18" t="str">
        <f t="shared" si="0"/>
        <v>Addresses</v>
      </c>
      <c r="S18" t="str">
        <f t="shared" si="1"/>
        <v>Addressestirou001tcmcs065</v>
      </c>
      <c r="T18" t="e">
        <f>VLOOKUP(S18,ProcessData!AA:AA,1,FALSE)</f>
        <v>#N/A</v>
      </c>
      <c r="W18" t="s">
        <v>18</v>
      </c>
      <c r="X18" t="s">
        <v>18</v>
      </c>
      <c r="Y18" t="s">
        <v>256</v>
      </c>
      <c r="Z18" t="s">
        <v>269</v>
      </c>
    </row>
    <row r="19" spans="1:26" x14ac:dyDescent="0.3">
      <c r="A19" s="73" t="s">
        <v>41</v>
      </c>
      <c r="B19" s="73" t="s">
        <v>38</v>
      </c>
      <c r="D19" t="s">
        <v>19</v>
      </c>
      <c r="E19" t="s">
        <v>19</v>
      </c>
      <c r="F19">
        <v>2223</v>
      </c>
      <c r="J19" t="str">
        <f>VLOOKUP(K19,objects!A:H,8,FALSE)</f>
        <v>tcmcs143</v>
      </c>
      <c r="K19" t="s">
        <v>268</v>
      </c>
      <c r="L19" t="s">
        <v>13953</v>
      </c>
      <c r="M19" t="s">
        <v>13957</v>
      </c>
      <c r="N19">
        <v>143</v>
      </c>
      <c r="O19" t="s">
        <v>18</v>
      </c>
      <c r="P19">
        <v>2223</v>
      </c>
      <c r="Q19" t="s">
        <v>13941</v>
      </c>
      <c r="R19" t="str">
        <f t="shared" si="0"/>
        <v>Addresses</v>
      </c>
      <c r="S19" t="str">
        <f t="shared" si="1"/>
        <v>Addressestcmcs143tcmcs143</v>
      </c>
      <c r="T19" t="e">
        <f>VLOOKUP(S19,ProcessData!AA:AA,1,FALSE)</f>
        <v>#N/A</v>
      </c>
      <c r="W19" t="s">
        <v>18</v>
      </c>
      <c r="X19" t="s">
        <v>18</v>
      </c>
      <c r="Y19" t="s">
        <v>256</v>
      </c>
      <c r="Z19" t="s">
        <v>2265</v>
      </c>
    </row>
    <row r="20" spans="1:26" x14ac:dyDescent="0.3">
      <c r="A20" s="73" t="s">
        <v>42</v>
      </c>
      <c r="B20" s="73" t="s">
        <v>38</v>
      </c>
      <c r="D20" t="s">
        <v>265</v>
      </c>
      <c r="E20" t="s">
        <v>19</v>
      </c>
      <c r="F20">
        <v>2223</v>
      </c>
      <c r="J20" t="str">
        <f>VLOOKUP(K20,objects!A:H,8,FALSE)</f>
        <v>tccom100</v>
      </c>
      <c r="K20" t="s">
        <v>269</v>
      </c>
      <c r="L20" t="s">
        <v>13953</v>
      </c>
      <c r="M20" t="s">
        <v>13958</v>
      </c>
      <c r="N20">
        <v>400</v>
      </c>
      <c r="O20" t="s">
        <v>18</v>
      </c>
      <c r="P20">
        <v>2223</v>
      </c>
      <c r="Q20" t="s">
        <v>13941</v>
      </c>
      <c r="R20" t="str">
        <f t="shared" si="0"/>
        <v>Addresses</v>
      </c>
      <c r="S20" t="str">
        <f t="shared" si="1"/>
        <v>Addressestccom100tctax400</v>
      </c>
      <c r="T20" t="e">
        <f>VLOOKUP(S20,ProcessData!AA:AA,1,FALSE)</f>
        <v>#N/A</v>
      </c>
      <c r="W20" t="s">
        <v>18</v>
      </c>
      <c r="X20" t="s">
        <v>18</v>
      </c>
      <c r="Y20" t="s">
        <v>254</v>
      </c>
      <c r="Z20" t="s">
        <v>270</v>
      </c>
    </row>
    <row r="21" spans="1:26" x14ac:dyDescent="0.3">
      <c r="A21" s="73" t="s">
        <v>4917</v>
      </c>
      <c r="B21" s="73" t="s">
        <v>38</v>
      </c>
      <c r="D21" t="s">
        <v>1899</v>
      </c>
      <c r="E21" t="s">
        <v>1899</v>
      </c>
      <c r="F21">
        <v>2223</v>
      </c>
      <c r="J21" t="str">
        <f>VLOOKUP(K21,objects!A:H,8,FALSE)</f>
        <v>tccom100</v>
      </c>
      <c r="K21" t="s">
        <v>2265</v>
      </c>
      <c r="L21" t="s">
        <v>13953</v>
      </c>
      <c r="M21" t="s">
        <v>13958</v>
      </c>
      <c r="N21">
        <v>401</v>
      </c>
      <c r="O21" t="s">
        <v>18</v>
      </c>
      <c r="P21">
        <v>2223</v>
      </c>
      <c r="Q21" t="s">
        <v>13941</v>
      </c>
      <c r="R21" t="str">
        <f t="shared" si="0"/>
        <v>Addresses</v>
      </c>
      <c r="S21" t="str">
        <f t="shared" si="1"/>
        <v>Addressestccom100tctax401</v>
      </c>
      <c r="T21" t="e">
        <f>VLOOKUP(S21,ProcessData!AA:AA,1,FALSE)</f>
        <v>#N/A</v>
      </c>
      <c r="W21" t="s">
        <v>18</v>
      </c>
      <c r="X21" t="s">
        <v>18</v>
      </c>
      <c r="Y21" t="s">
        <v>254</v>
      </c>
      <c r="Z21" t="s">
        <v>254</v>
      </c>
    </row>
    <row r="22" spans="1:26" x14ac:dyDescent="0.3">
      <c r="A22" s="73" t="s">
        <v>43</v>
      </c>
      <c r="B22" s="73" t="s">
        <v>38</v>
      </c>
      <c r="D22" t="s">
        <v>1902</v>
      </c>
      <c r="E22" t="s">
        <v>1899</v>
      </c>
      <c r="F22">
        <v>2223</v>
      </c>
      <c r="J22" t="str">
        <f>VLOOKUP(K22,objects!A:H,8,FALSE)</f>
        <v>tirou001</v>
      </c>
      <c r="K22" t="s">
        <v>270</v>
      </c>
      <c r="L22" t="s">
        <v>13971</v>
      </c>
      <c r="M22" t="s">
        <v>13973</v>
      </c>
      <c r="N22">
        <v>145</v>
      </c>
      <c r="O22" t="s">
        <v>18</v>
      </c>
      <c r="P22">
        <v>2223</v>
      </c>
      <c r="Q22" t="s">
        <v>13941</v>
      </c>
      <c r="R22" t="str">
        <f t="shared" si="0"/>
        <v>Addresses</v>
      </c>
      <c r="S22" t="str">
        <f t="shared" si="1"/>
        <v>Addressestirou001tiasl145</v>
      </c>
      <c r="T22" t="e">
        <f>VLOOKUP(S22,ProcessData!AA:AA,1,FALSE)</f>
        <v>#N/A</v>
      </c>
      <c r="W22" t="s">
        <v>18</v>
      </c>
      <c r="X22" t="s">
        <v>18</v>
      </c>
      <c r="Y22" t="s">
        <v>254</v>
      </c>
      <c r="Z22" t="s">
        <v>271</v>
      </c>
    </row>
    <row r="23" spans="1:26" x14ac:dyDescent="0.3">
      <c r="A23" s="73" t="s">
        <v>44</v>
      </c>
      <c r="B23" s="73" t="s">
        <v>38</v>
      </c>
      <c r="D23" t="s">
        <v>1904</v>
      </c>
      <c r="E23" t="s">
        <v>1899</v>
      </c>
      <c r="F23">
        <v>2223</v>
      </c>
      <c r="J23" t="str">
        <f>VLOOKUP(K23,objects!A:H,8,FALSE)</f>
        <v>tirou001</v>
      </c>
      <c r="K23" t="s">
        <v>254</v>
      </c>
      <c r="L23" t="s">
        <v>13971</v>
      </c>
      <c r="M23" t="s">
        <v>13982</v>
      </c>
      <c r="N23">
        <v>1</v>
      </c>
      <c r="O23" t="s">
        <v>18</v>
      </c>
      <c r="P23">
        <v>2223</v>
      </c>
      <c r="Q23" t="s">
        <v>13941</v>
      </c>
      <c r="R23" t="str">
        <f t="shared" si="0"/>
        <v>Addresses</v>
      </c>
      <c r="S23" t="str">
        <f t="shared" si="1"/>
        <v>Addressestirou001tirou001</v>
      </c>
      <c r="T23" t="e">
        <f>VLOOKUP(S23,ProcessData!AA:AA,1,FALSE)</f>
        <v>#N/A</v>
      </c>
      <c r="W23" t="s">
        <v>18</v>
      </c>
      <c r="X23" t="s">
        <v>22</v>
      </c>
      <c r="Y23" t="s">
        <v>273</v>
      </c>
      <c r="Z23" t="s">
        <v>273</v>
      </c>
    </row>
    <row r="24" spans="1:26" x14ac:dyDescent="0.3">
      <c r="A24" s="73" t="s">
        <v>4918</v>
      </c>
      <c r="B24" s="73" t="s">
        <v>38</v>
      </c>
      <c r="D24" t="s">
        <v>314</v>
      </c>
      <c r="E24" t="s">
        <v>314</v>
      </c>
      <c r="F24">
        <v>2223</v>
      </c>
      <c r="J24" t="str">
        <f>VLOOKUP(K24,objects!A:H,8,FALSE)</f>
        <v>tirou001</v>
      </c>
      <c r="K24" t="s">
        <v>271</v>
      </c>
      <c r="L24" t="s">
        <v>13971</v>
      </c>
      <c r="M24" t="s">
        <v>13982</v>
      </c>
      <c r="N24">
        <v>200</v>
      </c>
      <c r="O24" t="s">
        <v>18</v>
      </c>
      <c r="P24">
        <v>2223</v>
      </c>
      <c r="Q24" t="s">
        <v>13941</v>
      </c>
      <c r="R24" t="str">
        <f t="shared" si="0"/>
        <v>Addresses</v>
      </c>
      <c r="S24" t="str">
        <f t="shared" si="1"/>
        <v>Addressestirou001tirou200</v>
      </c>
      <c r="T24" t="e">
        <f>VLOOKUP(S24,ProcessData!AA:AA,1,FALSE)</f>
        <v>#N/A</v>
      </c>
      <c r="W24" t="s">
        <v>18</v>
      </c>
      <c r="X24" t="s">
        <v>23</v>
      </c>
      <c r="Y24" t="s">
        <v>274</v>
      </c>
      <c r="Z24" t="s">
        <v>274</v>
      </c>
    </row>
    <row r="25" spans="1:26" x14ac:dyDescent="0.3">
      <c r="A25" s="73" t="s">
        <v>4921</v>
      </c>
      <c r="B25" s="73" t="s">
        <v>38</v>
      </c>
      <c r="D25" t="s">
        <v>96</v>
      </c>
      <c r="E25" t="s">
        <v>96</v>
      </c>
      <c r="F25">
        <v>2223</v>
      </c>
      <c r="J25" t="str">
        <f>VLOOKUP(K25,objects!A:H,8,FALSE)</f>
        <v>tccom133</v>
      </c>
      <c r="K25" t="s">
        <v>273</v>
      </c>
      <c r="L25" t="s">
        <v>13953</v>
      </c>
      <c r="M25" t="s">
        <v>13954</v>
      </c>
      <c r="N25">
        <v>133</v>
      </c>
      <c r="O25" t="s">
        <v>22</v>
      </c>
      <c r="P25">
        <v>2223</v>
      </c>
      <c r="Q25" t="s">
        <v>13941</v>
      </c>
      <c r="R25" t="str">
        <f t="shared" si="0"/>
        <v>Addresses</v>
      </c>
      <c r="S25" t="str">
        <f t="shared" si="1"/>
        <v>AddressesByBPtccom133tccom133</v>
      </c>
      <c r="T25" t="e">
        <f>VLOOKUP(S25,ProcessData!AA:AA,1,FALSE)</f>
        <v>#N/A</v>
      </c>
      <c r="W25" t="s">
        <v>24</v>
      </c>
      <c r="X25" t="s">
        <v>25</v>
      </c>
      <c r="Y25" t="s">
        <v>275</v>
      </c>
      <c r="Z25" t="s">
        <v>275</v>
      </c>
    </row>
    <row r="26" spans="1:26" x14ac:dyDescent="0.3">
      <c r="A26" s="73" t="s">
        <v>4925</v>
      </c>
      <c r="B26" s="73" t="s">
        <v>38</v>
      </c>
      <c r="D26" t="s">
        <v>1964</v>
      </c>
      <c r="E26" t="s">
        <v>96</v>
      </c>
      <c r="F26">
        <v>2223</v>
      </c>
      <c r="J26" t="str">
        <f>VLOOKUP(K26,objects!A:H,8,FALSE)</f>
        <v>whinh520</v>
      </c>
      <c r="K26" t="s">
        <v>337</v>
      </c>
      <c r="L26" t="s">
        <v>13998</v>
      </c>
      <c r="M26" t="s">
        <v>13999</v>
      </c>
      <c r="N26">
        <v>520</v>
      </c>
      <c r="O26" t="s">
        <v>74</v>
      </c>
      <c r="P26">
        <v>2223</v>
      </c>
      <c r="Q26" t="s">
        <v>13941</v>
      </c>
      <c r="R26" t="str">
        <f t="shared" si="0"/>
        <v>Inventory</v>
      </c>
      <c r="S26" t="str">
        <f t="shared" si="1"/>
        <v>AdjustmentOrderswhinh520whinh520</v>
      </c>
      <c r="T26" t="e">
        <f>VLOOKUP(S26,ProcessData!AA:AA,1,FALSE)</f>
        <v>#N/A</v>
      </c>
      <c r="W26" t="s">
        <v>24</v>
      </c>
      <c r="X26" t="s">
        <v>25</v>
      </c>
      <c r="Y26" t="s">
        <v>276</v>
      </c>
      <c r="Z26" t="s">
        <v>276</v>
      </c>
    </row>
    <row r="27" spans="1:26" x14ac:dyDescent="0.3">
      <c r="A27" s="73" t="s">
        <v>39</v>
      </c>
      <c r="B27" s="73" t="s">
        <v>4926</v>
      </c>
      <c r="D27" t="s">
        <v>349</v>
      </c>
      <c r="E27" t="s">
        <v>349</v>
      </c>
      <c r="F27">
        <v>2223</v>
      </c>
      <c r="J27" t="str">
        <f>VLOOKUP(K27,objects!A:H,8,FALSE)</f>
        <v>whinh520</v>
      </c>
      <c r="K27" t="s">
        <v>338</v>
      </c>
      <c r="L27" t="s">
        <v>13998</v>
      </c>
      <c r="M27" t="s">
        <v>13999</v>
      </c>
      <c r="N27">
        <v>521</v>
      </c>
      <c r="O27" t="s">
        <v>74</v>
      </c>
      <c r="P27">
        <v>2223</v>
      </c>
      <c r="Q27" t="s">
        <v>13941</v>
      </c>
      <c r="R27" t="str">
        <f t="shared" si="0"/>
        <v>Inventory</v>
      </c>
      <c r="S27" t="str">
        <f t="shared" si="1"/>
        <v>AdjustmentOrderswhinh520whinh521</v>
      </c>
      <c r="T27" t="e">
        <f>VLOOKUP(S27,ProcessData!AA:AA,1,FALSE)</f>
        <v>#N/A</v>
      </c>
      <c r="W27" t="s">
        <v>24</v>
      </c>
      <c r="X27" t="s">
        <v>26</v>
      </c>
      <c r="Y27" t="s">
        <v>277</v>
      </c>
      <c r="Z27" t="s">
        <v>277</v>
      </c>
    </row>
    <row r="28" spans="1:26" x14ac:dyDescent="0.3">
      <c r="A28" s="73" t="s">
        <v>38</v>
      </c>
      <c r="B28" s="73" t="s">
        <v>4926</v>
      </c>
      <c r="D28" t="s">
        <v>317</v>
      </c>
      <c r="E28" t="s">
        <v>314</v>
      </c>
      <c r="F28">
        <v>2223</v>
      </c>
      <c r="J28" t="str">
        <f>VLOOKUP(K28,objects!A:H,8,FALSE)</f>
        <v>whinh520</v>
      </c>
      <c r="K28" t="s">
        <v>4775</v>
      </c>
      <c r="L28" t="s">
        <v>13998</v>
      </c>
      <c r="M28" t="s">
        <v>13999</v>
      </c>
      <c r="N28">
        <v>525</v>
      </c>
      <c r="O28" t="s">
        <v>74</v>
      </c>
      <c r="P28">
        <v>2223</v>
      </c>
      <c r="Q28" t="s">
        <v>13941</v>
      </c>
      <c r="R28" t="str">
        <f t="shared" si="0"/>
        <v>Inventory</v>
      </c>
      <c r="S28" t="str">
        <f t="shared" si="1"/>
        <v>AdjustmentOrderswhinh520whinh525</v>
      </c>
      <c r="T28" t="e">
        <f>VLOOKUP(S28,ProcessData!AA:AA,1,FALSE)</f>
        <v>#N/A</v>
      </c>
      <c r="W28" t="s">
        <v>24</v>
      </c>
      <c r="X28" t="s">
        <v>27</v>
      </c>
      <c r="Y28" t="s">
        <v>278</v>
      </c>
      <c r="Z28" t="s">
        <v>278</v>
      </c>
    </row>
    <row r="29" spans="1:26" x14ac:dyDescent="0.3">
      <c r="A29" s="73" t="s">
        <v>210</v>
      </c>
      <c r="B29" s="73" t="s">
        <v>4926</v>
      </c>
      <c r="D29" t="s">
        <v>350</v>
      </c>
      <c r="E29" t="s">
        <v>349</v>
      </c>
      <c r="F29">
        <v>2223</v>
      </c>
      <c r="J29" t="str">
        <f>VLOOKUP(K29,objects!A:H,8,FALSE)</f>
        <v>whinh520</v>
      </c>
      <c r="K29" t="s">
        <v>339</v>
      </c>
      <c r="L29" t="s">
        <v>13998</v>
      </c>
      <c r="M29" t="s">
        <v>13999</v>
      </c>
      <c r="N29">
        <v>526</v>
      </c>
      <c r="O29" t="s">
        <v>74</v>
      </c>
      <c r="P29">
        <v>2223</v>
      </c>
      <c r="Q29" t="s">
        <v>13941</v>
      </c>
      <c r="R29" t="str">
        <f t="shared" si="0"/>
        <v>Inventory</v>
      </c>
      <c r="S29" t="str">
        <f t="shared" si="1"/>
        <v>AdjustmentOrderswhinh520whinh526</v>
      </c>
      <c r="T29" t="e">
        <f>VLOOKUP(S29,ProcessData!AA:AA,1,FALSE)</f>
        <v>#N/A</v>
      </c>
      <c r="W29" t="s">
        <v>24</v>
      </c>
      <c r="X29" t="s">
        <v>28</v>
      </c>
      <c r="Y29" t="s">
        <v>279</v>
      </c>
      <c r="Z29" t="s">
        <v>279</v>
      </c>
    </row>
    <row r="30" spans="1:26" x14ac:dyDescent="0.3">
      <c r="A30" s="73" t="s">
        <v>211</v>
      </c>
      <c r="B30" s="73" t="s">
        <v>4926</v>
      </c>
      <c r="D30" t="s">
        <v>118</v>
      </c>
      <c r="E30" t="s">
        <v>118</v>
      </c>
      <c r="F30">
        <v>2223</v>
      </c>
      <c r="J30" t="str">
        <f>VLOOKUP(K30,objects!A:H,8,FALSE)</f>
        <v>whwmd210</v>
      </c>
      <c r="K30" t="s">
        <v>516</v>
      </c>
      <c r="L30" t="s">
        <v>13998</v>
      </c>
      <c r="M30" t="s">
        <v>14002</v>
      </c>
      <c r="N30">
        <v>210</v>
      </c>
      <c r="O30" t="s">
        <v>74</v>
      </c>
      <c r="P30">
        <v>2223</v>
      </c>
      <c r="Q30" t="s">
        <v>13941</v>
      </c>
      <c r="R30" t="str">
        <f t="shared" si="0"/>
        <v>Inventory</v>
      </c>
      <c r="S30" t="str">
        <f t="shared" si="1"/>
        <v>AdjustmentOrderswhwmd210whwmd210</v>
      </c>
      <c r="T30" t="e">
        <f>VLOOKUP(S30,ProcessData!AA:AA,1,FALSE)</f>
        <v>#N/A</v>
      </c>
      <c r="W30" t="s">
        <v>24</v>
      </c>
      <c r="X30" t="s">
        <v>29</v>
      </c>
      <c r="Y30" t="s">
        <v>280</v>
      </c>
      <c r="Z30" t="s">
        <v>280</v>
      </c>
    </row>
    <row r="31" spans="1:26" x14ac:dyDescent="0.3">
      <c r="A31" s="73" t="s">
        <v>45</v>
      </c>
      <c r="B31" s="73" t="s">
        <v>4926</v>
      </c>
      <c r="D31" t="s">
        <v>2041</v>
      </c>
      <c r="E31" t="s">
        <v>118</v>
      </c>
      <c r="F31">
        <v>2223</v>
      </c>
      <c r="J31" t="str">
        <f>VLOOKUP(K31,objects!A:H,8,FALSE)</f>
        <v>whwmd210</v>
      </c>
      <c r="K31" t="s">
        <v>517</v>
      </c>
      <c r="L31" t="s">
        <v>13998</v>
      </c>
      <c r="M31" t="s">
        <v>14002</v>
      </c>
      <c r="N31">
        <v>215</v>
      </c>
      <c r="O31" t="s">
        <v>74</v>
      </c>
      <c r="P31">
        <v>2223</v>
      </c>
      <c r="Q31" t="s">
        <v>13941</v>
      </c>
      <c r="R31" t="str">
        <f t="shared" si="0"/>
        <v>Inventory</v>
      </c>
      <c r="S31" t="str">
        <f t="shared" si="1"/>
        <v>AdjustmentOrderswhwmd210whwmd215</v>
      </c>
      <c r="T31" t="e">
        <f>VLOOKUP(S31,ProcessData!AA:AA,1,FALSE)</f>
        <v>#N/A</v>
      </c>
      <c r="W31" t="s">
        <v>24</v>
      </c>
      <c r="X31" t="s">
        <v>30</v>
      </c>
      <c r="Y31" t="s">
        <v>281</v>
      </c>
      <c r="Z31" t="s">
        <v>281</v>
      </c>
    </row>
    <row r="32" spans="1:26" x14ac:dyDescent="0.3">
      <c r="A32" s="73" t="s">
        <v>216</v>
      </c>
      <c r="B32" s="73" t="s">
        <v>4926</v>
      </c>
      <c r="D32" t="s">
        <v>441</v>
      </c>
      <c r="E32" t="s">
        <v>272</v>
      </c>
      <c r="F32">
        <v>2223</v>
      </c>
      <c r="J32" t="str">
        <f>VLOOKUP(K32,objects!A:H,8,FALSE)</f>
        <v>whwmd210</v>
      </c>
      <c r="K32" t="s">
        <v>518</v>
      </c>
      <c r="L32" t="s">
        <v>13998</v>
      </c>
      <c r="M32" t="s">
        <v>14002</v>
      </c>
      <c r="N32">
        <v>216</v>
      </c>
      <c r="O32" t="s">
        <v>74</v>
      </c>
      <c r="P32">
        <v>2223</v>
      </c>
      <c r="Q32" t="s">
        <v>13941</v>
      </c>
      <c r="R32" t="str">
        <f t="shared" si="0"/>
        <v>Inventory</v>
      </c>
      <c r="S32" t="str">
        <f t="shared" si="1"/>
        <v>AdjustmentOrderswhwmd210whwmd216</v>
      </c>
      <c r="T32" t="e">
        <f>VLOOKUP(S32,ProcessData!AA:AA,1,FALSE)</f>
        <v>#N/A</v>
      </c>
      <c r="W32" t="s">
        <v>24</v>
      </c>
      <c r="X32" t="s">
        <v>31</v>
      </c>
      <c r="Y32" t="s">
        <v>282</v>
      </c>
      <c r="Z32" t="s">
        <v>282</v>
      </c>
    </row>
    <row r="33" spans="1:26" x14ac:dyDescent="0.3">
      <c r="A33" s="73" t="s">
        <v>217</v>
      </c>
      <c r="B33" s="73" t="s">
        <v>4926</v>
      </c>
      <c r="D33" t="s">
        <v>267</v>
      </c>
      <c r="E33" t="s">
        <v>254</v>
      </c>
      <c r="F33">
        <v>2223</v>
      </c>
      <c r="J33" t="str">
        <f>VLOOKUP(K33,objects!A:H,8,FALSE)</f>
        <v>tcibd001</v>
      </c>
      <c r="K33" t="s">
        <v>315</v>
      </c>
      <c r="L33" t="s">
        <v>13945</v>
      </c>
      <c r="M33" t="s">
        <v>13946</v>
      </c>
      <c r="N33">
        <v>100</v>
      </c>
      <c r="O33" t="s">
        <v>94</v>
      </c>
      <c r="P33">
        <v>2223</v>
      </c>
      <c r="Q33" t="s">
        <v>13941</v>
      </c>
      <c r="R33" t="str">
        <f t="shared" si="0"/>
        <v>Items</v>
      </c>
      <c r="S33" t="str">
        <f t="shared" si="1"/>
        <v>AlternativeItemstcibd001fmfmd100</v>
      </c>
      <c r="T33" t="e">
        <f>VLOOKUP(S33,ProcessData!AA:AA,1,FALSE)</f>
        <v>#N/A</v>
      </c>
      <c r="W33" t="s">
        <v>24</v>
      </c>
      <c r="X33" t="s">
        <v>32</v>
      </c>
      <c r="Y33" t="s">
        <v>283</v>
      </c>
      <c r="Z33" t="s">
        <v>283</v>
      </c>
    </row>
    <row r="34" spans="1:26" x14ac:dyDescent="0.3">
      <c r="A34" s="73" t="s">
        <v>218</v>
      </c>
      <c r="B34" s="73" t="s">
        <v>4926</v>
      </c>
      <c r="D34" t="s">
        <v>269</v>
      </c>
      <c r="E34" t="s">
        <v>256</v>
      </c>
      <c r="F34">
        <v>2223</v>
      </c>
      <c r="J34" t="str">
        <f>VLOOKUP(K34,objects!A:H,8,FALSE)</f>
        <v>tcibd001</v>
      </c>
      <c r="K34" t="s">
        <v>316</v>
      </c>
      <c r="L34" t="s">
        <v>13951</v>
      </c>
      <c r="M34" t="s">
        <v>13952</v>
      </c>
      <c r="N34">
        <v>18</v>
      </c>
      <c r="O34" t="s">
        <v>94</v>
      </c>
      <c r="P34">
        <v>2223</v>
      </c>
      <c r="Q34" t="s">
        <v>13941</v>
      </c>
      <c r="R34" t="str">
        <f t="shared" si="0"/>
        <v>Items</v>
      </c>
      <c r="S34" t="str">
        <f t="shared" si="1"/>
        <v>AlternativeItemstcibd001qmptc018</v>
      </c>
      <c r="T34" t="e">
        <f>VLOOKUP(S34,ProcessData!AA:AA,1,FALSE)</f>
        <v>#N/A</v>
      </c>
      <c r="W34" t="s">
        <v>24</v>
      </c>
      <c r="X34" t="s">
        <v>33</v>
      </c>
      <c r="Y34" t="s">
        <v>284</v>
      </c>
      <c r="Z34" t="s">
        <v>284</v>
      </c>
    </row>
    <row r="35" spans="1:26" x14ac:dyDescent="0.3">
      <c r="A35" s="73" t="s">
        <v>219</v>
      </c>
      <c r="B35" s="73" t="s">
        <v>4926</v>
      </c>
      <c r="D35" t="s">
        <v>2265</v>
      </c>
      <c r="E35" t="s">
        <v>256</v>
      </c>
      <c r="F35">
        <v>2223</v>
      </c>
      <c r="J35" t="str">
        <f>VLOOKUP(K35,objects!A:H,8,FALSE)</f>
        <v>tcibd001</v>
      </c>
      <c r="K35" t="s">
        <v>314</v>
      </c>
      <c r="L35" t="s">
        <v>13953</v>
      </c>
      <c r="M35" t="s">
        <v>13956</v>
      </c>
      <c r="N35">
        <v>1</v>
      </c>
      <c r="O35" t="s">
        <v>94</v>
      </c>
      <c r="P35">
        <v>2223</v>
      </c>
      <c r="Q35" t="s">
        <v>13941</v>
      </c>
      <c r="R35" t="str">
        <f t="shared" si="0"/>
        <v>Items</v>
      </c>
      <c r="S35" t="str">
        <f t="shared" si="1"/>
        <v>AlternativeItemstcibd001tcibd001</v>
      </c>
      <c r="T35" t="e">
        <f>VLOOKUP(S35,ProcessData!AA:AA,1,FALSE)</f>
        <v>#N/A</v>
      </c>
      <c r="W35" t="s">
        <v>24</v>
      </c>
      <c r="X35" t="s">
        <v>34</v>
      </c>
      <c r="Y35" t="s">
        <v>35</v>
      </c>
      <c r="Z35" t="s">
        <v>35</v>
      </c>
    </row>
    <row r="36" spans="1:26" x14ac:dyDescent="0.3">
      <c r="A36" s="73" t="s">
        <v>47</v>
      </c>
      <c r="B36" s="73" t="s">
        <v>46</v>
      </c>
      <c r="D36" t="s">
        <v>318</v>
      </c>
      <c r="E36" t="s">
        <v>314</v>
      </c>
      <c r="F36">
        <v>2223</v>
      </c>
      <c r="J36" t="str">
        <f>VLOOKUP(K36,objects!A:H,8,FALSE)</f>
        <v>tcibd005</v>
      </c>
      <c r="K36" t="s">
        <v>346</v>
      </c>
      <c r="L36" t="s">
        <v>13953</v>
      </c>
      <c r="M36" t="s">
        <v>13956</v>
      </c>
      <c r="N36">
        <v>5</v>
      </c>
      <c r="O36" t="s">
        <v>94</v>
      </c>
      <c r="P36">
        <v>2223</v>
      </c>
      <c r="Q36" t="s">
        <v>13941</v>
      </c>
      <c r="R36" t="str">
        <f t="shared" si="0"/>
        <v>Items</v>
      </c>
      <c r="S36" t="str">
        <f t="shared" si="1"/>
        <v>AlternativeItemstcibd005tcibd005</v>
      </c>
      <c r="T36" t="e">
        <f>VLOOKUP(S36,ProcessData!AA:AA,1,FALSE)</f>
        <v>#N/A</v>
      </c>
      <c r="W36" t="s">
        <v>24</v>
      </c>
      <c r="X36" t="s">
        <v>34</v>
      </c>
      <c r="Y36" t="s">
        <v>35</v>
      </c>
      <c r="Z36" t="s">
        <v>285</v>
      </c>
    </row>
    <row r="37" spans="1:26" x14ac:dyDescent="0.3">
      <c r="A37" s="73" t="s">
        <v>48</v>
      </c>
      <c r="B37" s="73" t="s">
        <v>46</v>
      </c>
      <c r="D37" t="s">
        <v>351</v>
      </c>
      <c r="E37" t="s">
        <v>349</v>
      </c>
      <c r="F37">
        <v>2223</v>
      </c>
      <c r="J37" t="str">
        <f>VLOOKUP(K37,objects!A:H,8,FALSE)</f>
        <v>tcibd001</v>
      </c>
      <c r="K37" t="s">
        <v>317</v>
      </c>
      <c r="L37" t="s">
        <v>13953</v>
      </c>
      <c r="M37" t="s">
        <v>13956</v>
      </c>
      <c r="N37">
        <v>200</v>
      </c>
      <c r="O37" t="s">
        <v>94</v>
      </c>
      <c r="P37">
        <v>2223</v>
      </c>
      <c r="Q37" t="s">
        <v>13941</v>
      </c>
      <c r="R37" t="str">
        <f t="shared" si="0"/>
        <v>Items</v>
      </c>
      <c r="S37" t="str">
        <f t="shared" si="1"/>
        <v>AlternativeItemstcibd001tcibd200</v>
      </c>
      <c r="T37" t="e">
        <f>VLOOKUP(S37,ProcessData!AA:AA,1,FALSE)</f>
        <v>#N/A</v>
      </c>
      <c r="W37" t="s">
        <v>24</v>
      </c>
      <c r="X37" t="s">
        <v>34</v>
      </c>
      <c r="Y37" t="s">
        <v>35</v>
      </c>
      <c r="Z37" t="s">
        <v>286</v>
      </c>
    </row>
    <row r="38" spans="1:26" x14ac:dyDescent="0.3">
      <c r="A38" s="73" t="s">
        <v>46</v>
      </c>
      <c r="B38" s="73" t="s">
        <v>46</v>
      </c>
      <c r="D38" t="s">
        <v>319</v>
      </c>
      <c r="E38" t="s">
        <v>314</v>
      </c>
      <c r="F38">
        <v>2223</v>
      </c>
      <c r="J38" t="str">
        <f>VLOOKUP(K38,objects!A:H,8,FALSE)</f>
        <v>tcibd001</v>
      </c>
      <c r="K38" t="s">
        <v>318</v>
      </c>
      <c r="L38" t="s">
        <v>13959</v>
      </c>
      <c r="M38" t="s">
        <v>13960</v>
      </c>
      <c r="N38">
        <v>1</v>
      </c>
      <c r="O38" t="s">
        <v>94</v>
      </c>
      <c r="P38">
        <v>2223</v>
      </c>
      <c r="Q38" t="s">
        <v>13941</v>
      </c>
      <c r="R38" t="str">
        <f t="shared" si="0"/>
        <v>Items</v>
      </c>
      <c r="S38" t="str">
        <f t="shared" si="1"/>
        <v>AlternativeItemstcibd001tdipu001</v>
      </c>
      <c r="T38" t="e">
        <f>VLOOKUP(S38,ProcessData!AA:AA,1,FALSE)</f>
        <v>#N/A</v>
      </c>
      <c r="W38" t="s">
        <v>24</v>
      </c>
      <c r="X38" t="s">
        <v>36</v>
      </c>
      <c r="Y38" t="s">
        <v>254</v>
      </c>
      <c r="Z38" t="s">
        <v>255</v>
      </c>
    </row>
    <row r="39" spans="1:26" x14ac:dyDescent="0.3">
      <c r="A39" s="73" t="s">
        <v>4905</v>
      </c>
      <c r="B39" s="73" t="s">
        <v>46</v>
      </c>
      <c r="D39" t="s">
        <v>320</v>
      </c>
      <c r="E39" t="s">
        <v>314</v>
      </c>
      <c r="F39">
        <v>2223</v>
      </c>
      <c r="J39" t="str">
        <f>VLOOKUP(K39,objects!A:H,8,FALSE)</f>
        <v>tcibd001</v>
      </c>
      <c r="K39" t="s">
        <v>319</v>
      </c>
      <c r="L39" t="s">
        <v>13959</v>
      </c>
      <c r="M39" t="s">
        <v>13960</v>
      </c>
      <c r="N39">
        <v>100</v>
      </c>
      <c r="O39" t="s">
        <v>94</v>
      </c>
      <c r="P39">
        <v>2223</v>
      </c>
      <c r="Q39" t="s">
        <v>13941</v>
      </c>
      <c r="R39" t="str">
        <f t="shared" si="0"/>
        <v>Items</v>
      </c>
      <c r="S39" t="str">
        <f t="shared" si="1"/>
        <v>AlternativeItemstcibd001tdipu100</v>
      </c>
      <c r="T39" t="e">
        <f>VLOOKUP(S39,ProcessData!AA:AA,1,FALSE)</f>
        <v>#N/A</v>
      </c>
      <c r="W39" t="s">
        <v>24</v>
      </c>
      <c r="X39" t="s">
        <v>36</v>
      </c>
      <c r="Y39" t="s">
        <v>1899</v>
      </c>
      <c r="Z39" t="s">
        <v>1899</v>
      </c>
    </row>
    <row r="40" spans="1:26" x14ac:dyDescent="0.3">
      <c r="A40" s="73" t="s">
        <v>4906</v>
      </c>
      <c r="B40" s="73" t="s">
        <v>46</v>
      </c>
      <c r="D40" t="s">
        <v>352</v>
      </c>
      <c r="E40" t="s">
        <v>349</v>
      </c>
      <c r="F40">
        <v>2223</v>
      </c>
      <c r="J40" t="str">
        <f>VLOOKUP(K40,objects!A:H,8,FALSE)</f>
        <v>tcibd001</v>
      </c>
      <c r="K40" t="s">
        <v>320</v>
      </c>
      <c r="L40" t="s">
        <v>13959</v>
      </c>
      <c r="M40" t="s">
        <v>13961</v>
      </c>
      <c r="N40">
        <v>1</v>
      </c>
      <c r="O40" t="s">
        <v>94</v>
      </c>
      <c r="P40">
        <v>2223</v>
      </c>
      <c r="Q40" t="s">
        <v>13941</v>
      </c>
      <c r="R40" t="str">
        <f t="shared" si="0"/>
        <v>Items</v>
      </c>
      <c r="S40" t="str">
        <f t="shared" si="1"/>
        <v>AlternativeItemstcibd001tdisa001</v>
      </c>
      <c r="T40" t="e">
        <f>VLOOKUP(S40,ProcessData!AA:AA,1,FALSE)</f>
        <v>#N/A</v>
      </c>
      <c r="W40" t="s">
        <v>24</v>
      </c>
      <c r="X40" t="s">
        <v>36</v>
      </c>
      <c r="Y40" t="s">
        <v>1899</v>
      </c>
      <c r="Z40" t="s">
        <v>1902</v>
      </c>
    </row>
    <row r="41" spans="1:26" x14ac:dyDescent="0.3">
      <c r="A41" s="73" t="s">
        <v>49</v>
      </c>
      <c r="B41" s="73" t="s">
        <v>46</v>
      </c>
      <c r="D41" t="s">
        <v>2384</v>
      </c>
      <c r="E41" t="s">
        <v>2384</v>
      </c>
      <c r="F41">
        <v>2223</v>
      </c>
      <c r="J41" t="str">
        <f>VLOOKUP(K41,objects!A:H,8,FALSE)</f>
        <v>tcibd001</v>
      </c>
      <c r="K41" t="s">
        <v>322</v>
      </c>
      <c r="L41" t="s">
        <v>13971</v>
      </c>
      <c r="M41" t="s">
        <v>13978</v>
      </c>
      <c r="N41">
        <v>1</v>
      </c>
      <c r="O41" t="s">
        <v>94</v>
      </c>
      <c r="P41">
        <v>2223</v>
      </c>
      <c r="Q41" t="s">
        <v>13941</v>
      </c>
      <c r="R41" t="str">
        <f t="shared" si="0"/>
        <v>Items</v>
      </c>
      <c r="S41" t="str">
        <f t="shared" si="1"/>
        <v>AlternativeItemstcibd001tiipd001</v>
      </c>
      <c r="T41" t="e">
        <f>VLOOKUP(S41,ProcessData!AA:AA,1,FALSE)</f>
        <v>#N/A</v>
      </c>
      <c r="W41" t="s">
        <v>24</v>
      </c>
      <c r="X41" t="s">
        <v>36</v>
      </c>
      <c r="Y41" t="s">
        <v>1899</v>
      </c>
      <c r="Z41" t="s">
        <v>1904</v>
      </c>
    </row>
    <row r="42" spans="1:26" x14ac:dyDescent="0.3">
      <c r="A42" s="73" t="s">
        <v>50</v>
      </c>
      <c r="B42" s="73" t="s">
        <v>46</v>
      </c>
      <c r="D42" t="s">
        <v>2385</v>
      </c>
      <c r="E42" t="s">
        <v>2384</v>
      </c>
      <c r="F42">
        <v>2223</v>
      </c>
      <c r="J42" t="str">
        <f>VLOOKUP(K42,objects!A:H,8,FALSE)</f>
        <v>tcibd001</v>
      </c>
      <c r="K42" t="s">
        <v>323</v>
      </c>
      <c r="L42" t="s">
        <v>13971</v>
      </c>
      <c r="M42" t="s">
        <v>13985</v>
      </c>
      <c r="N42">
        <v>1</v>
      </c>
      <c r="O42" t="s">
        <v>94</v>
      </c>
      <c r="P42">
        <v>2223</v>
      </c>
      <c r="Q42" t="s">
        <v>13941</v>
      </c>
      <c r="R42" t="str">
        <f t="shared" si="0"/>
        <v>Items</v>
      </c>
      <c r="S42" t="str">
        <f t="shared" si="1"/>
        <v>AlternativeItemstcibd001titrp001</v>
      </c>
      <c r="T42" t="e">
        <f>VLOOKUP(S42,ProcessData!AA:AA,1,FALSE)</f>
        <v>#N/A</v>
      </c>
      <c r="W42" t="s">
        <v>24</v>
      </c>
      <c r="X42" t="s">
        <v>36</v>
      </c>
      <c r="Y42" t="s">
        <v>254</v>
      </c>
      <c r="Z42" t="s">
        <v>267</v>
      </c>
    </row>
    <row r="43" spans="1:26" x14ac:dyDescent="0.3">
      <c r="A43" s="73" t="s">
        <v>53</v>
      </c>
      <c r="B43" s="73" t="s">
        <v>46</v>
      </c>
      <c r="D43" t="s">
        <v>375</v>
      </c>
      <c r="E43" t="s">
        <v>375</v>
      </c>
      <c r="F43">
        <v>2223</v>
      </c>
      <c r="J43" t="str">
        <f>VLOOKUP(K43,objects!A:H,8,FALSE)</f>
        <v>tcibd001</v>
      </c>
      <c r="K43" t="s">
        <v>324</v>
      </c>
      <c r="L43" t="s">
        <v>13986</v>
      </c>
      <c r="M43" t="s">
        <v>13949</v>
      </c>
      <c r="N43">
        <v>5</v>
      </c>
      <c r="O43" t="s">
        <v>94</v>
      </c>
      <c r="P43">
        <v>2223</v>
      </c>
      <c r="Q43" t="s">
        <v>13941</v>
      </c>
      <c r="R43" t="str">
        <f t="shared" si="0"/>
        <v>Items</v>
      </c>
      <c r="S43" t="str">
        <f t="shared" si="1"/>
        <v>AlternativeItemstcibd001tppdm005</v>
      </c>
      <c r="T43" t="e">
        <f>VLOOKUP(S43,ProcessData!AA:AA,1,FALSE)</f>
        <v>#N/A</v>
      </c>
      <c r="W43" t="s">
        <v>24</v>
      </c>
      <c r="X43" t="s">
        <v>36</v>
      </c>
      <c r="Y43" t="s">
        <v>254</v>
      </c>
      <c r="Z43" t="s">
        <v>270</v>
      </c>
    </row>
    <row r="44" spans="1:26" x14ac:dyDescent="0.3">
      <c r="A44" s="73" t="s">
        <v>54</v>
      </c>
      <c r="B44" s="73" t="s">
        <v>46</v>
      </c>
      <c r="D44" t="s">
        <v>376</v>
      </c>
      <c r="E44" t="s">
        <v>375</v>
      </c>
      <c r="F44">
        <v>2223</v>
      </c>
      <c r="J44" t="str">
        <f>VLOOKUP(K44,objects!A:H,8,FALSE)</f>
        <v>tcibd001</v>
      </c>
      <c r="K44" t="s">
        <v>3948</v>
      </c>
      <c r="L44" t="s">
        <v>13986</v>
      </c>
      <c r="M44" t="s">
        <v>13949</v>
      </c>
      <c r="N44">
        <v>7</v>
      </c>
      <c r="O44" t="s">
        <v>94</v>
      </c>
      <c r="P44">
        <v>2223</v>
      </c>
      <c r="Q44" t="s">
        <v>13941</v>
      </c>
      <c r="R44" t="str">
        <f t="shared" si="0"/>
        <v>Items</v>
      </c>
      <c r="S44" t="str">
        <f t="shared" si="1"/>
        <v>AlternativeItemstcibd001tppdm007</v>
      </c>
      <c r="T44" t="e">
        <f>VLOOKUP(S44,ProcessData!AA:AA,1,FALSE)</f>
        <v>#N/A</v>
      </c>
      <c r="W44" t="s">
        <v>24</v>
      </c>
      <c r="X44" t="s">
        <v>36</v>
      </c>
      <c r="Y44" t="s">
        <v>287</v>
      </c>
      <c r="Z44" t="s">
        <v>287</v>
      </c>
    </row>
    <row r="45" spans="1:26" x14ac:dyDescent="0.3">
      <c r="A45" s="73" t="s">
        <v>56</v>
      </c>
      <c r="B45" s="73" t="s">
        <v>46</v>
      </c>
      <c r="D45" t="s">
        <v>380</v>
      </c>
      <c r="E45" t="s">
        <v>380</v>
      </c>
      <c r="F45">
        <v>2223</v>
      </c>
      <c r="J45" t="str">
        <f>VLOOKUP(K45,objects!A:H,8,FALSE)</f>
        <v>tcibd001</v>
      </c>
      <c r="K45" t="s">
        <v>325</v>
      </c>
      <c r="L45" t="s">
        <v>13990</v>
      </c>
      <c r="M45" t="s">
        <v>13940</v>
      </c>
      <c r="N45">
        <v>200</v>
      </c>
      <c r="O45" t="s">
        <v>94</v>
      </c>
      <c r="P45">
        <v>2223</v>
      </c>
      <c r="Q45" t="s">
        <v>13941</v>
      </c>
      <c r="R45" t="str">
        <f t="shared" si="0"/>
        <v>Items</v>
      </c>
      <c r="S45" t="str">
        <f t="shared" si="1"/>
        <v>AlternativeItemstcibd001tsmdm200</v>
      </c>
      <c r="T45" t="e">
        <f>VLOOKUP(S45,ProcessData!AA:AA,1,FALSE)</f>
        <v>#N/A</v>
      </c>
      <c r="W45" t="s">
        <v>24</v>
      </c>
      <c r="X45" t="s">
        <v>36</v>
      </c>
      <c r="Y45" t="s">
        <v>254</v>
      </c>
      <c r="Z45" t="s">
        <v>254</v>
      </c>
    </row>
    <row r="46" spans="1:26" x14ac:dyDescent="0.3">
      <c r="A46" s="73" t="s">
        <v>4927</v>
      </c>
      <c r="B46" s="73" t="s">
        <v>46</v>
      </c>
      <c r="D46" t="s">
        <v>2562</v>
      </c>
      <c r="E46" t="s">
        <v>380</v>
      </c>
      <c r="F46">
        <v>2223</v>
      </c>
      <c r="J46" t="str">
        <f>VLOOKUP(K46,objects!A:H,8,FALSE)</f>
        <v>tcibd001</v>
      </c>
      <c r="K46" t="s">
        <v>326</v>
      </c>
      <c r="L46" t="s">
        <v>13998</v>
      </c>
      <c r="M46" t="s">
        <v>14002</v>
      </c>
      <c r="N46">
        <v>400</v>
      </c>
      <c r="O46" t="s">
        <v>94</v>
      </c>
      <c r="P46">
        <v>2223</v>
      </c>
      <c r="Q46" t="s">
        <v>13941</v>
      </c>
      <c r="R46" t="str">
        <f t="shared" si="0"/>
        <v>Items</v>
      </c>
      <c r="S46" t="str">
        <f t="shared" si="1"/>
        <v>AlternativeItemstcibd001whwmd400</v>
      </c>
      <c r="T46" t="e">
        <f>VLOOKUP(S46,ProcessData!AA:AA,1,FALSE)</f>
        <v>#N/A</v>
      </c>
      <c r="W46" t="s">
        <v>24</v>
      </c>
      <c r="X46" t="s">
        <v>36</v>
      </c>
      <c r="Y46" t="s">
        <v>254</v>
      </c>
      <c r="Z46" t="s">
        <v>271</v>
      </c>
    </row>
    <row r="47" spans="1:26" x14ac:dyDescent="0.3">
      <c r="A47" s="73" t="s">
        <v>58</v>
      </c>
      <c r="B47" s="73" t="s">
        <v>58</v>
      </c>
      <c r="D47" t="s">
        <v>2563</v>
      </c>
      <c r="E47" t="s">
        <v>380</v>
      </c>
      <c r="F47">
        <v>2223</v>
      </c>
      <c r="J47" t="str">
        <f>VLOOKUP(K47,objects!A:H,8,FALSE)</f>
        <v>tibom050</v>
      </c>
      <c r="K47" t="s">
        <v>288</v>
      </c>
      <c r="L47" t="s">
        <v>13971</v>
      </c>
      <c r="M47" t="s">
        <v>13974</v>
      </c>
      <c r="N47">
        <v>50</v>
      </c>
      <c r="O47" t="s">
        <v>39</v>
      </c>
      <c r="P47">
        <v>2223</v>
      </c>
      <c r="Q47" t="s">
        <v>13941</v>
      </c>
      <c r="R47" t="str">
        <f t="shared" si="0"/>
        <v>BOM&amp;Routing without Sites</v>
      </c>
      <c r="S47" t="str">
        <f t="shared" si="1"/>
        <v>AlternativeMaterialtibom050tibom050</v>
      </c>
      <c r="T47" t="e">
        <f>VLOOKUP(S47,ProcessData!AA:AA,1,FALSE)</f>
        <v>#N/A</v>
      </c>
      <c r="W47" t="s">
        <v>24</v>
      </c>
      <c r="X47" t="s">
        <v>37</v>
      </c>
      <c r="Y47" t="s">
        <v>287</v>
      </c>
      <c r="Z47" t="s">
        <v>287</v>
      </c>
    </row>
    <row r="48" spans="1:26" x14ac:dyDescent="0.3">
      <c r="A48" s="73" t="s">
        <v>61</v>
      </c>
      <c r="B48" s="73" t="s">
        <v>60</v>
      </c>
      <c r="D48" t="s">
        <v>3177</v>
      </c>
      <c r="E48" t="s">
        <v>3177</v>
      </c>
      <c r="F48">
        <v>2223</v>
      </c>
      <c r="J48" t="str">
        <f>VLOOKUP(K48,objects!A:H,8,FALSE)</f>
        <v>timfc010</v>
      </c>
      <c r="K48" t="s">
        <v>207</v>
      </c>
      <c r="L48" t="s">
        <v>13971</v>
      </c>
      <c r="M48" t="s">
        <v>13979</v>
      </c>
      <c r="N48">
        <v>10</v>
      </c>
      <c r="O48" t="s">
        <v>206</v>
      </c>
      <c r="P48">
        <v>2223</v>
      </c>
      <c r="Q48" t="s">
        <v>13941</v>
      </c>
      <c r="R48" t="str">
        <f t="shared" si="0"/>
        <v>Routings</v>
      </c>
      <c r="S48" t="str">
        <f t="shared" si="1"/>
        <v>AsBuiltHeadersAndComponentstimfc010timfc010</v>
      </c>
      <c r="T48" t="e">
        <f>VLOOKUP(S48,ProcessData!AA:AA,1,FALSE)</f>
        <v>#N/A</v>
      </c>
      <c r="W48" t="s">
        <v>38</v>
      </c>
      <c r="X48" t="s">
        <v>40</v>
      </c>
      <c r="Y48" t="s">
        <v>291</v>
      </c>
      <c r="Z48" t="s">
        <v>291</v>
      </c>
    </row>
    <row r="49" spans="1:26" x14ac:dyDescent="0.3">
      <c r="A49" s="73" t="s">
        <v>4909</v>
      </c>
      <c r="B49" s="73" t="s">
        <v>60</v>
      </c>
      <c r="D49" t="s">
        <v>369</v>
      </c>
      <c r="E49" t="s">
        <v>368</v>
      </c>
      <c r="F49">
        <v>2223</v>
      </c>
      <c r="J49" t="str">
        <f>VLOOKUP(K49,objects!A:H,8,FALSE)</f>
        <v>timfc010</v>
      </c>
      <c r="K49" t="s">
        <v>3739</v>
      </c>
      <c r="L49" t="s">
        <v>13971</v>
      </c>
      <c r="M49" t="s">
        <v>13979</v>
      </c>
      <c r="N49">
        <v>11</v>
      </c>
      <c r="O49" t="s">
        <v>206</v>
      </c>
      <c r="P49">
        <v>2223</v>
      </c>
      <c r="Q49" t="s">
        <v>13941</v>
      </c>
      <c r="R49" t="str">
        <f t="shared" si="0"/>
        <v>Routings</v>
      </c>
      <c r="S49" t="str">
        <f t="shared" si="1"/>
        <v>AsBuiltHeadersAndComponentstimfc010timfc011</v>
      </c>
      <c r="T49" t="e">
        <f>VLOOKUP(S49,ProcessData!AA:AA,1,FALSE)</f>
        <v>#N/A</v>
      </c>
      <c r="W49" t="s">
        <v>38</v>
      </c>
      <c r="X49" t="s">
        <v>40</v>
      </c>
      <c r="Y49" t="s">
        <v>291</v>
      </c>
      <c r="Z49" t="s">
        <v>292</v>
      </c>
    </row>
    <row r="50" spans="1:26" x14ac:dyDescent="0.3">
      <c r="A50" s="73" t="s">
        <v>62</v>
      </c>
      <c r="B50" s="73" t="s">
        <v>60</v>
      </c>
      <c r="D50" t="s">
        <v>333</v>
      </c>
      <c r="E50" t="s">
        <v>333</v>
      </c>
      <c r="F50">
        <v>2223</v>
      </c>
      <c r="J50" t="str">
        <f>VLOOKUP(K50,objects!A:H,8,FALSE)</f>
        <v>tiapl210</v>
      </c>
      <c r="K50" t="s">
        <v>275</v>
      </c>
      <c r="L50" t="s">
        <v>13971</v>
      </c>
      <c r="M50" t="s">
        <v>13972</v>
      </c>
      <c r="N50">
        <v>210</v>
      </c>
      <c r="O50" t="s">
        <v>25</v>
      </c>
      <c r="P50">
        <v>2223</v>
      </c>
      <c r="Q50" t="s">
        <v>13941</v>
      </c>
      <c r="R50" t="str">
        <f t="shared" si="0"/>
        <v>AssemblyEngineering</v>
      </c>
      <c r="S50" t="str">
        <f t="shared" si="1"/>
        <v>AssemblyBOMandOperationstiapl210tiapl210</v>
      </c>
      <c r="T50" t="e">
        <f>VLOOKUP(S50,ProcessData!AA:AA,1,FALSE)</f>
        <v>#N/A</v>
      </c>
      <c r="W50" t="s">
        <v>38</v>
      </c>
      <c r="X50" t="s">
        <v>40</v>
      </c>
      <c r="Y50" t="s">
        <v>372</v>
      </c>
      <c r="Z50" t="s">
        <v>373</v>
      </c>
    </row>
    <row r="51" spans="1:26" x14ac:dyDescent="0.3">
      <c r="A51" s="73" t="s">
        <v>63</v>
      </c>
      <c r="B51" s="73" t="s">
        <v>60</v>
      </c>
      <c r="D51" t="s">
        <v>334</v>
      </c>
      <c r="E51" t="s">
        <v>333</v>
      </c>
      <c r="F51">
        <v>2223</v>
      </c>
      <c r="J51" t="str">
        <f>VLOOKUP(K51,objects!A:H,8,FALSE)</f>
        <v>tiapl220</v>
      </c>
      <c r="K51" t="s">
        <v>276</v>
      </c>
      <c r="L51" t="s">
        <v>13971</v>
      </c>
      <c r="M51" t="s">
        <v>13972</v>
      </c>
      <c r="N51">
        <v>220</v>
      </c>
      <c r="O51" t="s">
        <v>25</v>
      </c>
      <c r="P51">
        <v>2223</v>
      </c>
      <c r="Q51" t="s">
        <v>13941</v>
      </c>
      <c r="R51" t="str">
        <f t="shared" si="0"/>
        <v>AssemblyEngineering</v>
      </c>
      <c r="S51" t="str">
        <f t="shared" si="1"/>
        <v>AssemblyBOMandOperationstiapl220tiapl220</v>
      </c>
      <c r="T51" t="e">
        <f>VLOOKUP(S51,ProcessData!AA:AA,1,FALSE)</f>
        <v>#N/A</v>
      </c>
      <c r="W51" t="s">
        <v>38</v>
      </c>
      <c r="X51" t="s">
        <v>40</v>
      </c>
      <c r="Y51" t="s">
        <v>372</v>
      </c>
      <c r="Z51" t="s">
        <v>3737</v>
      </c>
    </row>
    <row r="52" spans="1:26" x14ac:dyDescent="0.3">
      <c r="A52" s="73" t="s">
        <v>64</v>
      </c>
      <c r="B52" s="73" t="s">
        <v>60</v>
      </c>
      <c r="D52" t="s">
        <v>368</v>
      </c>
      <c r="E52" t="s">
        <v>368</v>
      </c>
      <c r="F52">
        <v>2223</v>
      </c>
      <c r="J52" t="str">
        <f>VLOOKUP(K52,objects!A:H,8,FALSE)</f>
        <v>tiasl130</v>
      </c>
      <c r="K52" t="s">
        <v>277</v>
      </c>
      <c r="L52" t="s">
        <v>13971</v>
      </c>
      <c r="M52" t="s">
        <v>13973</v>
      </c>
      <c r="N52">
        <v>130</v>
      </c>
      <c r="O52" t="s">
        <v>26</v>
      </c>
      <c r="P52">
        <v>2223</v>
      </c>
      <c r="Q52" t="s">
        <v>13941</v>
      </c>
      <c r="R52" t="str">
        <f t="shared" si="0"/>
        <v>AssemblyEngineering</v>
      </c>
      <c r="S52" t="str">
        <f t="shared" si="1"/>
        <v>AssemblyLinestiasl130tiasl130</v>
      </c>
      <c r="T52" t="e">
        <f>VLOOKUP(S52,ProcessData!AA:AA,1,FALSE)</f>
        <v>#N/A</v>
      </c>
      <c r="W52" t="s">
        <v>38</v>
      </c>
      <c r="X52" t="s">
        <v>40</v>
      </c>
      <c r="Y52" t="s">
        <v>293</v>
      </c>
      <c r="Z52" t="s">
        <v>293</v>
      </c>
    </row>
    <row r="53" spans="1:26" x14ac:dyDescent="0.3">
      <c r="A53" s="73" t="s">
        <v>4919</v>
      </c>
      <c r="B53" s="73" t="s">
        <v>60</v>
      </c>
      <c r="D53" t="s">
        <v>3226</v>
      </c>
      <c r="E53" t="s">
        <v>3177</v>
      </c>
      <c r="F53">
        <v>2223</v>
      </c>
      <c r="J53" t="str">
        <f>VLOOKUP(K53,objects!A:H,8,FALSE)</f>
        <v>tiapl100</v>
      </c>
      <c r="K53" t="s">
        <v>278</v>
      </c>
      <c r="L53" t="s">
        <v>13971</v>
      </c>
      <c r="M53" t="s">
        <v>13972</v>
      </c>
      <c r="N53">
        <v>100</v>
      </c>
      <c r="O53" t="s">
        <v>27</v>
      </c>
      <c r="P53">
        <v>2223</v>
      </c>
      <c r="Q53" t="s">
        <v>13941</v>
      </c>
      <c r="R53" t="str">
        <f t="shared" si="0"/>
        <v>AssemblyEngineering</v>
      </c>
      <c r="S53" t="str">
        <f t="shared" si="1"/>
        <v>AssemblyOperationstiapl100tiapl100</v>
      </c>
      <c r="T53" t="e">
        <f>VLOOKUP(S53,ProcessData!AA:AA,1,FALSE)</f>
        <v>#N/A</v>
      </c>
      <c r="W53" t="s">
        <v>38</v>
      </c>
      <c r="X53" t="s">
        <v>40</v>
      </c>
      <c r="Y53" t="s">
        <v>291</v>
      </c>
      <c r="Z53" t="s">
        <v>294</v>
      </c>
    </row>
    <row r="54" spans="1:26" x14ac:dyDescent="0.3">
      <c r="A54" s="73" t="s">
        <v>4920</v>
      </c>
      <c r="B54" s="73" t="s">
        <v>60</v>
      </c>
      <c r="D54" t="s">
        <v>3276</v>
      </c>
      <c r="E54" t="s">
        <v>3280</v>
      </c>
      <c r="F54">
        <v>2223</v>
      </c>
      <c r="J54" t="str">
        <f>VLOOKUP(K54,objects!A:H,8,FALSE)</f>
        <v>tiapl110</v>
      </c>
      <c r="K54" t="s">
        <v>279</v>
      </c>
      <c r="L54" t="s">
        <v>13971</v>
      </c>
      <c r="M54" t="s">
        <v>13972</v>
      </c>
      <c r="N54">
        <v>110</v>
      </c>
      <c r="O54" t="s">
        <v>28</v>
      </c>
      <c r="P54">
        <v>2223</v>
      </c>
      <c r="Q54" t="s">
        <v>13941</v>
      </c>
      <c r="R54" t="str">
        <f t="shared" si="0"/>
        <v>AssemblyEngineering</v>
      </c>
      <c r="S54" t="str">
        <f t="shared" si="1"/>
        <v>AssemblyOperationsAssignmentstiapl110tiapl110</v>
      </c>
      <c r="T54" t="e">
        <f>VLOOKUP(S54,ProcessData!AA:AA,1,FALSE)</f>
        <v>#N/A</v>
      </c>
      <c r="W54" t="s">
        <v>38</v>
      </c>
      <c r="X54" t="s">
        <v>40</v>
      </c>
      <c r="Y54" t="s">
        <v>293</v>
      </c>
      <c r="Z54" t="s">
        <v>295</v>
      </c>
    </row>
    <row r="55" spans="1:26" x14ac:dyDescent="0.3">
      <c r="A55" s="73" t="s">
        <v>66</v>
      </c>
      <c r="B55" s="73" t="s">
        <v>65</v>
      </c>
      <c r="D55" t="s">
        <v>3277</v>
      </c>
      <c r="E55" t="s">
        <v>3280</v>
      </c>
      <c r="F55">
        <v>2223</v>
      </c>
      <c r="J55" t="str">
        <f>VLOOKUP(K55,objects!A:H,8,FALSE)</f>
        <v>tiapl120</v>
      </c>
      <c r="K55" t="s">
        <v>280</v>
      </c>
      <c r="L55" t="s">
        <v>13971</v>
      </c>
      <c r="M55" t="s">
        <v>13972</v>
      </c>
      <c r="N55">
        <v>120</v>
      </c>
      <c r="O55" t="s">
        <v>29</v>
      </c>
      <c r="P55">
        <v>2223</v>
      </c>
      <c r="Q55" t="s">
        <v>13941</v>
      </c>
      <c r="R55" t="str">
        <f t="shared" si="0"/>
        <v>AssemblyEngineering</v>
      </c>
      <c r="S55" t="str">
        <f t="shared" si="1"/>
        <v>AssemblyOperationsInspectionProtocoltiapl120tiapl120</v>
      </c>
      <c r="T55" t="e">
        <f>VLOOKUP(S55,ProcessData!AA:AA,1,FALSE)</f>
        <v>#N/A</v>
      </c>
      <c r="W55" t="s">
        <v>38</v>
      </c>
      <c r="X55" t="s">
        <v>40</v>
      </c>
      <c r="Y55" t="s">
        <v>372</v>
      </c>
      <c r="Z55" t="s">
        <v>372</v>
      </c>
    </row>
    <row r="56" spans="1:26" x14ac:dyDescent="0.3">
      <c r="A56" s="73" t="s">
        <v>4928</v>
      </c>
      <c r="B56" s="73" t="s">
        <v>65</v>
      </c>
      <c r="D56" t="s">
        <v>3278</v>
      </c>
      <c r="E56" t="s">
        <v>3281</v>
      </c>
      <c r="F56">
        <v>2223</v>
      </c>
      <c r="J56" t="str">
        <f>VLOOKUP(K56,objects!A:H,8,FALSE)</f>
        <v>tffam110</v>
      </c>
      <c r="K56" t="s">
        <v>329</v>
      </c>
      <c r="L56" t="s">
        <v>13965</v>
      </c>
      <c r="M56" t="s">
        <v>13969</v>
      </c>
      <c r="N56">
        <v>110</v>
      </c>
      <c r="O56" t="s">
        <v>66</v>
      </c>
      <c r="P56">
        <v>2223</v>
      </c>
      <c r="Q56" t="s">
        <v>13941</v>
      </c>
      <c r="R56" t="str">
        <f t="shared" si="0"/>
        <v>FixedAssets</v>
      </c>
      <c r="S56" t="str">
        <f t="shared" si="1"/>
        <v>AssetBooktffam110tffam110</v>
      </c>
      <c r="T56" t="e">
        <f>VLOOKUP(S56,ProcessData!AA:AA,1,FALSE)</f>
        <v>#N/A</v>
      </c>
      <c r="W56" t="s">
        <v>38</v>
      </c>
      <c r="X56" t="s">
        <v>40</v>
      </c>
      <c r="Y56" t="s">
        <v>372</v>
      </c>
      <c r="Z56" t="s">
        <v>374</v>
      </c>
    </row>
    <row r="57" spans="1:26" x14ac:dyDescent="0.3">
      <c r="A57" s="73" t="s">
        <v>67</v>
      </c>
      <c r="B57" s="73" t="s">
        <v>65</v>
      </c>
      <c r="D57" t="s">
        <v>3279</v>
      </c>
      <c r="E57" t="s">
        <v>3281</v>
      </c>
      <c r="F57">
        <v>2223</v>
      </c>
      <c r="J57" t="str">
        <f>VLOOKUP(K57,objects!A:H,8,FALSE)</f>
        <v>tffam115</v>
      </c>
      <c r="K57" t="s">
        <v>3042</v>
      </c>
      <c r="L57" t="s">
        <v>13965</v>
      </c>
      <c r="M57" t="s">
        <v>13969</v>
      </c>
      <c r="N57">
        <v>115</v>
      </c>
      <c r="O57" t="s">
        <v>66</v>
      </c>
      <c r="P57">
        <v>2223</v>
      </c>
      <c r="Q57" t="s">
        <v>13941</v>
      </c>
      <c r="R57" t="str">
        <f t="shared" si="0"/>
        <v>FixedAssets</v>
      </c>
      <c r="S57" t="str">
        <f t="shared" si="1"/>
        <v>AssetBooktffam115tffam115</v>
      </c>
      <c r="T57" t="e">
        <f>VLOOKUP(S57,ProcessData!AA:AA,1,FALSE)</f>
        <v>#N/A</v>
      </c>
      <c r="W57" t="s">
        <v>38</v>
      </c>
      <c r="X57" t="s">
        <v>41</v>
      </c>
      <c r="Y57" t="s">
        <v>291</v>
      </c>
      <c r="Z57" t="s">
        <v>291</v>
      </c>
    </row>
    <row r="58" spans="1:26" x14ac:dyDescent="0.3">
      <c r="A58" s="73" t="s">
        <v>4929</v>
      </c>
      <c r="B58" s="73" t="s">
        <v>65</v>
      </c>
      <c r="D58" t="s">
        <v>3280</v>
      </c>
      <c r="E58" t="s">
        <v>3280</v>
      </c>
      <c r="F58">
        <v>2223</v>
      </c>
      <c r="J58" t="str">
        <f>VLOOKUP(K58,objects!A:H,8,FALSE)</f>
        <v>tffam115</v>
      </c>
      <c r="K58" t="s">
        <v>3042</v>
      </c>
      <c r="L58" t="s">
        <v>13965</v>
      </c>
      <c r="M58" t="s">
        <v>13969</v>
      </c>
      <c r="N58">
        <v>115</v>
      </c>
      <c r="O58" t="s">
        <v>4928</v>
      </c>
      <c r="P58">
        <v>2223</v>
      </c>
      <c r="Q58" t="s">
        <v>13941</v>
      </c>
      <c r="R58" t="str">
        <f t="shared" si="0"/>
        <v>FixedAssets</v>
      </c>
      <c r="S58" t="str">
        <f t="shared" si="1"/>
        <v>AssetDistributiontffam115tffam115</v>
      </c>
      <c r="T58" t="e">
        <f>VLOOKUP(S58,ProcessData!AA:AA,1,FALSE)</f>
        <v>#N/A</v>
      </c>
      <c r="W58" t="s">
        <v>38</v>
      </c>
      <c r="X58" t="s">
        <v>41</v>
      </c>
      <c r="Y58" t="s">
        <v>291</v>
      </c>
      <c r="Z58" t="s">
        <v>292</v>
      </c>
    </row>
    <row r="59" spans="1:26" x14ac:dyDescent="0.3">
      <c r="A59" s="73" t="s">
        <v>4930</v>
      </c>
      <c r="B59" s="73" t="s">
        <v>65</v>
      </c>
      <c r="D59" t="s">
        <v>3281</v>
      </c>
      <c r="E59" t="s">
        <v>3281</v>
      </c>
      <c r="F59">
        <v>2223</v>
      </c>
      <c r="J59" t="str">
        <f>VLOOKUP(K59,objects!A:H,8,FALSE)</f>
        <v>tffam120</v>
      </c>
      <c r="K59" t="s">
        <v>3043</v>
      </c>
      <c r="L59" t="s">
        <v>13965</v>
      </c>
      <c r="M59" t="s">
        <v>13969</v>
      </c>
      <c r="N59">
        <v>120</v>
      </c>
      <c r="O59" t="s">
        <v>4928</v>
      </c>
      <c r="P59">
        <v>2223</v>
      </c>
      <c r="Q59" t="s">
        <v>13941</v>
      </c>
      <c r="R59" t="str">
        <f t="shared" si="0"/>
        <v>FixedAssets</v>
      </c>
      <c r="S59" t="str">
        <f t="shared" si="1"/>
        <v>AssetDistributiontffam120tffam120</v>
      </c>
      <c r="T59" t="e">
        <f>VLOOKUP(S59,ProcessData!AA:AA,1,FALSE)</f>
        <v>#N/A</v>
      </c>
      <c r="W59" t="s">
        <v>38</v>
      </c>
      <c r="X59" t="s">
        <v>41</v>
      </c>
      <c r="Y59" t="s">
        <v>296</v>
      </c>
      <c r="Z59" t="s">
        <v>296</v>
      </c>
    </row>
    <row r="60" spans="1:26" x14ac:dyDescent="0.3">
      <c r="A60" s="73" t="s">
        <v>4931</v>
      </c>
      <c r="B60" s="73" t="s">
        <v>65</v>
      </c>
      <c r="D60" t="s">
        <v>35</v>
      </c>
      <c r="E60" t="s">
        <v>35</v>
      </c>
      <c r="F60">
        <v>2223</v>
      </c>
      <c r="J60" t="str">
        <f>VLOOKUP(K60,objects!A:H,8,FALSE)</f>
        <v>tffam100</v>
      </c>
      <c r="K60" t="s">
        <v>330</v>
      </c>
      <c r="L60" t="s">
        <v>13965</v>
      </c>
      <c r="M60" t="s">
        <v>13969</v>
      </c>
      <c r="N60">
        <v>100</v>
      </c>
      <c r="O60" t="s">
        <v>67</v>
      </c>
      <c r="P60">
        <v>2223</v>
      </c>
      <c r="Q60" t="s">
        <v>13941</v>
      </c>
      <c r="R60" t="str">
        <f t="shared" si="0"/>
        <v>FixedAssets</v>
      </c>
      <c r="S60" t="str">
        <f t="shared" si="1"/>
        <v>Assetstffam100tffam100</v>
      </c>
      <c r="T60" t="e">
        <f>VLOOKUP(S60,ProcessData!AA:AA,1,FALSE)</f>
        <v>#N/A</v>
      </c>
      <c r="W60" t="s">
        <v>38</v>
      </c>
      <c r="X60" t="s">
        <v>41</v>
      </c>
      <c r="Y60" t="s">
        <v>291</v>
      </c>
      <c r="Z60" t="s">
        <v>294</v>
      </c>
    </row>
    <row r="61" spans="1:26" x14ac:dyDescent="0.3">
      <c r="A61" s="73" t="s">
        <v>4932</v>
      </c>
      <c r="B61" s="73" t="s">
        <v>65</v>
      </c>
      <c r="D61" t="s">
        <v>270</v>
      </c>
      <c r="E61" t="s">
        <v>254</v>
      </c>
      <c r="F61">
        <v>2223</v>
      </c>
      <c r="J61" t="str">
        <f>VLOOKUP(K61,objects!A:H,8,FALSE)</f>
        <v>whwmd532</v>
      </c>
      <c r="K61" t="s">
        <v>395</v>
      </c>
      <c r="L61" t="s">
        <v>13998</v>
      </c>
      <c r="M61" t="s">
        <v>14002</v>
      </c>
      <c r="N61">
        <v>532</v>
      </c>
      <c r="O61" t="s">
        <v>144</v>
      </c>
      <c r="P61">
        <v>2223</v>
      </c>
      <c r="Q61" t="s">
        <v>13941</v>
      </c>
      <c r="R61" t="str">
        <f t="shared" si="0"/>
        <v>Packaging</v>
      </c>
      <c r="S61" t="str">
        <f t="shared" si="1"/>
        <v>AuxiliaryPackagingwhwmd532whwmd532</v>
      </c>
      <c r="T61" t="e">
        <f>VLOOKUP(S61,ProcessData!AA:AA,1,FALSE)</f>
        <v>#N/A</v>
      </c>
      <c r="W61" t="s">
        <v>38</v>
      </c>
      <c r="X61" t="s">
        <v>42</v>
      </c>
      <c r="Y61" t="s">
        <v>297</v>
      </c>
      <c r="Z61" t="s">
        <v>297</v>
      </c>
    </row>
    <row r="62" spans="1:26" x14ac:dyDescent="0.3">
      <c r="A62" s="73" t="s">
        <v>69</v>
      </c>
      <c r="B62" s="73" t="s">
        <v>68</v>
      </c>
      <c r="D62" t="s">
        <v>291</v>
      </c>
      <c r="E62" t="s">
        <v>291</v>
      </c>
      <c r="F62">
        <v>2223</v>
      </c>
      <c r="J62" t="str">
        <f>VLOOKUP(K62,objects!A:H,8,FALSE)</f>
        <v>tccom100</v>
      </c>
      <c r="K62" t="s">
        <v>256</v>
      </c>
      <c r="L62" t="s">
        <v>13953</v>
      </c>
      <c r="M62" t="s">
        <v>13954</v>
      </c>
      <c r="N62">
        <v>100</v>
      </c>
      <c r="O62" t="s">
        <v>47</v>
      </c>
      <c r="P62">
        <v>2223</v>
      </c>
      <c r="Q62" t="s">
        <v>13941</v>
      </c>
      <c r="R62" t="str">
        <f t="shared" si="0"/>
        <v>BusinessPartner</v>
      </c>
      <c r="S62" t="str">
        <f t="shared" si="1"/>
        <v>BankAccountsByPayByBPtccom100tccom100</v>
      </c>
      <c r="T62" t="e">
        <f>VLOOKUP(S62,ProcessData!AA:AA,1,FALSE)</f>
        <v>#N/A</v>
      </c>
      <c r="W62" t="s">
        <v>38</v>
      </c>
      <c r="X62" t="s">
        <v>4917</v>
      </c>
      <c r="Y62" t="s">
        <v>730</v>
      </c>
      <c r="Z62" t="s">
        <v>730</v>
      </c>
    </row>
    <row r="63" spans="1:26" x14ac:dyDescent="0.3">
      <c r="A63" s="73" t="s">
        <v>70</v>
      </c>
      <c r="B63" s="73" t="s">
        <v>68</v>
      </c>
      <c r="D63" t="s">
        <v>292</v>
      </c>
      <c r="E63" t="s">
        <v>291</v>
      </c>
      <c r="F63">
        <v>2223</v>
      </c>
      <c r="J63" t="str">
        <f>VLOOKUP(K63,objects!A:H,8,FALSE)</f>
        <v>tccom100</v>
      </c>
      <c r="K63" t="s">
        <v>257</v>
      </c>
      <c r="L63" t="s">
        <v>13953</v>
      </c>
      <c r="M63" t="s">
        <v>13954</v>
      </c>
      <c r="N63">
        <v>110</v>
      </c>
      <c r="O63" t="s">
        <v>47</v>
      </c>
      <c r="P63">
        <v>2223</v>
      </c>
      <c r="Q63" t="s">
        <v>13941</v>
      </c>
      <c r="R63" t="str">
        <f t="shared" si="0"/>
        <v>BusinessPartner</v>
      </c>
      <c r="S63" t="str">
        <f t="shared" si="1"/>
        <v>BankAccountsByPayByBPtccom100tccom110</v>
      </c>
      <c r="T63" t="e">
        <f>VLOOKUP(S63,ProcessData!AA:AA,1,FALSE)</f>
        <v>#N/A</v>
      </c>
      <c r="W63" t="s">
        <v>38</v>
      </c>
      <c r="X63" t="s">
        <v>43</v>
      </c>
      <c r="Y63" t="s">
        <v>291</v>
      </c>
      <c r="Z63" t="s">
        <v>291</v>
      </c>
    </row>
    <row r="64" spans="1:26" x14ac:dyDescent="0.3">
      <c r="A64" s="73" t="s">
        <v>71</v>
      </c>
      <c r="B64" s="73" t="s">
        <v>68</v>
      </c>
      <c r="D64" t="s">
        <v>373</v>
      </c>
      <c r="E64" t="s">
        <v>372</v>
      </c>
      <c r="F64">
        <v>2223</v>
      </c>
      <c r="J64" t="str">
        <f>VLOOKUP(K64,objects!A:H,8,FALSE)</f>
        <v>tccom100</v>
      </c>
      <c r="K64" t="s">
        <v>258</v>
      </c>
      <c r="L64" t="s">
        <v>13953</v>
      </c>
      <c r="M64" t="s">
        <v>13954</v>
      </c>
      <c r="N64">
        <v>111</v>
      </c>
      <c r="O64" t="s">
        <v>47</v>
      </c>
      <c r="P64">
        <v>2223</v>
      </c>
      <c r="Q64" t="s">
        <v>13941</v>
      </c>
      <c r="R64" t="str">
        <f t="shared" si="0"/>
        <v>BusinessPartner</v>
      </c>
      <c r="S64" t="str">
        <f t="shared" si="1"/>
        <v>BankAccountsByPayByBPtccom100tccom111</v>
      </c>
      <c r="T64" t="e">
        <f>VLOOKUP(S64,ProcessData!AA:AA,1,FALSE)</f>
        <v>#N/A</v>
      </c>
      <c r="W64" t="s">
        <v>38</v>
      </c>
      <c r="X64" t="s">
        <v>43</v>
      </c>
      <c r="Y64" t="s">
        <v>291</v>
      </c>
      <c r="Z64" t="s">
        <v>292</v>
      </c>
    </row>
    <row r="65" spans="1:26" x14ac:dyDescent="0.3">
      <c r="A65" s="73" t="s">
        <v>4908</v>
      </c>
      <c r="B65" s="73" t="s">
        <v>68</v>
      </c>
      <c r="D65" t="s">
        <v>322</v>
      </c>
      <c r="E65" t="s">
        <v>314</v>
      </c>
      <c r="F65">
        <v>2223</v>
      </c>
      <c r="J65" t="str">
        <f>VLOOKUP(K65,objects!A:H,8,FALSE)</f>
        <v>tccom100</v>
      </c>
      <c r="K65" t="s">
        <v>259</v>
      </c>
      <c r="L65" t="s">
        <v>13953</v>
      </c>
      <c r="M65" t="s">
        <v>13954</v>
      </c>
      <c r="N65">
        <v>112</v>
      </c>
      <c r="O65" t="s">
        <v>47</v>
      </c>
      <c r="P65">
        <v>2223</v>
      </c>
      <c r="Q65" t="s">
        <v>13941</v>
      </c>
      <c r="R65" t="str">
        <f t="shared" si="0"/>
        <v>BusinessPartner</v>
      </c>
      <c r="S65" t="str">
        <f t="shared" si="1"/>
        <v>BankAccountsByPayByBPtccom100tccom112</v>
      </c>
      <c r="T65" t="e">
        <f>VLOOKUP(S65,ProcessData!AA:AA,1,FALSE)</f>
        <v>#N/A</v>
      </c>
      <c r="W65" t="s">
        <v>38</v>
      </c>
      <c r="X65" t="s">
        <v>43</v>
      </c>
      <c r="Y65" t="s">
        <v>293</v>
      </c>
      <c r="Z65" t="s">
        <v>293</v>
      </c>
    </row>
    <row r="66" spans="1:26" x14ac:dyDescent="0.3">
      <c r="A66" s="73" t="s">
        <v>72</v>
      </c>
      <c r="B66" s="73" t="s">
        <v>68</v>
      </c>
      <c r="D66" t="s">
        <v>353</v>
      </c>
      <c r="E66" t="s">
        <v>349</v>
      </c>
      <c r="F66">
        <v>2223</v>
      </c>
      <c r="J66" t="str">
        <f>VLOOKUP(K66,objects!A:H,8,FALSE)</f>
        <v>tccom100</v>
      </c>
      <c r="K66" t="s">
        <v>260</v>
      </c>
      <c r="L66" t="s">
        <v>13953</v>
      </c>
      <c r="M66" t="s">
        <v>13954</v>
      </c>
      <c r="N66">
        <v>114</v>
      </c>
      <c r="O66" t="s">
        <v>47</v>
      </c>
      <c r="P66">
        <v>2223</v>
      </c>
      <c r="Q66" t="s">
        <v>13941</v>
      </c>
      <c r="R66" t="str">
        <f t="shared" si="0"/>
        <v>BusinessPartner</v>
      </c>
      <c r="S66" t="str">
        <f t="shared" si="1"/>
        <v>BankAccountsByPayByBPtccom100tccom114</v>
      </c>
      <c r="T66" t="e">
        <f>VLOOKUP(S66,ProcessData!AA:AA,1,FALSE)</f>
        <v>#N/A</v>
      </c>
      <c r="W66" t="s">
        <v>38</v>
      </c>
      <c r="X66" t="s">
        <v>43</v>
      </c>
      <c r="Y66" t="s">
        <v>291</v>
      </c>
      <c r="Z66" t="s">
        <v>294</v>
      </c>
    </row>
    <row r="67" spans="1:26" x14ac:dyDescent="0.3">
      <c r="A67" s="73" t="s">
        <v>4915</v>
      </c>
      <c r="B67" s="73" t="s">
        <v>68</v>
      </c>
      <c r="D67" t="s">
        <v>3737</v>
      </c>
      <c r="E67" t="s">
        <v>372</v>
      </c>
      <c r="F67">
        <v>2223</v>
      </c>
      <c r="J67" t="str">
        <f>VLOOKUP(K67,objects!A:H,8,FALSE)</f>
        <v>tccom115</v>
      </c>
      <c r="K67" t="s">
        <v>300</v>
      </c>
      <c r="L67" t="s">
        <v>13953</v>
      </c>
      <c r="M67" t="s">
        <v>13954</v>
      </c>
      <c r="N67">
        <v>115</v>
      </c>
      <c r="O67" t="s">
        <v>47</v>
      </c>
      <c r="P67">
        <v>2223</v>
      </c>
      <c r="Q67" t="s">
        <v>13941</v>
      </c>
      <c r="R67" t="str">
        <f t="shared" si="0"/>
        <v>BusinessPartner</v>
      </c>
      <c r="S67" t="str">
        <f t="shared" si="1"/>
        <v>BankAccountsByPayByBPtccom115tccom115</v>
      </c>
      <c r="T67" t="e">
        <f>VLOOKUP(S67,ProcessData!AA:AA,1,FALSE)</f>
        <v>#N/A</v>
      </c>
      <c r="W67" t="s">
        <v>38</v>
      </c>
      <c r="X67" t="s">
        <v>43</v>
      </c>
      <c r="Y67" t="s">
        <v>293</v>
      </c>
      <c r="Z67" t="s">
        <v>295</v>
      </c>
    </row>
    <row r="68" spans="1:26" x14ac:dyDescent="0.3">
      <c r="A68" s="73" t="s">
        <v>784</v>
      </c>
      <c r="B68" s="73" t="s">
        <v>68</v>
      </c>
      <c r="D68" t="s">
        <v>207</v>
      </c>
      <c r="E68" t="s">
        <v>207</v>
      </c>
      <c r="F68">
        <v>2223</v>
      </c>
      <c r="J68" t="str">
        <f>VLOOKUP(K68,objects!A:H,8,FALSE)</f>
        <v>tccom100</v>
      </c>
      <c r="K68" t="s">
        <v>261</v>
      </c>
      <c r="L68" t="s">
        <v>13953</v>
      </c>
      <c r="M68" t="s">
        <v>13954</v>
      </c>
      <c r="N68">
        <v>120</v>
      </c>
      <c r="O68" t="s">
        <v>47</v>
      </c>
      <c r="P68">
        <v>2223</v>
      </c>
      <c r="Q68" t="s">
        <v>13950</v>
      </c>
      <c r="R68" t="str">
        <f t="shared" ref="R68:R131" si="2">VLOOKUP(O68,A:B,2,FALSE)</f>
        <v>BusinessPartner</v>
      </c>
      <c r="S68" t="str">
        <f t="shared" ref="S68:S131" si="3">CONCATENATE(O68,J68,K68)</f>
        <v>BankAccountsByPayByBPtccom100tccom120</v>
      </c>
      <c r="T68" t="e">
        <f>VLOOKUP(S68,ProcessData!AA:AA,1,FALSE)</f>
        <v>#N/A</v>
      </c>
      <c r="W68" t="s">
        <v>38</v>
      </c>
      <c r="X68" t="s">
        <v>44</v>
      </c>
      <c r="Y68" t="s">
        <v>293</v>
      </c>
      <c r="Z68" t="s">
        <v>293</v>
      </c>
    </row>
    <row r="69" spans="1:26" x14ac:dyDescent="0.3">
      <c r="A69" s="73" t="s">
        <v>4916</v>
      </c>
      <c r="B69" s="73" t="s">
        <v>68</v>
      </c>
      <c r="D69" t="s">
        <v>3739</v>
      </c>
      <c r="E69" t="s">
        <v>207</v>
      </c>
      <c r="F69">
        <v>2223</v>
      </c>
      <c r="J69" t="str">
        <f>VLOOKUP(K69,objects!A:H,8,FALSE)</f>
        <v>tccom100</v>
      </c>
      <c r="K69" t="s">
        <v>262</v>
      </c>
      <c r="L69" t="s">
        <v>13953</v>
      </c>
      <c r="M69" t="s">
        <v>13954</v>
      </c>
      <c r="N69">
        <v>121</v>
      </c>
      <c r="O69" t="s">
        <v>47</v>
      </c>
      <c r="P69">
        <v>2223</v>
      </c>
      <c r="Q69" t="s">
        <v>13950</v>
      </c>
      <c r="R69" t="str">
        <f t="shared" si="2"/>
        <v>BusinessPartner</v>
      </c>
      <c r="S69" t="str">
        <f t="shared" si="3"/>
        <v>BankAccountsByPayByBPtccom100tccom121</v>
      </c>
      <c r="T69" t="e">
        <f>VLOOKUP(S69,ProcessData!AA:AA,1,FALSE)</f>
        <v>#N/A</v>
      </c>
      <c r="W69" t="s">
        <v>38</v>
      </c>
      <c r="X69" t="s">
        <v>44</v>
      </c>
      <c r="Y69" t="s">
        <v>293</v>
      </c>
      <c r="Z69" t="s">
        <v>295</v>
      </c>
    </row>
    <row r="70" spans="1:26" x14ac:dyDescent="0.3">
      <c r="A70" s="73" t="s">
        <v>74</v>
      </c>
      <c r="B70" s="73" t="s">
        <v>73</v>
      </c>
      <c r="D70" t="s">
        <v>293</v>
      </c>
      <c r="E70" t="s">
        <v>293</v>
      </c>
      <c r="F70">
        <v>2223</v>
      </c>
      <c r="J70" t="str">
        <f>VLOOKUP(K70,objects!A:H,8,FALSE)</f>
        <v>tccom100</v>
      </c>
      <c r="K70" t="s">
        <v>263</v>
      </c>
      <c r="L70" t="s">
        <v>13953</v>
      </c>
      <c r="M70" t="s">
        <v>13954</v>
      </c>
      <c r="N70">
        <v>122</v>
      </c>
      <c r="O70" t="s">
        <v>47</v>
      </c>
      <c r="P70">
        <v>2223</v>
      </c>
      <c r="Q70" t="s">
        <v>13950</v>
      </c>
      <c r="R70" t="str">
        <f t="shared" si="2"/>
        <v>BusinessPartner</v>
      </c>
      <c r="S70" t="str">
        <f t="shared" si="3"/>
        <v>BankAccountsByPayByBPtccom100tccom122</v>
      </c>
      <c r="T70" t="e">
        <f>VLOOKUP(S70,ProcessData!AA:AA,1,FALSE)</f>
        <v>#N/A</v>
      </c>
      <c r="W70" t="s">
        <v>38</v>
      </c>
      <c r="X70" t="s">
        <v>44</v>
      </c>
      <c r="Y70" t="s">
        <v>298</v>
      </c>
      <c r="Z70" t="s">
        <v>298</v>
      </c>
    </row>
    <row r="71" spans="1:26" x14ac:dyDescent="0.3">
      <c r="A71" s="73" t="s">
        <v>4910</v>
      </c>
      <c r="B71" s="73" t="s">
        <v>73</v>
      </c>
      <c r="D71" t="s">
        <v>294</v>
      </c>
      <c r="E71" t="s">
        <v>291</v>
      </c>
      <c r="F71">
        <v>2223</v>
      </c>
      <c r="J71" t="str">
        <f>VLOOKUP(K71,objects!A:H,8,FALSE)</f>
        <v>tccom100</v>
      </c>
      <c r="K71" t="s">
        <v>264</v>
      </c>
      <c r="L71" t="s">
        <v>13953</v>
      </c>
      <c r="M71" t="s">
        <v>13954</v>
      </c>
      <c r="N71">
        <v>124</v>
      </c>
      <c r="O71" t="s">
        <v>47</v>
      </c>
      <c r="P71">
        <v>2223</v>
      </c>
      <c r="Q71" t="s">
        <v>13950</v>
      </c>
      <c r="R71" t="str">
        <f t="shared" si="2"/>
        <v>BusinessPartner</v>
      </c>
      <c r="S71" t="str">
        <f t="shared" si="3"/>
        <v>BankAccountsByPayByBPtccom100tccom124</v>
      </c>
      <c r="T71" t="e">
        <f>VLOOKUP(S71,ProcessData!AA:AA,1,FALSE)</f>
        <v>#N/A</v>
      </c>
      <c r="W71" t="s">
        <v>38</v>
      </c>
      <c r="X71" t="s">
        <v>4918</v>
      </c>
      <c r="Y71" t="s">
        <v>3618</v>
      </c>
      <c r="Z71" t="s">
        <v>3618</v>
      </c>
    </row>
    <row r="72" spans="1:26" x14ac:dyDescent="0.3">
      <c r="A72" s="73" t="s">
        <v>4911</v>
      </c>
      <c r="B72" s="73" t="s">
        <v>73</v>
      </c>
      <c r="D72" t="s">
        <v>295</v>
      </c>
      <c r="E72" t="s">
        <v>293</v>
      </c>
      <c r="F72">
        <v>2223</v>
      </c>
      <c r="J72" t="str">
        <f>VLOOKUP(K72,objects!A:H,8,FALSE)</f>
        <v>tccom100</v>
      </c>
      <c r="K72" t="s">
        <v>269</v>
      </c>
      <c r="L72" t="s">
        <v>13953</v>
      </c>
      <c r="M72" t="s">
        <v>13958</v>
      </c>
      <c r="N72">
        <v>400</v>
      </c>
      <c r="O72" t="s">
        <v>47</v>
      </c>
      <c r="P72">
        <v>2223</v>
      </c>
      <c r="Q72" t="s">
        <v>13941</v>
      </c>
      <c r="R72" t="str">
        <f t="shared" si="2"/>
        <v>BusinessPartner</v>
      </c>
      <c r="S72" t="str">
        <f t="shared" si="3"/>
        <v>BankAccountsByPayByBPtccom100tctax400</v>
      </c>
      <c r="T72" t="e">
        <f>VLOOKUP(S72,ProcessData!AA:AA,1,FALSE)</f>
        <v>#N/A</v>
      </c>
      <c r="W72" t="s">
        <v>38</v>
      </c>
      <c r="X72" t="s">
        <v>4921</v>
      </c>
      <c r="Y72" t="s">
        <v>3741</v>
      </c>
      <c r="Z72" t="s">
        <v>3741</v>
      </c>
    </row>
    <row r="73" spans="1:26" x14ac:dyDescent="0.3">
      <c r="A73" s="73" t="s">
        <v>75</v>
      </c>
      <c r="B73" s="73" t="s">
        <v>73</v>
      </c>
      <c r="D73" t="s">
        <v>3748</v>
      </c>
      <c r="E73" t="s">
        <v>3748</v>
      </c>
      <c r="F73">
        <v>2223</v>
      </c>
      <c r="J73" t="str">
        <f>VLOOKUP(K73,objects!A:H,8,FALSE)</f>
        <v>tccom100</v>
      </c>
      <c r="K73" t="s">
        <v>2265</v>
      </c>
      <c r="L73" t="s">
        <v>13953</v>
      </c>
      <c r="M73" t="s">
        <v>13958</v>
      </c>
      <c r="N73">
        <v>401</v>
      </c>
      <c r="O73" t="s">
        <v>47</v>
      </c>
      <c r="P73">
        <v>2223</v>
      </c>
      <c r="Q73" t="s">
        <v>13941</v>
      </c>
      <c r="R73" t="str">
        <f t="shared" si="2"/>
        <v>BusinessPartner</v>
      </c>
      <c r="S73" t="str">
        <f t="shared" si="3"/>
        <v>BankAccountsByPayByBPtccom100tctax401</v>
      </c>
      <c r="T73" t="e">
        <f>VLOOKUP(S73,ProcessData!AA:AA,1,FALSE)</f>
        <v>#N/A</v>
      </c>
      <c r="W73" t="s">
        <v>38</v>
      </c>
      <c r="X73" t="s">
        <v>4925</v>
      </c>
      <c r="Y73" t="s">
        <v>3904</v>
      </c>
      <c r="Z73" t="s">
        <v>3904</v>
      </c>
    </row>
    <row r="74" spans="1:26" x14ac:dyDescent="0.3">
      <c r="A74" s="73" t="s">
        <v>76</v>
      </c>
      <c r="B74" s="73" t="s">
        <v>73</v>
      </c>
      <c r="D74" t="s">
        <v>3749</v>
      </c>
      <c r="E74" t="s">
        <v>3748</v>
      </c>
      <c r="F74">
        <v>2223</v>
      </c>
      <c r="J74" t="str">
        <f>VLOOKUP(K74,objects!A:H,8,FALSE)</f>
        <v>tccom100</v>
      </c>
      <c r="K74" t="s">
        <v>256</v>
      </c>
      <c r="L74" t="s">
        <v>13953</v>
      </c>
      <c r="M74" t="s">
        <v>13954</v>
      </c>
      <c r="N74">
        <v>100</v>
      </c>
      <c r="O74" t="s">
        <v>48</v>
      </c>
      <c r="P74">
        <v>2223</v>
      </c>
      <c r="Q74" t="s">
        <v>13950</v>
      </c>
      <c r="R74" t="str">
        <f t="shared" si="2"/>
        <v>BusinessPartner</v>
      </c>
      <c r="S74" t="str">
        <f t="shared" si="3"/>
        <v>BankAccountsByPayToBPtccom100tccom100</v>
      </c>
      <c r="T74" t="e">
        <f>VLOOKUP(S74,ProcessData!AA:AA,1,FALSE)</f>
        <v>#N/A</v>
      </c>
      <c r="W74" t="s">
        <v>38</v>
      </c>
      <c r="X74" t="s">
        <v>4925</v>
      </c>
      <c r="Y74" t="s">
        <v>3904</v>
      </c>
      <c r="Z74" t="s">
        <v>3905</v>
      </c>
    </row>
    <row r="75" spans="1:26" x14ac:dyDescent="0.3">
      <c r="A75" s="73" t="s">
        <v>77</v>
      </c>
      <c r="B75" s="73" t="s">
        <v>73</v>
      </c>
      <c r="D75" t="s">
        <v>3750</v>
      </c>
      <c r="E75" t="s">
        <v>3750</v>
      </c>
      <c r="F75">
        <v>2223</v>
      </c>
      <c r="J75" t="str">
        <f>VLOOKUP(K75,objects!A:H,8,FALSE)</f>
        <v>tccom100</v>
      </c>
      <c r="K75" t="s">
        <v>257</v>
      </c>
      <c r="L75" t="s">
        <v>13953</v>
      </c>
      <c r="M75" t="s">
        <v>13954</v>
      </c>
      <c r="N75">
        <v>110</v>
      </c>
      <c r="O75" t="s">
        <v>48</v>
      </c>
      <c r="P75">
        <v>2223</v>
      </c>
      <c r="Q75" t="s">
        <v>13941</v>
      </c>
      <c r="R75" t="str">
        <f t="shared" si="2"/>
        <v>BusinessPartner</v>
      </c>
      <c r="S75" t="str">
        <f t="shared" si="3"/>
        <v>BankAccountsByPayToBPtccom100tccom110</v>
      </c>
      <c r="T75" t="e">
        <f>VLOOKUP(S75,ProcessData!AA:AA,1,FALSE)</f>
        <v>#N/A</v>
      </c>
      <c r="W75" t="s">
        <v>4926</v>
      </c>
      <c r="X75" t="s">
        <v>39</v>
      </c>
      <c r="Y75" t="s">
        <v>288</v>
      </c>
      <c r="Z75" t="s">
        <v>288</v>
      </c>
    </row>
    <row r="76" spans="1:26" x14ac:dyDescent="0.3">
      <c r="A76" s="73" t="s">
        <v>78</v>
      </c>
      <c r="B76" s="73" t="s">
        <v>73</v>
      </c>
      <c r="D76" t="s">
        <v>3751</v>
      </c>
      <c r="E76" t="s">
        <v>3750</v>
      </c>
      <c r="F76">
        <v>2223</v>
      </c>
      <c r="J76" t="str">
        <f>VLOOKUP(K76,objects!A:H,8,FALSE)</f>
        <v>tccom100</v>
      </c>
      <c r="K76" t="s">
        <v>258</v>
      </c>
      <c r="L76" t="s">
        <v>13953</v>
      </c>
      <c r="M76" t="s">
        <v>13954</v>
      </c>
      <c r="N76">
        <v>111</v>
      </c>
      <c r="O76" t="s">
        <v>48</v>
      </c>
      <c r="P76">
        <v>2223</v>
      </c>
      <c r="Q76" t="s">
        <v>13941</v>
      </c>
      <c r="R76" t="str">
        <f t="shared" si="2"/>
        <v>BusinessPartner</v>
      </c>
      <c r="S76" t="str">
        <f t="shared" si="3"/>
        <v>BankAccountsByPayToBPtccom100tccom111</v>
      </c>
      <c r="T76" t="e">
        <f>VLOOKUP(S76,ProcessData!AA:AA,1,FALSE)</f>
        <v>#N/A</v>
      </c>
      <c r="W76" t="s">
        <v>4926</v>
      </c>
      <c r="X76" t="s">
        <v>38</v>
      </c>
      <c r="Y76" t="s">
        <v>290</v>
      </c>
      <c r="Z76" t="s">
        <v>290</v>
      </c>
    </row>
    <row r="77" spans="1:26" x14ac:dyDescent="0.3">
      <c r="A77" s="73" t="s">
        <v>4933</v>
      </c>
      <c r="B77" s="73" t="s">
        <v>79</v>
      </c>
      <c r="D77" t="s">
        <v>3752</v>
      </c>
      <c r="E77" t="s">
        <v>3752</v>
      </c>
      <c r="F77">
        <v>2223</v>
      </c>
      <c r="J77" t="str">
        <f>VLOOKUP(K77,objects!A:H,8,FALSE)</f>
        <v>tccom100</v>
      </c>
      <c r="K77" t="s">
        <v>259</v>
      </c>
      <c r="L77" t="s">
        <v>13953</v>
      </c>
      <c r="M77" t="s">
        <v>13954</v>
      </c>
      <c r="N77">
        <v>112</v>
      </c>
      <c r="O77" t="s">
        <v>48</v>
      </c>
      <c r="P77">
        <v>2223</v>
      </c>
      <c r="Q77" t="s">
        <v>13941</v>
      </c>
      <c r="R77" t="str">
        <f t="shared" si="2"/>
        <v>BusinessPartner</v>
      </c>
      <c r="S77" t="str">
        <f t="shared" si="3"/>
        <v>BankAccountsByPayToBPtccom100tccom112</v>
      </c>
      <c r="T77" t="e">
        <f>VLOOKUP(S77,ProcessData!AA:AA,1,FALSE)</f>
        <v>#N/A</v>
      </c>
      <c r="W77" t="s">
        <v>4926</v>
      </c>
      <c r="X77" t="s">
        <v>210</v>
      </c>
      <c r="Y77" t="s">
        <v>462</v>
      </c>
      <c r="Z77" t="s">
        <v>462</v>
      </c>
    </row>
    <row r="78" spans="1:26" x14ac:dyDescent="0.3">
      <c r="A78" s="73" t="s">
        <v>80</v>
      </c>
      <c r="B78" s="73" t="s">
        <v>79</v>
      </c>
      <c r="D78" t="s">
        <v>3753</v>
      </c>
      <c r="E78" t="s">
        <v>3752</v>
      </c>
      <c r="F78">
        <v>2223</v>
      </c>
      <c r="J78" t="str">
        <f>VLOOKUP(K78,objects!A:H,8,FALSE)</f>
        <v>tccom100</v>
      </c>
      <c r="K78" t="s">
        <v>260</v>
      </c>
      <c r="L78" t="s">
        <v>13953</v>
      </c>
      <c r="M78" t="s">
        <v>13954</v>
      </c>
      <c r="N78">
        <v>114</v>
      </c>
      <c r="O78" t="s">
        <v>48</v>
      </c>
      <c r="P78">
        <v>2223</v>
      </c>
      <c r="Q78" t="s">
        <v>13941</v>
      </c>
      <c r="R78" t="str">
        <f t="shared" si="2"/>
        <v>BusinessPartner</v>
      </c>
      <c r="S78" t="str">
        <f t="shared" si="3"/>
        <v>BankAccountsByPayToBPtccom100tccom114</v>
      </c>
      <c r="T78" t="e">
        <f>VLOOKUP(S78,ProcessData!AA:AA,1,FALSE)</f>
        <v>#N/A</v>
      </c>
      <c r="W78" t="s">
        <v>4926</v>
      </c>
      <c r="X78" t="s">
        <v>211</v>
      </c>
      <c r="Y78" t="s">
        <v>463</v>
      </c>
      <c r="Z78" t="s">
        <v>463</v>
      </c>
    </row>
    <row r="79" spans="1:26" x14ac:dyDescent="0.3">
      <c r="A79" s="73" t="s">
        <v>81</v>
      </c>
      <c r="B79" s="73" t="s">
        <v>79</v>
      </c>
      <c r="D79" t="s">
        <v>3754</v>
      </c>
      <c r="E79" t="s">
        <v>3754</v>
      </c>
      <c r="F79">
        <v>2223</v>
      </c>
      <c r="J79" t="str">
        <f>VLOOKUP(K79,objects!A:H,8,FALSE)</f>
        <v>tccom100</v>
      </c>
      <c r="K79" t="s">
        <v>261</v>
      </c>
      <c r="L79" t="s">
        <v>13953</v>
      </c>
      <c r="M79" t="s">
        <v>13954</v>
      </c>
      <c r="N79">
        <v>120</v>
      </c>
      <c r="O79" t="s">
        <v>48</v>
      </c>
      <c r="P79">
        <v>2223</v>
      </c>
      <c r="Q79" t="s">
        <v>13950</v>
      </c>
      <c r="R79" t="str">
        <f t="shared" si="2"/>
        <v>BusinessPartner</v>
      </c>
      <c r="S79" t="str">
        <f t="shared" si="3"/>
        <v>BankAccountsByPayToBPtccom100tccom120</v>
      </c>
      <c r="T79" t="e">
        <f>VLOOKUP(S79,ProcessData!AA:AA,1,FALSE)</f>
        <v>#N/A</v>
      </c>
      <c r="W79" t="s">
        <v>4926</v>
      </c>
      <c r="X79" t="s">
        <v>45</v>
      </c>
      <c r="Y79" t="s">
        <v>299</v>
      </c>
      <c r="Z79" t="s">
        <v>299</v>
      </c>
    </row>
    <row r="80" spans="1:26" x14ac:dyDescent="0.3">
      <c r="A80" s="73" t="s">
        <v>82</v>
      </c>
      <c r="B80" s="73" t="s">
        <v>79</v>
      </c>
      <c r="D80" t="s">
        <v>3755</v>
      </c>
      <c r="E80" t="s">
        <v>3754</v>
      </c>
      <c r="F80">
        <v>2223</v>
      </c>
      <c r="J80" t="str">
        <f>VLOOKUP(K80,objects!A:H,8,FALSE)</f>
        <v>tccom100</v>
      </c>
      <c r="K80" t="s">
        <v>262</v>
      </c>
      <c r="L80" t="s">
        <v>13953</v>
      </c>
      <c r="M80" t="s">
        <v>13954</v>
      </c>
      <c r="N80">
        <v>121</v>
      </c>
      <c r="O80" t="s">
        <v>48</v>
      </c>
      <c r="P80">
        <v>2223</v>
      </c>
      <c r="Q80" t="s">
        <v>13950</v>
      </c>
      <c r="R80" t="str">
        <f t="shared" si="2"/>
        <v>BusinessPartner</v>
      </c>
      <c r="S80" t="str">
        <f t="shared" si="3"/>
        <v>BankAccountsByPayToBPtccom100tccom121</v>
      </c>
      <c r="T80" t="e">
        <f>VLOOKUP(S80,ProcessData!AA:AA,1,FALSE)</f>
        <v>#N/A</v>
      </c>
      <c r="W80" t="s">
        <v>4926</v>
      </c>
      <c r="X80" t="s">
        <v>216</v>
      </c>
      <c r="Y80" t="s">
        <v>354</v>
      </c>
      <c r="Z80" t="s">
        <v>354</v>
      </c>
    </row>
    <row r="81" spans="1:26" x14ac:dyDescent="0.3">
      <c r="A81" s="73" t="s">
        <v>4934</v>
      </c>
      <c r="B81" s="73" t="s">
        <v>79</v>
      </c>
      <c r="D81" t="s">
        <v>3756</v>
      </c>
      <c r="E81" t="s">
        <v>3756</v>
      </c>
      <c r="F81">
        <v>2223</v>
      </c>
      <c r="J81" t="str">
        <f>VLOOKUP(K81,objects!A:H,8,FALSE)</f>
        <v>tccom100</v>
      </c>
      <c r="K81" t="s">
        <v>263</v>
      </c>
      <c r="L81" t="s">
        <v>13953</v>
      </c>
      <c r="M81" t="s">
        <v>13954</v>
      </c>
      <c r="N81">
        <v>122</v>
      </c>
      <c r="O81" t="s">
        <v>48</v>
      </c>
      <c r="P81">
        <v>2223</v>
      </c>
      <c r="Q81" t="s">
        <v>13941</v>
      </c>
      <c r="R81" t="str">
        <f t="shared" si="2"/>
        <v>BusinessPartner</v>
      </c>
      <c r="S81" t="str">
        <f t="shared" si="3"/>
        <v>BankAccountsByPayToBPtccom100tccom122</v>
      </c>
      <c r="T81" t="e">
        <f>VLOOKUP(S81,ProcessData!AA:AA,1,FALSE)</f>
        <v>#N/A</v>
      </c>
      <c r="W81" t="s">
        <v>4926</v>
      </c>
      <c r="X81" t="s">
        <v>216</v>
      </c>
      <c r="Y81" t="s">
        <v>467</v>
      </c>
      <c r="Z81" t="s">
        <v>467</v>
      </c>
    </row>
    <row r="82" spans="1:26" x14ac:dyDescent="0.3">
      <c r="A82" s="73" t="s">
        <v>83</v>
      </c>
      <c r="B82" s="73" t="s">
        <v>79</v>
      </c>
      <c r="D82" t="s">
        <v>3758</v>
      </c>
      <c r="E82" t="s">
        <v>3756</v>
      </c>
      <c r="F82">
        <v>2223</v>
      </c>
      <c r="J82" t="str">
        <f>VLOOKUP(K82,objects!A:H,8,FALSE)</f>
        <v>tccom100</v>
      </c>
      <c r="K82" t="s">
        <v>264</v>
      </c>
      <c r="L82" t="s">
        <v>13953</v>
      </c>
      <c r="M82" t="s">
        <v>13954</v>
      </c>
      <c r="N82">
        <v>124</v>
      </c>
      <c r="O82" t="s">
        <v>48</v>
      </c>
      <c r="P82">
        <v>2223</v>
      </c>
      <c r="Q82" t="s">
        <v>13941</v>
      </c>
      <c r="R82" t="str">
        <f t="shared" si="2"/>
        <v>BusinessPartner</v>
      </c>
      <c r="S82" t="str">
        <f t="shared" si="3"/>
        <v>BankAccountsByPayToBPtccom100tccom124</v>
      </c>
      <c r="T82" t="e">
        <f>VLOOKUP(S82,ProcessData!AA:AA,1,FALSE)</f>
        <v>#N/A</v>
      </c>
      <c r="W82" t="s">
        <v>4926</v>
      </c>
      <c r="X82" t="s">
        <v>217</v>
      </c>
      <c r="Y82" t="s">
        <v>467</v>
      </c>
      <c r="Z82" t="s">
        <v>467</v>
      </c>
    </row>
    <row r="83" spans="1:26" x14ac:dyDescent="0.3">
      <c r="A83" s="73" t="s">
        <v>4935</v>
      </c>
      <c r="B83" s="73" t="s">
        <v>79</v>
      </c>
      <c r="D83" t="s">
        <v>285</v>
      </c>
      <c r="E83" t="s">
        <v>35</v>
      </c>
      <c r="F83">
        <v>2223</v>
      </c>
      <c r="J83" t="str">
        <f>VLOOKUP(K83,objects!A:H,8,FALSE)</f>
        <v>tccom125</v>
      </c>
      <c r="K83" t="s">
        <v>301</v>
      </c>
      <c r="L83" t="s">
        <v>13953</v>
      </c>
      <c r="M83" t="s">
        <v>13954</v>
      </c>
      <c r="N83">
        <v>125</v>
      </c>
      <c r="O83" t="s">
        <v>48</v>
      </c>
      <c r="P83">
        <v>2223</v>
      </c>
      <c r="Q83" t="s">
        <v>13941</v>
      </c>
      <c r="R83" t="str">
        <f t="shared" si="2"/>
        <v>BusinessPartner</v>
      </c>
      <c r="S83" t="str">
        <f t="shared" si="3"/>
        <v>BankAccountsByPayToBPtccom125tccom125</v>
      </c>
      <c r="T83" t="e">
        <f>VLOOKUP(S83,ProcessData!AA:AA,1,FALSE)</f>
        <v>#N/A</v>
      </c>
      <c r="W83" t="s">
        <v>4926</v>
      </c>
      <c r="X83" t="s">
        <v>218</v>
      </c>
      <c r="Y83" t="s">
        <v>468</v>
      </c>
      <c r="Z83" t="s">
        <v>468</v>
      </c>
    </row>
    <row r="84" spans="1:26" x14ac:dyDescent="0.3">
      <c r="A84" s="73" t="s">
        <v>84</v>
      </c>
      <c r="B84" s="73" t="s">
        <v>79</v>
      </c>
      <c r="D84" t="s">
        <v>286</v>
      </c>
      <c r="E84" t="s">
        <v>35</v>
      </c>
      <c r="F84">
        <v>2223</v>
      </c>
      <c r="J84" t="str">
        <f>VLOOKUP(K84,objects!A:H,8,FALSE)</f>
        <v>tccom100</v>
      </c>
      <c r="K84" t="s">
        <v>269</v>
      </c>
      <c r="L84" t="s">
        <v>13953</v>
      </c>
      <c r="M84" t="s">
        <v>13958</v>
      </c>
      <c r="N84">
        <v>400</v>
      </c>
      <c r="O84" t="s">
        <v>48</v>
      </c>
      <c r="P84">
        <v>2223</v>
      </c>
      <c r="Q84" t="s">
        <v>13941</v>
      </c>
      <c r="R84" t="str">
        <f t="shared" si="2"/>
        <v>BusinessPartner</v>
      </c>
      <c r="S84" t="str">
        <f t="shared" si="3"/>
        <v>BankAccountsByPayToBPtccom100tctax400</v>
      </c>
      <c r="T84" t="e">
        <f>VLOOKUP(S84,ProcessData!AA:AA,1,FALSE)</f>
        <v>#N/A</v>
      </c>
      <c r="W84" t="s">
        <v>4926</v>
      </c>
      <c r="X84" t="s">
        <v>219</v>
      </c>
      <c r="Y84" t="s">
        <v>469</v>
      </c>
      <c r="Z84" t="s">
        <v>469</v>
      </c>
    </row>
    <row r="85" spans="1:26" x14ac:dyDescent="0.3">
      <c r="A85" s="73" t="s">
        <v>85</v>
      </c>
      <c r="B85" s="73" t="s">
        <v>79</v>
      </c>
      <c r="D85" t="s">
        <v>3773</v>
      </c>
      <c r="E85" t="s">
        <v>3773</v>
      </c>
      <c r="F85">
        <v>2223</v>
      </c>
      <c r="J85" t="str">
        <f>VLOOKUP(K85,objects!A:H,8,FALSE)</f>
        <v>tccom100</v>
      </c>
      <c r="K85" t="s">
        <v>2265</v>
      </c>
      <c r="L85" t="s">
        <v>13953</v>
      </c>
      <c r="M85" t="s">
        <v>13958</v>
      </c>
      <c r="N85">
        <v>401</v>
      </c>
      <c r="O85" t="s">
        <v>48</v>
      </c>
      <c r="P85">
        <v>2223</v>
      </c>
      <c r="Q85" t="s">
        <v>13941</v>
      </c>
      <c r="R85" t="str">
        <f t="shared" si="2"/>
        <v>BusinessPartner</v>
      </c>
      <c r="S85" t="str">
        <f t="shared" si="3"/>
        <v>BankAccountsByPayToBPtccom100tctax401</v>
      </c>
      <c r="T85" t="e">
        <f>VLOOKUP(S85,ProcessData!AA:AA,1,FALSE)</f>
        <v>#N/A</v>
      </c>
      <c r="W85" t="s">
        <v>46</v>
      </c>
      <c r="X85" t="s">
        <v>47</v>
      </c>
      <c r="Y85" t="s">
        <v>256</v>
      </c>
      <c r="Z85" t="s">
        <v>256</v>
      </c>
    </row>
    <row r="86" spans="1:26" x14ac:dyDescent="0.3">
      <c r="A86" s="73" t="s">
        <v>4936</v>
      </c>
      <c r="B86" s="73" t="s">
        <v>79</v>
      </c>
      <c r="D86" t="s">
        <v>3777</v>
      </c>
      <c r="E86" t="s">
        <v>3773</v>
      </c>
      <c r="F86">
        <v>2223</v>
      </c>
      <c r="J86" t="str">
        <f>VLOOKUP(K86,objects!A:H,8,FALSE)</f>
        <v>tpctm020</v>
      </c>
      <c r="K86" t="s">
        <v>414</v>
      </c>
      <c r="L86" t="s">
        <v>13986</v>
      </c>
      <c r="M86" t="s">
        <v>13987</v>
      </c>
      <c r="N86">
        <v>20</v>
      </c>
      <c r="O86" t="s">
        <v>166</v>
      </c>
      <c r="P86">
        <v>2223</v>
      </c>
      <c r="Q86" t="s">
        <v>13941</v>
      </c>
      <c r="R86" t="str">
        <f t="shared" si="2"/>
        <v>TPProjects</v>
      </c>
      <c r="S86" t="str">
        <f t="shared" si="3"/>
        <v>BankGuaranteestpctm020tpctm020</v>
      </c>
      <c r="T86" t="e">
        <f>VLOOKUP(S86,ProcessData!AA:AA,1,FALSE)</f>
        <v>#N/A</v>
      </c>
      <c r="W86" t="s">
        <v>46</v>
      </c>
      <c r="X86" t="s">
        <v>47</v>
      </c>
      <c r="Y86" t="s">
        <v>256</v>
      </c>
      <c r="Z86" t="s">
        <v>257</v>
      </c>
    </row>
    <row r="87" spans="1:26" x14ac:dyDescent="0.3">
      <c r="A87" s="73" t="s">
        <v>86</v>
      </c>
      <c r="B87" s="73" t="s">
        <v>79</v>
      </c>
      <c r="D87" t="s">
        <v>254</v>
      </c>
      <c r="E87" t="s">
        <v>254</v>
      </c>
      <c r="F87">
        <v>2223</v>
      </c>
      <c r="J87" t="str">
        <f>VLOOKUP(K87,objects!A:H,8,FALSE)</f>
        <v>tppss020</v>
      </c>
      <c r="K87" t="s">
        <v>415</v>
      </c>
      <c r="L87" t="s">
        <v>13986</v>
      </c>
      <c r="M87" t="s">
        <v>13989</v>
      </c>
      <c r="N87">
        <v>20</v>
      </c>
      <c r="O87" t="s">
        <v>167</v>
      </c>
      <c r="P87">
        <v>2223</v>
      </c>
      <c r="Q87" t="s">
        <v>13941</v>
      </c>
      <c r="R87" t="str">
        <f t="shared" si="2"/>
        <v>TPProjects</v>
      </c>
      <c r="S87" t="str">
        <f t="shared" si="3"/>
        <v>Baselinestppss020tppss020</v>
      </c>
      <c r="T87" t="e">
        <f>VLOOKUP(S87,ProcessData!AA:AA,1,FALSE)</f>
        <v>#N/A</v>
      </c>
      <c r="W87" t="s">
        <v>46</v>
      </c>
      <c r="X87" t="s">
        <v>47</v>
      </c>
      <c r="Y87" t="s">
        <v>256</v>
      </c>
      <c r="Z87" t="s">
        <v>258</v>
      </c>
    </row>
    <row r="88" spans="1:26" x14ac:dyDescent="0.3">
      <c r="A88" s="73" t="s">
        <v>87</v>
      </c>
      <c r="B88" s="73" t="s">
        <v>79</v>
      </c>
      <c r="D88" t="s">
        <v>271</v>
      </c>
      <c r="E88" t="s">
        <v>254</v>
      </c>
      <c r="F88">
        <v>2223</v>
      </c>
      <c r="J88" t="str">
        <f>VLOOKUP(K88,objects!A:H,8,FALSE)</f>
        <v>tibom010</v>
      </c>
      <c r="K88" t="s">
        <v>290</v>
      </c>
      <c r="L88" t="s">
        <v>13971</v>
      </c>
      <c r="M88" t="s">
        <v>13974</v>
      </c>
      <c r="N88">
        <v>10</v>
      </c>
      <c r="O88" t="s">
        <v>38</v>
      </c>
      <c r="P88">
        <v>2223</v>
      </c>
      <c r="Q88" t="s">
        <v>13941</v>
      </c>
      <c r="R88" t="str">
        <f t="shared" si="2"/>
        <v>BOM&amp;Routing without Sites</v>
      </c>
      <c r="S88" t="str">
        <f t="shared" si="3"/>
        <v>BillOfMaterialtibom010tibom010</v>
      </c>
      <c r="T88" t="e">
        <f>VLOOKUP(S88,ProcessData!AA:AA,1,FALSE)</f>
        <v>#N/A</v>
      </c>
      <c r="W88" t="s">
        <v>46</v>
      </c>
      <c r="X88" t="s">
        <v>47</v>
      </c>
      <c r="Y88" t="s">
        <v>256</v>
      </c>
      <c r="Z88" t="s">
        <v>259</v>
      </c>
    </row>
    <row r="89" spans="1:26" x14ac:dyDescent="0.3">
      <c r="A89" s="73" t="s">
        <v>4937</v>
      </c>
      <c r="B89" s="73" t="s">
        <v>79</v>
      </c>
      <c r="D89" t="s">
        <v>372</v>
      </c>
      <c r="E89" t="s">
        <v>372</v>
      </c>
      <c r="F89">
        <v>2223</v>
      </c>
      <c r="J89" t="str">
        <f>VLOOKUP(K89,objects!A:H,8,FALSE)</f>
        <v>tffam243</v>
      </c>
      <c r="K89" t="s">
        <v>3055</v>
      </c>
      <c r="L89" t="s">
        <v>13965</v>
      </c>
      <c r="M89" t="s">
        <v>13969</v>
      </c>
      <c r="N89">
        <v>243</v>
      </c>
      <c r="O89" t="s">
        <v>4929</v>
      </c>
      <c r="P89">
        <v>2223</v>
      </c>
      <c r="Q89" t="s">
        <v>13941</v>
      </c>
      <c r="R89" t="str">
        <f t="shared" si="2"/>
        <v>FixedAssets</v>
      </c>
      <c r="S89" t="str">
        <f t="shared" si="3"/>
        <v>BusinessInformationByAssettffam243tffam243</v>
      </c>
      <c r="T89" t="e">
        <f>VLOOKUP(S89,ProcessData!AA:AA,1,FALSE)</f>
        <v>#N/A</v>
      </c>
      <c r="W89" t="s">
        <v>46</v>
      </c>
      <c r="X89" t="s">
        <v>47</v>
      </c>
      <c r="Y89" t="s">
        <v>256</v>
      </c>
      <c r="Z89" t="s">
        <v>260</v>
      </c>
    </row>
    <row r="90" spans="1:26" x14ac:dyDescent="0.3">
      <c r="A90" s="73" t="s">
        <v>88</v>
      </c>
      <c r="B90" s="73" t="s">
        <v>79</v>
      </c>
      <c r="D90" t="s">
        <v>374</v>
      </c>
      <c r="E90" t="s">
        <v>372</v>
      </c>
      <c r="F90">
        <v>2223</v>
      </c>
      <c r="J90" t="str">
        <f>VLOOKUP(K90,objects!A:H,8,FALSE)</f>
        <v>tccom100</v>
      </c>
      <c r="K90" t="s">
        <v>256</v>
      </c>
      <c r="L90" t="s">
        <v>13953</v>
      </c>
      <c r="M90" t="s">
        <v>13954</v>
      </c>
      <c r="N90">
        <v>100</v>
      </c>
      <c r="O90" t="s">
        <v>46</v>
      </c>
      <c r="P90">
        <v>2223</v>
      </c>
      <c r="Q90" t="s">
        <v>13941</v>
      </c>
      <c r="R90" t="str">
        <f t="shared" si="2"/>
        <v>BusinessPartner</v>
      </c>
      <c r="S90" t="str">
        <f t="shared" si="3"/>
        <v>BusinessPartnertccom100tccom100</v>
      </c>
      <c r="T90" t="e">
        <f>VLOOKUP(S90,ProcessData!AA:AA,1,FALSE)</f>
        <v>#N/A</v>
      </c>
      <c r="W90" t="s">
        <v>46</v>
      </c>
      <c r="X90" t="s">
        <v>47</v>
      </c>
      <c r="Y90" t="s">
        <v>300</v>
      </c>
      <c r="Z90" t="s">
        <v>300</v>
      </c>
    </row>
    <row r="91" spans="1:26" x14ac:dyDescent="0.3">
      <c r="A91" s="73" t="s">
        <v>89</v>
      </c>
      <c r="B91" s="73" t="s">
        <v>79</v>
      </c>
      <c r="D91" t="s">
        <v>3904</v>
      </c>
      <c r="E91" t="s">
        <v>3904</v>
      </c>
      <c r="F91">
        <v>2223</v>
      </c>
      <c r="J91" t="str">
        <f>VLOOKUP(K91,objects!A:H,8,FALSE)</f>
        <v>tccom100</v>
      </c>
      <c r="K91" t="s">
        <v>257</v>
      </c>
      <c r="L91" t="s">
        <v>13953</v>
      </c>
      <c r="M91" t="s">
        <v>13954</v>
      </c>
      <c r="N91">
        <v>110</v>
      </c>
      <c r="O91" t="s">
        <v>46</v>
      </c>
      <c r="P91">
        <v>2223</v>
      </c>
      <c r="Q91" t="s">
        <v>13941</v>
      </c>
      <c r="R91" t="str">
        <f t="shared" si="2"/>
        <v>BusinessPartner</v>
      </c>
      <c r="S91" t="str">
        <f t="shared" si="3"/>
        <v>BusinessPartnertccom100tccom110</v>
      </c>
      <c r="T91" t="e">
        <f>VLOOKUP(S91,ProcessData!AA:AA,1,FALSE)</f>
        <v>#N/A</v>
      </c>
      <c r="W91" t="s">
        <v>46</v>
      </c>
      <c r="X91" t="s">
        <v>47</v>
      </c>
      <c r="Y91" t="s">
        <v>256</v>
      </c>
      <c r="Z91" t="s">
        <v>261</v>
      </c>
    </row>
    <row r="92" spans="1:26" x14ac:dyDescent="0.3">
      <c r="A92" s="73" t="s">
        <v>4938</v>
      </c>
      <c r="B92" s="73" t="s">
        <v>79</v>
      </c>
      <c r="D92" t="s">
        <v>3905</v>
      </c>
      <c r="E92" t="s">
        <v>3904</v>
      </c>
      <c r="F92">
        <v>2223</v>
      </c>
      <c r="J92" t="str">
        <f>VLOOKUP(K92,objects!A:H,8,FALSE)</f>
        <v>tccom100</v>
      </c>
      <c r="K92" t="s">
        <v>258</v>
      </c>
      <c r="L92" t="s">
        <v>13953</v>
      </c>
      <c r="M92" t="s">
        <v>13954</v>
      </c>
      <c r="N92">
        <v>111</v>
      </c>
      <c r="O92" t="s">
        <v>46</v>
      </c>
      <c r="P92">
        <v>2223</v>
      </c>
      <c r="Q92" t="s">
        <v>13941</v>
      </c>
      <c r="R92" t="str">
        <f t="shared" si="2"/>
        <v>BusinessPartner</v>
      </c>
      <c r="S92" t="str">
        <f t="shared" si="3"/>
        <v>BusinessPartnertccom100tccom111</v>
      </c>
      <c r="T92" t="e">
        <f>VLOOKUP(S92,ProcessData!AA:AA,1,FALSE)</f>
        <v>#N/A</v>
      </c>
      <c r="W92" t="s">
        <v>46</v>
      </c>
      <c r="X92" t="s">
        <v>47</v>
      </c>
      <c r="Y92" t="s">
        <v>256</v>
      </c>
      <c r="Z92" t="s">
        <v>262</v>
      </c>
    </row>
    <row r="93" spans="1:26" x14ac:dyDescent="0.3">
      <c r="A93" s="73" t="s">
        <v>90</v>
      </c>
      <c r="B93" s="73" t="s">
        <v>79</v>
      </c>
      <c r="D93" t="s">
        <v>323</v>
      </c>
      <c r="E93" t="s">
        <v>314</v>
      </c>
      <c r="F93">
        <v>2223</v>
      </c>
      <c r="J93" t="str">
        <f>VLOOKUP(K93,objects!A:H,8,FALSE)</f>
        <v>tccom100</v>
      </c>
      <c r="K93" t="s">
        <v>259</v>
      </c>
      <c r="L93" t="s">
        <v>13953</v>
      </c>
      <c r="M93" t="s">
        <v>13954</v>
      </c>
      <c r="N93">
        <v>112</v>
      </c>
      <c r="O93" t="s">
        <v>46</v>
      </c>
      <c r="P93">
        <v>2223</v>
      </c>
      <c r="Q93" t="s">
        <v>13941</v>
      </c>
      <c r="R93" t="str">
        <f t="shared" si="2"/>
        <v>BusinessPartner</v>
      </c>
      <c r="S93" t="str">
        <f t="shared" si="3"/>
        <v>BusinessPartnertccom100tccom112</v>
      </c>
      <c r="T93" t="e">
        <f>VLOOKUP(S93,ProcessData!AA:AA,1,FALSE)</f>
        <v>#N/A</v>
      </c>
      <c r="W93" t="s">
        <v>46</v>
      </c>
      <c r="X93" t="s">
        <v>47</v>
      </c>
      <c r="Y93" t="s">
        <v>256</v>
      </c>
      <c r="Z93" t="s">
        <v>263</v>
      </c>
    </row>
    <row r="94" spans="1:26" x14ac:dyDescent="0.3">
      <c r="A94" s="73" t="s">
        <v>4939</v>
      </c>
      <c r="B94" s="73" t="s">
        <v>79</v>
      </c>
      <c r="D94" t="s">
        <v>324</v>
      </c>
      <c r="E94" t="s">
        <v>314</v>
      </c>
      <c r="F94">
        <v>2223</v>
      </c>
      <c r="J94" t="str">
        <f>VLOOKUP(K94,objects!A:H,8,FALSE)</f>
        <v>tccom100</v>
      </c>
      <c r="K94" t="s">
        <v>260</v>
      </c>
      <c r="L94" t="s">
        <v>13953</v>
      </c>
      <c r="M94" t="s">
        <v>13954</v>
      </c>
      <c r="N94">
        <v>114</v>
      </c>
      <c r="O94" t="s">
        <v>46</v>
      </c>
      <c r="P94">
        <v>2223</v>
      </c>
      <c r="Q94" t="s">
        <v>13941</v>
      </c>
      <c r="R94" t="str">
        <f t="shared" si="2"/>
        <v>BusinessPartner</v>
      </c>
      <c r="S94" t="str">
        <f t="shared" si="3"/>
        <v>BusinessPartnertccom100tccom114</v>
      </c>
      <c r="T94" t="e">
        <f>VLOOKUP(S94,ProcessData!AA:AA,1,FALSE)</f>
        <v>#N/A</v>
      </c>
      <c r="W94" t="s">
        <v>46</v>
      </c>
      <c r="X94" t="s">
        <v>47</v>
      </c>
      <c r="Y94" t="s">
        <v>256</v>
      </c>
      <c r="Z94" t="s">
        <v>264</v>
      </c>
    </row>
    <row r="95" spans="1:26" x14ac:dyDescent="0.3">
      <c r="A95" s="73" t="s">
        <v>91</v>
      </c>
      <c r="B95" s="73" t="s">
        <v>79</v>
      </c>
      <c r="D95" t="s">
        <v>3948</v>
      </c>
      <c r="E95" t="s">
        <v>314</v>
      </c>
      <c r="F95">
        <v>2223</v>
      </c>
      <c r="J95" t="str">
        <f>VLOOKUP(K95,objects!A:H,8,FALSE)</f>
        <v>tccom100</v>
      </c>
      <c r="K95" t="s">
        <v>261</v>
      </c>
      <c r="L95" t="s">
        <v>13953</v>
      </c>
      <c r="M95" t="s">
        <v>13954</v>
      </c>
      <c r="N95">
        <v>120</v>
      </c>
      <c r="O95" t="s">
        <v>46</v>
      </c>
      <c r="P95">
        <v>2223</v>
      </c>
      <c r="Q95" t="s">
        <v>13941</v>
      </c>
      <c r="R95" t="str">
        <f t="shared" si="2"/>
        <v>BusinessPartner</v>
      </c>
      <c r="S95" t="str">
        <f t="shared" si="3"/>
        <v>BusinessPartnertccom100tccom120</v>
      </c>
      <c r="T95" t="e">
        <f>VLOOKUP(S95,ProcessData!AA:AA,1,FALSE)</f>
        <v>#N/A</v>
      </c>
      <c r="W95" t="s">
        <v>46</v>
      </c>
      <c r="X95" t="s">
        <v>47</v>
      </c>
      <c r="Y95" t="s">
        <v>256</v>
      </c>
      <c r="Z95" t="s">
        <v>269</v>
      </c>
    </row>
    <row r="96" spans="1:26" x14ac:dyDescent="0.3">
      <c r="A96" s="73" t="s">
        <v>92</v>
      </c>
      <c r="B96" s="73" t="s">
        <v>79</v>
      </c>
      <c r="D96" t="s">
        <v>272</v>
      </c>
      <c r="E96" t="s">
        <v>272</v>
      </c>
      <c r="F96">
        <v>2223</v>
      </c>
      <c r="J96" t="str">
        <f>VLOOKUP(K96,objects!A:H,8,FALSE)</f>
        <v>tccom100</v>
      </c>
      <c r="K96" t="s">
        <v>262</v>
      </c>
      <c r="L96" t="s">
        <v>13953</v>
      </c>
      <c r="M96" t="s">
        <v>13954</v>
      </c>
      <c r="N96">
        <v>121</v>
      </c>
      <c r="O96" t="s">
        <v>46</v>
      </c>
      <c r="P96">
        <v>2223</v>
      </c>
      <c r="Q96" t="s">
        <v>13941</v>
      </c>
      <c r="R96" t="str">
        <f t="shared" si="2"/>
        <v>BusinessPartner</v>
      </c>
      <c r="S96" t="str">
        <f t="shared" si="3"/>
        <v>BusinessPartnertccom100tccom121</v>
      </c>
      <c r="T96" t="e">
        <f>VLOOKUP(S96,ProcessData!AA:AA,1,FALSE)</f>
        <v>#N/A</v>
      </c>
      <c r="W96" t="s">
        <v>46</v>
      </c>
      <c r="X96" t="s">
        <v>47</v>
      </c>
      <c r="Y96" t="s">
        <v>256</v>
      </c>
      <c r="Z96" t="s">
        <v>2265</v>
      </c>
    </row>
    <row r="97" spans="1:26" x14ac:dyDescent="0.3">
      <c r="A97" s="73" t="s">
        <v>4940</v>
      </c>
      <c r="B97" s="73" t="s">
        <v>79</v>
      </c>
      <c r="D97" t="s">
        <v>4017</v>
      </c>
      <c r="E97" t="s">
        <v>310</v>
      </c>
      <c r="F97">
        <v>2223</v>
      </c>
      <c r="J97" t="str">
        <f>VLOOKUP(K97,objects!A:H,8,FALSE)</f>
        <v>tccom100</v>
      </c>
      <c r="K97" t="s">
        <v>263</v>
      </c>
      <c r="L97" t="s">
        <v>13953</v>
      </c>
      <c r="M97" t="s">
        <v>13954</v>
      </c>
      <c r="N97">
        <v>122</v>
      </c>
      <c r="O97" t="s">
        <v>46</v>
      </c>
      <c r="P97">
        <v>2223</v>
      </c>
      <c r="Q97" t="s">
        <v>13941</v>
      </c>
      <c r="R97" t="str">
        <f t="shared" si="2"/>
        <v>BusinessPartner</v>
      </c>
      <c r="S97" t="str">
        <f t="shared" si="3"/>
        <v>BusinessPartnertccom100tccom122</v>
      </c>
      <c r="T97" t="e">
        <f>VLOOKUP(S97,ProcessData!AA:AA,1,FALSE)</f>
        <v>#N/A</v>
      </c>
      <c r="W97" t="s">
        <v>46</v>
      </c>
      <c r="X97" t="s">
        <v>48</v>
      </c>
      <c r="Y97" t="s">
        <v>256</v>
      </c>
      <c r="Z97" t="s">
        <v>256</v>
      </c>
    </row>
    <row r="98" spans="1:26" x14ac:dyDescent="0.3">
      <c r="A98" s="73" t="s">
        <v>94</v>
      </c>
      <c r="B98" s="73" t="s">
        <v>93</v>
      </c>
      <c r="D98" t="s">
        <v>431</v>
      </c>
      <c r="E98" t="s">
        <v>431</v>
      </c>
      <c r="F98">
        <v>2223</v>
      </c>
      <c r="J98" t="str">
        <f>VLOOKUP(K98,objects!A:H,8,FALSE)</f>
        <v>tccom100</v>
      </c>
      <c r="K98" t="s">
        <v>264</v>
      </c>
      <c r="L98" t="s">
        <v>13953</v>
      </c>
      <c r="M98" t="s">
        <v>13954</v>
      </c>
      <c r="N98">
        <v>124</v>
      </c>
      <c r="O98" t="s">
        <v>46</v>
      </c>
      <c r="P98">
        <v>2223</v>
      </c>
      <c r="Q98" t="s">
        <v>13941</v>
      </c>
      <c r="R98" t="str">
        <f t="shared" si="2"/>
        <v>BusinessPartner</v>
      </c>
      <c r="S98" t="str">
        <f t="shared" si="3"/>
        <v>BusinessPartnertccom100tccom124</v>
      </c>
      <c r="T98" t="e">
        <f>VLOOKUP(S98,ProcessData!AA:AA,1,FALSE)</f>
        <v>#N/A</v>
      </c>
      <c r="W98" t="s">
        <v>46</v>
      </c>
      <c r="X98" t="s">
        <v>48</v>
      </c>
      <c r="Y98" t="s">
        <v>256</v>
      </c>
      <c r="Z98" t="s">
        <v>257</v>
      </c>
    </row>
    <row r="99" spans="1:26" x14ac:dyDescent="0.3">
      <c r="A99" s="73" t="s">
        <v>95</v>
      </c>
      <c r="B99" s="73" t="s">
        <v>93</v>
      </c>
      <c r="D99" t="s">
        <v>432</v>
      </c>
      <c r="E99" t="s">
        <v>431</v>
      </c>
      <c r="F99">
        <v>2223</v>
      </c>
      <c r="J99" t="str">
        <f>VLOOKUP(K99,objects!A:H,8,FALSE)</f>
        <v>tccom133</v>
      </c>
      <c r="K99" t="s">
        <v>273</v>
      </c>
      <c r="L99" t="s">
        <v>13953</v>
      </c>
      <c r="M99" t="s">
        <v>13954</v>
      </c>
      <c r="N99">
        <v>133</v>
      </c>
      <c r="O99" t="s">
        <v>46</v>
      </c>
      <c r="P99">
        <v>2223</v>
      </c>
      <c r="Q99" t="s">
        <v>13941</v>
      </c>
      <c r="R99" t="str">
        <f t="shared" si="2"/>
        <v>BusinessPartner</v>
      </c>
      <c r="S99" t="str">
        <f t="shared" si="3"/>
        <v>BusinessPartnertccom133tccom133</v>
      </c>
      <c r="T99" t="e">
        <f>VLOOKUP(S99,ProcessData!AA:AA,1,FALSE)</f>
        <v>#N/A</v>
      </c>
      <c r="W99" t="s">
        <v>46</v>
      </c>
      <c r="X99" t="s">
        <v>48</v>
      </c>
      <c r="Y99" t="s">
        <v>256</v>
      </c>
      <c r="Z99" t="s">
        <v>258</v>
      </c>
    </row>
    <row r="100" spans="1:26" x14ac:dyDescent="0.3">
      <c r="A100" s="73" t="s">
        <v>97</v>
      </c>
      <c r="B100" s="73" t="s">
        <v>93</v>
      </c>
      <c r="D100" t="s">
        <v>433</v>
      </c>
      <c r="E100" t="s">
        <v>431</v>
      </c>
      <c r="F100">
        <v>2223</v>
      </c>
      <c r="J100" t="str">
        <f>VLOOKUP(K100,objects!A:H,8,FALSE)</f>
        <v>tccom145</v>
      </c>
      <c r="K100" t="s">
        <v>302</v>
      </c>
      <c r="L100" t="s">
        <v>13953</v>
      </c>
      <c r="M100" t="s">
        <v>13954</v>
      </c>
      <c r="N100">
        <v>145</v>
      </c>
      <c r="O100" t="s">
        <v>46</v>
      </c>
      <c r="P100">
        <v>2223</v>
      </c>
      <c r="Q100" t="s">
        <v>13941</v>
      </c>
      <c r="R100" t="str">
        <f t="shared" si="2"/>
        <v>BusinessPartner</v>
      </c>
      <c r="S100" t="str">
        <f t="shared" si="3"/>
        <v>BusinessPartnertccom145tccom145</v>
      </c>
      <c r="T100" t="e">
        <f>VLOOKUP(S100,ProcessData!AA:AA,1,FALSE)</f>
        <v>#N/A</v>
      </c>
      <c r="W100" t="s">
        <v>46</v>
      </c>
      <c r="X100" t="s">
        <v>48</v>
      </c>
      <c r="Y100" t="s">
        <v>256</v>
      </c>
      <c r="Z100" t="s">
        <v>259</v>
      </c>
    </row>
    <row r="101" spans="1:26" x14ac:dyDescent="0.3">
      <c r="A101" s="73" t="s">
        <v>99</v>
      </c>
      <c r="B101" s="73" t="s">
        <v>93</v>
      </c>
      <c r="D101" t="s">
        <v>434</v>
      </c>
      <c r="E101" t="s">
        <v>431</v>
      </c>
      <c r="F101">
        <v>2223</v>
      </c>
      <c r="J101" t="str">
        <f>VLOOKUP(K101,objects!A:H,8,FALSE)</f>
        <v>tccom150</v>
      </c>
      <c r="K101" t="s">
        <v>1812</v>
      </c>
      <c r="L101" t="s">
        <v>13953</v>
      </c>
      <c r="M101" t="s">
        <v>13954</v>
      </c>
      <c r="N101">
        <v>150</v>
      </c>
      <c r="O101" t="s">
        <v>46</v>
      </c>
      <c r="P101">
        <v>2223</v>
      </c>
      <c r="Q101" t="s">
        <v>13941</v>
      </c>
      <c r="R101" t="str">
        <f t="shared" si="2"/>
        <v>BusinessPartner</v>
      </c>
      <c r="S101" t="str">
        <f t="shared" si="3"/>
        <v>BusinessPartnertccom150tccom150</v>
      </c>
      <c r="T101" t="e">
        <f>VLOOKUP(S101,ProcessData!AA:AA,1,FALSE)</f>
        <v>#N/A</v>
      </c>
      <c r="W101" t="s">
        <v>46</v>
      </c>
      <c r="X101" t="s">
        <v>48</v>
      </c>
      <c r="Y101" t="s">
        <v>256</v>
      </c>
      <c r="Z101" t="s">
        <v>260</v>
      </c>
    </row>
    <row r="102" spans="1:26" x14ac:dyDescent="0.3">
      <c r="A102" s="73" t="s">
        <v>100</v>
      </c>
      <c r="B102" s="73" t="s">
        <v>93</v>
      </c>
      <c r="D102" t="s">
        <v>435</v>
      </c>
      <c r="E102" t="s">
        <v>431</v>
      </c>
      <c r="F102">
        <v>2223</v>
      </c>
      <c r="J102" t="str">
        <f>VLOOKUP(K102,objects!A:H,8,FALSE)</f>
        <v>tccom210</v>
      </c>
      <c r="K102" t="s">
        <v>1821</v>
      </c>
      <c r="L102" t="s">
        <v>13953</v>
      </c>
      <c r="M102" t="s">
        <v>13954</v>
      </c>
      <c r="N102">
        <v>210</v>
      </c>
      <c r="O102" t="s">
        <v>46</v>
      </c>
      <c r="P102">
        <v>2223</v>
      </c>
      <c r="Q102" t="s">
        <v>13941</v>
      </c>
      <c r="R102" t="str">
        <f t="shared" si="2"/>
        <v>BusinessPartner</v>
      </c>
      <c r="S102" t="str">
        <f t="shared" si="3"/>
        <v>BusinessPartnertccom210tccom210</v>
      </c>
      <c r="T102" t="e">
        <f>VLOOKUP(S102,ProcessData!AA:AA,1,FALSE)</f>
        <v>#N/A</v>
      </c>
      <c r="W102" t="s">
        <v>46</v>
      </c>
      <c r="X102" t="s">
        <v>48</v>
      </c>
      <c r="Y102" t="s">
        <v>256</v>
      </c>
      <c r="Z102" t="s">
        <v>261</v>
      </c>
    </row>
    <row r="103" spans="1:26" x14ac:dyDescent="0.3">
      <c r="A103" s="73" t="s">
        <v>101</v>
      </c>
      <c r="B103" s="73" t="s">
        <v>93</v>
      </c>
      <c r="D103" t="s">
        <v>483</v>
      </c>
      <c r="E103" t="s">
        <v>483</v>
      </c>
      <c r="F103">
        <v>2223</v>
      </c>
      <c r="J103" t="str">
        <f>VLOOKUP(K103,objects!A:H,8,FALSE)</f>
        <v>tccom211</v>
      </c>
      <c r="K103" t="s">
        <v>1822</v>
      </c>
      <c r="L103" t="s">
        <v>13953</v>
      </c>
      <c r="M103" t="s">
        <v>13954</v>
      </c>
      <c r="N103">
        <v>211</v>
      </c>
      <c r="O103" t="s">
        <v>46</v>
      </c>
      <c r="P103">
        <v>2223</v>
      </c>
      <c r="Q103" t="s">
        <v>13941</v>
      </c>
      <c r="R103" t="str">
        <f t="shared" si="2"/>
        <v>BusinessPartner</v>
      </c>
      <c r="S103" t="str">
        <f t="shared" si="3"/>
        <v>BusinessPartnertccom211tccom211</v>
      </c>
      <c r="T103" t="e">
        <f>VLOOKUP(S103,ProcessData!AA:AA,1,FALSE)</f>
        <v>#N/A</v>
      </c>
      <c r="W103" t="s">
        <v>46</v>
      </c>
      <c r="X103" t="s">
        <v>48</v>
      </c>
      <c r="Y103" t="s">
        <v>256</v>
      </c>
      <c r="Z103" t="s">
        <v>262</v>
      </c>
    </row>
    <row r="104" spans="1:26" x14ac:dyDescent="0.3">
      <c r="A104" s="73" t="s">
        <v>93</v>
      </c>
      <c r="B104" s="73" t="s">
        <v>93</v>
      </c>
      <c r="D104" t="s">
        <v>484</v>
      </c>
      <c r="E104" t="s">
        <v>483</v>
      </c>
      <c r="F104">
        <v>2223</v>
      </c>
      <c r="J104" t="str">
        <f>VLOOKUP(K104,objects!A:H,8,FALSE)</f>
        <v>tccom220</v>
      </c>
      <c r="K104" t="s">
        <v>1823</v>
      </c>
      <c r="L104" t="s">
        <v>13953</v>
      </c>
      <c r="M104" t="s">
        <v>13954</v>
      </c>
      <c r="N104">
        <v>220</v>
      </c>
      <c r="O104" t="s">
        <v>46</v>
      </c>
      <c r="P104">
        <v>2223</v>
      </c>
      <c r="Q104" t="s">
        <v>13941</v>
      </c>
      <c r="R104" t="str">
        <f t="shared" si="2"/>
        <v>BusinessPartner</v>
      </c>
      <c r="S104" t="str">
        <f t="shared" si="3"/>
        <v>BusinessPartnertccom220tccom220</v>
      </c>
      <c r="T104" t="e">
        <f>VLOOKUP(S104,ProcessData!AA:AA,1,FALSE)</f>
        <v>#N/A</v>
      </c>
      <c r="W104" t="s">
        <v>46</v>
      </c>
      <c r="X104" t="s">
        <v>48</v>
      </c>
      <c r="Y104" t="s">
        <v>256</v>
      </c>
      <c r="Z104" t="s">
        <v>263</v>
      </c>
    </row>
    <row r="105" spans="1:26" x14ac:dyDescent="0.3">
      <c r="A105" s="73" t="s">
        <v>103</v>
      </c>
      <c r="B105" s="73" t="s">
        <v>93</v>
      </c>
      <c r="D105" t="s">
        <v>121</v>
      </c>
      <c r="E105" t="s">
        <v>121</v>
      </c>
      <c r="F105">
        <v>2223</v>
      </c>
      <c r="J105" t="str">
        <f>VLOOKUP(K105,objects!A:H,8,FALSE)</f>
        <v>tccom221</v>
      </c>
      <c r="K105" t="s">
        <v>1824</v>
      </c>
      <c r="L105" t="s">
        <v>13953</v>
      </c>
      <c r="M105" t="s">
        <v>13954</v>
      </c>
      <c r="N105">
        <v>221</v>
      </c>
      <c r="O105" t="s">
        <v>46</v>
      </c>
      <c r="P105">
        <v>2223</v>
      </c>
      <c r="Q105" t="s">
        <v>13941</v>
      </c>
      <c r="R105" t="str">
        <f t="shared" si="2"/>
        <v>BusinessPartner</v>
      </c>
      <c r="S105" t="str">
        <f t="shared" si="3"/>
        <v>BusinessPartnertccom221tccom221</v>
      </c>
      <c r="T105" t="e">
        <f>VLOOKUP(S105,ProcessData!AA:AA,1,FALSE)</f>
        <v>#N/A</v>
      </c>
      <c r="W105" t="s">
        <v>46</v>
      </c>
      <c r="X105" t="s">
        <v>48</v>
      </c>
      <c r="Y105" t="s">
        <v>256</v>
      </c>
      <c r="Z105" t="s">
        <v>264</v>
      </c>
    </row>
    <row r="106" spans="1:26" x14ac:dyDescent="0.3">
      <c r="A106" s="73" t="s">
        <v>104</v>
      </c>
      <c r="B106" s="73" t="s">
        <v>93</v>
      </c>
      <c r="D106" t="s">
        <v>362</v>
      </c>
      <c r="E106" t="s">
        <v>121</v>
      </c>
      <c r="F106">
        <v>2223</v>
      </c>
      <c r="J106" t="str">
        <f>VLOOKUP(K106,objects!A:H,8,FALSE)</f>
        <v>tccom100</v>
      </c>
      <c r="K106" t="s">
        <v>269</v>
      </c>
      <c r="L106" t="s">
        <v>13953</v>
      </c>
      <c r="M106" t="s">
        <v>13958</v>
      </c>
      <c r="N106">
        <v>400</v>
      </c>
      <c r="O106" t="s">
        <v>46</v>
      </c>
      <c r="P106">
        <v>2223</v>
      </c>
      <c r="Q106" t="s">
        <v>13941</v>
      </c>
      <c r="R106" t="str">
        <f t="shared" si="2"/>
        <v>BusinessPartner</v>
      </c>
      <c r="S106" t="str">
        <f t="shared" si="3"/>
        <v>BusinessPartnertccom100tctax400</v>
      </c>
      <c r="T106" t="e">
        <f>VLOOKUP(S106,ProcessData!AA:AA,1,FALSE)</f>
        <v>#N/A</v>
      </c>
      <c r="W106" t="s">
        <v>46</v>
      </c>
      <c r="X106" t="s">
        <v>48</v>
      </c>
      <c r="Y106" t="s">
        <v>301</v>
      </c>
      <c r="Z106" t="s">
        <v>301</v>
      </c>
    </row>
    <row r="107" spans="1:26" x14ac:dyDescent="0.3">
      <c r="A107" s="73" t="s">
        <v>4941</v>
      </c>
      <c r="B107" s="73" t="s">
        <v>93</v>
      </c>
      <c r="D107" t="s">
        <v>139</v>
      </c>
      <c r="E107" t="s">
        <v>139</v>
      </c>
      <c r="F107">
        <v>2223</v>
      </c>
      <c r="J107" t="str">
        <f>VLOOKUP(K107,objects!A:H,8,FALSE)</f>
        <v>tccom100</v>
      </c>
      <c r="K107" t="s">
        <v>2265</v>
      </c>
      <c r="L107" t="s">
        <v>13953</v>
      </c>
      <c r="M107" t="s">
        <v>13958</v>
      </c>
      <c r="N107">
        <v>401</v>
      </c>
      <c r="O107" t="s">
        <v>46</v>
      </c>
      <c r="P107">
        <v>2223</v>
      </c>
      <c r="Q107" t="s">
        <v>13941</v>
      </c>
      <c r="R107" t="str">
        <f t="shared" si="2"/>
        <v>BusinessPartner</v>
      </c>
      <c r="S107" t="str">
        <f t="shared" si="3"/>
        <v>BusinessPartnertccom100tctax401</v>
      </c>
      <c r="T107" t="e">
        <f>VLOOKUP(S107,ProcessData!AA:AA,1,FALSE)</f>
        <v>#N/A</v>
      </c>
      <c r="W107" t="s">
        <v>46</v>
      </c>
      <c r="X107" t="s">
        <v>48</v>
      </c>
      <c r="Y107" t="s">
        <v>256</v>
      </c>
      <c r="Z107" t="s">
        <v>269</v>
      </c>
    </row>
    <row r="108" spans="1:26" x14ac:dyDescent="0.3">
      <c r="A108" s="73" t="s">
        <v>105</v>
      </c>
      <c r="B108" s="73" t="s">
        <v>93</v>
      </c>
      <c r="D108" t="s">
        <v>385</v>
      </c>
      <c r="E108" t="s">
        <v>139</v>
      </c>
      <c r="F108">
        <v>2223</v>
      </c>
      <c r="J108" t="str">
        <f>VLOOKUP(K108,objects!A:H,8,FALSE)</f>
        <v>tccom100</v>
      </c>
      <c r="K108" t="s">
        <v>256</v>
      </c>
      <c r="L108" t="s">
        <v>13953</v>
      </c>
      <c r="M108" t="s">
        <v>13954</v>
      </c>
      <c r="N108">
        <v>100</v>
      </c>
      <c r="O108" t="s">
        <v>4905</v>
      </c>
      <c r="P108">
        <v>2223</v>
      </c>
      <c r="Q108" t="s">
        <v>13941</v>
      </c>
      <c r="R108" t="str">
        <f t="shared" si="2"/>
        <v>BusinessPartner</v>
      </c>
      <c r="S108" t="str">
        <f t="shared" si="3"/>
        <v>BusinessPartnerByDepartmenttccom100tccom100</v>
      </c>
      <c r="T108" t="e">
        <f>VLOOKUP(S108,ProcessData!AA:AA,1,FALSE)</f>
        <v>#N/A</v>
      </c>
      <c r="W108" t="s">
        <v>46</v>
      </c>
      <c r="X108" t="s">
        <v>48</v>
      </c>
      <c r="Y108" t="s">
        <v>256</v>
      </c>
      <c r="Z108" t="s">
        <v>2265</v>
      </c>
    </row>
    <row r="109" spans="1:26" x14ac:dyDescent="0.3">
      <c r="A109" s="73" t="s">
        <v>106</v>
      </c>
      <c r="B109" s="73" t="s">
        <v>93</v>
      </c>
      <c r="D109" t="s">
        <v>386</v>
      </c>
      <c r="E109" t="s">
        <v>139</v>
      </c>
      <c r="F109">
        <v>2223</v>
      </c>
      <c r="J109" t="str">
        <f>VLOOKUP(K109,objects!A:H,8,FALSE)</f>
        <v>tccom100</v>
      </c>
      <c r="K109" t="s">
        <v>257</v>
      </c>
      <c r="L109" t="s">
        <v>13953</v>
      </c>
      <c r="M109" t="s">
        <v>13954</v>
      </c>
      <c r="N109">
        <v>110</v>
      </c>
      <c r="O109" t="s">
        <v>4905</v>
      </c>
      <c r="P109">
        <v>2223</v>
      </c>
      <c r="Q109" t="s">
        <v>13941</v>
      </c>
      <c r="R109" t="str">
        <f t="shared" si="2"/>
        <v>BusinessPartner</v>
      </c>
      <c r="S109" t="str">
        <f t="shared" si="3"/>
        <v>BusinessPartnerByDepartmenttccom100tccom110</v>
      </c>
      <c r="T109" t="e">
        <f>VLOOKUP(S109,ProcessData!AA:AA,1,FALSE)</f>
        <v>#N/A</v>
      </c>
      <c r="W109" t="s">
        <v>46</v>
      </c>
      <c r="X109" t="s">
        <v>46</v>
      </c>
      <c r="Y109" t="s">
        <v>256</v>
      </c>
      <c r="Z109" t="s">
        <v>256</v>
      </c>
    </row>
    <row r="110" spans="1:26" x14ac:dyDescent="0.3">
      <c r="A110" s="73" t="s">
        <v>107</v>
      </c>
      <c r="B110" s="73" t="s">
        <v>93</v>
      </c>
      <c r="D110" t="s">
        <v>387</v>
      </c>
      <c r="E110" t="s">
        <v>139</v>
      </c>
      <c r="F110">
        <v>2223</v>
      </c>
      <c r="J110" t="str">
        <f>VLOOKUP(K110,objects!A:H,8,FALSE)</f>
        <v>tccom100</v>
      </c>
      <c r="K110" t="s">
        <v>258</v>
      </c>
      <c r="L110" t="s">
        <v>13953</v>
      </c>
      <c r="M110" t="s">
        <v>13954</v>
      </c>
      <c r="N110">
        <v>111</v>
      </c>
      <c r="O110" t="s">
        <v>4905</v>
      </c>
      <c r="P110">
        <v>2223</v>
      </c>
      <c r="Q110" t="s">
        <v>13941</v>
      </c>
      <c r="R110" t="str">
        <f t="shared" si="2"/>
        <v>BusinessPartner</v>
      </c>
      <c r="S110" t="str">
        <f t="shared" si="3"/>
        <v>BusinessPartnerByDepartmenttccom100tccom111</v>
      </c>
      <c r="T110" t="e">
        <f>VLOOKUP(S110,ProcessData!AA:AA,1,FALSE)</f>
        <v>#N/A</v>
      </c>
      <c r="W110" t="s">
        <v>46</v>
      </c>
      <c r="X110" t="s">
        <v>46</v>
      </c>
      <c r="Y110" t="s">
        <v>256</v>
      </c>
      <c r="Z110" t="s">
        <v>257</v>
      </c>
    </row>
    <row r="111" spans="1:26" x14ac:dyDescent="0.3">
      <c r="A111" s="73" t="s">
        <v>108</v>
      </c>
      <c r="B111" s="73" t="s">
        <v>93</v>
      </c>
      <c r="D111" t="s">
        <v>388</v>
      </c>
      <c r="E111" t="s">
        <v>139</v>
      </c>
      <c r="F111">
        <v>2223</v>
      </c>
      <c r="J111" t="str">
        <f>VLOOKUP(K111,objects!A:H,8,FALSE)</f>
        <v>tccom100</v>
      </c>
      <c r="K111" t="s">
        <v>259</v>
      </c>
      <c r="L111" t="s">
        <v>13953</v>
      </c>
      <c r="M111" t="s">
        <v>13954</v>
      </c>
      <c r="N111">
        <v>112</v>
      </c>
      <c r="O111" t="s">
        <v>4905</v>
      </c>
      <c r="P111">
        <v>2223</v>
      </c>
      <c r="Q111" t="s">
        <v>13941</v>
      </c>
      <c r="R111" t="str">
        <f t="shared" si="2"/>
        <v>BusinessPartner</v>
      </c>
      <c r="S111" t="str">
        <f t="shared" si="3"/>
        <v>BusinessPartnerByDepartmenttccom100tccom112</v>
      </c>
      <c r="T111" t="e">
        <f>VLOOKUP(S111,ProcessData!AA:AA,1,FALSE)</f>
        <v>#N/A</v>
      </c>
      <c r="W111" t="s">
        <v>46</v>
      </c>
      <c r="X111" t="s">
        <v>46</v>
      </c>
      <c r="Y111" t="s">
        <v>256</v>
      </c>
      <c r="Z111" t="s">
        <v>258</v>
      </c>
    </row>
    <row r="112" spans="1:26" x14ac:dyDescent="0.3">
      <c r="A112" s="73" t="s">
        <v>109</v>
      </c>
      <c r="B112" s="73" t="s">
        <v>93</v>
      </c>
      <c r="D112" t="s">
        <v>389</v>
      </c>
      <c r="E112" t="s">
        <v>139</v>
      </c>
      <c r="F112">
        <v>2223</v>
      </c>
      <c r="J112" t="str">
        <f>VLOOKUP(K112,objects!A:H,8,FALSE)</f>
        <v>tccom100</v>
      </c>
      <c r="K112" t="s">
        <v>260</v>
      </c>
      <c r="L112" t="s">
        <v>13953</v>
      </c>
      <c r="M112" t="s">
        <v>13954</v>
      </c>
      <c r="N112">
        <v>114</v>
      </c>
      <c r="O112" t="s">
        <v>4905</v>
      </c>
      <c r="P112">
        <v>2223</v>
      </c>
      <c r="Q112" t="s">
        <v>13941</v>
      </c>
      <c r="R112" t="str">
        <f t="shared" si="2"/>
        <v>BusinessPartner</v>
      </c>
      <c r="S112" t="str">
        <f t="shared" si="3"/>
        <v>BusinessPartnerByDepartmenttccom100tccom114</v>
      </c>
      <c r="T112" t="e">
        <f>VLOOKUP(S112,ProcessData!AA:AA,1,FALSE)</f>
        <v>#N/A</v>
      </c>
      <c r="W112" t="s">
        <v>46</v>
      </c>
      <c r="X112" t="s">
        <v>46</v>
      </c>
      <c r="Y112" t="s">
        <v>256</v>
      </c>
      <c r="Z112" t="s">
        <v>259</v>
      </c>
    </row>
    <row r="113" spans="1:26" x14ac:dyDescent="0.3">
      <c r="A113" s="73" t="s">
        <v>110</v>
      </c>
      <c r="B113" s="73" t="s">
        <v>93</v>
      </c>
      <c r="D113" t="s">
        <v>137</v>
      </c>
      <c r="E113" t="s">
        <v>137</v>
      </c>
      <c r="F113">
        <v>2223</v>
      </c>
      <c r="J113" t="str">
        <f>VLOOKUP(K113,objects!A:H,8,FALSE)</f>
        <v>tccom100</v>
      </c>
      <c r="K113" t="s">
        <v>261</v>
      </c>
      <c r="L113" t="s">
        <v>13953</v>
      </c>
      <c r="M113" t="s">
        <v>13954</v>
      </c>
      <c r="N113">
        <v>120</v>
      </c>
      <c r="O113" t="s">
        <v>4905</v>
      </c>
      <c r="P113">
        <v>2223</v>
      </c>
      <c r="Q113" t="s">
        <v>13941</v>
      </c>
      <c r="R113" t="str">
        <f t="shared" si="2"/>
        <v>BusinessPartner</v>
      </c>
      <c r="S113" t="str">
        <f t="shared" si="3"/>
        <v>BusinessPartnerByDepartmenttccom100tccom120</v>
      </c>
      <c r="T113" t="e">
        <f>VLOOKUP(S113,ProcessData!AA:AA,1,FALSE)</f>
        <v>#N/A</v>
      </c>
      <c r="W113" t="s">
        <v>46</v>
      </c>
      <c r="X113" t="s">
        <v>46</v>
      </c>
      <c r="Y113" t="s">
        <v>256</v>
      </c>
      <c r="Z113" t="s">
        <v>260</v>
      </c>
    </row>
    <row r="114" spans="1:26" x14ac:dyDescent="0.3">
      <c r="A114" s="73" t="s">
        <v>4942</v>
      </c>
      <c r="B114" s="73" t="s">
        <v>93</v>
      </c>
      <c r="D114" t="s">
        <v>4364</v>
      </c>
      <c r="E114" t="s">
        <v>137</v>
      </c>
      <c r="F114">
        <v>2223</v>
      </c>
      <c r="J114" t="str">
        <f>VLOOKUP(K114,objects!A:H,8,FALSE)</f>
        <v>tccom100</v>
      </c>
      <c r="K114" t="s">
        <v>262</v>
      </c>
      <c r="L114" t="s">
        <v>13953</v>
      </c>
      <c r="M114" t="s">
        <v>13954</v>
      </c>
      <c r="N114">
        <v>121</v>
      </c>
      <c r="O114" t="s">
        <v>4905</v>
      </c>
      <c r="P114">
        <v>2223</v>
      </c>
      <c r="Q114" t="s">
        <v>13941</v>
      </c>
      <c r="R114" t="str">
        <f t="shared" si="2"/>
        <v>BusinessPartner</v>
      </c>
      <c r="S114" t="str">
        <f t="shared" si="3"/>
        <v>BusinessPartnerByDepartmenttccom100tccom121</v>
      </c>
      <c r="T114" t="e">
        <f>VLOOKUP(S114,ProcessData!AA:AA,1,FALSE)</f>
        <v>#N/A</v>
      </c>
      <c r="W114" t="s">
        <v>46</v>
      </c>
      <c r="X114" t="s">
        <v>46</v>
      </c>
      <c r="Y114" t="s">
        <v>256</v>
      </c>
      <c r="Z114" t="s">
        <v>261</v>
      </c>
    </row>
    <row r="115" spans="1:26" x14ac:dyDescent="0.3">
      <c r="A115" s="73" t="s">
        <v>4943</v>
      </c>
      <c r="B115" s="73" t="s">
        <v>93</v>
      </c>
      <c r="D115" t="s">
        <v>4428</v>
      </c>
      <c r="E115" t="s">
        <v>310</v>
      </c>
      <c r="F115">
        <v>2223</v>
      </c>
      <c r="J115" t="str">
        <f>VLOOKUP(K115,objects!A:H,8,FALSE)</f>
        <v>tccom100</v>
      </c>
      <c r="K115" t="s">
        <v>263</v>
      </c>
      <c r="L115" t="s">
        <v>13953</v>
      </c>
      <c r="M115" t="s">
        <v>13954</v>
      </c>
      <c r="N115">
        <v>122</v>
      </c>
      <c r="O115" t="s">
        <v>4905</v>
      </c>
      <c r="P115">
        <v>2223</v>
      </c>
      <c r="Q115" t="s">
        <v>13941</v>
      </c>
      <c r="R115" t="str">
        <f t="shared" si="2"/>
        <v>BusinessPartner</v>
      </c>
      <c r="S115" t="str">
        <f t="shared" si="3"/>
        <v>BusinessPartnerByDepartmenttccom100tccom122</v>
      </c>
      <c r="T115" t="e">
        <f>VLOOKUP(S115,ProcessData!AA:AA,1,FALSE)</f>
        <v>#N/A</v>
      </c>
      <c r="W115" t="s">
        <v>46</v>
      </c>
      <c r="X115" t="s">
        <v>46</v>
      </c>
      <c r="Y115" t="s">
        <v>256</v>
      </c>
      <c r="Z115" t="s">
        <v>262</v>
      </c>
    </row>
    <row r="116" spans="1:26" x14ac:dyDescent="0.3">
      <c r="A116" s="73" t="s">
        <v>4944</v>
      </c>
      <c r="B116" s="73" t="s">
        <v>4923</v>
      </c>
      <c r="D116" t="s">
        <v>325</v>
      </c>
      <c r="E116" t="s">
        <v>314</v>
      </c>
      <c r="F116">
        <v>2223</v>
      </c>
      <c r="J116" t="str">
        <f>VLOOKUP(K116,objects!A:H,8,FALSE)</f>
        <v>tccom100</v>
      </c>
      <c r="K116" t="s">
        <v>264</v>
      </c>
      <c r="L116" t="s">
        <v>13953</v>
      </c>
      <c r="M116" t="s">
        <v>13954</v>
      </c>
      <c r="N116">
        <v>124</v>
      </c>
      <c r="O116" t="s">
        <v>4905</v>
      </c>
      <c r="P116">
        <v>2223</v>
      </c>
      <c r="Q116" t="s">
        <v>13950</v>
      </c>
      <c r="R116" t="str">
        <f t="shared" si="2"/>
        <v>BusinessPartner</v>
      </c>
      <c r="S116" t="str">
        <f t="shared" si="3"/>
        <v>BusinessPartnerByDepartmenttccom100tccom124</v>
      </c>
      <c r="T116" t="e">
        <f>VLOOKUP(S116,ProcessData!AA:AA,1,FALSE)</f>
        <v>#N/A</v>
      </c>
      <c r="W116" t="s">
        <v>46</v>
      </c>
      <c r="X116" t="s">
        <v>46</v>
      </c>
      <c r="Y116" t="s">
        <v>256</v>
      </c>
      <c r="Z116" t="s">
        <v>263</v>
      </c>
    </row>
    <row r="117" spans="1:26" x14ac:dyDescent="0.3">
      <c r="A117" s="73" t="s">
        <v>4945</v>
      </c>
      <c r="B117" s="73" t="s">
        <v>4923</v>
      </c>
      <c r="D117" t="s">
        <v>355</v>
      </c>
      <c r="E117" t="s">
        <v>349</v>
      </c>
      <c r="F117">
        <v>2223</v>
      </c>
      <c r="J117" t="str">
        <f>VLOOKUP(K117,objects!A:H,8,FALSE)</f>
        <v>tccom150</v>
      </c>
      <c r="K117" t="s">
        <v>1812</v>
      </c>
      <c r="L117" t="s">
        <v>13953</v>
      </c>
      <c r="M117" t="s">
        <v>13954</v>
      </c>
      <c r="N117">
        <v>150</v>
      </c>
      <c r="O117" t="s">
        <v>4905</v>
      </c>
      <c r="P117">
        <v>2223</v>
      </c>
      <c r="Q117" t="s">
        <v>13950</v>
      </c>
      <c r="R117" t="str">
        <f t="shared" si="2"/>
        <v>BusinessPartner</v>
      </c>
      <c r="S117" t="str">
        <f t="shared" si="3"/>
        <v>BusinessPartnerByDepartmenttccom150tccom150</v>
      </c>
      <c r="T117" t="e">
        <f>VLOOKUP(S117,ProcessData!AA:AA,1,FALSE)</f>
        <v>#N/A</v>
      </c>
      <c r="W117" t="s">
        <v>46</v>
      </c>
      <c r="X117" t="s">
        <v>46</v>
      </c>
      <c r="Y117" t="s">
        <v>256</v>
      </c>
      <c r="Z117" t="s">
        <v>264</v>
      </c>
    </row>
    <row r="118" spans="1:26" x14ac:dyDescent="0.3">
      <c r="A118" s="73" t="s">
        <v>4922</v>
      </c>
      <c r="B118" s="73" t="s">
        <v>4923</v>
      </c>
      <c r="D118" t="s">
        <v>391</v>
      </c>
      <c r="E118" t="s">
        <v>391</v>
      </c>
      <c r="F118">
        <v>2223</v>
      </c>
      <c r="J118" t="str">
        <f>VLOOKUP(K118,objects!A:H,8,FALSE)</f>
        <v>tccom210</v>
      </c>
      <c r="K118" t="s">
        <v>1821</v>
      </c>
      <c r="L118" t="s">
        <v>13953</v>
      </c>
      <c r="M118" t="s">
        <v>13954</v>
      </c>
      <c r="N118">
        <v>210</v>
      </c>
      <c r="O118" t="s">
        <v>4905</v>
      </c>
      <c r="P118">
        <v>2223</v>
      </c>
      <c r="Q118" t="s">
        <v>13950</v>
      </c>
      <c r="R118" t="str">
        <f t="shared" si="2"/>
        <v>BusinessPartner</v>
      </c>
      <c r="S118" t="str">
        <f t="shared" si="3"/>
        <v>BusinessPartnerByDepartmenttccom210tccom210</v>
      </c>
      <c r="T118" t="e">
        <f>VLOOKUP(S118,ProcessData!AA:AA,1,FALSE)</f>
        <v>#N/A</v>
      </c>
      <c r="W118" t="s">
        <v>46</v>
      </c>
      <c r="X118" t="s">
        <v>46</v>
      </c>
      <c r="Y118" t="s">
        <v>273</v>
      </c>
      <c r="Z118" t="s">
        <v>273</v>
      </c>
    </row>
    <row r="119" spans="1:26" x14ac:dyDescent="0.3">
      <c r="A119" s="73" t="s">
        <v>1901</v>
      </c>
      <c r="B119" s="73" t="s">
        <v>4923</v>
      </c>
      <c r="D119" t="s">
        <v>392</v>
      </c>
      <c r="E119" t="s">
        <v>391</v>
      </c>
      <c r="F119">
        <v>2223</v>
      </c>
      <c r="J119" t="str">
        <f>VLOOKUP(K119,objects!A:H,8,FALSE)</f>
        <v>tccom220</v>
      </c>
      <c r="K119" t="s">
        <v>1823</v>
      </c>
      <c r="L119" t="s">
        <v>13953</v>
      </c>
      <c r="M119" t="s">
        <v>13954</v>
      </c>
      <c r="N119">
        <v>220</v>
      </c>
      <c r="O119" t="s">
        <v>4905</v>
      </c>
      <c r="P119">
        <v>2223</v>
      </c>
      <c r="Q119" t="s">
        <v>13950</v>
      </c>
      <c r="R119" t="str">
        <f t="shared" si="2"/>
        <v>BusinessPartner</v>
      </c>
      <c r="S119" t="str">
        <f t="shared" si="3"/>
        <v>BusinessPartnerByDepartmenttccom220tccom220</v>
      </c>
      <c r="T119" t="e">
        <f>VLOOKUP(S119,ProcessData!AA:AA,1,FALSE)</f>
        <v>#N/A</v>
      </c>
      <c r="W119" t="s">
        <v>46</v>
      </c>
      <c r="X119" t="s">
        <v>46</v>
      </c>
      <c r="Y119" t="s">
        <v>302</v>
      </c>
      <c r="Z119" t="s">
        <v>302</v>
      </c>
    </row>
    <row r="120" spans="1:26" x14ac:dyDescent="0.3">
      <c r="A120" s="73" t="s">
        <v>111</v>
      </c>
      <c r="B120" s="73" t="s">
        <v>4907</v>
      </c>
      <c r="D120" t="s">
        <v>393</v>
      </c>
      <c r="E120" t="s">
        <v>391</v>
      </c>
      <c r="F120">
        <v>2223</v>
      </c>
      <c r="J120" t="str">
        <f>VLOOKUP(K120,objects!A:H,8,FALSE)</f>
        <v>tccom100</v>
      </c>
      <c r="K120" t="s">
        <v>269</v>
      </c>
      <c r="L120" t="s">
        <v>13953</v>
      </c>
      <c r="M120" t="s">
        <v>13958</v>
      </c>
      <c r="N120">
        <v>400</v>
      </c>
      <c r="O120" t="s">
        <v>4905</v>
      </c>
      <c r="P120">
        <v>2223</v>
      </c>
      <c r="Q120" t="s">
        <v>13950</v>
      </c>
      <c r="R120" t="str">
        <f t="shared" si="2"/>
        <v>BusinessPartner</v>
      </c>
      <c r="S120" t="str">
        <f t="shared" si="3"/>
        <v>BusinessPartnerByDepartmenttccom100tctax400</v>
      </c>
      <c r="T120" t="e">
        <f>VLOOKUP(S120,ProcessData!AA:AA,1,FALSE)</f>
        <v>#N/A</v>
      </c>
      <c r="W120" t="s">
        <v>46</v>
      </c>
      <c r="X120" t="s">
        <v>46</v>
      </c>
      <c r="Y120" t="s">
        <v>1812</v>
      </c>
      <c r="Z120" t="s">
        <v>1812</v>
      </c>
    </row>
    <row r="121" spans="1:26" x14ac:dyDescent="0.3">
      <c r="A121" s="73" t="s">
        <v>112</v>
      </c>
      <c r="B121" s="73" t="s">
        <v>4907</v>
      </c>
      <c r="D121" t="s">
        <v>486</v>
      </c>
      <c r="E121" t="s">
        <v>485</v>
      </c>
      <c r="F121">
        <v>2223</v>
      </c>
      <c r="J121" t="str">
        <f>VLOOKUP(K121,objects!A:H,8,FALSE)</f>
        <v>tccom100</v>
      </c>
      <c r="K121" t="s">
        <v>2265</v>
      </c>
      <c r="L121" t="s">
        <v>13953</v>
      </c>
      <c r="M121" t="s">
        <v>13958</v>
      </c>
      <c r="N121">
        <v>401</v>
      </c>
      <c r="O121" t="s">
        <v>4905</v>
      </c>
      <c r="P121">
        <v>2223</v>
      </c>
      <c r="Q121" t="s">
        <v>13950</v>
      </c>
      <c r="R121" t="str">
        <f t="shared" si="2"/>
        <v>BusinessPartner</v>
      </c>
      <c r="S121" t="str">
        <f t="shared" si="3"/>
        <v>BusinessPartnerByDepartmenttccom100tctax401</v>
      </c>
      <c r="T121" t="e">
        <f>VLOOKUP(S121,ProcessData!AA:AA,1,FALSE)</f>
        <v>#N/A</v>
      </c>
      <c r="W121" t="s">
        <v>46</v>
      </c>
      <c r="X121" t="s">
        <v>46</v>
      </c>
      <c r="Y121" t="s">
        <v>1821</v>
      </c>
      <c r="Z121" t="s">
        <v>1821</v>
      </c>
    </row>
    <row r="122" spans="1:26" x14ac:dyDescent="0.3">
      <c r="A122" s="73" t="s">
        <v>113</v>
      </c>
      <c r="B122" s="73" t="s">
        <v>4907</v>
      </c>
      <c r="D122" t="s">
        <v>487</v>
      </c>
      <c r="E122" t="s">
        <v>485</v>
      </c>
      <c r="F122">
        <v>2223</v>
      </c>
      <c r="J122" t="str">
        <f>VLOOKUP(K122,objects!A:H,8,FALSE)</f>
        <v>tccom211</v>
      </c>
      <c r="K122" t="s">
        <v>1822</v>
      </c>
      <c r="L122" t="s">
        <v>13953</v>
      </c>
      <c r="M122" t="s">
        <v>13954</v>
      </c>
      <c r="N122">
        <v>211</v>
      </c>
      <c r="O122" t="s">
        <v>4906</v>
      </c>
      <c r="P122">
        <v>2223</v>
      </c>
      <c r="Q122" t="s">
        <v>13950</v>
      </c>
      <c r="R122" t="str">
        <f t="shared" si="2"/>
        <v>BusinessPartner</v>
      </c>
      <c r="S122" t="str">
        <f t="shared" si="3"/>
        <v>BusinessPartnerBySitetccom211tccom211</v>
      </c>
      <c r="T122" t="e">
        <f>VLOOKUP(S122,ProcessData!AA:AA,1,FALSE)</f>
        <v>#N/A</v>
      </c>
      <c r="W122" t="s">
        <v>46</v>
      </c>
      <c r="X122" t="s">
        <v>46</v>
      </c>
      <c r="Y122" t="s">
        <v>1822</v>
      </c>
      <c r="Z122" t="s">
        <v>1822</v>
      </c>
    </row>
    <row r="123" spans="1:26" x14ac:dyDescent="0.3">
      <c r="A123" s="73" t="s">
        <v>114</v>
      </c>
      <c r="B123" s="73" t="s">
        <v>4907</v>
      </c>
      <c r="D123" t="s">
        <v>485</v>
      </c>
      <c r="E123" t="s">
        <v>485</v>
      </c>
      <c r="F123">
        <v>2223</v>
      </c>
      <c r="J123" t="str">
        <f>VLOOKUP(K123,objects!A:H,8,FALSE)</f>
        <v>tccom221</v>
      </c>
      <c r="K123" t="s">
        <v>1824</v>
      </c>
      <c r="L123" t="s">
        <v>13953</v>
      </c>
      <c r="M123" t="s">
        <v>13954</v>
      </c>
      <c r="N123">
        <v>221</v>
      </c>
      <c r="O123" t="s">
        <v>4906</v>
      </c>
      <c r="P123">
        <v>2223</v>
      </c>
      <c r="Q123" t="s">
        <v>13950</v>
      </c>
      <c r="R123" t="str">
        <f t="shared" si="2"/>
        <v>BusinessPartner</v>
      </c>
      <c r="S123" t="str">
        <f t="shared" si="3"/>
        <v>BusinessPartnerBySitetccom221tccom221</v>
      </c>
      <c r="T123" t="e">
        <f>VLOOKUP(S123,ProcessData!AA:AA,1,FALSE)</f>
        <v>#N/A</v>
      </c>
      <c r="W123" t="s">
        <v>46</v>
      </c>
      <c r="X123" t="s">
        <v>46</v>
      </c>
      <c r="Y123" t="s">
        <v>1823</v>
      </c>
      <c r="Z123" t="s">
        <v>1823</v>
      </c>
    </row>
    <row r="124" spans="1:26" x14ac:dyDescent="0.3">
      <c r="A124" s="73" t="s">
        <v>115</v>
      </c>
      <c r="B124" s="73" t="s">
        <v>4907</v>
      </c>
      <c r="D124" t="s">
        <v>337</v>
      </c>
      <c r="E124" t="s">
        <v>337</v>
      </c>
      <c r="F124">
        <v>2223</v>
      </c>
      <c r="J124" t="str">
        <f>VLOOKUP(K124,objects!A:H,8,FALSE)</f>
        <v>tccom100</v>
      </c>
      <c r="K124" t="s">
        <v>256</v>
      </c>
      <c r="L124" t="s">
        <v>13953</v>
      </c>
      <c r="M124" t="s">
        <v>13954</v>
      </c>
      <c r="N124">
        <v>100</v>
      </c>
      <c r="O124" t="s">
        <v>49</v>
      </c>
      <c r="P124">
        <v>2223</v>
      </c>
      <c r="Q124" t="s">
        <v>13950</v>
      </c>
      <c r="R124" t="str">
        <f t="shared" si="2"/>
        <v>BusinessPartner</v>
      </c>
      <c r="S124" t="str">
        <f t="shared" si="3"/>
        <v>BusinessPartnerExtensiontccom100tccom100</v>
      </c>
      <c r="T124" t="e">
        <f>VLOOKUP(S124,ProcessData!AA:AA,1,FALSE)</f>
        <v>#N/A</v>
      </c>
      <c r="W124" t="s">
        <v>46</v>
      </c>
      <c r="X124" t="s">
        <v>46</v>
      </c>
      <c r="Y124" t="s">
        <v>1824</v>
      </c>
      <c r="Z124" t="s">
        <v>1824</v>
      </c>
    </row>
    <row r="125" spans="1:26" x14ac:dyDescent="0.3">
      <c r="A125" s="73" t="s">
        <v>116</v>
      </c>
      <c r="B125" s="73" t="s">
        <v>4907</v>
      </c>
      <c r="D125" t="s">
        <v>338</v>
      </c>
      <c r="E125" t="s">
        <v>337</v>
      </c>
      <c r="F125">
        <v>2223</v>
      </c>
      <c r="J125" t="str">
        <f>VLOOKUP(K125,objects!A:H,8,FALSE)</f>
        <v>tccom100</v>
      </c>
      <c r="K125" t="s">
        <v>257</v>
      </c>
      <c r="L125" t="s">
        <v>13953</v>
      </c>
      <c r="M125" t="s">
        <v>13954</v>
      </c>
      <c r="N125">
        <v>110</v>
      </c>
      <c r="O125" t="s">
        <v>49</v>
      </c>
      <c r="P125">
        <v>2223</v>
      </c>
      <c r="Q125" t="s">
        <v>13950</v>
      </c>
      <c r="R125" t="str">
        <f t="shared" si="2"/>
        <v>BusinessPartner</v>
      </c>
      <c r="S125" t="str">
        <f t="shared" si="3"/>
        <v>BusinessPartnerExtensiontccom100tccom110</v>
      </c>
      <c r="T125" t="e">
        <f>VLOOKUP(S125,ProcessData!AA:AA,1,FALSE)</f>
        <v>#N/A</v>
      </c>
      <c r="W125" t="s">
        <v>46</v>
      </c>
      <c r="X125" t="s">
        <v>46</v>
      </c>
      <c r="Y125" t="s">
        <v>256</v>
      </c>
      <c r="Z125" t="s">
        <v>269</v>
      </c>
    </row>
    <row r="126" spans="1:26" x14ac:dyDescent="0.3">
      <c r="A126" s="73" t="s">
        <v>117</v>
      </c>
      <c r="B126" s="73" t="s">
        <v>4907</v>
      </c>
      <c r="D126" t="s">
        <v>4775</v>
      </c>
      <c r="E126" t="s">
        <v>337</v>
      </c>
      <c r="F126">
        <v>2223</v>
      </c>
      <c r="J126" t="str">
        <f>VLOOKUP(K126,objects!A:H,8,FALSE)</f>
        <v>tccom100</v>
      </c>
      <c r="K126" t="s">
        <v>258</v>
      </c>
      <c r="L126" t="s">
        <v>13953</v>
      </c>
      <c r="M126" t="s">
        <v>13954</v>
      </c>
      <c r="N126">
        <v>111</v>
      </c>
      <c r="O126" t="s">
        <v>49</v>
      </c>
      <c r="P126">
        <v>2223</v>
      </c>
      <c r="Q126" t="s">
        <v>13950</v>
      </c>
      <c r="R126" t="str">
        <f t="shared" si="2"/>
        <v>BusinessPartner</v>
      </c>
      <c r="S126" t="str">
        <f t="shared" si="3"/>
        <v>BusinessPartnerExtensiontccom100tccom111</v>
      </c>
      <c r="T126" t="e">
        <f>VLOOKUP(S126,ProcessData!AA:AA,1,FALSE)</f>
        <v>#N/A</v>
      </c>
      <c r="W126" t="s">
        <v>46</v>
      </c>
      <c r="X126" t="s">
        <v>46</v>
      </c>
      <c r="Y126" t="s">
        <v>256</v>
      </c>
      <c r="Z126" t="s">
        <v>2265</v>
      </c>
    </row>
    <row r="127" spans="1:26" x14ac:dyDescent="0.3">
      <c r="A127" s="73" t="s">
        <v>120</v>
      </c>
      <c r="B127" s="73" t="s">
        <v>119</v>
      </c>
      <c r="D127" t="s">
        <v>339</v>
      </c>
      <c r="E127" t="s">
        <v>337</v>
      </c>
      <c r="F127">
        <v>2223</v>
      </c>
      <c r="J127" t="str">
        <f>VLOOKUP(K127,objects!A:H,8,FALSE)</f>
        <v>tccom100</v>
      </c>
      <c r="K127" t="s">
        <v>259</v>
      </c>
      <c r="L127" t="s">
        <v>13953</v>
      </c>
      <c r="M127" t="s">
        <v>13954</v>
      </c>
      <c r="N127">
        <v>112</v>
      </c>
      <c r="O127" t="s">
        <v>49</v>
      </c>
      <c r="P127">
        <v>2223</v>
      </c>
      <c r="Q127" t="s">
        <v>13950</v>
      </c>
      <c r="R127" t="str">
        <f t="shared" si="2"/>
        <v>BusinessPartner</v>
      </c>
      <c r="S127" t="str">
        <f t="shared" si="3"/>
        <v>BusinessPartnerExtensiontccom100tccom112</v>
      </c>
      <c r="T127" t="e">
        <f>VLOOKUP(S127,ProcessData!AA:AA,1,FALSE)</f>
        <v>#N/A</v>
      </c>
      <c r="W127" t="s">
        <v>46</v>
      </c>
      <c r="X127" t="s">
        <v>4905</v>
      </c>
      <c r="Y127" t="s">
        <v>256</v>
      </c>
      <c r="Z127" t="s">
        <v>256</v>
      </c>
    </row>
    <row r="128" spans="1:26" x14ac:dyDescent="0.3">
      <c r="A128" s="73" t="s">
        <v>122</v>
      </c>
      <c r="B128" s="73" t="s">
        <v>119</v>
      </c>
      <c r="D128" t="s">
        <v>516</v>
      </c>
      <c r="E128" t="s">
        <v>516</v>
      </c>
      <c r="F128">
        <v>2223</v>
      </c>
      <c r="J128" t="str">
        <f>VLOOKUP(K128,objects!A:H,8,FALSE)</f>
        <v>tccom100</v>
      </c>
      <c r="K128" t="s">
        <v>260</v>
      </c>
      <c r="L128" t="s">
        <v>13953</v>
      </c>
      <c r="M128" t="s">
        <v>13954</v>
      </c>
      <c r="N128">
        <v>114</v>
      </c>
      <c r="O128" t="s">
        <v>49</v>
      </c>
      <c r="P128">
        <v>2223</v>
      </c>
      <c r="Q128" t="s">
        <v>13950</v>
      </c>
      <c r="R128" t="str">
        <f t="shared" si="2"/>
        <v>BusinessPartner</v>
      </c>
      <c r="S128" t="str">
        <f t="shared" si="3"/>
        <v>BusinessPartnerExtensiontccom100tccom114</v>
      </c>
      <c r="T128" t="e">
        <f>VLOOKUP(S128,ProcessData!AA:AA,1,FALSE)</f>
        <v>#N/A</v>
      </c>
      <c r="W128" t="s">
        <v>46</v>
      </c>
      <c r="X128" t="s">
        <v>4905</v>
      </c>
      <c r="Y128" t="s">
        <v>256</v>
      </c>
      <c r="Z128" t="s">
        <v>257</v>
      </c>
    </row>
    <row r="129" spans="1:26" x14ac:dyDescent="0.3">
      <c r="A129" s="73" t="s">
        <v>123</v>
      </c>
      <c r="B129" s="73" t="s">
        <v>119</v>
      </c>
      <c r="D129" t="s">
        <v>517</v>
      </c>
      <c r="E129" t="s">
        <v>516</v>
      </c>
      <c r="F129">
        <v>2223</v>
      </c>
      <c r="J129" t="str">
        <f>VLOOKUP(K129,objects!A:H,8,FALSE)</f>
        <v>tccom100</v>
      </c>
      <c r="K129" t="s">
        <v>261</v>
      </c>
      <c r="L129" t="s">
        <v>13953</v>
      </c>
      <c r="M129" t="s">
        <v>13954</v>
      </c>
      <c r="N129">
        <v>120</v>
      </c>
      <c r="O129" t="s">
        <v>49</v>
      </c>
      <c r="P129">
        <v>2223</v>
      </c>
      <c r="Q129" t="s">
        <v>13950</v>
      </c>
      <c r="R129" t="str">
        <f t="shared" si="2"/>
        <v>BusinessPartner</v>
      </c>
      <c r="S129" t="str">
        <f t="shared" si="3"/>
        <v>BusinessPartnerExtensiontccom100tccom120</v>
      </c>
      <c r="T129" t="e">
        <f>VLOOKUP(S129,ProcessData!AA:AA,1,FALSE)</f>
        <v>#N/A</v>
      </c>
      <c r="W129" t="s">
        <v>46</v>
      </c>
      <c r="X129" t="s">
        <v>4905</v>
      </c>
      <c r="Y129" t="s">
        <v>256</v>
      </c>
      <c r="Z129" t="s">
        <v>258</v>
      </c>
    </row>
    <row r="130" spans="1:26" x14ac:dyDescent="0.3">
      <c r="A130" s="73" t="s">
        <v>124</v>
      </c>
      <c r="B130" s="73" t="s">
        <v>119</v>
      </c>
      <c r="D130" t="s">
        <v>518</v>
      </c>
      <c r="E130" t="s">
        <v>516</v>
      </c>
      <c r="F130">
        <v>2223</v>
      </c>
      <c r="J130" t="str">
        <f>VLOOKUP(K130,objects!A:H,8,FALSE)</f>
        <v>tccom100</v>
      </c>
      <c r="K130" t="s">
        <v>262</v>
      </c>
      <c r="L130" t="s">
        <v>13953</v>
      </c>
      <c r="M130" t="s">
        <v>13954</v>
      </c>
      <c r="N130">
        <v>121</v>
      </c>
      <c r="O130" t="s">
        <v>49</v>
      </c>
      <c r="P130">
        <v>2223</v>
      </c>
      <c r="Q130" t="s">
        <v>13950</v>
      </c>
      <c r="R130" t="str">
        <f t="shared" si="2"/>
        <v>BusinessPartner</v>
      </c>
      <c r="S130" t="str">
        <f t="shared" si="3"/>
        <v>BusinessPartnerExtensiontccom100tccom121</v>
      </c>
      <c r="T130" t="e">
        <f>VLOOKUP(S130,ProcessData!AA:AA,1,FALSE)</f>
        <v>#N/A</v>
      </c>
      <c r="W130" t="s">
        <v>46</v>
      </c>
      <c r="X130" t="s">
        <v>4905</v>
      </c>
      <c r="Y130" t="s">
        <v>256</v>
      </c>
      <c r="Z130" t="s">
        <v>259</v>
      </c>
    </row>
    <row r="131" spans="1:26" x14ac:dyDescent="0.3">
      <c r="A131" s="73" t="s">
        <v>125</v>
      </c>
      <c r="B131" s="73" t="s">
        <v>119</v>
      </c>
      <c r="D131" t="s">
        <v>326</v>
      </c>
      <c r="E131" t="s">
        <v>314</v>
      </c>
      <c r="F131">
        <v>2223</v>
      </c>
      <c r="J131" t="str">
        <f>VLOOKUP(K131,objects!A:H,8,FALSE)</f>
        <v>tccom100</v>
      </c>
      <c r="K131" t="s">
        <v>263</v>
      </c>
      <c r="L131" t="s">
        <v>13953</v>
      </c>
      <c r="M131" t="s">
        <v>13954</v>
      </c>
      <c r="N131">
        <v>122</v>
      </c>
      <c r="O131" t="s">
        <v>49</v>
      </c>
      <c r="P131">
        <v>2223</v>
      </c>
      <c r="Q131" t="s">
        <v>13950</v>
      </c>
      <c r="R131" t="str">
        <f t="shared" si="2"/>
        <v>BusinessPartner</v>
      </c>
      <c r="S131" t="str">
        <f t="shared" si="3"/>
        <v>BusinessPartnerExtensiontccom100tccom122</v>
      </c>
      <c r="T131" t="e">
        <f>VLOOKUP(S131,ProcessData!AA:AA,1,FALSE)</f>
        <v>#N/A</v>
      </c>
      <c r="W131" t="s">
        <v>46</v>
      </c>
      <c r="X131" t="s">
        <v>4905</v>
      </c>
      <c r="Y131" t="s">
        <v>256</v>
      </c>
      <c r="Z131" t="s">
        <v>260</v>
      </c>
    </row>
    <row r="132" spans="1:26" x14ac:dyDescent="0.3">
      <c r="A132" s="73" t="s">
        <v>126</v>
      </c>
      <c r="B132" s="73" t="s">
        <v>119</v>
      </c>
      <c r="D132" t="s">
        <v>356</v>
      </c>
      <c r="E132" t="s">
        <v>349</v>
      </c>
      <c r="F132">
        <v>2223</v>
      </c>
      <c r="J132" t="str">
        <f>VLOOKUP(K132,objects!A:H,8,FALSE)</f>
        <v>tccom100</v>
      </c>
      <c r="K132" t="s">
        <v>264</v>
      </c>
      <c r="L132" t="s">
        <v>13953</v>
      </c>
      <c r="M132" t="s">
        <v>13954</v>
      </c>
      <c r="N132">
        <v>124</v>
      </c>
      <c r="O132" t="s">
        <v>49</v>
      </c>
      <c r="P132">
        <v>2223</v>
      </c>
      <c r="Q132" t="s">
        <v>13950</v>
      </c>
      <c r="R132" t="str">
        <f t="shared" ref="R132:R195" si="4">VLOOKUP(O132,A:B,2,FALSE)</f>
        <v>BusinessPartner</v>
      </c>
      <c r="S132" t="str">
        <f t="shared" ref="S132:S195" si="5">CONCATENATE(O132,J132,K132)</f>
        <v>BusinessPartnerExtensiontccom100tccom124</v>
      </c>
      <c r="T132" t="e">
        <f>VLOOKUP(S132,ProcessData!AA:AA,1,FALSE)</f>
        <v>#N/A</v>
      </c>
      <c r="W132" t="s">
        <v>46</v>
      </c>
      <c r="X132" t="s">
        <v>4905</v>
      </c>
      <c r="Y132" t="s">
        <v>256</v>
      </c>
      <c r="Z132" t="s">
        <v>261</v>
      </c>
    </row>
    <row r="133" spans="1:26" x14ac:dyDescent="0.3">
      <c r="A133" s="73" t="s">
        <v>127</v>
      </c>
      <c r="B133" s="73" t="s">
        <v>119</v>
      </c>
      <c r="D133" t="s">
        <v>146</v>
      </c>
      <c r="E133" t="s">
        <v>146</v>
      </c>
      <c r="F133">
        <v>2223</v>
      </c>
      <c r="J133" t="str">
        <f>VLOOKUP(K133,objects!A:H,8,FALSE)</f>
        <v>tccom150</v>
      </c>
      <c r="K133" t="s">
        <v>1812</v>
      </c>
      <c r="L133" t="s">
        <v>13953</v>
      </c>
      <c r="M133" t="s">
        <v>13954</v>
      </c>
      <c r="N133">
        <v>150</v>
      </c>
      <c r="O133" t="s">
        <v>49</v>
      </c>
      <c r="P133">
        <v>2223</v>
      </c>
      <c r="Q133" t="s">
        <v>13950</v>
      </c>
      <c r="R133" t="str">
        <f t="shared" si="4"/>
        <v>BusinessPartner</v>
      </c>
      <c r="S133" t="str">
        <f t="shared" si="5"/>
        <v>BusinessPartnerExtensiontccom150tccom150</v>
      </c>
      <c r="T133" t="e">
        <f>VLOOKUP(S133,ProcessData!AA:AA,1,FALSE)</f>
        <v>#N/A</v>
      </c>
      <c r="W133" t="s">
        <v>46</v>
      </c>
      <c r="X133" t="s">
        <v>4905</v>
      </c>
      <c r="Y133" t="s">
        <v>256</v>
      </c>
      <c r="Z133" t="s">
        <v>262</v>
      </c>
    </row>
    <row r="134" spans="1:26" x14ac:dyDescent="0.3">
      <c r="A134" s="73" t="s">
        <v>128</v>
      </c>
      <c r="B134" s="73" t="s">
        <v>119</v>
      </c>
      <c r="D134" t="s">
        <v>396</v>
      </c>
      <c r="E134" t="s">
        <v>146</v>
      </c>
      <c r="F134">
        <v>2223</v>
      </c>
      <c r="J134" t="str">
        <f>VLOOKUP(K134,objects!A:H,8,FALSE)</f>
        <v>tccom100</v>
      </c>
      <c r="K134" t="s">
        <v>269</v>
      </c>
      <c r="L134" t="s">
        <v>13953</v>
      </c>
      <c r="M134" t="s">
        <v>13958</v>
      </c>
      <c r="N134">
        <v>400</v>
      </c>
      <c r="O134" t="s">
        <v>49</v>
      </c>
      <c r="P134">
        <v>2223</v>
      </c>
      <c r="Q134" t="s">
        <v>13950</v>
      </c>
      <c r="R134" t="str">
        <f t="shared" si="4"/>
        <v>BusinessPartner</v>
      </c>
      <c r="S134" t="str">
        <f t="shared" si="5"/>
        <v>BusinessPartnerExtensiontccom100tctax400</v>
      </c>
      <c r="T134" t="e">
        <f>VLOOKUP(S134,ProcessData!AA:AA,1,FALSE)</f>
        <v>#N/A</v>
      </c>
      <c r="W134" t="s">
        <v>46</v>
      </c>
      <c r="X134" t="s">
        <v>4905</v>
      </c>
      <c r="Y134" t="s">
        <v>256</v>
      </c>
      <c r="Z134" t="s">
        <v>263</v>
      </c>
    </row>
    <row r="135" spans="1:26" x14ac:dyDescent="0.3">
      <c r="A135" s="73" t="s">
        <v>129</v>
      </c>
      <c r="B135" s="73" t="s">
        <v>119</v>
      </c>
      <c r="J135" t="str">
        <f>VLOOKUP(K135,objects!A:H,8,FALSE)</f>
        <v>tccom100</v>
      </c>
      <c r="K135" t="s">
        <v>2265</v>
      </c>
      <c r="L135" t="s">
        <v>13953</v>
      </c>
      <c r="M135" t="s">
        <v>13958</v>
      </c>
      <c r="N135">
        <v>401</v>
      </c>
      <c r="O135" t="s">
        <v>49</v>
      </c>
      <c r="P135">
        <v>2223</v>
      </c>
      <c r="Q135" t="s">
        <v>13950</v>
      </c>
      <c r="R135" t="str">
        <f t="shared" si="4"/>
        <v>BusinessPartner</v>
      </c>
      <c r="S135" t="str">
        <f t="shared" si="5"/>
        <v>BusinessPartnerExtensiontccom100tctax401</v>
      </c>
      <c r="T135" t="e">
        <f>VLOOKUP(S135,ProcessData!AA:AA,1,FALSE)</f>
        <v>#N/A</v>
      </c>
      <c r="W135" t="s">
        <v>46</v>
      </c>
      <c r="X135" t="s">
        <v>4905</v>
      </c>
      <c r="Y135" t="s">
        <v>256</v>
      </c>
      <c r="Z135" t="s">
        <v>264</v>
      </c>
    </row>
    <row r="136" spans="1:26" x14ac:dyDescent="0.3">
      <c r="A136" s="73" t="s">
        <v>130</v>
      </c>
      <c r="B136" s="73" t="s">
        <v>119</v>
      </c>
      <c r="J136" t="str">
        <f>VLOOKUP(K136,objects!A:H,8,FALSE)</f>
        <v>tccom117</v>
      </c>
      <c r="K136" t="s">
        <v>303</v>
      </c>
      <c r="L136" t="s">
        <v>13953</v>
      </c>
      <c r="M136" t="s">
        <v>13954</v>
      </c>
      <c r="N136">
        <v>117</v>
      </c>
      <c r="O136" t="s">
        <v>50</v>
      </c>
      <c r="P136">
        <v>2223</v>
      </c>
      <c r="Q136" t="s">
        <v>13950</v>
      </c>
      <c r="R136" t="str">
        <f t="shared" si="4"/>
        <v>BusinessPartner</v>
      </c>
      <c r="S136" t="str">
        <f t="shared" si="5"/>
        <v>BusinessPartnerShipToBySoldTotccom117tccom117</v>
      </c>
      <c r="T136" t="e">
        <f>VLOOKUP(S136,ProcessData!AA:AA,1,FALSE)</f>
        <v>#N/A</v>
      </c>
      <c r="W136" t="s">
        <v>46</v>
      </c>
      <c r="X136" t="s">
        <v>4905</v>
      </c>
      <c r="Y136" t="s">
        <v>1812</v>
      </c>
      <c r="Z136" t="s">
        <v>1812</v>
      </c>
    </row>
    <row r="137" spans="1:26" x14ac:dyDescent="0.3">
      <c r="A137" s="73" t="s">
        <v>131</v>
      </c>
      <c r="B137" s="73" t="s">
        <v>119</v>
      </c>
      <c r="J137" t="str">
        <f>VLOOKUP(K137,objects!A:H,8,FALSE)</f>
        <v>tppdm751</v>
      </c>
      <c r="K137" t="s">
        <v>304</v>
      </c>
      <c r="L137" t="s">
        <v>13986</v>
      </c>
      <c r="M137" t="s">
        <v>13949</v>
      </c>
      <c r="N137">
        <v>751</v>
      </c>
      <c r="O137" t="s">
        <v>51</v>
      </c>
      <c r="P137">
        <v>2223</v>
      </c>
      <c r="Q137" t="s">
        <v>13950</v>
      </c>
      <c r="R137" t="str">
        <f t="shared" si="4"/>
        <v>TPProjects</v>
      </c>
      <c r="S137" t="str">
        <f t="shared" si="5"/>
        <v>BuyFromBPFileLayoutstppdm751tppdm751</v>
      </c>
      <c r="T137" t="e">
        <f>VLOOKUP(S137,ProcessData!AA:AA,1,FALSE)</f>
        <v>#N/A</v>
      </c>
      <c r="W137" t="s">
        <v>46</v>
      </c>
      <c r="X137" t="s">
        <v>4905</v>
      </c>
      <c r="Y137" t="s">
        <v>1821</v>
      </c>
      <c r="Z137" t="s">
        <v>1821</v>
      </c>
    </row>
    <row r="138" spans="1:26" x14ac:dyDescent="0.3">
      <c r="A138" s="73" t="s">
        <v>132</v>
      </c>
      <c r="B138" s="73" t="s">
        <v>119</v>
      </c>
      <c r="J138" t="str">
        <f>VLOOKUP(K138,objects!A:H,8,FALSE)</f>
        <v>tppdm750</v>
      </c>
      <c r="K138" t="s">
        <v>305</v>
      </c>
      <c r="L138" t="s">
        <v>13986</v>
      </c>
      <c r="M138" t="s">
        <v>13949</v>
      </c>
      <c r="N138">
        <v>750</v>
      </c>
      <c r="O138" t="s">
        <v>52</v>
      </c>
      <c r="P138">
        <v>2223</v>
      </c>
      <c r="Q138" t="s">
        <v>13950</v>
      </c>
      <c r="R138" t="str">
        <f t="shared" si="4"/>
        <v>TPProjects</v>
      </c>
      <c r="S138" t="str">
        <f t="shared" si="5"/>
        <v>BuyFromItemstppdm750tppdm750</v>
      </c>
      <c r="T138" t="e">
        <f>VLOOKUP(S138,ProcessData!AA:AA,1,FALSE)</f>
        <v>#N/A</v>
      </c>
      <c r="W138" t="s">
        <v>46</v>
      </c>
      <c r="X138" t="s">
        <v>4905</v>
      </c>
      <c r="Y138" t="s">
        <v>1823</v>
      </c>
      <c r="Z138" t="s">
        <v>1823</v>
      </c>
    </row>
    <row r="139" spans="1:26" x14ac:dyDescent="0.3">
      <c r="A139" s="73" t="s">
        <v>133</v>
      </c>
      <c r="B139" s="73" t="s">
        <v>119</v>
      </c>
      <c r="J139" t="str">
        <f>VLOOKUP(K139,objects!A:H,8,FALSE)</f>
        <v>qmptc001</v>
      </c>
      <c r="K139" t="s">
        <v>1620</v>
      </c>
      <c r="L139" t="s">
        <v>13951</v>
      </c>
      <c r="M139" t="s">
        <v>13952</v>
      </c>
      <c r="N139">
        <v>1</v>
      </c>
      <c r="O139" t="s">
        <v>13914</v>
      </c>
      <c r="P139">
        <v>2223</v>
      </c>
      <c r="Q139" t="s">
        <v>13950</v>
      </c>
      <c r="R139" t="str">
        <f t="shared" si="4"/>
        <v>Quality</v>
      </c>
      <c r="S139" t="str">
        <f t="shared" si="5"/>
        <v>Characteristicsqmptc001qmptc001</v>
      </c>
      <c r="T139" t="e">
        <f>VLOOKUP(S139,ProcessData!AA:AA,1,FALSE)</f>
        <v>#N/A</v>
      </c>
      <c r="W139" t="s">
        <v>46</v>
      </c>
      <c r="X139" t="s">
        <v>4905</v>
      </c>
      <c r="Y139" t="s">
        <v>256</v>
      </c>
      <c r="Z139" t="s">
        <v>269</v>
      </c>
    </row>
    <row r="140" spans="1:26" x14ac:dyDescent="0.3">
      <c r="A140" s="73" t="s">
        <v>134</v>
      </c>
      <c r="B140" s="73" t="s">
        <v>119</v>
      </c>
      <c r="J140" t="str">
        <f>VLOOKUP(K140,objects!A:H,8,FALSE)</f>
        <v>qmptc005</v>
      </c>
      <c r="K140" t="s">
        <v>1623</v>
      </c>
      <c r="L140" t="s">
        <v>13951</v>
      </c>
      <c r="M140" t="s">
        <v>13952</v>
      </c>
      <c r="N140">
        <v>5</v>
      </c>
      <c r="O140" t="s">
        <v>13915</v>
      </c>
      <c r="P140">
        <v>2223</v>
      </c>
      <c r="Q140" t="s">
        <v>13950</v>
      </c>
      <c r="R140" t="str">
        <f t="shared" si="4"/>
        <v>Quality</v>
      </c>
      <c r="S140" t="str">
        <f t="shared" si="5"/>
        <v>CharacteristicTestsqmptc005qmptc005</v>
      </c>
      <c r="T140" t="e">
        <f>VLOOKUP(S140,ProcessData!AA:AA,1,FALSE)</f>
        <v>#N/A</v>
      </c>
      <c r="W140" t="s">
        <v>46</v>
      </c>
      <c r="X140" t="s">
        <v>4905</v>
      </c>
      <c r="Y140" t="s">
        <v>256</v>
      </c>
      <c r="Z140" t="s">
        <v>2265</v>
      </c>
    </row>
    <row r="141" spans="1:26" x14ac:dyDescent="0.3">
      <c r="A141" s="73" t="s">
        <v>135</v>
      </c>
      <c r="B141" s="73" t="s">
        <v>119</v>
      </c>
      <c r="J141" t="str">
        <f>VLOOKUP(K141,objects!A:H,8,FALSE)</f>
        <v>tfgld008</v>
      </c>
      <c r="K141" t="s">
        <v>331</v>
      </c>
      <c r="L141" t="s">
        <v>13965</v>
      </c>
      <c r="M141" t="s">
        <v>13970</v>
      </c>
      <c r="N141">
        <v>8</v>
      </c>
      <c r="O141" t="s">
        <v>69</v>
      </c>
      <c r="P141">
        <v>2223</v>
      </c>
      <c r="Q141" t="s">
        <v>13950</v>
      </c>
      <c r="R141" t="str">
        <f t="shared" si="4"/>
        <v>GeneralLedger</v>
      </c>
      <c r="S141" t="str">
        <f t="shared" si="5"/>
        <v>ChartOfAccountstfgld008tfgld008</v>
      </c>
      <c r="T141" t="e">
        <f>VLOOKUP(S141,ProcessData!AA:AA,1,FALSE)</f>
        <v>#N/A</v>
      </c>
      <c r="W141" t="s">
        <v>46</v>
      </c>
      <c r="X141" t="s">
        <v>4906</v>
      </c>
      <c r="Y141" t="s">
        <v>1822</v>
      </c>
      <c r="Z141" t="s">
        <v>1822</v>
      </c>
    </row>
    <row r="142" spans="1:26" x14ac:dyDescent="0.3">
      <c r="A142" s="73" t="s">
        <v>136</v>
      </c>
      <c r="B142" s="73" t="s">
        <v>119</v>
      </c>
      <c r="J142" t="str">
        <f>VLOOKUP(K142,objects!A:H,8,FALSE)</f>
        <v>tsctm110</v>
      </c>
      <c r="K142" t="s">
        <v>121</v>
      </c>
      <c r="L142" t="s">
        <v>13990</v>
      </c>
      <c r="M142" t="s">
        <v>13987</v>
      </c>
      <c r="N142">
        <v>110</v>
      </c>
      <c r="O142" t="s">
        <v>120</v>
      </c>
      <c r="P142">
        <v>2223</v>
      </c>
      <c r="Q142" t="s">
        <v>13950</v>
      </c>
      <c r="R142" t="str">
        <f t="shared" si="4"/>
        <v>OpenTransactions</v>
      </c>
      <c r="S142" t="str">
        <f t="shared" si="5"/>
        <v>ConfigurationLinestsctm110tsctm110</v>
      </c>
      <c r="T142" t="e">
        <f>VLOOKUP(S142,ProcessData!AA:AA,1,FALSE)</f>
        <v>#N/A</v>
      </c>
      <c r="W142" t="s">
        <v>46</v>
      </c>
      <c r="X142" t="s">
        <v>4906</v>
      </c>
      <c r="Y142" t="s">
        <v>1824</v>
      </c>
      <c r="Z142" t="s">
        <v>1824</v>
      </c>
    </row>
    <row r="143" spans="1:26" x14ac:dyDescent="0.3">
      <c r="A143" s="73" t="s">
        <v>138</v>
      </c>
      <c r="B143" s="73" t="s">
        <v>119</v>
      </c>
      <c r="J143" t="str">
        <f>VLOOKUP(K143,objects!A:H,8,FALSE)</f>
        <v>tsctm110</v>
      </c>
      <c r="K143" t="s">
        <v>362</v>
      </c>
      <c r="L143" t="s">
        <v>13990</v>
      </c>
      <c r="M143" t="s">
        <v>13987</v>
      </c>
      <c r="N143">
        <v>111</v>
      </c>
      <c r="O143" t="s">
        <v>120</v>
      </c>
      <c r="P143">
        <v>2223</v>
      </c>
      <c r="Q143" t="s">
        <v>13950</v>
      </c>
      <c r="R143" t="str">
        <f t="shared" si="4"/>
        <v>OpenTransactions</v>
      </c>
      <c r="S143" t="str">
        <f t="shared" si="5"/>
        <v>ConfigurationLinestsctm110tsctm111</v>
      </c>
      <c r="T143" t="e">
        <f>VLOOKUP(S143,ProcessData!AA:AA,1,FALSE)</f>
        <v>#N/A</v>
      </c>
      <c r="W143" t="s">
        <v>46</v>
      </c>
      <c r="X143" t="s">
        <v>49</v>
      </c>
      <c r="Y143" t="s">
        <v>256</v>
      </c>
      <c r="Z143" t="s">
        <v>256</v>
      </c>
    </row>
    <row r="144" spans="1:26" x14ac:dyDescent="0.3">
      <c r="A144" s="73" t="s">
        <v>140</v>
      </c>
      <c r="B144" s="73" t="s">
        <v>119</v>
      </c>
      <c r="J144" t="str">
        <f>VLOOKUP(K144,objects!A:H,8,FALSE)</f>
        <v>tipcf200</v>
      </c>
      <c r="K144" t="s">
        <v>3756</v>
      </c>
      <c r="L144" t="s">
        <v>13971</v>
      </c>
      <c r="M144" t="s">
        <v>13980</v>
      </c>
      <c r="N144">
        <v>200</v>
      </c>
      <c r="O144" t="s">
        <v>5102</v>
      </c>
      <c r="P144">
        <v>2223</v>
      </c>
      <c r="Q144" t="s">
        <v>13950</v>
      </c>
      <c r="R144" t="str">
        <f t="shared" si="4"/>
        <v>ProductConfiguration</v>
      </c>
      <c r="S144" t="str">
        <f t="shared" si="5"/>
        <v>ConstraintIDsbyCItemtipcf200tipcf200</v>
      </c>
      <c r="T144" t="e">
        <f>VLOOKUP(S144,ProcessData!AA:AA,1,FALSE)</f>
        <v>#N/A</v>
      </c>
      <c r="W144" t="s">
        <v>46</v>
      </c>
      <c r="X144" t="s">
        <v>49</v>
      </c>
      <c r="Y144" t="s">
        <v>256</v>
      </c>
      <c r="Z144" t="s">
        <v>257</v>
      </c>
    </row>
    <row r="145" spans="1:26" x14ac:dyDescent="0.3">
      <c r="A145" s="73" t="s">
        <v>141</v>
      </c>
      <c r="B145" s="73" t="s">
        <v>119</v>
      </c>
      <c r="J145" t="str">
        <f>VLOOKUP(K145,objects!A:H,8,FALSE)</f>
        <v>tipcf200</v>
      </c>
      <c r="K145" t="s">
        <v>3758</v>
      </c>
      <c r="L145" t="s">
        <v>13971</v>
      </c>
      <c r="M145" t="s">
        <v>13980</v>
      </c>
      <c r="N145">
        <v>210</v>
      </c>
      <c r="O145" t="s">
        <v>5102</v>
      </c>
      <c r="P145">
        <v>2223</v>
      </c>
      <c r="Q145" t="s">
        <v>13950</v>
      </c>
      <c r="R145" t="str">
        <f t="shared" si="4"/>
        <v>ProductConfiguration</v>
      </c>
      <c r="S145" t="str">
        <f t="shared" si="5"/>
        <v>ConstraintIDsbyCItemtipcf200tipcf210</v>
      </c>
      <c r="T145" t="e">
        <f>VLOOKUP(S145,ProcessData!AA:AA,1,FALSE)</f>
        <v>#N/A</v>
      </c>
      <c r="W145" t="s">
        <v>46</v>
      </c>
      <c r="X145" t="s">
        <v>49</v>
      </c>
      <c r="Y145" t="s">
        <v>256</v>
      </c>
      <c r="Z145" t="s">
        <v>258</v>
      </c>
    </row>
    <row r="146" spans="1:26" x14ac:dyDescent="0.3">
      <c r="A146" s="73" t="s">
        <v>142</v>
      </c>
      <c r="B146" s="73" t="s">
        <v>119</v>
      </c>
      <c r="J146" t="str">
        <f>VLOOKUP(K146,objects!A:H,8,FALSE)</f>
        <v>tipcf220</v>
      </c>
      <c r="K146" t="s">
        <v>3759</v>
      </c>
      <c r="L146" t="s">
        <v>13971</v>
      </c>
      <c r="M146" t="s">
        <v>13980</v>
      </c>
      <c r="N146">
        <v>220</v>
      </c>
      <c r="O146" t="s">
        <v>5103</v>
      </c>
      <c r="P146">
        <v>2223</v>
      </c>
      <c r="Q146" t="s">
        <v>13950</v>
      </c>
      <c r="R146" t="str">
        <f t="shared" si="4"/>
        <v>ProductConfiguration</v>
      </c>
      <c r="S146" t="str">
        <f t="shared" si="5"/>
        <v>ConstraintValidationMessagestipcf220tipcf220</v>
      </c>
      <c r="T146" t="e">
        <f>VLOOKUP(S146,ProcessData!AA:AA,1,FALSE)</f>
        <v>#N/A</v>
      </c>
      <c r="W146" t="s">
        <v>46</v>
      </c>
      <c r="X146" t="s">
        <v>49</v>
      </c>
      <c r="Y146" t="s">
        <v>256</v>
      </c>
      <c r="Z146" t="s">
        <v>259</v>
      </c>
    </row>
    <row r="147" spans="1:26" x14ac:dyDescent="0.3">
      <c r="A147" s="73" t="s">
        <v>144</v>
      </c>
      <c r="B147" s="73" t="s">
        <v>143</v>
      </c>
      <c r="J147" t="str">
        <f>VLOOKUP(K147,objects!A:H,8,FALSE)</f>
        <v>tccom140</v>
      </c>
      <c r="K147" t="s">
        <v>306</v>
      </c>
      <c r="L147" t="s">
        <v>13953</v>
      </c>
      <c r="M147" t="s">
        <v>13954</v>
      </c>
      <c r="N147">
        <v>140</v>
      </c>
      <c r="O147" t="s">
        <v>53</v>
      </c>
      <c r="P147">
        <v>2223</v>
      </c>
      <c r="Q147" t="s">
        <v>13950</v>
      </c>
      <c r="R147" t="str">
        <f t="shared" si="4"/>
        <v>BusinessPartner</v>
      </c>
      <c r="S147" t="str">
        <f t="shared" si="5"/>
        <v>Contactstccom140tccom140</v>
      </c>
      <c r="T147" t="e">
        <f>VLOOKUP(S147,ProcessData!AA:AA,1,FALSE)</f>
        <v>#N/A</v>
      </c>
      <c r="W147" t="s">
        <v>46</v>
      </c>
      <c r="X147" t="s">
        <v>49</v>
      </c>
      <c r="Y147" t="s">
        <v>256</v>
      </c>
      <c r="Z147" t="s">
        <v>260</v>
      </c>
    </row>
    <row r="148" spans="1:26" x14ac:dyDescent="0.3">
      <c r="A148" s="73" t="s">
        <v>145</v>
      </c>
      <c r="B148" s="73" t="s">
        <v>143</v>
      </c>
      <c r="J148" t="str">
        <f>VLOOKUP(K148,objects!A:H,8,FALSE)</f>
        <v>tccom145</v>
      </c>
      <c r="K148" t="s">
        <v>302</v>
      </c>
      <c r="L148" t="s">
        <v>13953</v>
      </c>
      <c r="M148" t="s">
        <v>13954</v>
      </c>
      <c r="N148">
        <v>145</v>
      </c>
      <c r="O148" t="s">
        <v>53</v>
      </c>
      <c r="P148">
        <v>2223</v>
      </c>
      <c r="Q148" t="s">
        <v>13941</v>
      </c>
      <c r="R148" t="str">
        <f t="shared" si="4"/>
        <v>BusinessPartner</v>
      </c>
      <c r="S148" t="str">
        <f t="shared" si="5"/>
        <v>Contactstccom145tccom145</v>
      </c>
      <c r="T148" t="e">
        <f>VLOOKUP(S148,ProcessData!AA:AA,1,FALSE)</f>
        <v>#N/A</v>
      </c>
      <c r="W148" t="s">
        <v>46</v>
      </c>
      <c r="X148" t="s">
        <v>49</v>
      </c>
      <c r="Y148" t="s">
        <v>256</v>
      </c>
      <c r="Z148" t="s">
        <v>261</v>
      </c>
    </row>
    <row r="149" spans="1:26" x14ac:dyDescent="0.3">
      <c r="A149" s="73" t="s">
        <v>147</v>
      </c>
      <c r="B149" s="73" t="s">
        <v>143</v>
      </c>
      <c r="J149" t="str">
        <f>VLOOKUP(K149,objects!A:H,8,FALSE)</f>
        <v>tccom145</v>
      </c>
      <c r="K149" t="s">
        <v>302</v>
      </c>
      <c r="L149" t="s">
        <v>13953</v>
      </c>
      <c r="M149" t="s">
        <v>13954</v>
      </c>
      <c r="N149">
        <v>145</v>
      </c>
      <c r="O149" t="s">
        <v>54</v>
      </c>
      <c r="P149">
        <v>2223</v>
      </c>
      <c r="Q149" t="s">
        <v>13941</v>
      </c>
      <c r="R149" t="str">
        <f t="shared" si="4"/>
        <v>BusinessPartner</v>
      </c>
      <c r="S149" t="str">
        <f t="shared" si="5"/>
        <v>ContactsByBPtccom145tccom145</v>
      </c>
      <c r="T149" t="e">
        <f>VLOOKUP(S149,ProcessData!AA:AA,1,FALSE)</f>
        <v>#N/A</v>
      </c>
      <c r="W149" t="s">
        <v>46</v>
      </c>
      <c r="X149" t="s">
        <v>49</v>
      </c>
      <c r="Y149" t="s">
        <v>256</v>
      </c>
      <c r="Z149" t="s">
        <v>262</v>
      </c>
    </row>
    <row r="150" spans="1:26" x14ac:dyDescent="0.3">
      <c r="A150" s="73" t="s">
        <v>148</v>
      </c>
      <c r="B150" s="73" t="s">
        <v>143</v>
      </c>
      <c r="J150" t="str">
        <f>VLOOKUP(K150,objects!A:H,8,FALSE)</f>
        <v>tcibd003</v>
      </c>
      <c r="K150" t="s">
        <v>359</v>
      </c>
      <c r="L150" t="s">
        <v>13953</v>
      </c>
      <c r="M150" t="s">
        <v>13956</v>
      </c>
      <c r="N150">
        <v>3</v>
      </c>
      <c r="O150" t="s">
        <v>113</v>
      </c>
      <c r="P150">
        <v>2223</v>
      </c>
      <c r="Q150" t="s">
        <v>13950</v>
      </c>
      <c r="R150" t="str">
        <f t="shared" si="4"/>
        <v>Miscellaneous</v>
      </c>
      <c r="S150" t="str">
        <f t="shared" si="5"/>
        <v>ConversionFactorsByItemtcibd003tcibd003</v>
      </c>
      <c r="T150" t="e">
        <f>VLOOKUP(S150,ProcessData!AA:AA,1,FALSE)</f>
        <v>#N/A</v>
      </c>
      <c r="W150" t="s">
        <v>46</v>
      </c>
      <c r="X150" t="s">
        <v>49</v>
      </c>
      <c r="Y150" t="s">
        <v>256</v>
      </c>
      <c r="Z150" t="s">
        <v>263</v>
      </c>
    </row>
    <row r="151" spans="1:26" x14ac:dyDescent="0.3">
      <c r="A151" s="73" t="s">
        <v>149</v>
      </c>
      <c r="B151" s="73" t="s">
        <v>143</v>
      </c>
      <c r="J151" t="str">
        <f>VLOOKUP(K151,objects!A:H,8,FALSE)</f>
        <v>tcibd003</v>
      </c>
      <c r="K151" t="s">
        <v>359</v>
      </c>
      <c r="L151" t="s">
        <v>13953</v>
      </c>
      <c r="M151" t="s">
        <v>13956</v>
      </c>
      <c r="N151">
        <v>3</v>
      </c>
      <c r="O151" t="s">
        <v>114</v>
      </c>
      <c r="P151">
        <v>2223</v>
      </c>
      <c r="Q151" t="s">
        <v>13950</v>
      </c>
      <c r="R151" t="str">
        <f t="shared" si="4"/>
        <v>Miscellaneous</v>
      </c>
      <c r="S151" t="str">
        <f t="shared" si="5"/>
        <v>ConversionFactorsByItemGrouptcibd003tcibd003</v>
      </c>
      <c r="T151" t="e">
        <f>VLOOKUP(S151,ProcessData!AA:AA,1,FALSE)</f>
        <v>#N/A</v>
      </c>
      <c r="W151" t="s">
        <v>46</v>
      </c>
      <c r="X151" t="s">
        <v>49</v>
      </c>
      <c r="Y151" t="s">
        <v>256</v>
      </c>
      <c r="Z151" t="s">
        <v>264</v>
      </c>
    </row>
    <row r="152" spans="1:26" x14ac:dyDescent="0.3">
      <c r="A152" s="73" t="s">
        <v>150</v>
      </c>
      <c r="B152" s="73" t="s">
        <v>143</v>
      </c>
      <c r="J152" t="str">
        <f>VLOOKUP(K152,objects!A:H,8,FALSE)</f>
        <v>tfgld051</v>
      </c>
      <c r="K152" t="s">
        <v>333</v>
      </c>
      <c r="L152" t="s">
        <v>13965</v>
      </c>
      <c r="M152" t="s">
        <v>13970</v>
      </c>
      <c r="N152">
        <v>51</v>
      </c>
      <c r="O152" t="s">
        <v>70</v>
      </c>
      <c r="P152">
        <v>2223</v>
      </c>
      <c r="Q152" t="s">
        <v>13950</v>
      </c>
      <c r="R152" t="str">
        <f t="shared" si="4"/>
        <v>GeneralLedger</v>
      </c>
      <c r="S152" t="str">
        <f t="shared" si="5"/>
        <v>CrossValidationRulestfgld051tfgld051</v>
      </c>
      <c r="T152" t="e">
        <f>VLOOKUP(S152,ProcessData!AA:AA,1,FALSE)</f>
        <v>#N/A</v>
      </c>
      <c r="W152" t="s">
        <v>46</v>
      </c>
      <c r="X152" t="s">
        <v>49</v>
      </c>
      <c r="Y152" t="s">
        <v>1812</v>
      </c>
      <c r="Z152" t="s">
        <v>1812</v>
      </c>
    </row>
    <row r="153" spans="1:26" x14ac:dyDescent="0.3">
      <c r="A153" s="73" t="s">
        <v>151</v>
      </c>
      <c r="B153" s="73" t="s">
        <v>143</v>
      </c>
      <c r="J153" t="str">
        <f>VLOOKUP(K153,objects!A:H,8,FALSE)</f>
        <v>tfgld051</v>
      </c>
      <c r="K153" t="s">
        <v>334</v>
      </c>
      <c r="L153" t="s">
        <v>13965</v>
      </c>
      <c r="M153" t="s">
        <v>13970</v>
      </c>
      <c r="N153">
        <v>52</v>
      </c>
      <c r="O153" t="s">
        <v>70</v>
      </c>
      <c r="P153">
        <v>2223</v>
      </c>
      <c r="Q153" t="s">
        <v>13950</v>
      </c>
      <c r="R153" t="str">
        <f t="shared" si="4"/>
        <v>GeneralLedger</v>
      </c>
      <c r="S153" t="str">
        <f t="shared" si="5"/>
        <v>CrossValidationRulestfgld051tfgld052</v>
      </c>
      <c r="T153" t="e">
        <f>VLOOKUP(S153,ProcessData!AA:AA,1,FALSE)</f>
        <v>#N/A</v>
      </c>
      <c r="W153" t="s">
        <v>46</v>
      </c>
      <c r="X153" t="s">
        <v>49</v>
      </c>
      <c r="Y153" t="s">
        <v>256</v>
      </c>
      <c r="Z153" t="s">
        <v>269</v>
      </c>
    </row>
    <row r="154" spans="1:26" x14ac:dyDescent="0.3">
      <c r="A154" s="73" t="s">
        <v>152</v>
      </c>
      <c r="B154" s="73" t="s">
        <v>143</v>
      </c>
      <c r="J154" t="str">
        <f>VLOOKUP(K154,objects!A:H,8,FALSE)</f>
        <v>tccom134</v>
      </c>
      <c r="K154" t="s">
        <v>274</v>
      </c>
      <c r="L154" t="s">
        <v>13953</v>
      </c>
      <c r="M154" t="s">
        <v>13954</v>
      </c>
      <c r="N154">
        <v>134</v>
      </c>
      <c r="O154" t="s">
        <v>23</v>
      </c>
      <c r="P154">
        <v>2223</v>
      </c>
      <c r="Q154" t="s">
        <v>13950</v>
      </c>
      <c r="R154" t="str">
        <f t="shared" si="4"/>
        <v>Addresses</v>
      </c>
      <c r="S154" t="str">
        <f t="shared" si="5"/>
        <v>DeliveryPointsByAddresstccom134tccom134</v>
      </c>
      <c r="T154" t="e">
        <f>VLOOKUP(S154,ProcessData!AA:AA,1,FALSE)</f>
        <v>#N/A</v>
      </c>
      <c r="W154" t="s">
        <v>46</v>
      </c>
      <c r="X154" t="s">
        <v>49</v>
      </c>
      <c r="Y154" t="s">
        <v>256</v>
      </c>
      <c r="Z154" t="s">
        <v>2265</v>
      </c>
    </row>
    <row r="155" spans="1:26" x14ac:dyDescent="0.3">
      <c r="A155" s="73" t="s">
        <v>153</v>
      </c>
      <c r="B155" s="73" t="s">
        <v>143</v>
      </c>
      <c r="J155" t="str">
        <f>VLOOKUP(K155,objects!A:H,8,FALSE)</f>
        <v>tfgld010</v>
      </c>
      <c r="K155" t="s">
        <v>335</v>
      </c>
      <c r="L155" t="s">
        <v>13965</v>
      </c>
      <c r="M155" t="s">
        <v>13970</v>
      </c>
      <c r="N155">
        <v>10</v>
      </c>
      <c r="O155" t="s">
        <v>71</v>
      </c>
      <c r="P155">
        <v>2223</v>
      </c>
      <c r="Q155" t="s">
        <v>13950</v>
      </c>
      <c r="R155" t="str">
        <f t="shared" si="4"/>
        <v>GeneralLedger</v>
      </c>
      <c r="S155" t="str">
        <f t="shared" si="5"/>
        <v>Dimensionstfgld010tfgld010</v>
      </c>
      <c r="T155" t="e">
        <f>VLOOKUP(S155,ProcessData!AA:AA,1,FALSE)</f>
        <v>#N/A</v>
      </c>
      <c r="W155" t="s">
        <v>46</v>
      </c>
      <c r="X155" t="s">
        <v>50</v>
      </c>
      <c r="Y155" t="s">
        <v>303</v>
      </c>
      <c r="Z155" t="s">
        <v>303</v>
      </c>
    </row>
    <row r="156" spans="1:26" x14ac:dyDescent="0.3">
      <c r="A156" s="73" t="s">
        <v>4946</v>
      </c>
      <c r="B156" s="73" t="s">
        <v>143</v>
      </c>
      <c r="J156" t="str">
        <f>VLOOKUP(K156,objects!A:H,8,FALSE)</f>
        <v>tfgld205</v>
      </c>
      <c r="K156" t="s">
        <v>3276</v>
      </c>
      <c r="L156" t="s">
        <v>13965</v>
      </c>
      <c r="M156" t="s">
        <v>13970</v>
      </c>
      <c r="N156">
        <v>201</v>
      </c>
      <c r="O156" t="s">
        <v>71</v>
      </c>
      <c r="P156">
        <v>2223</v>
      </c>
      <c r="Q156" t="s">
        <v>13950</v>
      </c>
      <c r="R156" t="str">
        <f t="shared" si="4"/>
        <v>GeneralLedger</v>
      </c>
      <c r="S156" t="str">
        <f t="shared" si="5"/>
        <v>Dimensionstfgld205tfgld201</v>
      </c>
      <c r="T156" t="e">
        <f>VLOOKUP(S156,ProcessData!AA:AA,1,FALSE)</f>
        <v>#N/A</v>
      </c>
      <c r="W156" t="s">
        <v>46</v>
      </c>
      <c r="X156" t="s">
        <v>53</v>
      </c>
      <c r="Y156" t="s">
        <v>306</v>
      </c>
      <c r="Z156" t="s">
        <v>306</v>
      </c>
    </row>
    <row r="157" spans="1:26" x14ac:dyDescent="0.3">
      <c r="A157" s="73" t="s">
        <v>4947</v>
      </c>
      <c r="B157" s="73" t="s">
        <v>143</v>
      </c>
      <c r="J157" t="str">
        <f>VLOOKUP(K157,objects!A:H,8,FALSE)</f>
        <v>tfgld205</v>
      </c>
      <c r="K157" t="s">
        <v>3277</v>
      </c>
      <c r="L157" t="s">
        <v>13965</v>
      </c>
      <c r="M157" t="s">
        <v>13970</v>
      </c>
      <c r="N157">
        <v>202</v>
      </c>
      <c r="O157" t="s">
        <v>71</v>
      </c>
      <c r="P157">
        <v>2223</v>
      </c>
      <c r="Q157" t="s">
        <v>13950</v>
      </c>
      <c r="R157" t="str">
        <f t="shared" si="4"/>
        <v>GeneralLedger</v>
      </c>
      <c r="S157" t="str">
        <f t="shared" si="5"/>
        <v>Dimensionstfgld205tfgld202</v>
      </c>
      <c r="T157" t="e">
        <f>VLOOKUP(S157,ProcessData!AA:AA,1,FALSE)</f>
        <v>#N/A</v>
      </c>
      <c r="W157" t="s">
        <v>46</v>
      </c>
      <c r="X157" t="s">
        <v>53</v>
      </c>
      <c r="Y157" t="s">
        <v>302</v>
      </c>
      <c r="Z157" t="s">
        <v>302</v>
      </c>
    </row>
    <row r="158" spans="1:26" x14ac:dyDescent="0.3">
      <c r="A158" s="73" t="s">
        <v>155</v>
      </c>
      <c r="B158" s="73" t="s">
        <v>154</v>
      </c>
      <c r="J158" t="str">
        <f>VLOOKUP(K158,objects!A:H,8,FALSE)</f>
        <v>tfgld205</v>
      </c>
      <c r="K158" t="s">
        <v>3280</v>
      </c>
      <c r="L158" t="s">
        <v>13965</v>
      </c>
      <c r="M158" t="s">
        <v>13970</v>
      </c>
      <c r="N158">
        <v>205</v>
      </c>
      <c r="O158" t="s">
        <v>71</v>
      </c>
      <c r="P158">
        <v>2223</v>
      </c>
      <c r="Q158" t="s">
        <v>13950</v>
      </c>
      <c r="R158" t="str">
        <f t="shared" si="4"/>
        <v>GeneralLedger</v>
      </c>
      <c r="S158" t="str">
        <f t="shared" si="5"/>
        <v>Dimensionstfgld205tfgld205</v>
      </c>
      <c r="T158" t="e">
        <f>VLOOKUP(S158,ProcessData!AA:AA,1,FALSE)</f>
        <v>#N/A</v>
      </c>
      <c r="W158" t="s">
        <v>46</v>
      </c>
      <c r="X158" t="s">
        <v>54</v>
      </c>
      <c r="Y158" t="s">
        <v>302</v>
      </c>
      <c r="Z158" t="s">
        <v>302</v>
      </c>
    </row>
    <row r="159" spans="1:26" x14ac:dyDescent="0.3">
      <c r="A159" s="73" t="s">
        <v>156</v>
      </c>
      <c r="B159" s="73" t="s">
        <v>154</v>
      </c>
      <c r="J159" t="str">
        <f>VLOOKUP(K159,objects!A:H,8,FALSE)</f>
        <v>tppdm752</v>
      </c>
      <c r="K159" t="s">
        <v>307</v>
      </c>
      <c r="L159" t="s">
        <v>13986</v>
      </c>
      <c r="M159" t="s">
        <v>13949</v>
      </c>
      <c r="N159">
        <v>752</v>
      </c>
      <c r="O159" t="s">
        <v>55</v>
      </c>
      <c r="P159">
        <v>2223</v>
      </c>
      <c r="Q159" t="s">
        <v>13950</v>
      </c>
      <c r="R159" t="str">
        <f t="shared" si="4"/>
        <v>TPProjects</v>
      </c>
      <c r="S159" t="str">
        <f t="shared" si="5"/>
        <v>DiscountGroupsByBuyFromtppdm752tppdm752</v>
      </c>
      <c r="T159" t="e">
        <f>VLOOKUP(S159,ProcessData!AA:AA,1,FALSE)</f>
        <v>#N/A</v>
      </c>
      <c r="W159" t="s">
        <v>46</v>
      </c>
      <c r="X159" t="s">
        <v>56</v>
      </c>
      <c r="Y159" t="s">
        <v>308</v>
      </c>
      <c r="Z159" t="s">
        <v>308</v>
      </c>
    </row>
    <row r="160" spans="1:26" x14ac:dyDescent="0.3">
      <c r="A160" s="73" t="s">
        <v>157</v>
      </c>
      <c r="B160" s="73" t="s">
        <v>154</v>
      </c>
      <c r="J160" t="str">
        <f>VLOOKUP(K160,objects!A:H,8,FALSE)</f>
        <v>tdpcg012</v>
      </c>
      <c r="K160" t="s">
        <v>404</v>
      </c>
      <c r="L160" t="s">
        <v>13959</v>
      </c>
      <c r="M160" t="s">
        <v>13962</v>
      </c>
      <c r="N160">
        <v>12</v>
      </c>
      <c r="O160" t="s">
        <v>155</v>
      </c>
      <c r="P160">
        <v>2223</v>
      </c>
      <c r="Q160" t="s">
        <v>13950</v>
      </c>
      <c r="R160" t="str">
        <f t="shared" si="4"/>
        <v>Pricing</v>
      </c>
      <c r="S160" t="str">
        <f t="shared" si="5"/>
        <v>DiscountScheduleCodestdpcg012tdpcg012</v>
      </c>
      <c r="T160" t="e">
        <f>VLOOKUP(S160,ProcessData!AA:AA,1,FALSE)</f>
        <v>#N/A</v>
      </c>
      <c r="W160" t="s">
        <v>46</v>
      </c>
      <c r="X160" t="s">
        <v>4927</v>
      </c>
      <c r="Y160" t="s">
        <v>1801</v>
      </c>
      <c r="Z160" t="s">
        <v>1801</v>
      </c>
    </row>
    <row r="161" spans="1:26" x14ac:dyDescent="0.3">
      <c r="A161" s="73" t="s">
        <v>158</v>
      </c>
      <c r="B161" s="73" t="s">
        <v>154</v>
      </c>
      <c r="J161" t="str">
        <f>VLOOKUP(K161,objects!A:H,8,FALSE)</f>
        <v>tdpcg021</v>
      </c>
      <c r="K161" t="s">
        <v>405</v>
      </c>
      <c r="L161" t="s">
        <v>13959</v>
      </c>
      <c r="M161" t="s">
        <v>13962</v>
      </c>
      <c r="N161">
        <v>21</v>
      </c>
      <c r="O161" t="s">
        <v>156</v>
      </c>
      <c r="P161">
        <v>2223</v>
      </c>
      <c r="Q161" t="s">
        <v>13950</v>
      </c>
      <c r="R161" t="str">
        <f t="shared" si="4"/>
        <v>Pricing</v>
      </c>
      <c r="S161" t="str">
        <f t="shared" si="5"/>
        <v>DiscountSchedulestdpcg021tdpcg021</v>
      </c>
      <c r="T161" t="e">
        <f>VLOOKUP(S161,ProcessData!AA:AA,1,FALSE)</f>
        <v>#N/A</v>
      </c>
      <c r="W161" t="s">
        <v>58</v>
      </c>
      <c r="X161" t="s">
        <v>58</v>
      </c>
      <c r="Y161" t="s">
        <v>310</v>
      </c>
      <c r="Z161" t="s">
        <v>312</v>
      </c>
    </row>
    <row r="162" spans="1:26" x14ac:dyDescent="0.3">
      <c r="A162" s="73" t="s">
        <v>159</v>
      </c>
      <c r="B162" s="73" t="s">
        <v>154</v>
      </c>
      <c r="J162" t="str">
        <f>VLOOKUP(K162,objects!A:H,8,FALSE)</f>
        <v>whwmd220</v>
      </c>
      <c r="K162" t="s">
        <v>488</v>
      </c>
      <c r="L162" t="s">
        <v>13998</v>
      </c>
      <c r="M162" t="s">
        <v>14002</v>
      </c>
      <c r="N162">
        <v>220</v>
      </c>
      <c r="O162" t="s">
        <v>238</v>
      </c>
      <c r="P162">
        <v>2223</v>
      </c>
      <c r="Q162" t="s">
        <v>13950</v>
      </c>
      <c r="R162" t="str">
        <f t="shared" si="4"/>
        <v>WarehouseLocation</v>
      </c>
      <c r="S162" t="str">
        <f t="shared" si="5"/>
        <v>DockLocationsByWarehouseStorageZonewhwmd220whwmd220</v>
      </c>
      <c r="T162" t="e">
        <f>VLOOKUP(S162,ProcessData!AA:AA,1,FALSE)</f>
        <v>#N/A</v>
      </c>
      <c r="W162" t="s">
        <v>58</v>
      </c>
      <c r="X162" t="s">
        <v>58</v>
      </c>
      <c r="Y162" t="s">
        <v>310</v>
      </c>
      <c r="Z162" t="s">
        <v>310</v>
      </c>
    </row>
    <row r="163" spans="1:26" x14ac:dyDescent="0.3">
      <c r="A163" s="73" t="s">
        <v>160</v>
      </c>
      <c r="B163" s="73" t="s">
        <v>154</v>
      </c>
      <c r="J163" t="str">
        <f>VLOOKUP(K163,objects!A:H,8,FALSE)</f>
        <v>tpptc101</v>
      </c>
      <c r="K163" t="s">
        <v>416</v>
      </c>
      <c r="L163" t="s">
        <v>13986</v>
      </c>
      <c r="M163" t="s">
        <v>13952</v>
      </c>
      <c r="N163">
        <v>101</v>
      </c>
      <c r="O163" t="s">
        <v>168</v>
      </c>
      <c r="P163">
        <v>2223</v>
      </c>
      <c r="Q163" t="s">
        <v>13950</v>
      </c>
      <c r="R163" t="str">
        <f t="shared" si="4"/>
        <v>TPProjects</v>
      </c>
      <c r="S163" t="str">
        <f t="shared" si="5"/>
        <v>ElementRelationstpptc101tpptc101</v>
      </c>
      <c r="T163" t="e">
        <f>VLOOKUP(S163,ProcessData!AA:AA,1,FALSE)</f>
        <v>#N/A</v>
      </c>
      <c r="W163" t="s">
        <v>58</v>
      </c>
      <c r="X163" t="s">
        <v>58</v>
      </c>
      <c r="Y163" t="s">
        <v>310</v>
      </c>
      <c r="Z163" t="s">
        <v>4017</v>
      </c>
    </row>
    <row r="164" spans="1:26" x14ac:dyDescent="0.3">
      <c r="A164" s="73" t="s">
        <v>161</v>
      </c>
      <c r="B164" s="73" t="s">
        <v>154</v>
      </c>
      <c r="J164" t="str">
        <f>VLOOKUP(K164,objects!A:H,8,FALSE)</f>
        <v>tpptc100</v>
      </c>
      <c r="K164" t="s">
        <v>417</v>
      </c>
      <c r="L164" t="s">
        <v>13986</v>
      </c>
      <c r="M164" t="s">
        <v>13952</v>
      </c>
      <c r="N164">
        <v>100</v>
      </c>
      <c r="O164" t="s">
        <v>169</v>
      </c>
      <c r="P164">
        <v>2223</v>
      </c>
      <c r="Q164" t="s">
        <v>13950</v>
      </c>
      <c r="R164" t="str">
        <f t="shared" si="4"/>
        <v>TPProjects</v>
      </c>
      <c r="S164" t="str">
        <f t="shared" si="5"/>
        <v>Elementstpptc100tpptc100</v>
      </c>
      <c r="T164" t="e">
        <f>VLOOKUP(S164,ProcessData!AA:AA,1,FALSE)</f>
        <v>#N/A</v>
      </c>
      <c r="W164" t="s">
        <v>58</v>
      </c>
      <c r="X164" t="s">
        <v>58</v>
      </c>
      <c r="Y164" t="s">
        <v>310</v>
      </c>
      <c r="Z164" t="s">
        <v>4428</v>
      </c>
    </row>
    <row r="165" spans="1:26" x14ac:dyDescent="0.3">
      <c r="A165" s="73" t="s">
        <v>162</v>
      </c>
      <c r="B165" s="73" t="s">
        <v>154</v>
      </c>
      <c r="J165" t="str">
        <f>VLOOKUP(K165,objects!A:H,8,FALSE)</f>
        <v>tccom001</v>
      </c>
      <c r="K165" t="s">
        <v>312</v>
      </c>
      <c r="L165" t="s">
        <v>13939</v>
      </c>
      <c r="M165" t="s">
        <v>13940</v>
      </c>
      <c r="N165">
        <v>1</v>
      </c>
      <c r="O165" t="s">
        <v>58</v>
      </c>
      <c r="P165">
        <v>2223</v>
      </c>
      <c r="Q165" t="s">
        <v>13941</v>
      </c>
      <c r="R165" t="str">
        <f t="shared" si="4"/>
        <v>Employees</v>
      </c>
      <c r="S165" t="str">
        <f t="shared" si="5"/>
        <v>Employeestccom001bpmdm001</v>
      </c>
      <c r="T165" t="e">
        <f>VLOOKUP(S165,ProcessData!AA:AA,1,FALSE)</f>
        <v>#N/A</v>
      </c>
      <c r="W165" t="s">
        <v>60</v>
      </c>
      <c r="X165" t="s">
        <v>61</v>
      </c>
      <c r="Y165" t="s">
        <v>313</v>
      </c>
      <c r="Z165" t="s">
        <v>313</v>
      </c>
    </row>
    <row r="166" spans="1:26" x14ac:dyDescent="0.3">
      <c r="A166" s="73" t="s">
        <v>164</v>
      </c>
      <c r="B166" s="73" t="s">
        <v>13900</v>
      </c>
      <c r="J166" t="str">
        <f>VLOOKUP(K166,objects!A:H,8,FALSE)</f>
        <v>tccom001</v>
      </c>
      <c r="K166" t="s">
        <v>310</v>
      </c>
      <c r="L166" t="s">
        <v>13953</v>
      </c>
      <c r="M166" t="s">
        <v>13954</v>
      </c>
      <c r="N166">
        <v>1</v>
      </c>
      <c r="O166" t="s">
        <v>58</v>
      </c>
      <c r="P166">
        <v>2223</v>
      </c>
      <c r="Q166" t="s">
        <v>13941</v>
      </c>
      <c r="R166" t="str">
        <f t="shared" si="4"/>
        <v>Employees</v>
      </c>
      <c r="S166" t="str">
        <f t="shared" si="5"/>
        <v>Employeestccom001tccom001</v>
      </c>
      <c r="T166" t="e">
        <f>VLOOKUP(S166,ProcessData!AA:AA,1,FALSE)</f>
        <v>#N/A</v>
      </c>
      <c r="W166" t="s">
        <v>60</v>
      </c>
      <c r="X166" t="s">
        <v>4909</v>
      </c>
      <c r="Y166" t="s">
        <v>3692</v>
      </c>
      <c r="Z166" t="s">
        <v>3692</v>
      </c>
    </row>
    <row r="167" spans="1:26" x14ac:dyDescent="0.3">
      <c r="A167" s="73" t="s">
        <v>165</v>
      </c>
      <c r="B167" s="73" t="s">
        <v>13900</v>
      </c>
      <c r="J167" t="str">
        <f>VLOOKUP(K167,objects!A:H,8,FALSE)</f>
        <v>tccom001</v>
      </c>
      <c r="K167" t="s">
        <v>4017</v>
      </c>
      <c r="L167" t="s">
        <v>13986</v>
      </c>
      <c r="M167" t="s">
        <v>13949</v>
      </c>
      <c r="N167">
        <v>801</v>
      </c>
      <c r="O167" t="s">
        <v>58</v>
      </c>
      <c r="P167">
        <v>2223</v>
      </c>
      <c r="Q167" t="s">
        <v>13941</v>
      </c>
      <c r="R167" t="str">
        <f t="shared" si="4"/>
        <v>Employees</v>
      </c>
      <c r="S167" t="str">
        <f t="shared" si="5"/>
        <v>Employeestccom001tppdm801</v>
      </c>
      <c r="T167" t="e">
        <f>VLOOKUP(S167,ProcessData!AA:AA,1,FALSE)</f>
        <v>#N/A</v>
      </c>
      <c r="W167" t="s">
        <v>60</v>
      </c>
      <c r="X167" t="s">
        <v>62</v>
      </c>
      <c r="Y167" t="s">
        <v>314</v>
      </c>
      <c r="Z167" t="s">
        <v>315</v>
      </c>
    </row>
    <row r="168" spans="1:26" x14ac:dyDescent="0.3">
      <c r="A168" s="73" t="s">
        <v>166</v>
      </c>
      <c r="B168" s="73" t="s">
        <v>13900</v>
      </c>
      <c r="J168" t="str">
        <f>VLOOKUP(K168,objects!A:H,8,FALSE)</f>
        <v>tccom001</v>
      </c>
      <c r="K168" t="s">
        <v>4428</v>
      </c>
      <c r="L168" t="s">
        <v>13990</v>
      </c>
      <c r="M168" t="s">
        <v>13940</v>
      </c>
      <c r="N168">
        <v>140</v>
      </c>
      <c r="O168" t="s">
        <v>58</v>
      </c>
      <c r="P168">
        <v>2223</v>
      </c>
      <c r="Q168" t="s">
        <v>13941</v>
      </c>
      <c r="R168" t="str">
        <f t="shared" si="4"/>
        <v>Employees</v>
      </c>
      <c r="S168" t="str">
        <f t="shared" si="5"/>
        <v>Employeestccom001tsmdm140</v>
      </c>
      <c r="T168" t="e">
        <f>VLOOKUP(S168,ProcessData!AA:AA,1,FALSE)</f>
        <v>#N/A</v>
      </c>
      <c r="W168" t="s">
        <v>60</v>
      </c>
      <c r="X168" t="s">
        <v>62</v>
      </c>
      <c r="Y168" t="s">
        <v>314</v>
      </c>
      <c r="Z168" t="s">
        <v>316</v>
      </c>
    </row>
    <row r="169" spans="1:26" x14ac:dyDescent="0.3">
      <c r="A169" s="73" t="s">
        <v>167</v>
      </c>
      <c r="B169" s="73" t="s">
        <v>13900</v>
      </c>
      <c r="J169" t="str">
        <f>VLOOKUP(K169,objects!A:H,8,FALSE)</f>
        <v>tppdm049</v>
      </c>
      <c r="K169" t="s">
        <v>311</v>
      </c>
      <c r="L169" t="s">
        <v>13986</v>
      </c>
      <c r="M169" t="s">
        <v>13949</v>
      </c>
      <c r="N169">
        <v>49</v>
      </c>
      <c r="O169" t="s">
        <v>59</v>
      </c>
      <c r="P169">
        <v>2223</v>
      </c>
      <c r="Q169" t="s">
        <v>13941</v>
      </c>
      <c r="R169" t="str">
        <f t="shared" si="4"/>
        <v>TPProjects</v>
      </c>
      <c r="S169" t="str">
        <f t="shared" si="5"/>
        <v>EmployeesByResponsibilitytppdm049tppdm049</v>
      </c>
      <c r="T169" t="e">
        <f>VLOOKUP(S169,ProcessData!AA:AA,1,FALSE)</f>
        <v>#N/A</v>
      </c>
      <c r="W169" t="s">
        <v>60</v>
      </c>
      <c r="X169" t="s">
        <v>62</v>
      </c>
      <c r="Y169" t="s">
        <v>314</v>
      </c>
      <c r="Z169" t="s">
        <v>314</v>
      </c>
    </row>
    <row r="170" spans="1:26" x14ac:dyDescent="0.3">
      <c r="A170" s="73" t="s">
        <v>51</v>
      </c>
      <c r="B170" s="73" t="s">
        <v>13900</v>
      </c>
      <c r="J170" t="str">
        <f>VLOOKUP(K170,objects!A:H,8,FALSE)</f>
        <v>tppdm649</v>
      </c>
      <c r="K170" t="s">
        <v>418</v>
      </c>
      <c r="L170" t="s">
        <v>13986</v>
      </c>
      <c r="M170" t="s">
        <v>13949</v>
      </c>
      <c r="N170">
        <v>649</v>
      </c>
      <c r="O170" t="s">
        <v>170</v>
      </c>
      <c r="P170">
        <v>2223</v>
      </c>
      <c r="Q170" t="s">
        <v>13941</v>
      </c>
      <c r="R170" t="str">
        <f t="shared" si="4"/>
        <v>TPProjects</v>
      </c>
      <c r="S170" t="str">
        <f t="shared" si="5"/>
        <v>EmployeesResponsibleByProjecttppdm649tppdm649</v>
      </c>
      <c r="T170" t="e">
        <f>VLOOKUP(S170,ProcessData!AA:AA,1,FALSE)</f>
        <v>#N/A</v>
      </c>
      <c r="W170" t="s">
        <v>60</v>
      </c>
      <c r="X170" t="s">
        <v>62</v>
      </c>
      <c r="Y170" t="s">
        <v>314</v>
      </c>
      <c r="Z170" t="s">
        <v>317</v>
      </c>
    </row>
    <row r="171" spans="1:26" x14ac:dyDescent="0.3">
      <c r="A171" s="73" t="s">
        <v>52</v>
      </c>
      <c r="B171" s="73" t="s">
        <v>13900</v>
      </c>
      <c r="J171" t="str">
        <f>VLOOKUP(K171,objects!A:H,8,FALSE)</f>
        <v>tfgld006</v>
      </c>
      <c r="K171" t="s">
        <v>3172</v>
      </c>
      <c r="L171" t="s">
        <v>13965</v>
      </c>
      <c r="M171" t="s">
        <v>13970</v>
      </c>
      <c r="N171">
        <v>6</v>
      </c>
      <c r="O171" t="s">
        <v>4908</v>
      </c>
      <c r="P171">
        <v>2223</v>
      </c>
      <c r="Q171" t="s">
        <v>13941</v>
      </c>
      <c r="R171" t="str">
        <f t="shared" si="4"/>
        <v>GeneralLedger</v>
      </c>
      <c r="S171" t="str">
        <f t="shared" si="5"/>
        <v>EndDatesByYeartfgld006tfgld006</v>
      </c>
      <c r="T171" t="e">
        <f>VLOOKUP(S171,ProcessData!AA:AA,1,FALSE)</f>
        <v>#N/A</v>
      </c>
      <c r="W171" t="s">
        <v>60</v>
      </c>
      <c r="X171" t="s">
        <v>62</v>
      </c>
      <c r="Y171" t="s">
        <v>314</v>
      </c>
      <c r="Z171" t="s">
        <v>318</v>
      </c>
    </row>
    <row r="172" spans="1:26" x14ac:dyDescent="0.3">
      <c r="A172" s="73" t="s">
        <v>55</v>
      </c>
      <c r="B172" s="73" t="s">
        <v>13900</v>
      </c>
      <c r="J172" t="str">
        <f>VLOOKUP(K172,objects!A:H,8,FALSE)</f>
        <v>tfgld014</v>
      </c>
      <c r="K172" t="s">
        <v>3177</v>
      </c>
      <c r="L172" t="s">
        <v>13965</v>
      </c>
      <c r="M172" t="s">
        <v>13970</v>
      </c>
      <c r="N172">
        <v>14</v>
      </c>
      <c r="O172" t="s">
        <v>4908</v>
      </c>
      <c r="P172">
        <v>2223</v>
      </c>
      <c r="Q172" t="s">
        <v>13941</v>
      </c>
      <c r="R172" t="str">
        <f t="shared" si="4"/>
        <v>GeneralLedger</v>
      </c>
      <c r="S172" t="str">
        <f t="shared" si="5"/>
        <v>EndDatesByYeartfgld014tfgld014</v>
      </c>
      <c r="T172" t="e">
        <f>VLOOKUP(S172,ProcessData!AA:AA,1,FALSE)</f>
        <v>#N/A</v>
      </c>
      <c r="W172" t="s">
        <v>60</v>
      </c>
      <c r="X172" t="s">
        <v>62</v>
      </c>
      <c r="Y172" t="s">
        <v>314</v>
      </c>
      <c r="Z172" t="s">
        <v>319</v>
      </c>
    </row>
    <row r="173" spans="1:26" x14ac:dyDescent="0.3">
      <c r="A173" s="73" t="s">
        <v>168</v>
      </c>
      <c r="B173" s="73" t="s">
        <v>13900</v>
      </c>
      <c r="J173" t="str">
        <f>VLOOKUP(K173,objects!A:H,8,FALSE)</f>
        <v>tfgld100</v>
      </c>
      <c r="K173" t="s">
        <v>3220</v>
      </c>
      <c r="L173" t="s">
        <v>13965</v>
      </c>
      <c r="M173" t="s">
        <v>13970</v>
      </c>
      <c r="N173">
        <v>100</v>
      </c>
      <c r="O173" t="s">
        <v>4908</v>
      </c>
      <c r="P173">
        <v>2223</v>
      </c>
      <c r="Q173" t="s">
        <v>13941</v>
      </c>
      <c r="R173" t="str">
        <f t="shared" si="4"/>
        <v>GeneralLedger</v>
      </c>
      <c r="S173" t="str">
        <f t="shared" si="5"/>
        <v>EndDatesByYeartfgld100tfgld100</v>
      </c>
      <c r="T173" t="e">
        <f>VLOOKUP(S173,ProcessData!AA:AA,1,FALSE)</f>
        <v>#N/A</v>
      </c>
      <c r="W173" t="s">
        <v>60</v>
      </c>
      <c r="X173" t="s">
        <v>62</v>
      </c>
      <c r="Y173" t="s">
        <v>314</v>
      </c>
      <c r="Z173" t="s">
        <v>320</v>
      </c>
    </row>
    <row r="174" spans="1:26" x14ac:dyDescent="0.3">
      <c r="A174" s="73" t="s">
        <v>169</v>
      </c>
      <c r="B174" s="73" t="s">
        <v>13900</v>
      </c>
      <c r="J174" t="str">
        <f>VLOOKUP(K174,objects!A:H,8,FALSE)</f>
        <v>tfgld014</v>
      </c>
      <c r="K174" t="s">
        <v>3226</v>
      </c>
      <c r="L174" t="s">
        <v>13965</v>
      </c>
      <c r="M174" t="s">
        <v>13970</v>
      </c>
      <c r="N174">
        <v>109</v>
      </c>
      <c r="O174" t="s">
        <v>4908</v>
      </c>
      <c r="P174">
        <v>2223</v>
      </c>
      <c r="Q174" t="s">
        <v>13941</v>
      </c>
      <c r="R174" t="str">
        <f t="shared" si="4"/>
        <v>GeneralLedger</v>
      </c>
      <c r="S174" t="str">
        <f t="shared" si="5"/>
        <v>EndDatesByYeartfgld014tfgld109</v>
      </c>
      <c r="T174" t="e">
        <f>VLOOKUP(S174,ProcessData!AA:AA,1,FALSE)</f>
        <v>#N/A</v>
      </c>
      <c r="W174" t="s">
        <v>60</v>
      </c>
      <c r="X174" t="s">
        <v>62</v>
      </c>
      <c r="Y174" t="s">
        <v>321</v>
      </c>
      <c r="Z174" t="s">
        <v>321</v>
      </c>
    </row>
    <row r="175" spans="1:26" x14ac:dyDescent="0.3">
      <c r="A175" s="73" t="s">
        <v>59</v>
      </c>
      <c r="B175" s="73" t="s">
        <v>13900</v>
      </c>
      <c r="J175" t="str">
        <f>VLOOKUP(K175,objects!A:H,8,FALSE)</f>
        <v>tiedm110</v>
      </c>
      <c r="K175" t="s">
        <v>313</v>
      </c>
      <c r="L175" t="s">
        <v>13971</v>
      </c>
      <c r="M175" t="s">
        <v>13977</v>
      </c>
      <c r="N175">
        <v>110</v>
      </c>
      <c r="O175" t="s">
        <v>61</v>
      </c>
      <c r="P175">
        <v>2223</v>
      </c>
      <c r="Q175" t="s">
        <v>13941</v>
      </c>
      <c r="R175" t="str">
        <f t="shared" si="4"/>
        <v>Engineering</v>
      </c>
      <c r="S175" t="str">
        <f t="shared" si="5"/>
        <v>EngineeringBOMtiedm110tiedm110</v>
      </c>
      <c r="T175" t="e">
        <f>VLOOKUP(S175,ProcessData!AA:AA,1,FALSE)</f>
        <v>#N/A</v>
      </c>
      <c r="W175" t="s">
        <v>60</v>
      </c>
      <c r="X175" t="s">
        <v>62</v>
      </c>
      <c r="Y175" t="s">
        <v>314</v>
      </c>
      <c r="Z175" t="s">
        <v>322</v>
      </c>
    </row>
    <row r="176" spans="1:26" x14ac:dyDescent="0.3">
      <c r="A176" s="73" t="s">
        <v>170</v>
      </c>
      <c r="B176" s="73" t="s">
        <v>13900</v>
      </c>
      <c r="J176" t="str">
        <f>VLOOKUP(K176,objects!A:H,8,FALSE)</f>
        <v>tiedm215</v>
      </c>
      <c r="K176" t="s">
        <v>3692</v>
      </c>
      <c r="L176" t="s">
        <v>13971</v>
      </c>
      <c r="M176" t="s">
        <v>13977</v>
      </c>
      <c r="N176">
        <v>215</v>
      </c>
      <c r="O176" t="s">
        <v>4909</v>
      </c>
      <c r="P176">
        <v>2223</v>
      </c>
      <c r="Q176" t="s">
        <v>13941</v>
      </c>
      <c r="R176" t="str">
        <f t="shared" si="4"/>
        <v>Engineering</v>
      </c>
      <c r="S176" t="str">
        <f t="shared" si="5"/>
        <v>EngineeringBOMAlternativeMaterialtiedm215tiedm215</v>
      </c>
      <c r="T176" t="e">
        <f>VLOOKUP(S176,ProcessData!AA:AA,1,FALSE)</f>
        <v>#N/A</v>
      </c>
      <c r="W176" t="s">
        <v>60</v>
      </c>
      <c r="X176" t="s">
        <v>62</v>
      </c>
      <c r="Y176" t="s">
        <v>314</v>
      </c>
      <c r="Z176" t="s">
        <v>323</v>
      </c>
    </row>
    <row r="177" spans="1:26" x14ac:dyDescent="0.3">
      <c r="A177" s="73" t="s">
        <v>171</v>
      </c>
      <c r="B177" s="73" t="s">
        <v>13900</v>
      </c>
      <c r="J177" t="str">
        <f>VLOOKUP(K177,objects!A:H,8,FALSE)</f>
        <v>tcibd001</v>
      </c>
      <c r="K177" t="s">
        <v>315</v>
      </c>
      <c r="L177" t="s">
        <v>13945</v>
      </c>
      <c r="M177" t="s">
        <v>13946</v>
      </c>
      <c r="N177">
        <v>100</v>
      </c>
      <c r="O177" t="s">
        <v>62</v>
      </c>
      <c r="P177">
        <v>2223</v>
      </c>
      <c r="Q177" t="s">
        <v>13941</v>
      </c>
      <c r="R177" t="str">
        <f t="shared" si="4"/>
        <v>Engineering</v>
      </c>
      <c r="S177" t="str">
        <f t="shared" si="5"/>
        <v>EngineeringItemtcibd001fmfmd100</v>
      </c>
      <c r="T177" t="e">
        <f>VLOOKUP(S177,ProcessData!AA:AA,1,FALSE)</f>
        <v>#N/A</v>
      </c>
      <c r="W177" t="s">
        <v>60</v>
      </c>
      <c r="X177" t="s">
        <v>62</v>
      </c>
      <c r="Y177" t="s">
        <v>314</v>
      </c>
      <c r="Z177" t="s">
        <v>324</v>
      </c>
    </row>
    <row r="178" spans="1:26" x14ac:dyDescent="0.3">
      <c r="A178" s="73" t="s">
        <v>172</v>
      </c>
      <c r="B178" s="73" t="s">
        <v>13900</v>
      </c>
      <c r="J178" t="str">
        <f>VLOOKUP(K178,objects!A:H,8,FALSE)</f>
        <v>tcibd001</v>
      </c>
      <c r="K178" t="s">
        <v>316</v>
      </c>
      <c r="L178" t="s">
        <v>13951</v>
      </c>
      <c r="M178" t="s">
        <v>13952</v>
      </c>
      <c r="N178">
        <v>18</v>
      </c>
      <c r="O178" t="s">
        <v>62</v>
      </c>
      <c r="P178">
        <v>2223</v>
      </c>
      <c r="Q178" t="s">
        <v>13941</v>
      </c>
      <c r="R178" t="str">
        <f t="shared" si="4"/>
        <v>Engineering</v>
      </c>
      <c r="S178" t="str">
        <f t="shared" si="5"/>
        <v>EngineeringItemtcibd001qmptc018</v>
      </c>
      <c r="T178" t="e">
        <f>VLOOKUP(S178,ProcessData!AA:AA,1,FALSE)</f>
        <v>#N/A</v>
      </c>
      <c r="W178" t="s">
        <v>60</v>
      </c>
      <c r="X178" t="s">
        <v>62</v>
      </c>
      <c r="Y178" t="s">
        <v>314</v>
      </c>
      <c r="Z178" t="s">
        <v>3948</v>
      </c>
    </row>
    <row r="179" spans="1:26" x14ac:dyDescent="0.3">
      <c r="A179" s="73" t="s">
        <v>173</v>
      </c>
      <c r="B179" s="73" t="s">
        <v>13900</v>
      </c>
      <c r="J179" t="str">
        <f>VLOOKUP(K179,objects!A:H,8,FALSE)</f>
        <v>tcibd001</v>
      </c>
      <c r="K179" t="s">
        <v>314</v>
      </c>
      <c r="L179" t="s">
        <v>13953</v>
      </c>
      <c r="M179" t="s">
        <v>13956</v>
      </c>
      <c r="N179">
        <v>1</v>
      </c>
      <c r="O179" t="s">
        <v>62</v>
      </c>
      <c r="P179">
        <v>2223</v>
      </c>
      <c r="Q179" t="s">
        <v>13941</v>
      </c>
      <c r="R179" t="str">
        <f t="shared" si="4"/>
        <v>Engineering</v>
      </c>
      <c r="S179" t="str">
        <f t="shared" si="5"/>
        <v>EngineeringItemtcibd001tcibd001</v>
      </c>
      <c r="T179" t="e">
        <f>VLOOKUP(S179,ProcessData!AA:AA,1,FALSE)</f>
        <v>#N/A</v>
      </c>
      <c r="W179" t="s">
        <v>60</v>
      </c>
      <c r="X179" t="s">
        <v>62</v>
      </c>
      <c r="Y179" t="s">
        <v>314</v>
      </c>
      <c r="Z179" t="s">
        <v>325</v>
      </c>
    </row>
    <row r="180" spans="1:26" x14ac:dyDescent="0.3">
      <c r="A180" s="73" t="s">
        <v>174</v>
      </c>
      <c r="B180" s="73" t="s">
        <v>13900</v>
      </c>
      <c r="J180" t="str">
        <f>VLOOKUP(K180,objects!A:H,8,FALSE)</f>
        <v>tcibd001</v>
      </c>
      <c r="K180" t="s">
        <v>317</v>
      </c>
      <c r="L180" t="s">
        <v>13953</v>
      </c>
      <c r="M180" t="s">
        <v>13956</v>
      </c>
      <c r="N180">
        <v>200</v>
      </c>
      <c r="O180" t="s">
        <v>62</v>
      </c>
      <c r="P180">
        <v>2223</v>
      </c>
      <c r="Q180" t="s">
        <v>13941</v>
      </c>
      <c r="R180" t="str">
        <f t="shared" si="4"/>
        <v>Engineering</v>
      </c>
      <c r="S180" t="str">
        <f t="shared" si="5"/>
        <v>EngineeringItemtcibd001tcibd200</v>
      </c>
      <c r="T180" t="e">
        <f>VLOOKUP(S180,ProcessData!AA:AA,1,FALSE)</f>
        <v>#N/A</v>
      </c>
      <c r="W180" t="s">
        <v>60</v>
      </c>
      <c r="X180" t="s">
        <v>62</v>
      </c>
      <c r="Y180" t="s">
        <v>314</v>
      </c>
      <c r="Z180" t="s">
        <v>326</v>
      </c>
    </row>
    <row r="181" spans="1:26" x14ac:dyDescent="0.3">
      <c r="A181" s="73" t="s">
        <v>175</v>
      </c>
      <c r="B181" s="73" t="s">
        <v>13900</v>
      </c>
      <c r="J181" t="str">
        <f>VLOOKUP(K181,objects!A:H,8,FALSE)</f>
        <v>tcibd001</v>
      </c>
      <c r="K181" t="s">
        <v>318</v>
      </c>
      <c r="L181" t="s">
        <v>13959</v>
      </c>
      <c r="M181" t="s">
        <v>13960</v>
      </c>
      <c r="N181">
        <v>1</v>
      </c>
      <c r="O181" t="s">
        <v>62</v>
      </c>
      <c r="P181">
        <v>2223</v>
      </c>
      <c r="Q181" t="s">
        <v>13941</v>
      </c>
      <c r="R181" t="str">
        <f t="shared" si="4"/>
        <v>Engineering</v>
      </c>
      <c r="S181" t="str">
        <f t="shared" si="5"/>
        <v>EngineeringItemtcibd001tdipu001</v>
      </c>
      <c r="T181" t="e">
        <f>VLOOKUP(S181,ProcessData!AA:AA,1,FALSE)</f>
        <v>#N/A</v>
      </c>
      <c r="W181" t="s">
        <v>60</v>
      </c>
      <c r="X181" t="s">
        <v>63</v>
      </c>
      <c r="Y181" t="s">
        <v>327</v>
      </c>
      <c r="Z181" t="s">
        <v>327</v>
      </c>
    </row>
    <row r="182" spans="1:26" x14ac:dyDescent="0.3">
      <c r="A182" s="73" t="s">
        <v>176</v>
      </c>
      <c r="B182" s="73" t="s">
        <v>13900</v>
      </c>
      <c r="J182" t="str">
        <f>VLOOKUP(K182,objects!A:H,8,FALSE)</f>
        <v>tcibd001</v>
      </c>
      <c r="K182" t="s">
        <v>319</v>
      </c>
      <c r="L182" t="s">
        <v>13959</v>
      </c>
      <c r="M182" t="s">
        <v>13960</v>
      </c>
      <c r="N182">
        <v>100</v>
      </c>
      <c r="O182" t="s">
        <v>62</v>
      </c>
      <c r="P182">
        <v>2223</v>
      </c>
      <c r="Q182" t="s">
        <v>13941</v>
      </c>
      <c r="R182" t="str">
        <f t="shared" si="4"/>
        <v>Engineering</v>
      </c>
      <c r="S182" t="str">
        <f t="shared" si="5"/>
        <v>EngineeringItemtcibd001tdipu100</v>
      </c>
      <c r="T182" t="e">
        <f>VLOOKUP(S182,ProcessData!AA:AA,1,FALSE)</f>
        <v>#N/A</v>
      </c>
      <c r="W182" t="s">
        <v>60</v>
      </c>
      <c r="X182" t="s">
        <v>64</v>
      </c>
      <c r="Y182" t="s">
        <v>314</v>
      </c>
      <c r="Z182" t="s">
        <v>315</v>
      </c>
    </row>
    <row r="183" spans="1:26" x14ac:dyDescent="0.3">
      <c r="A183" s="73" t="s">
        <v>177</v>
      </c>
      <c r="B183" s="73" t="s">
        <v>13900</v>
      </c>
      <c r="J183" t="str">
        <f>VLOOKUP(K183,objects!A:H,8,FALSE)</f>
        <v>tcibd001</v>
      </c>
      <c r="K183" t="s">
        <v>320</v>
      </c>
      <c r="L183" t="s">
        <v>13959</v>
      </c>
      <c r="M183" t="s">
        <v>13961</v>
      </c>
      <c r="N183">
        <v>1</v>
      </c>
      <c r="O183" t="s">
        <v>62</v>
      </c>
      <c r="P183">
        <v>2223</v>
      </c>
      <c r="Q183" t="s">
        <v>13941</v>
      </c>
      <c r="R183" t="str">
        <f t="shared" si="4"/>
        <v>Engineering</v>
      </c>
      <c r="S183" t="str">
        <f t="shared" si="5"/>
        <v>EngineeringItemtcibd001tdisa001</v>
      </c>
      <c r="T183" t="e">
        <f>VLOOKUP(S183,ProcessData!AA:AA,1,FALSE)</f>
        <v>#N/A</v>
      </c>
      <c r="W183" t="s">
        <v>60</v>
      </c>
      <c r="X183" t="s">
        <v>64</v>
      </c>
      <c r="Y183" t="s">
        <v>314</v>
      </c>
      <c r="Z183" t="s">
        <v>316</v>
      </c>
    </row>
    <row r="184" spans="1:26" x14ac:dyDescent="0.3">
      <c r="A184" s="73" t="s">
        <v>178</v>
      </c>
      <c r="B184" s="73" t="s">
        <v>13900</v>
      </c>
      <c r="J184" t="str">
        <f>VLOOKUP(K184,objects!A:H,8,FALSE)</f>
        <v>tiedm010</v>
      </c>
      <c r="K184" t="s">
        <v>321</v>
      </c>
      <c r="L184" t="s">
        <v>13971</v>
      </c>
      <c r="M184" t="s">
        <v>13977</v>
      </c>
      <c r="N184">
        <v>10</v>
      </c>
      <c r="O184" t="s">
        <v>62</v>
      </c>
      <c r="P184">
        <v>2223</v>
      </c>
      <c r="Q184" t="s">
        <v>13941</v>
      </c>
      <c r="R184" t="str">
        <f t="shared" si="4"/>
        <v>Engineering</v>
      </c>
      <c r="S184" t="str">
        <f t="shared" si="5"/>
        <v>EngineeringItemtiedm010tiedm010</v>
      </c>
      <c r="T184" t="e">
        <f>VLOOKUP(S184,ProcessData!AA:AA,1,FALSE)</f>
        <v>#N/A</v>
      </c>
      <c r="W184" t="s">
        <v>60</v>
      </c>
      <c r="X184" t="s">
        <v>64</v>
      </c>
      <c r="Y184" t="s">
        <v>314</v>
      </c>
      <c r="Z184" t="s">
        <v>314</v>
      </c>
    </row>
    <row r="185" spans="1:26" x14ac:dyDescent="0.3">
      <c r="A185" s="73" t="s">
        <v>179</v>
      </c>
      <c r="B185" s="73" t="s">
        <v>13900</v>
      </c>
      <c r="J185" t="str">
        <f>VLOOKUP(K185,objects!A:H,8,FALSE)</f>
        <v>tcibd001</v>
      </c>
      <c r="K185" t="s">
        <v>322</v>
      </c>
      <c r="L185" t="s">
        <v>13971</v>
      </c>
      <c r="M185" t="s">
        <v>13978</v>
      </c>
      <c r="N185">
        <v>1</v>
      </c>
      <c r="O185" t="s">
        <v>62</v>
      </c>
      <c r="P185">
        <v>2223</v>
      </c>
      <c r="Q185" t="s">
        <v>13941</v>
      </c>
      <c r="R185" t="str">
        <f t="shared" si="4"/>
        <v>Engineering</v>
      </c>
      <c r="S185" t="str">
        <f t="shared" si="5"/>
        <v>EngineeringItemtcibd001tiipd001</v>
      </c>
      <c r="T185" t="e">
        <f>VLOOKUP(S185,ProcessData!AA:AA,1,FALSE)</f>
        <v>#N/A</v>
      </c>
      <c r="W185" t="s">
        <v>60</v>
      </c>
      <c r="X185" t="s">
        <v>64</v>
      </c>
      <c r="Y185" t="s">
        <v>314</v>
      </c>
      <c r="Z185" t="s">
        <v>317</v>
      </c>
    </row>
    <row r="186" spans="1:26" x14ac:dyDescent="0.3">
      <c r="A186" s="73" t="s">
        <v>180</v>
      </c>
      <c r="B186" s="73" t="s">
        <v>13900</v>
      </c>
      <c r="J186" t="str">
        <f>VLOOKUP(K186,objects!A:H,8,FALSE)</f>
        <v>tcibd001</v>
      </c>
      <c r="K186" t="s">
        <v>323</v>
      </c>
      <c r="L186" t="s">
        <v>13971</v>
      </c>
      <c r="M186" t="s">
        <v>13985</v>
      </c>
      <c r="N186">
        <v>1</v>
      </c>
      <c r="O186" t="s">
        <v>62</v>
      </c>
      <c r="P186">
        <v>2223</v>
      </c>
      <c r="Q186" t="s">
        <v>13941</v>
      </c>
      <c r="R186" t="str">
        <f t="shared" si="4"/>
        <v>Engineering</v>
      </c>
      <c r="S186" t="str">
        <f t="shared" si="5"/>
        <v>EngineeringItemtcibd001titrp001</v>
      </c>
      <c r="T186" t="e">
        <f>VLOOKUP(S186,ProcessData!AA:AA,1,FALSE)</f>
        <v>#N/A</v>
      </c>
      <c r="W186" t="s">
        <v>60</v>
      </c>
      <c r="X186" t="s">
        <v>64</v>
      </c>
      <c r="Y186" t="s">
        <v>314</v>
      </c>
      <c r="Z186" t="s">
        <v>318</v>
      </c>
    </row>
    <row r="187" spans="1:26" x14ac:dyDescent="0.3">
      <c r="A187" s="73" t="s">
        <v>181</v>
      </c>
      <c r="B187" s="73" t="s">
        <v>13900</v>
      </c>
      <c r="J187" t="str">
        <f>VLOOKUP(K187,objects!A:H,8,FALSE)</f>
        <v>tcibd001</v>
      </c>
      <c r="K187" t="s">
        <v>324</v>
      </c>
      <c r="L187" t="s">
        <v>13986</v>
      </c>
      <c r="M187" t="s">
        <v>13949</v>
      </c>
      <c r="N187">
        <v>5</v>
      </c>
      <c r="O187" t="s">
        <v>62</v>
      </c>
      <c r="P187">
        <v>2223</v>
      </c>
      <c r="Q187" t="s">
        <v>13941</v>
      </c>
      <c r="R187" t="str">
        <f t="shared" si="4"/>
        <v>Engineering</v>
      </c>
      <c r="S187" t="str">
        <f t="shared" si="5"/>
        <v>EngineeringItemtcibd001tppdm005</v>
      </c>
      <c r="T187" t="e">
        <f>VLOOKUP(S187,ProcessData!AA:AA,1,FALSE)</f>
        <v>#N/A</v>
      </c>
      <c r="W187" t="s">
        <v>60</v>
      </c>
      <c r="X187" t="s">
        <v>64</v>
      </c>
      <c r="Y187" t="s">
        <v>314</v>
      </c>
      <c r="Z187" t="s">
        <v>319</v>
      </c>
    </row>
    <row r="188" spans="1:26" x14ac:dyDescent="0.3">
      <c r="A188" s="73" t="s">
        <v>182</v>
      </c>
      <c r="B188" s="73" t="s">
        <v>13900</v>
      </c>
      <c r="J188" t="str">
        <f>VLOOKUP(K188,objects!A:H,8,FALSE)</f>
        <v>tcibd001</v>
      </c>
      <c r="K188" t="s">
        <v>3948</v>
      </c>
      <c r="L188" t="s">
        <v>13986</v>
      </c>
      <c r="M188" t="s">
        <v>13949</v>
      </c>
      <c r="N188">
        <v>7</v>
      </c>
      <c r="O188" t="s">
        <v>62</v>
      </c>
      <c r="P188">
        <v>2223</v>
      </c>
      <c r="Q188" t="s">
        <v>13941</v>
      </c>
      <c r="R188" t="str">
        <f t="shared" si="4"/>
        <v>Engineering</v>
      </c>
      <c r="S188" t="str">
        <f t="shared" si="5"/>
        <v>EngineeringItemtcibd001tppdm007</v>
      </c>
      <c r="T188" t="e">
        <f>VLOOKUP(S188,ProcessData!AA:AA,1,FALSE)</f>
        <v>#N/A</v>
      </c>
      <c r="W188" t="s">
        <v>60</v>
      </c>
      <c r="X188" t="s">
        <v>64</v>
      </c>
      <c r="Y188" t="s">
        <v>314</v>
      </c>
      <c r="Z188" t="s">
        <v>320</v>
      </c>
    </row>
    <row r="189" spans="1:26" x14ac:dyDescent="0.3">
      <c r="A189" s="73" t="s">
        <v>183</v>
      </c>
      <c r="B189" s="73" t="s">
        <v>13900</v>
      </c>
      <c r="J189" t="str">
        <f>VLOOKUP(K189,objects!A:H,8,FALSE)</f>
        <v>tcibd001</v>
      </c>
      <c r="K189" t="s">
        <v>325</v>
      </c>
      <c r="L189" t="s">
        <v>13990</v>
      </c>
      <c r="M189" t="s">
        <v>13940</v>
      </c>
      <c r="N189">
        <v>200</v>
      </c>
      <c r="O189" t="s">
        <v>62</v>
      </c>
      <c r="P189">
        <v>2223</v>
      </c>
      <c r="Q189" t="s">
        <v>13941</v>
      </c>
      <c r="R189" t="str">
        <f t="shared" si="4"/>
        <v>Engineering</v>
      </c>
      <c r="S189" t="str">
        <f t="shared" si="5"/>
        <v>EngineeringItemtcibd001tsmdm200</v>
      </c>
      <c r="T189" t="e">
        <f>VLOOKUP(S189,ProcessData!AA:AA,1,FALSE)</f>
        <v>#N/A</v>
      </c>
      <c r="W189" t="s">
        <v>60</v>
      </c>
      <c r="X189" t="s">
        <v>64</v>
      </c>
      <c r="Y189" t="s">
        <v>291</v>
      </c>
      <c r="Z189" t="s">
        <v>291</v>
      </c>
    </row>
    <row r="190" spans="1:26" x14ac:dyDescent="0.3">
      <c r="A190" s="73" t="s">
        <v>184</v>
      </c>
      <c r="B190" s="73" t="s">
        <v>13900</v>
      </c>
      <c r="J190" t="str">
        <f>VLOOKUP(K190,objects!A:H,8,FALSE)</f>
        <v>tcibd001</v>
      </c>
      <c r="K190" t="s">
        <v>326</v>
      </c>
      <c r="L190" t="s">
        <v>13998</v>
      </c>
      <c r="M190" t="s">
        <v>14002</v>
      </c>
      <c r="N190">
        <v>400</v>
      </c>
      <c r="O190" t="s">
        <v>62</v>
      </c>
      <c r="P190">
        <v>2223</v>
      </c>
      <c r="Q190" t="s">
        <v>13941</v>
      </c>
      <c r="R190" t="str">
        <f t="shared" si="4"/>
        <v>Engineering</v>
      </c>
      <c r="S190" t="str">
        <f t="shared" si="5"/>
        <v>EngineeringItemtcibd001whwmd400</v>
      </c>
      <c r="T190" t="e">
        <f>VLOOKUP(S190,ProcessData!AA:AA,1,FALSE)</f>
        <v>#N/A</v>
      </c>
      <c r="W190" t="s">
        <v>60</v>
      </c>
      <c r="X190" t="s">
        <v>64</v>
      </c>
      <c r="Y190" t="s">
        <v>291</v>
      </c>
      <c r="Z190" t="s">
        <v>292</v>
      </c>
    </row>
    <row r="191" spans="1:26" x14ac:dyDescent="0.3">
      <c r="A191" s="73" t="s">
        <v>185</v>
      </c>
      <c r="B191" s="73" t="s">
        <v>13900</v>
      </c>
      <c r="J191" t="str">
        <f>VLOOKUP(K191,objects!A:H,8,FALSE)</f>
        <v>tiedm100</v>
      </c>
      <c r="K191" t="s">
        <v>327</v>
      </c>
      <c r="L191" t="s">
        <v>13971</v>
      </c>
      <c r="M191" t="s">
        <v>13977</v>
      </c>
      <c r="N191">
        <v>100</v>
      </c>
      <c r="O191" t="s">
        <v>63</v>
      </c>
      <c r="P191">
        <v>2223</v>
      </c>
      <c r="Q191" t="s">
        <v>13941</v>
      </c>
      <c r="R191" t="str">
        <f t="shared" si="4"/>
        <v>Engineering</v>
      </c>
      <c r="S191" t="str">
        <f t="shared" si="5"/>
        <v>EngineeringItemRevisiontiedm100tiedm100</v>
      </c>
      <c r="T191" t="e">
        <f>VLOOKUP(S191,ProcessData!AA:AA,1,FALSE)</f>
        <v>#N/A</v>
      </c>
      <c r="W191" t="s">
        <v>60</v>
      </c>
      <c r="X191" t="s">
        <v>64</v>
      </c>
      <c r="Y191" t="s">
        <v>328</v>
      </c>
      <c r="Z191" t="s">
        <v>328</v>
      </c>
    </row>
    <row r="192" spans="1:26" x14ac:dyDescent="0.3">
      <c r="A192" s="73" t="s">
        <v>186</v>
      </c>
      <c r="B192" s="73" t="s">
        <v>13900</v>
      </c>
      <c r="J192" t="str">
        <f>VLOOKUP(K192,objects!A:H,8,FALSE)</f>
        <v>tcibd001</v>
      </c>
      <c r="K192" t="s">
        <v>315</v>
      </c>
      <c r="L192" t="s">
        <v>13945</v>
      </c>
      <c r="M192" t="s">
        <v>13946</v>
      </c>
      <c r="N192">
        <v>100</v>
      </c>
      <c r="O192" t="s">
        <v>64</v>
      </c>
      <c r="P192">
        <v>2223</v>
      </c>
      <c r="Q192" t="s">
        <v>13941</v>
      </c>
      <c r="R192" t="str">
        <f t="shared" si="4"/>
        <v>Engineering</v>
      </c>
      <c r="S192" t="str">
        <f t="shared" si="5"/>
        <v>EngineeringItemsAndItemRelationshiptcibd001fmfmd100</v>
      </c>
      <c r="T192" t="e">
        <f>VLOOKUP(S192,ProcessData!AA:AA,1,FALSE)</f>
        <v>#N/A</v>
      </c>
      <c r="W192" t="s">
        <v>60</v>
      </c>
      <c r="X192" t="s">
        <v>64</v>
      </c>
      <c r="Y192" t="s">
        <v>314</v>
      </c>
      <c r="Z192" t="s">
        <v>322</v>
      </c>
    </row>
    <row r="193" spans="1:26" x14ac:dyDescent="0.3">
      <c r="A193" s="73" t="s">
        <v>163</v>
      </c>
      <c r="B193" s="73" t="s">
        <v>13900</v>
      </c>
      <c r="J193" t="str">
        <f>VLOOKUP(K193,objects!A:H,8,FALSE)</f>
        <v>tcibd001</v>
      </c>
      <c r="K193" t="s">
        <v>316</v>
      </c>
      <c r="L193" t="s">
        <v>13951</v>
      </c>
      <c r="M193" t="s">
        <v>13952</v>
      </c>
      <c r="N193">
        <v>18</v>
      </c>
      <c r="O193" t="s">
        <v>64</v>
      </c>
      <c r="P193">
        <v>2223</v>
      </c>
      <c r="Q193" t="s">
        <v>13941</v>
      </c>
      <c r="R193" t="str">
        <f t="shared" si="4"/>
        <v>Engineering</v>
      </c>
      <c r="S193" t="str">
        <f t="shared" si="5"/>
        <v>EngineeringItemsAndItemRelationshiptcibd001qmptc018</v>
      </c>
      <c r="T193" t="e">
        <f>VLOOKUP(S193,ProcessData!AA:AA,1,FALSE)</f>
        <v>#N/A</v>
      </c>
      <c r="W193" t="s">
        <v>60</v>
      </c>
      <c r="X193" t="s">
        <v>64</v>
      </c>
      <c r="Y193" t="s">
        <v>293</v>
      </c>
      <c r="Z193" t="s">
        <v>293</v>
      </c>
    </row>
    <row r="194" spans="1:26" x14ac:dyDescent="0.3">
      <c r="A194" s="73" t="s">
        <v>187</v>
      </c>
      <c r="B194" s="73" t="s">
        <v>13900</v>
      </c>
      <c r="J194" t="str">
        <f>VLOOKUP(K194,objects!A:H,8,FALSE)</f>
        <v>tcibd001</v>
      </c>
      <c r="K194" t="s">
        <v>314</v>
      </c>
      <c r="L194" t="s">
        <v>13953</v>
      </c>
      <c r="M194" t="s">
        <v>13956</v>
      </c>
      <c r="N194">
        <v>1</v>
      </c>
      <c r="O194" t="s">
        <v>64</v>
      </c>
      <c r="P194">
        <v>2223</v>
      </c>
      <c r="Q194" t="s">
        <v>13941</v>
      </c>
      <c r="R194" t="str">
        <f t="shared" si="4"/>
        <v>Engineering</v>
      </c>
      <c r="S194" t="str">
        <f t="shared" si="5"/>
        <v>EngineeringItemsAndItemRelationshiptcibd001tcibd001</v>
      </c>
      <c r="T194" t="e">
        <f>VLOOKUP(S194,ProcessData!AA:AA,1,FALSE)</f>
        <v>#N/A</v>
      </c>
      <c r="W194" t="s">
        <v>60</v>
      </c>
      <c r="X194" t="s">
        <v>64</v>
      </c>
      <c r="Y194" t="s">
        <v>291</v>
      </c>
      <c r="Z194" t="s">
        <v>294</v>
      </c>
    </row>
    <row r="195" spans="1:26" x14ac:dyDescent="0.3">
      <c r="A195" s="73" t="s">
        <v>188</v>
      </c>
      <c r="B195" s="73" t="s">
        <v>13900</v>
      </c>
      <c r="J195" t="str">
        <f>VLOOKUP(K195,objects!A:H,8,FALSE)</f>
        <v>tcibd001</v>
      </c>
      <c r="K195" t="s">
        <v>317</v>
      </c>
      <c r="L195" t="s">
        <v>13953</v>
      </c>
      <c r="M195" t="s">
        <v>13956</v>
      </c>
      <c r="N195">
        <v>200</v>
      </c>
      <c r="O195" t="s">
        <v>64</v>
      </c>
      <c r="P195">
        <v>2223</v>
      </c>
      <c r="Q195" t="s">
        <v>13941</v>
      </c>
      <c r="R195" t="str">
        <f t="shared" si="4"/>
        <v>Engineering</v>
      </c>
      <c r="S195" t="str">
        <f t="shared" si="5"/>
        <v>EngineeringItemsAndItemRelationshiptcibd001tcibd200</v>
      </c>
      <c r="T195" t="e">
        <f>VLOOKUP(S195,ProcessData!AA:AA,1,FALSE)</f>
        <v>#N/A</v>
      </c>
      <c r="W195" t="s">
        <v>60</v>
      </c>
      <c r="X195" t="s">
        <v>64</v>
      </c>
      <c r="Y195" t="s">
        <v>293</v>
      </c>
      <c r="Z195" t="s">
        <v>295</v>
      </c>
    </row>
    <row r="196" spans="1:26" x14ac:dyDescent="0.3">
      <c r="A196" s="73" t="s">
        <v>189</v>
      </c>
      <c r="B196" s="73" t="s">
        <v>13900</v>
      </c>
      <c r="J196" t="str">
        <f>VLOOKUP(K196,objects!A:H,8,FALSE)</f>
        <v>tcibd001</v>
      </c>
      <c r="K196" t="s">
        <v>318</v>
      </c>
      <c r="L196" t="s">
        <v>13959</v>
      </c>
      <c r="M196" t="s">
        <v>13960</v>
      </c>
      <c r="N196">
        <v>1</v>
      </c>
      <c r="O196" t="s">
        <v>64</v>
      </c>
      <c r="P196">
        <v>2223</v>
      </c>
      <c r="Q196" t="s">
        <v>13941</v>
      </c>
      <c r="R196" t="str">
        <f t="shared" ref="R196:R259" si="6">VLOOKUP(O196,A:B,2,FALSE)</f>
        <v>Engineering</v>
      </c>
      <c r="S196" t="str">
        <f t="shared" ref="S196:S259" si="7">CONCATENATE(O196,J196,K196)</f>
        <v>EngineeringItemsAndItemRelationshiptcibd001tdipu001</v>
      </c>
      <c r="T196" t="e">
        <f>VLOOKUP(S196,ProcessData!AA:AA,1,FALSE)</f>
        <v>#N/A</v>
      </c>
      <c r="W196" t="s">
        <v>60</v>
      </c>
      <c r="X196" t="s">
        <v>64</v>
      </c>
      <c r="Y196" t="s">
        <v>314</v>
      </c>
      <c r="Z196" t="s">
        <v>323</v>
      </c>
    </row>
    <row r="197" spans="1:26" x14ac:dyDescent="0.3">
      <c r="A197" s="73" t="s">
        <v>190</v>
      </c>
      <c r="B197" s="73" t="s">
        <v>13900</v>
      </c>
      <c r="J197" t="str">
        <f>VLOOKUP(K197,objects!A:H,8,FALSE)</f>
        <v>tcibd001</v>
      </c>
      <c r="K197" t="s">
        <v>319</v>
      </c>
      <c r="L197" t="s">
        <v>13959</v>
      </c>
      <c r="M197" t="s">
        <v>13960</v>
      </c>
      <c r="N197">
        <v>100</v>
      </c>
      <c r="O197" t="s">
        <v>64</v>
      </c>
      <c r="P197">
        <v>2223</v>
      </c>
      <c r="Q197" t="s">
        <v>13941</v>
      </c>
      <c r="R197" t="str">
        <f t="shared" si="6"/>
        <v>Engineering</v>
      </c>
      <c r="S197" t="str">
        <f t="shared" si="7"/>
        <v>EngineeringItemsAndItemRelationshiptcibd001tdipu100</v>
      </c>
      <c r="T197" t="e">
        <f>VLOOKUP(S197,ProcessData!AA:AA,1,FALSE)</f>
        <v>#N/A</v>
      </c>
      <c r="W197" t="s">
        <v>60</v>
      </c>
      <c r="X197" t="s">
        <v>64</v>
      </c>
      <c r="Y197" t="s">
        <v>314</v>
      </c>
      <c r="Z197" t="s">
        <v>324</v>
      </c>
    </row>
    <row r="198" spans="1:26" x14ac:dyDescent="0.3">
      <c r="A198" s="73" t="s">
        <v>191</v>
      </c>
      <c r="B198" s="73" t="s">
        <v>13900</v>
      </c>
      <c r="J198" t="str">
        <f>VLOOKUP(K198,objects!A:H,8,FALSE)</f>
        <v>tcibd001</v>
      </c>
      <c r="K198" t="s">
        <v>320</v>
      </c>
      <c r="L198" t="s">
        <v>13959</v>
      </c>
      <c r="M198" t="s">
        <v>13961</v>
      </c>
      <c r="N198">
        <v>1</v>
      </c>
      <c r="O198" t="s">
        <v>64</v>
      </c>
      <c r="P198">
        <v>2223</v>
      </c>
      <c r="Q198" t="s">
        <v>13941</v>
      </c>
      <c r="R198" t="str">
        <f t="shared" si="6"/>
        <v>Engineering</v>
      </c>
      <c r="S198" t="str">
        <f t="shared" si="7"/>
        <v>EngineeringItemsAndItemRelationshiptcibd001tdisa001</v>
      </c>
      <c r="T198" t="e">
        <f>VLOOKUP(S198,ProcessData!AA:AA,1,FALSE)</f>
        <v>#N/A</v>
      </c>
      <c r="W198" t="s">
        <v>60</v>
      </c>
      <c r="X198" t="s">
        <v>64</v>
      </c>
      <c r="Y198" t="s">
        <v>314</v>
      </c>
      <c r="Z198" t="s">
        <v>3948</v>
      </c>
    </row>
    <row r="199" spans="1:26" x14ac:dyDescent="0.3">
      <c r="A199" s="73" t="s">
        <v>192</v>
      </c>
      <c r="B199" s="73" t="s">
        <v>13900</v>
      </c>
      <c r="J199" t="str">
        <f>VLOOKUP(K199,objects!A:H,8,FALSE)</f>
        <v>tibom300</v>
      </c>
      <c r="K199" t="s">
        <v>291</v>
      </c>
      <c r="L199" t="s">
        <v>13971</v>
      </c>
      <c r="M199" t="s">
        <v>13974</v>
      </c>
      <c r="N199">
        <v>300</v>
      </c>
      <c r="O199" t="s">
        <v>64</v>
      </c>
      <c r="P199">
        <v>2223</v>
      </c>
      <c r="Q199" t="s">
        <v>13941</v>
      </c>
      <c r="R199" t="str">
        <f t="shared" si="6"/>
        <v>Engineering</v>
      </c>
      <c r="S199" t="str">
        <f t="shared" si="7"/>
        <v>EngineeringItemsAndItemRelationshiptibom300tibom300</v>
      </c>
      <c r="T199" t="e">
        <f>VLOOKUP(S199,ProcessData!AA:AA,1,FALSE)</f>
        <v>#N/A</v>
      </c>
      <c r="W199" t="s">
        <v>60</v>
      </c>
      <c r="X199" t="s">
        <v>64</v>
      </c>
      <c r="Y199" t="s">
        <v>314</v>
      </c>
      <c r="Z199" t="s">
        <v>325</v>
      </c>
    </row>
    <row r="200" spans="1:26" x14ac:dyDescent="0.3">
      <c r="A200" s="73" t="s">
        <v>193</v>
      </c>
      <c r="B200" s="73" t="s">
        <v>13900</v>
      </c>
      <c r="J200" t="str">
        <f>VLOOKUP(K200,objects!A:H,8,FALSE)</f>
        <v>tibom300</v>
      </c>
      <c r="K200" t="s">
        <v>292</v>
      </c>
      <c r="L200" t="s">
        <v>13971</v>
      </c>
      <c r="M200" t="s">
        <v>13974</v>
      </c>
      <c r="N200">
        <v>310</v>
      </c>
      <c r="O200" t="s">
        <v>64</v>
      </c>
      <c r="P200">
        <v>2223</v>
      </c>
      <c r="Q200" t="s">
        <v>13941</v>
      </c>
      <c r="R200" t="str">
        <f t="shared" si="6"/>
        <v>Engineering</v>
      </c>
      <c r="S200" t="str">
        <f t="shared" si="7"/>
        <v>EngineeringItemsAndItemRelationshiptibom300tibom310</v>
      </c>
      <c r="T200" t="e">
        <f>VLOOKUP(S200,ProcessData!AA:AA,1,FALSE)</f>
        <v>#N/A</v>
      </c>
      <c r="W200" t="s">
        <v>60</v>
      </c>
      <c r="X200" t="s">
        <v>64</v>
      </c>
      <c r="Y200" t="s">
        <v>314</v>
      </c>
      <c r="Z200" t="s">
        <v>326</v>
      </c>
    </row>
    <row r="201" spans="1:26" x14ac:dyDescent="0.3">
      <c r="A201" s="73" t="s">
        <v>194</v>
      </c>
      <c r="B201" s="73" t="s">
        <v>13900</v>
      </c>
      <c r="J201" t="str">
        <f>VLOOKUP(K201,objects!A:H,8,FALSE)</f>
        <v>tiedm101</v>
      </c>
      <c r="K201" t="s">
        <v>328</v>
      </c>
      <c r="L201" t="s">
        <v>13971</v>
      </c>
      <c r="M201" t="s">
        <v>13977</v>
      </c>
      <c r="N201">
        <v>101</v>
      </c>
      <c r="O201" t="s">
        <v>64</v>
      </c>
      <c r="P201">
        <v>2223</v>
      </c>
      <c r="Q201" t="s">
        <v>13941</v>
      </c>
      <c r="R201" t="str">
        <f t="shared" si="6"/>
        <v>Engineering</v>
      </c>
      <c r="S201" t="str">
        <f t="shared" si="7"/>
        <v>EngineeringItemsAndItemRelationshiptiedm101tiedm101</v>
      </c>
      <c r="T201" t="e">
        <f>VLOOKUP(S201,ProcessData!AA:AA,1,FALSE)</f>
        <v>#N/A</v>
      </c>
      <c r="W201" t="s">
        <v>60</v>
      </c>
      <c r="X201" t="s">
        <v>4919</v>
      </c>
      <c r="Y201" t="s">
        <v>3691</v>
      </c>
      <c r="Z201" t="s">
        <v>3691</v>
      </c>
    </row>
    <row r="202" spans="1:26" x14ac:dyDescent="0.3">
      <c r="A202" s="73" t="s">
        <v>195</v>
      </c>
      <c r="B202" s="73" t="s">
        <v>13900</v>
      </c>
      <c r="J202" t="str">
        <f>VLOOKUP(K202,objects!A:H,8,FALSE)</f>
        <v>tcibd001</v>
      </c>
      <c r="K202" t="s">
        <v>322</v>
      </c>
      <c r="L202" t="s">
        <v>13971</v>
      </c>
      <c r="M202" t="s">
        <v>13978</v>
      </c>
      <c r="N202">
        <v>1</v>
      </c>
      <c r="O202" t="s">
        <v>64</v>
      </c>
      <c r="P202">
        <v>2223</v>
      </c>
      <c r="Q202" t="s">
        <v>13941</v>
      </c>
      <c r="R202" t="str">
        <f t="shared" si="6"/>
        <v>Engineering</v>
      </c>
      <c r="S202" t="str">
        <f t="shared" si="7"/>
        <v>EngineeringItemsAndItemRelationshiptcibd001tiipd001</v>
      </c>
      <c r="T202" t="e">
        <f>VLOOKUP(S202,ProcessData!AA:AA,1,FALSE)</f>
        <v>#N/A</v>
      </c>
      <c r="W202" t="s">
        <v>60</v>
      </c>
      <c r="X202" t="s">
        <v>4920</v>
      </c>
      <c r="Y202" t="s">
        <v>3689</v>
      </c>
      <c r="Z202" t="s">
        <v>3689</v>
      </c>
    </row>
    <row r="203" spans="1:26" x14ac:dyDescent="0.3">
      <c r="A203" s="73" t="s">
        <v>196</v>
      </c>
      <c r="B203" s="73" t="s">
        <v>13900</v>
      </c>
      <c r="J203" t="str">
        <f>VLOOKUP(K203,objects!A:H,8,FALSE)</f>
        <v>timfc300</v>
      </c>
      <c r="K203" t="s">
        <v>293</v>
      </c>
      <c r="L203" t="s">
        <v>13971</v>
      </c>
      <c r="M203" t="s">
        <v>13979</v>
      </c>
      <c r="N203">
        <v>300</v>
      </c>
      <c r="O203" t="s">
        <v>64</v>
      </c>
      <c r="P203">
        <v>2223</v>
      </c>
      <c r="Q203" t="s">
        <v>13941</v>
      </c>
      <c r="R203" t="str">
        <f t="shared" si="6"/>
        <v>Engineering</v>
      </c>
      <c r="S203" t="str">
        <f t="shared" si="7"/>
        <v>EngineeringItemsAndItemRelationshiptimfc300timfc300</v>
      </c>
      <c r="T203" t="e">
        <f>VLOOKUP(S203,ProcessData!AA:AA,1,FALSE)</f>
        <v>#N/A</v>
      </c>
      <c r="W203" t="s">
        <v>65</v>
      </c>
      <c r="X203" t="s">
        <v>66</v>
      </c>
      <c r="Y203" t="s">
        <v>329</v>
      </c>
      <c r="Z203" t="s">
        <v>329</v>
      </c>
    </row>
    <row r="204" spans="1:26" x14ac:dyDescent="0.3">
      <c r="A204" s="73" t="s">
        <v>197</v>
      </c>
      <c r="B204" s="73" t="s">
        <v>13900</v>
      </c>
      <c r="J204" t="str">
        <f>VLOOKUP(K204,objects!A:H,8,FALSE)</f>
        <v>tibom300</v>
      </c>
      <c r="K204" t="s">
        <v>294</v>
      </c>
      <c r="L204" t="s">
        <v>13971</v>
      </c>
      <c r="M204" t="s">
        <v>13979</v>
      </c>
      <c r="N204">
        <v>301</v>
      </c>
      <c r="O204" t="s">
        <v>64</v>
      </c>
      <c r="P204">
        <v>2223</v>
      </c>
      <c r="Q204" t="s">
        <v>13941</v>
      </c>
      <c r="R204" t="str">
        <f t="shared" si="6"/>
        <v>Engineering</v>
      </c>
      <c r="S204" t="str">
        <f t="shared" si="7"/>
        <v>EngineeringItemsAndItemRelationshiptibom300timfc301</v>
      </c>
      <c r="T204" t="e">
        <f>VLOOKUP(S204,ProcessData!AA:AA,1,FALSE)</f>
        <v>#N/A</v>
      </c>
      <c r="W204" t="s">
        <v>65</v>
      </c>
      <c r="X204" t="s">
        <v>66</v>
      </c>
      <c r="Y204" t="s">
        <v>3042</v>
      </c>
      <c r="Z204" t="s">
        <v>3042</v>
      </c>
    </row>
    <row r="205" spans="1:26" x14ac:dyDescent="0.3">
      <c r="A205" s="73" t="s">
        <v>198</v>
      </c>
      <c r="B205" s="73" t="s">
        <v>13900</v>
      </c>
      <c r="J205" t="str">
        <f>VLOOKUP(K205,objects!A:H,8,FALSE)</f>
        <v>timfc300</v>
      </c>
      <c r="K205" t="s">
        <v>295</v>
      </c>
      <c r="L205" t="s">
        <v>13971</v>
      </c>
      <c r="M205" t="s">
        <v>13979</v>
      </c>
      <c r="N205">
        <v>310</v>
      </c>
      <c r="O205" t="s">
        <v>64</v>
      </c>
      <c r="P205">
        <v>2223</v>
      </c>
      <c r="Q205" t="s">
        <v>13941</v>
      </c>
      <c r="R205" t="str">
        <f t="shared" si="6"/>
        <v>Engineering</v>
      </c>
      <c r="S205" t="str">
        <f t="shared" si="7"/>
        <v>EngineeringItemsAndItemRelationshiptimfc300timfc310</v>
      </c>
      <c r="T205" t="e">
        <f>VLOOKUP(S205,ProcessData!AA:AA,1,FALSE)</f>
        <v>#N/A</v>
      </c>
      <c r="W205" t="s">
        <v>65</v>
      </c>
      <c r="X205" t="s">
        <v>4928</v>
      </c>
      <c r="Y205" t="s">
        <v>3042</v>
      </c>
      <c r="Z205" t="s">
        <v>3042</v>
      </c>
    </row>
    <row r="206" spans="1:26" x14ac:dyDescent="0.3">
      <c r="A206" s="73" t="s">
        <v>199</v>
      </c>
      <c r="B206" s="73" t="s">
        <v>13900</v>
      </c>
      <c r="J206" t="str">
        <f>VLOOKUP(K206,objects!A:H,8,FALSE)</f>
        <v>tcibd001</v>
      </c>
      <c r="K206" t="s">
        <v>323</v>
      </c>
      <c r="L206" t="s">
        <v>13971</v>
      </c>
      <c r="M206" t="s">
        <v>13985</v>
      </c>
      <c r="N206">
        <v>1</v>
      </c>
      <c r="O206" t="s">
        <v>64</v>
      </c>
      <c r="P206">
        <v>2223</v>
      </c>
      <c r="Q206" t="s">
        <v>13941</v>
      </c>
      <c r="R206" t="str">
        <f t="shared" si="6"/>
        <v>Engineering</v>
      </c>
      <c r="S206" t="str">
        <f t="shared" si="7"/>
        <v>EngineeringItemsAndItemRelationshiptcibd001titrp001</v>
      </c>
      <c r="T206" t="e">
        <f>VLOOKUP(S206,ProcessData!AA:AA,1,FALSE)</f>
        <v>#N/A</v>
      </c>
      <c r="W206" t="s">
        <v>65</v>
      </c>
      <c r="X206" t="s">
        <v>4928</v>
      </c>
      <c r="Y206" t="s">
        <v>3043</v>
      </c>
      <c r="Z206" t="s">
        <v>3043</v>
      </c>
    </row>
    <row r="207" spans="1:26" x14ac:dyDescent="0.3">
      <c r="A207" s="73" t="s">
        <v>200</v>
      </c>
      <c r="B207" s="73" t="s">
        <v>13900</v>
      </c>
      <c r="J207" t="str">
        <f>VLOOKUP(K207,objects!A:H,8,FALSE)</f>
        <v>tcibd001</v>
      </c>
      <c r="K207" t="s">
        <v>324</v>
      </c>
      <c r="L207" t="s">
        <v>13986</v>
      </c>
      <c r="M207" t="s">
        <v>13949</v>
      </c>
      <c r="N207">
        <v>5</v>
      </c>
      <c r="O207" t="s">
        <v>64</v>
      </c>
      <c r="P207">
        <v>2223</v>
      </c>
      <c r="Q207" t="s">
        <v>13941</v>
      </c>
      <c r="R207" t="str">
        <f t="shared" si="6"/>
        <v>Engineering</v>
      </c>
      <c r="S207" t="str">
        <f t="shared" si="7"/>
        <v>EngineeringItemsAndItemRelationshiptcibd001tppdm005</v>
      </c>
      <c r="T207" t="e">
        <f>VLOOKUP(S207,ProcessData!AA:AA,1,FALSE)</f>
        <v>#N/A</v>
      </c>
      <c r="W207" t="s">
        <v>65</v>
      </c>
      <c r="X207" t="s">
        <v>67</v>
      </c>
      <c r="Y207" t="s">
        <v>330</v>
      </c>
      <c r="Z207" t="s">
        <v>330</v>
      </c>
    </row>
    <row r="208" spans="1:26" x14ac:dyDescent="0.3">
      <c r="A208" s="73" t="s">
        <v>201</v>
      </c>
      <c r="B208" s="73" t="s">
        <v>13900</v>
      </c>
      <c r="J208" t="str">
        <f>VLOOKUP(K208,objects!A:H,8,FALSE)</f>
        <v>tcibd001</v>
      </c>
      <c r="K208" t="s">
        <v>3948</v>
      </c>
      <c r="L208" t="s">
        <v>13986</v>
      </c>
      <c r="M208" t="s">
        <v>13949</v>
      </c>
      <c r="N208">
        <v>7</v>
      </c>
      <c r="O208" t="s">
        <v>64</v>
      </c>
      <c r="P208">
        <v>2223</v>
      </c>
      <c r="Q208" t="s">
        <v>13941</v>
      </c>
      <c r="R208" t="str">
        <f t="shared" si="6"/>
        <v>Engineering</v>
      </c>
      <c r="S208" t="str">
        <f t="shared" si="7"/>
        <v>EngineeringItemsAndItemRelationshiptcibd001tppdm007</v>
      </c>
      <c r="T208" t="e">
        <f>VLOOKUP(S208,ProcessData!AA:AA,1,FALSE)</f>
        <v>#N/A</v>
      </c>
      <c r="W208" t="s">
        <v>65</v>
      </c>
      <c r="X208" t="s">
        <v>4929</v>
      </c>
      <c r="Y208" t="s">
        <v>3055</v>
      </c>
      <c r="Z208" t="s">
        <v>3055</v>
      </c>
    </row>
    <row r="209" spans="1:26" x14ac:dyDescent="0.3">
      <c r="A209" s="73" t="s">
        <v>202</v>
      </c>
      <c r="B209" s="73" t="s">
        <v>13900</v>
      </c>
      <c r="J209" t="str">
        <f>VLOOKUP(K209,objects!A:H,8,FALSE)</f>
        <v>tcibd001</v>
      </c>
      <c r="K209" t="s">
        <v>325</v>
      </c>
      <c r="L209" t="s">
        <v>13990</v>
      </c>
      <c r="M209" t="s">
        <v>13940</v>
      </c>
      <c r="N209">
        <v>200</v>
      </c>
      <c r="O209" t="s">
        <v>64</v>
      </c>
      <c r="P209">
        <v>2223</v>
      </c>
      <c r="Q209" t="s">
        <v>13941</v>
      </c>
      <c r="R209" t="str">
        <f t="shared" si="6"/>
        <v>Engineering</v>
      </c>
      <c r="S209" t="str">
        <f t="shared" si="7"/>
        <v>EngineeringItemsAndItemRelationshiptcibd001tsmdm200</v>
      </c>
      <c r="T209" t="e">
        <f>VLOOKUP(S209,ProcessData!AA:AA,1,FALSE)</f>
        <v>#N/A</v>
      </c>
      <c r="W209" t="s">
        <v>65</v>
      </c>
      <c r="X209" t="s">
        <v>4931</v>
      </c>
      <c r="Y209" t="s">
        <v>3064</v>
      </c>
      <c r="Z209" t="s">
        <v>3064</v>
      </c>
    </row>
    <row r="210" spans="1:26" x14ac:dyDescent="0.3">
      <c r="A210" s="73" t="s">
        <v>203</v>
      </c>
      <c r="B210" s="73" t="s">
        <v>13900</v>
      </c>
      <c r="J210" t="str">
        <f>VLOOKUP(K210,objects!A:H,8,FALSE)</f>
        <v>tcibd001</v>
      </c>
      <c r="K210" t="s">
        <v>326</v>
      </c>
      <c r="L210" t="s">
        <v>13998</v>
      </c>
      <c r="M210" t="s">
        <v>14002</v>
      </c>
      <c r="N210">
        <v>400</v>
      </c>
      <c r="O210" t="s">
        <v>64</v>
      </c>
      <c r="P210">
        <v>2223</v>
      </c>
      <c r="Q210" t="s">
        <v>13941</v>
      </c>
      <c r="R210" t="str">
        <f t="shared" si="6"/>
        <v>Engineering</v>
      </c>
      <c r="S210" t="str">
        <f t="shared" si="7"/>
        <v>EngineeringItemsAndItemRelationshiptcibd001whwmd400</v>
      </c>
      <c r="T210" t="e">
        <f>VLOOKUP(S210,ProcessData!AA:AA,1,FALSE)</f>
        <v>#N/A</v>
      </c>
      <c r="W210" t="s">
        <v>65</v>
      </c>
      <c r="X210" t="s">
        <v>4932</v>
      </c>
      <c r="Y210" t="s">
        <v>3040</v>
      </c>
      <c r="Z210" t="s">
        <v>3040</v>
      </c>
    </row>
    <row r="211" spans="1:26" x14ac:dyDescent="0.3">
      <c r="A211" s="73" t="s">
        <v>204</v>
      </c>
      <c r="B211" s="73" t="s">
        <v>13900</v>
      </c>
      <c r="J211" t="str">
        <f>VLOOKUP(K211,objects!A:H,8,FALSE)</f>
        <v>tpptc050</v>
      </c>
      <c r="K211" t="s">
        <v>419</v>
      </c>
      <c r="L211" t="s">
        <v>13986</v>
      </c>
      <c r="M211" t="s">
        <v>13952</v>
      </c>
      <c r="N211">
        <v>50</v>
      </c>
      <c r="O211" t="s">
        <v>171</v>
      </c>
      <c r="P211">
        <v>2223</v>
      </c>
      <c r="Q211" t="s">
        <v>13941</v>
      </c>
      <c r="R211" t="str">
        <f t="shared" si="6"/>
        <v>TPProjects</v>
      </c>
      <c r="S211" t="str">
        <f t="shared" si="7"/>
        <v>Extensionstpptc050tpptc050</v>
      </c>
      <c r="T211" t="e">
        <f>VLOOKUP(S211,ProcessData!AA:AA,1,FALSE)</f>
        <v>#N/A</v>
      </c>
      <c r="W211" t="s">
        <v>68</v>
      </c>
      <c r="X211" t="s">
        <v>69</v>
      </c>
      <c r="Y211" t="s">
        <v>331</v>
      </c>
      <c r="Z211" t="s">
        <v>331</v>
      </c>
    </row>
    <row r="212" spans="1:26" x14ac:dyDescent="0.3">
      <c r="A212" s="73" t="s">
        <v>57</v>
      </c>
      <c r="B212" s="73" t="s">
        <v>13900</v>
      </c>
      <c r="J212" t="str">
        <f>VLOOKUP(K212,objects!A:H,8,FALSE)</f>
        <v>tffam530</v>
      </c>
      <c r="K212" t="s">
        <v>3064</v>
      </c>
      <c r="L212" t="s">
        <v>13965</v>
      </c>
      <c r="M212" t="s">
        <v>13969</v>
      </c>
      <c r="N212">
        <v>530</v>
      </c>
      <c r="O212" t="s">
        <v>4931</v>
      </c>
      <c r="P212">
        <v>2223</v>
      </c>
      <c r="Q212" t="s">
        <v>13941</v>
      </c>
      <c r="R212" t="str">
        <f t="shared" si="6"/>
        <v>FixedAssets</v>
      </c>
      <c r="S212" t="str">
        <f t="shared" si="7"/>
        <v>FAMLocationstffam530tffam530</v>
      </c>
      <c r="T212" t="e">
        <f>VLOOKUP(S212,ProcessData!AA:AA,1,FALSE)</f>
        <v>#N/A</v>
      </c>
      <c r="W212" t="s">
        <v>68</v>
      </c>
      <c r="X212" t="s">
        <v>70</v>
      </c>
      <c r="Y212" t="s">
        <v>333</v>
      </c>
      <c r="Z212" t="s">
        <v>333</v>
      </c>
    </row>
    <row r="213" spans="1:26" x14ac:dyDescent="0.3">
      <c r="A213" s="73" t="s">
        <v>206</v>
      </c>
      <c r="B213" s="73" t="s">
        <v>205</v>
      </c>
      <c r="J213" t="str">
        <f>VLOOKUP(K213,objects!A:H,8,FALSE)</f>
        <v>tffam050</v>
      </c>
      <c r="K213" t="s">
        <v>3040</v>
      </c>
      <c r="L213" t="s">
        <v>13965</v>
      </c>
      <c r="M213" t="s">
        <v>13969</v>
      </c>
      <c r="N213">
        <v>50</v>
      </c>
      <c r="O213" t="s">
        <v>4932</v>
      </c>
      <c r="P213">
        <v>2223</v>
      </c>
      <c r="Q213" t="s">
        <v>13941</v>
      </c>
      <c r="R213" t="str">
        <f t="shared" si="6"/>
        <v>FixedAssets</v>
      </c>
      <c r="S213" t="str">
        <f t="shared" si="7"/>
        <v>FAMSequenceNumberstffam050tffam050</v>
      </c>
      <c r="T213" t="e">
        <f>VLOOKUP(S213,ProcessData!AA:AA,1,FALSE)</f>
        <v>#N/A</v>
      </c>
      <c r="W213" t="s">
        <v>68</v>
      </c>
      <c r="X213" t="s">
        <v>70</v>
      </c>
      <c r="Y213" t="s">
        <v>333</v>
      </c>
      <c r="Z213" t="s">
        <v>334</v>
      </c>
    </row>
    <row r="214" spans="1:26" x14ac:dyDescent="0.3">
      <c r="A214" s="73" t="s">
        <v>208</v>
      </c>
      <c r="B214" s="73" t="s">
        <v>205</v>
      </c>
      <c r="J214" t="str">
        <f>VLOOKUP(K214,objects!A:H,8,FALSE)</f>
        <v>pdpdm301</v>
      </c>
      <c r="K214" t="s">
        <v>8591</v>
      </c>
      <c r="L214" t="s">
        <v>13947</v>
      </c>
      <c r="M214" t="s">
        <v>13949</v>
      </c>
      <c r="N214">
        <v>301</v>
      </c>
      <c r="O214" t="s">
        <v>5104</v>
      </c>
      <c r="P214">
        <v>2223</v>
      </c>
      <c r="Q214" t="s">
        <v>13941</v>
      </c>
      <c r="R214" t="str">
        <f t="shared" si="6"/>
        <v>PLM</v>
      </c>
      <c r="S214" t="str">
        <f t="shared" si="7"/>
        <v>FolderItemspdpdm301pdpdm301</v>
      </c>
      <c r="T214" t="e">
        <f>VLOOKUP(S214,ProcessData!AA:AA,1,FALSE)</f>
        <v>#N/A</v>
      </c>
      <c r="W214" t="s">
        <v>68</v>
      </c>
      <c r="X214" t="s">
        <v>71</v>
      </c>
      <c r="Y214" t="s">
        <v>335</v>
      </c>
      <c r="Z214" t="s">
        <v>335</v>
      </c>
    </row>
    <row r="215" spans="1:26" x14ac:dyDescent="0.3">
      <c r="A215" s="73" t="s">
        <v>209</v>
      </c>
      <c r="B215" s="73" t="s">
        <v>205</v>
      </c>
      <c r="J215" t="str">
        <f>VLOOKUP(K215,objects!A:H,8,FALSE)</f>
        <v>pdpdm304</v>
      </c>
      <c r="K215" t="s">
        <v>8597</v>
      </c>
      <c r="L215" t="s">
        <v>13947</v>
      </c>
      <c r="M215" t="s">
        <v>13949</v>
      </c>
      <c r="N215">
        <v>304</v>
      </c>
      <c r="O215" t="s">
        <v>5105</v>
      </c>
      <c r="P215">
        <v>2223</v>
      </c>
      <c r="Q215" t="s">
        <v>13941</v>
      </c>
      <c r="R215" t="str">
        <f t="shared" si="6"/>
        <v>PLM</v>
      </c>
      <c r="S215" t="str">
        <f t="shared" si="7"/>
        <v>FolderProjectspdpdm304pdpdm304</v>
      </c>
      <c r="T215" t="e">
        <f>VLOOKUP(S215,ProcessData!AA:AA,1,FALSE)</f>
        <v>#N/A</v>
      </c>
      <c r="W215" t="s">
        <v>68</v>
      </c>
      <c r="X215" t="s">
        <v>71</v>
      </c>
      <c r="Y215" t="s">
        <v>3280</v>
      </c>
      <c r="Z215" t="s">
        <v>3276</v>
      </c>
    </row>
    <row r="216" spans="1:26" x14ac:dyDescent="0.3">
      <c r="A216" s="73" t="s">
        <v>4912</v>
      </c>
      <c r="B216" s="73" t="s">
        <v>205</v>
      </c>
      <c r="J216" t="str">
        <f>VLOOKUP(K216,objects!A:H,8,FALSE)</f>
        <v>tipcf310</v>
      </c>
      <c r="K216" t="s">
        <v>281</v>
      </c>
      <c r="L216" t="s">
        <v>13971</v>
      </c>
      <c r="M216" t="s">
        <v>13980</v>
      </c>
      <c r="N216">
        <v>310</v>
      </c>
      <c r="O216" t="s">
        <v>30</v>
      </c>
      <c r="P216">
        <v>2223</v>
      </c>
      <c r="Q216" t="s">
        <v>13941</v>
      </c>
      <c r="R216" t="str">
        <f t="shared" si="6"/>
        <v>AssemblyEngineering</v>
      </c>
      <c r="S216" t="str">
        <f t="shared" si="7"/>
        <v>GenericBOMtipcf310tipcf310</v>
      </c>
      <c r="T216" t="e">
        <f>VLOOKUP(S216,ProcessData!AA:AA,1,FALSE)</f>
        <v>#N/A</v>
      </c>
      <c r="W216" t="s">
        <v>68</v>
      </c>
      <c r="X216" t="s">
        <v>71</v>
      </c>
      <c r="Y216" t="s">
        <v>3280</v>
      </c>
      <c r="Z216" t="s">
        <v>3277</v>
      </c>
    </row>
    <row r="217" spans="1:26" x14ac:dyDescent="0.3">
      <c r="A217" s="73" t="s">
        <v>4913</v>
      </c>
      <c r="B217" s="73" t="s">
        <v>205</v>
      </c>
      <c r="J217" t="str">
        <f>VLOOKUP(K217,objects!A:H,8,FALSE)</f>
        <v>tipcf400</v>
      </c>
      <c r="K217" t="s">
        <v>3762</v>
      </c>
      <c r="L217" t="s">
        <v>13971</v>
      </c>
      <c r="M217" t="s">
        <v>13980</v>
      </c>
      <c r="N217">
        <v>400</v>
      </c>
      <c r="O217" t="s">
        <v>5106</v>
      </c>
      <c r="P217">
        <v>2223</v>
      </c>
      <c r="Q217" t="s">
        <v>13941</v>
      </c>
      <c r="R217" t="str">
        <f t="shared" si="6"/>
        <v>ProductConfiguration</v>
      </c>
      <c r="S217" t="str">
        <f t="shared" si="7"/>
        <v>GenericPriceListstipcf400tipcf400</v>
      </c>
      <c r="T217" t="e">
        <f>VLOOKUP(S217,ProcessData!AA:AA,1,FALSE)</f>
        <v>#N/A</v>
      </c>
      <c r="W217" t="s">
        <v>68</v>
      </c>
      <c r="X217" t="s">
        <v>71</v>
      </c>
      <c r="Y217" t="s">
        <v>3280</v>
      </c>
      <c r="Z217" t="s">
        <v>3280</v>
      </c>
    </row>
    <row r="218" spans="1:26" x14ac:dyDescent="0.3">
      <c r="A218" s="73" t="s">
        <v>4914</v>
      </c>
      <c r="B218" s="73" t="s">
        <v>205</v>
      </c>
      <c r="J218" t="str">
        <f>VLOOKUP(K218,objects!A:H,8,FALSE)</f>
        <v>tipcf320</v>
      </c>
      <c r="K218" t="s">
        <v>3761</v>
      </c>
      <c r="L218" t="s">
        <v>13971</v>
      </c>
      <c r="M218" t="s">
        <v>13980</v>
      </c>
      <c r="N218">
        <v>320</v>
      </c>
      <c r="O218" t="s">
        <v>5107</v>
      </c>
      <c r="P218">
        <v>2223</v>
      </c>
      <c r="Q218" t="s">
        <v>13941</v>
      </c>
      <c r="R218" t="str">
        <f t="shared" si="6"/>
        <v>ProductConfiguration</v>
      </c>
      <c r="S218" t="str">
        <f t="shared" si="7"/>
        <v>GenericRoutingtipcf320tipcf320</v>
      </c>
      <c r="T218" t="e">
        <f>VLOOKUP(S218,ProcessData!AA:AA,1,FALSE)</f>
        <v>#N/A</v>
      </c>
      <c r="W218" t="s">
        <v>68</v>
      </c>
      <c r="X218" t="s">
        <v>4908</v>
      </c>
      <c r="Y218" t="s">
        <v>3172</v>
      </c>
      <c r="Z218" t="s">
        <v>3172</v>
      </c>
    </row>
    <row r="219" spans="1:26" x14ac:dyDescent="0.3">
      <c r="A219" s="73" t="s">
        <v>212</v>
      </c>
      <c r="B219" s="73" t="s">
        <v>205</v>
      </c>
      <c r="J219" t="str">
        <f>VLOOKUP(K219,objects!A:H,8,FALSE)</f>
        <v>tfgld475</v>
      </c>
      <c r="K219" t="s">
        <v>336</v>
      </c>
      <c r="L219" t="s">
        <v>13965</v>
      </c>
      <c r="M219" t="s">
        <v>13970</v>
      </c>
      <c r="N219">
        <v>475</v>
      </c>
      <c r="O219" t="s">
        <v>72</v>
      </c>
      <c r="P219">
        <v>2223</v>
      </c>
      <c r="Q219" t="s">
        <v>13941</v>
      </c>
      <c r="R219" t="str">
        <f t="shared" si="6"/>
        <v>GeneralLedger</v>
      </c>
      <c r="S219" t="str">
        <f t="shared" si="7"/>
        <v>GLCodestfgld475tfgld475</v>
      </c>
      <c r="T219" t="e">
        <f>VLOOKUP(S219,ProcessData!AA:AA,1,FALSE)</f>
        <v>#N/A</v>
      </c>
      <c r="W219" t="s">
        <v>68</v>
      </c>
      <c r="X219" t="s">
        <v>4908</v>
      </c>
      <c r="Y219" t="s">
        <v>3177</v>
      </c>
      <c r="Z219" t="s">
        <v>3177</v>
      </c>
    </row>
    <row r="220" spans="1:26" x14ac:dyDescent="0.3">
      <c r="A220" s="73" t="s">
        <v>213</v>
      </c>
      <c r="B220" s="73" t="s">
        <v>205</v>
      </c>
      <c r="J220" t="str">
        <f>VLOOKUP(K220,objects!A:H,8,FALSE)</f>
        <v>whwmd530</v>
      </c>
      <c r="K220" t="s">
        <v>146</v>
      </c>
      <c r="L220" t="s">
        <v>13998</v>
      </c>
      <c r="M220" t="s">
        <v>14002</v>
      </c>
      <c r="N220">
        <v>530</v>
      </c>
      <c r="O220" t="s">
        <v>145</v>
      </c>
      <c r="P220">
        <v>2223</v>
      </c>
      <c r="Q220" t="s">
        <v>13941</v>
      </c>
      <c r="R220" t="str">
        <f t="shared" si="6"/>
        <v>Packaging</v>
      </c>
      <c r="S220" t="str">
        <f t="shared" si="7"/>
        <v>HandlingUnitswhwmd530whwmd530</v>
      </c>
      <c r="T220" t="e">
        <f>VLOOKUP(S220,ProcessData!AA:AA,1,FALSE)</f>
        <v>#N/A</v>
      </c>
      <c r="W220" t="s">
        <v>68</v>
      </c>
      <c r="X220" t="s">
        <v>4908</v>
      </c>
      <c r="Y220" t="s">
        <v>3220</v>
      </c>
      <c r="Z220" t="s">
        <v>3220</v>
      </c>
    </row>
    <row r="221" spans="1:26" x14ac:dyDescent="0.3">
      <c r="A221" s="73" t="s">
        <v>214</v>
      </c>
      <c r="B221" s="73" t="s">
        <v>205</v>
      </c>
      <c r="J221" t="str">
        <f>VLOOKUP(K221,objects!A:H,8,FALSE)</f>
        <v>whwmd530</v>
      </c>
      <c r="K221" t="s">
        <v>396</v>
      </c>
      <c r="L221" t="s">
        <v>13998</v>
      </c>
      <c r="M221" t="s">
        <v>14002</v>
      </c>
      <c r="N221">
        <v>536</v>
      </c>
      <c r="O221" t="s">
        <v>145</v>
      </c>
      <c r="P221">
        <v>2223</v>
      </c>
      <c r="Q221" t="s">
        <v>13941</v>
      </c>
      <c r="R221" t="str">
        <f t="shared" si="6"/>
        <v>Packaging</v>
      </c>
      <c r="S221" t="str">
        <f t="shared" si="7"/>
        <v>HandlingUnitswhwmd530whwmd536</v>
      </c>
      <c r="T221" t="e">
        <f>VLOOKUP(S221,ProcessData!AA:AA,1,FALSE)</f>
        <v>#N/A</v>
      </c>
      <c r="W221" t="s">
        <v>68</v>
      </c>
      <c r="X221" t="s">
        <v>4908</v>
      </c>
      <c r="Y221" t="s">
        <v>3177</v>
      </c>
      <c r="Z221" t="s">
        <v>3226</v>
      </c>
    </row>
    <row r="222" spans="1:26" x14ac:dyDescent="0.3">
      <c r="A222" s="73" t="s">
        <v>215</v>
      </c>
      <c r="B222" s="73" t="s">
        <v>205</v>
      </c>
      <c r="J222" t="str">
        <f>VLOOKUP(K222,objects!A:H,8,FALSE)</f>
        <v>whwmd410</v>
      </c>
      <c r="K222" t="s">
        <v>401</v>
      </c>
      <c r="L222" t="s">
        <v>13998</v>
      </c>
      <c r="M222" t="s">
        <v>14002</v>
      </c>
      <c r="N222">
        <v>410</v>
      </c>
      <c r="O222" t="s">
        <v>147</v>
      </c>
      <c r="P222">
        <v>2223</v>
      </c>
      <c r="Q222" t="s">
        <v>13941</v>
      </c>
      <c r="R222" t="str">
        <f t="shared" si="6"/>
        <v>Packaging</v>
      </c>
      <c r="S222" t="str">
        <f t="shared" si="7"/>
        <v>HandlingUnitTemplateswhwmd410whwmd410</v>
      </c>
      <c r="T222" t="e">
        <f>VLOOKUP(S222,ProcessData!AA:AA,1,FALSE)</f>
        <v>#N/A</v>
      </c>
      <c r="W222" t="s">
        <v>68</v>
      </c>
      <c r="X222" t="s">
        <v>72</v>
      </c>
      <c r="Y222" t="s">
        <v>336</v>
      </c>
      <c r="Z222" t="s">
        <v>336</v>
      </c>
    </row>
    <row r="223" spans="1:26" x14ac:dyDescent="0.3">
      <c r="A223" s="73" t="s">
        <v>4948</v>
      </c>
      <c r="B223" s="73" t="s">
        <v>205</v>
      </c>
      <c r="J223" t="str">
        <f>VLOOKUP(K223,objects!A:H,8,FALSE)</f>
        <v>whwmd430</v>
      </c>
      <c r="K223" t="s">
        <v>402</v>
      </c>
      <c r="L223" t="s">
        <v>13998</v>
      </c>
      <c r="M223" t="s">
        <v>14002</v>
      </c>
      <c r="N223">
        <v>430</v>
      </c>
      <c r="O223" t="s">
        <v>147</v>
      </c>
      <c r="P223">
        <v>2223</v>
      </c>
      <c r="Q223" t="s">
        <v>13941</v>
      </c>
      <c r="R223" t="str">
        <f t="shared" si="6"/>
        <v>Packaging</v>
      </c>
      <c r="S223" t="str">
        <f t="shared" si="7"/>
        <v>HandlingUnitTemplateswhwmd430whwmd430</v>
      </c>
      <c r="T223" t="e">
        <f>VLOOKUP(S223,ProcessData!AA:AA,1,FALSE)</f>
        <v>#N/A</v>
      </c>
      <c r="W223" t="s">
        <v>68</v>
      </c>
      <c r="X223" t="s">
        <v>4915</v>
      </c>
      <c r="Y223" t="s">
        <v>3281</v>
      </c>
      <c r="Z223" t="s">
        <v>3278</v>
      </c>
    </row>
    <row r="224" spans="1:26" x14ac:dyDescent="0.3">
      <c r="A224" s="73" t="s">
        <v>220</v>
      </c>
      <c r="B224" s="73" t="s">
        <v>205</v>
      </c>
      <c r="J224" t="str">
        <f>VLOOKUP(K224,objects!A:H,8,FALSE)</f>
        <v>whwmd460</v>
      </c>
      <c r="K224" t="s">
        <v>397</v>
      </c>
      <c r="L224" t="s">
        <v>13998</v>
      </c>
      <c r="M224" t="s">
        <v>14002</v>
      </c>
      <c r="N224">
        <v>460</v>
      </c>
      <c r="O224" t="s">
        <v>147</v>
      </c>
      <c r="P224">
        <v>2223</v>
      </c>
      <c r="Q224" t="s">
        <v>13941</v>
      </c>
      <c r="R224" t="str">
        <f t="shared" si="6"/>
        <v>Packaging</v>
      </c>
      <c r="S224" t="str">
        <f t="shared" si="7"/>
        <v>HandlingUnitTemplateswhwmd460whwmd460</v>
      </c>
      <c r="T224" t="e">
        <f>VLOOKUP(S224,ProcessData!AA:AA,1,FALSE)</f>
        <v>#N/A</v>
      </c>
      <c r="W224" t="s">
        <v>68</v>
      </c>
      <c r="X224" t="s">
        <v>4915</v>
      </c>
      <c r="Y224" t="s">
        <v>3281</v>
      </c>
      <c r="Z224" t="s">
        <v>3279</v>
      </c>
    </row>
    <row r="225" spans="1:26" x14ac:dyDescent="0.3">
      <c r="A225" s="73" t="s">
        <v>222</v>
      </c>
      <c r="B225" s="73" t="s">
        <v>221</v>
      </c>
      <c r="J225" t="str">
        <f>VLOOKUP(K225,objects!A:H,8,FALSE)</f>
        <v>whwmd462</v>
      </c>
      <c r="K225" t="s">
        <v>398</v>
      </c>
      <c r="L225" t="s">
        <v>13998</v>
      </c>
      <c r="M225" t="s">
        <v>14002</v>
      </c>
      <c r="N225">
        <v>462</v>
      </c>
      <c r="O225" t="s">
        <v>148</v>
      </c>
      <c r="P225">
        <v>2223</v>
      </c>
      <c r="Q225" t="s">
        <v>13941</v>
      </c>
      <c r="R225" t="str">
        <f t="shared" si="6"/>
        <v>Packaging</v>
      </c>
      <c r="S225" t="str">
        <f t="shared" si="7"/>
        <v>HandlingUnitTemplatesAuxiliarywhwmd462whwmd462</v>
      </c>
      <c r="T225" t="e">
        <f>VLOOKUP(S225,ProcessData!AA:AA,1,FALSE)</f>
        <v>#N/A</v>
      </c>
      <c r="W225" t="s">
        <v>68</v>
      </c>
      <c r="X225" t="s">
        <v>4915</v>
      </c>
      <c r="Y225" t="s">
        <v>3281</v>
      </c>
      <c r="Z225" t="s">
        <v>3281</v>
      </c>
    </row>
    <row r="226" spans="1:26" x14ac:dyDescent="0.3">
      <c r="A226" s="73" t="s">
        <v>223</v>
      </c>
      <c r="B226" s="73" t="s">
        <v>221</v>
      </c>
      <c r="J226" t="str">
        <f>VLOOKUP(K226,objects!A:H,8,FALSE)</f>
        <v>qmptc008</v>
      </c>
      <c r="K226" t="s">
        <v>1626</v>
      </c>
      <c r="L226" t="s">
        <v>13951</v>
      </c>
      <c r="M226" t="s">
        <v>13952</v>
      </c>
      <c r="N226">
        <v>8</v>
      </c>
      <c r="O226" t="s">
        <v>13916</v>
      </c>
      <c r="P226">
        <v>2223</v>
      </c>
      <c r="Q226" t="s">
        <v>13941</v>
      </c>
      <c r="R226" t="str">
        <f t="shared" si="6"/>
        <v>Quality</v>
      </c>
      <c r="S226" t="str">
        <f t="shared" si="7"/>
        <v>Instrumentsqmptc008qmptc008</v>
      </c>
      <c r="T226" t="e">
        <f>VLOOKUP(S226,ProcessData!AA:AA,1,FALSE)</f>
        <v>#N/A</v>
      </c>
      <c r="W226" t="s">
        <v>68</v>
      </c>
      <c r="X226" t="s">
        <v>784</v>
      </c>
      <c r="Y226" t="s">
        <v>3171</v>
      </c>
      <c r="Z226" t="s">
        <v>3171</v>
      </c>
    </row>
    <row r="227" spans="1:26" x14ac:dyDescent="0.3">
      <c r="A227" s="73" t="s">
        <v>224</v>
      </c>
      <c r="B227" s="73" t="s">
        <v>221</v>
      </c>
      <c r="J227" t="str">
        <f>VLOOKUP(K227,objects!A:H,8,FALSE)</f>
        <v>tcibd004</v>
      </c>
      <c r="K227" t="s">
        <v>96</v>
      </c>
      <c r="L227" t="s">
        <v>13953</v>
      </c>
      <c r="M227" t="s">
        <v>13956</v>
      </c>
      <c r="N227">
        <v>4</v>
      </c>
      <c r="O227" t="s">
        <v>95</v>
      </c>
      <c r="P227">
        <v>2223</v>
      </c>
      <c r="Q227" t="s">
        <v>13941</v>
      </c>
      <c r="R227" t="str">
        <f t="shared" si="6"/>
        <v>Items</v>
      </c>
      <c r="S227" t="str">
        <f t="shared" si="7"/>
        <v>ItemCodesByItemCodeSystemtcibd004tcibd004</v>
      </c>
      <c r="T227" t="e">
        <f>VLOOKUP(S227,ProcessData!AA:AA,1,FALSE)</f>
        <v>#N/A</v>
      </c>
      <c r="W227" t="s">
        <v>68</v>
      </c>
      <c r="X227" t="s">
        <v>784</v>
      </c>
      <c r="Y227" t="s">
        <v>3173</v>
      </c>
      <c r="Z227" t="s">
        <v>3173</v>
      </c>
    </row>
    <row r="228" spans="1:26" x14ac:dyDescent="0.3">
      <c r="A228" s="73" t="s">
        <v>225</v>
      </c>
      <c r="B228" s="73" t="s">
        <v>221</v>
      </c>
      <c r="J228" t="str">
        <f>VLOOKUP(K228,objects!A:H,8,FALSE)</f>
        <v>tcibd004</v>
      </c>
      <c r="K228" t="s">
        <v>1964</v>
      </c>
      <c r="L228" t="s">
        <v>13953</v>
      </c>
      <c r="M228" t="s">
        <v>13956</v>
      </c>
      <c r="N228">
        <v>14</v>
      </c>
      <c r="O228" t="s">
        <v>95</v>
      </c>
      <c r="P228">
        <v>2223</v>
      </c>
      <c r="Q228" t="s">
        <v>13941</v>
      </c>
      <c r="R228" t="str">
        <f t="shared" si="6"/>
        <v>Items</v>
      </c>
      <c r="S228" t="str">
        <f t="shared" si="7"/>
        <v>ItemCodesByItemCodeSystemtcibd004tcibd014</v>
      </c>
      <c r="T228" t="e">
        <f>VLOOKUP(S228,ProcessData!AA:AA,1,FALSE)</f>
        <v>#N/A</v>
      </c>
      <c r="W228" t="s">
        <v>68</v>
      </c>
      <c r="X228" t="s">
        <v>4916</v>
      </c>
      <c r="Y228" t="s">
        <v>3280</v>
      </c>
      <c r="Z228" t="s">
        <v>3276</v>
      </c>
    </row>
    <row r="229" spans="1:26" x14ac:dyDescent="0.3">
      <c r="A229" s="73" t="s">
        <v>226</v>
      </c>
      <c r="B229" s="73" t="s">
        <v>221</v>
      </c>
      <c r="J229" t="str">
        <f>VLOOKUP(K229,objects!A:H,8,FALSE)</f>
        <v>ticst001</v>
      </c>
      <c r="K229" t="s">
        <v>370</v>
      </c>
      <c r="L229" t="s">
        <v>13971</v>
      </c>
      <c r="M229" t="s">
        <v>13976</v>
      </c>
      <c r="N229">
        <v>1</v>
      </c>
      <c r="O229" t="s">
        <v>97</v>
      </c>
      <c r="P229">
        <v>2223</v>
      </c>
      <c r="Q229" t="s">
        <v>13941</v>
      </c>
      <c r="R229" t="str">
        <f t="shared" si="6"/>
        <v>Items</v>
      </c>
      <c r="S229" t="str">
        <f t="shared" si="7"/>
        <v>ItemCodeSegmentationParametersticst001ticst001</v>
      </c>
      <c r="T229" t="e">
        <f>VLOOKUP(S229,ProcessData!AA:AA,1,FALSE)</f>
        <v>#N/A</v>
      </c>
      <c r="W229" t="s">
        <v>68</v>
      </c>
      <c r="X229" t="s">
        <v>4916</v>
      </c>
      <c r="Y229" t="s">
        <v>3280</v>
      </c>
      <c r="Z229" t="s">
        <v>3277</v>
      </c>
    </row>
    <row r="230" spans="1:26" x14ac:dyDescent="0.3">
      <c r="A230" s="73" t="s">
        <v>227</v>
      </c>
      <c r="B230" s="73" t="s">
        <v>221</v>
      </c>
      <c r="J230" t="str">
        <f>VLOOKUP(K230,objects!A:H,8,FALSE)</f>
        <v>tisfc001</v>
      </c>
      <c r="K230" t="s">
        <v>373</v>
      </c>
      <c r="L230" t="s">
        <v>13971</v>
      </c>
      <c r="M230" t="s">
        <v>13976</v>
      </c>
      <c r="N230">
        <v>151</v>
      </c>
      <c r="O230" t="s">
        <v>97</v>
      </c>
      <c r="P230">
        <v>2223</v>
      </c>
      <c r="Q230" t="s">
        <v>13941</v>
      </c>
      <c r="R230" t="str">
        <f t="shared" si="6"/>
        <v>Items</v>
      </c>
      <c r="S230" t="str">
        <f t="shared" si="7"/>
        <v>ItemCodeSegmentationParameterstisfc001ticst151</v>
      </c>
      <c r="T230" t="e">
        <f>VLOOKUP(S230,ProcessData!AA:AA,1,FALSE)</f>
        <v>#N/A</v>
      </c>
      <c r="W230" t="s">
        <v>68</v>
      </c>
      <c r="X230" t="s">
        <v>4916</v>
      </c>
      <c r="Y230" t="s">
        <v>3280</v>
      </c>
      <c r="Z230" t="s">
        <v>3280</v>
      </c>
    </row>
    <row r="231" spans="1:26" x14ac:dyDescent="0.3">
      <c r="A231" s="73" t="s">
        <v>228</v>
      </c>
      <c r="B231" s="73" t="s">
        <v>221</v>
      </c>
      <c r="J231" t="str">
        <f>VLOOKUP(K231,objects!A:H,8,FALSE)</f>
        <v>tiedm010</v>
      </c>
      <c r="K231" t="s">
        <v>321</v>
      </c>
      <c r="L231" t="s">
        <v>13971</v>
      </c>
      <c r="M231" t="s">
        <v>13977</v>
      </c>
      <c r="N231">
        <v>10</v>
      </c>
      <c r="O231" t="s">
        <v>97</v>
      </c>
      <c r="P231">
        <v>2223</v>
      </c>
      <c r="Q231" t="s">
        <v>13941</v>
      </c>
      <c r="R231" t="str">
        <f t="shared" si="6"/>
        <v>Items</v>
      </c>
      <c r="S231" t="str">
        <f t="shared" si="7"/>
        <v>ItemCodeSegmentationParameterstiedm010tiedm010</v>
      </c>
      <c r="T231" t="e">
        <f>VLOOKUP(S231,ProcessData!AA:AA,1,FALSE)</f>
        <v>#N/A</v>
      </c>
      <c r="W231" t="s">
        <v>73</v>
      </c>
      <c r="X231" t="s">
        <v>74</v>
      </c>
      <c r="Y231" t="s">
        <v>337</v>
      </c>
      <c r="Z231" t="s">
        <v>337</v>
      </c>
    </row>
    <row r="232" spans="1:26" x14ac:dyDescent="0.3">
      <c r="A232" s="73" t="s">
        <v>229</v>
      </c>
      <c r="B232" s="73" t="s">
        <v>221</v>
      </c>
      <c r="J232" t="str">
        <f>VLOOKUP(K232,objects!A:H,8,FALSE)</f>
        <v>tiedm020</v>
      </c>
      <c r="K232" t="s">
        <v>3689</v>
      </c>
      <c r="L232" t="s">
        <v>13971</v>
      </c>
      <c r="M232" t="s">
        <v>13977</v>
      </c>
      <c r="N232">
        <v>20</v>
      </c>
      <c r="O232" t="s">
        <v>97</v>
      </c>
      <c r="P232">
        <v>2223</v>
      </c>
      <c r="Q232" t="s">
        <v>13941</v>
      </c>
      <c r="R232" t="str">
        <f t="shared" si="6"/>
        <v>Items</v>
      </c>
      <c r="S232" t="str">
        <f t="shared" si="7"/>
        <v>ItemCodeSegmentationParameterstiedm020tiedm020</v>
      </c>
      <c r="T232" t="e">
        <f>VLOOKUP(S232,ProcessData!AA:AA,1,FALSE)</f>
        <v>#N/A</v>
      </c>
      <c r="W232" t="s">
        <v>73</v>
      </c>
      <c r="X232" t="s">
        <v>74</v>
      </c>
      <c r="Y232" t="s">
        <v>337</v>
      </c>
      <c r="Z232" t="s">
        <v>338</v>
      </c>
    </row>
    <row r="233" spans="1:26" x14ac:dyDescent="0.3">
      <c r="A233" s="73" t="s">
        <v>230</v>
      </c>
      <c r="B233" s="73" t="s">
        <v>221</v>
      </c>
      <c r="J233" t="str">
        <f>VLOOKUP(K233,objects!A:H,8,FALSE)</f>
        <v>tiedm100</v>
      </c>
      <c r="K233" t="s">
        <v>327</v>
      </c>
      <c r="L233" t="s">
        <v>13971</v>
      </c>
      <c r="M233" t="s">
        <v>13977</v>
      </c>
      <c r="N233">
        <v>100</v>
      </c>
      <c r="O233" t="s">
        <v>97</v>
      </c>
      <c r="P233">
        <v>2223</v>
      </c>
      <c r="Q233" t="s">
        <v>13941</v>
      </c>
      <c r="R233" t="str">
        <f t="shared" si="6"/>
        <v>Items</v>
      </c>
      <c r="S233" t="str">
        <f t="shared" si="7"/>
        <v>ItemCodeSegmentationParameterstiedm100tiedm100</v>
      </c>
      <c r="T233" t="e">
        <f>VLOOKUP(S233,ProcessData!AA:AA,1,FALSE)</f>
        <v>#N/A</v>
      </c>
      <c r="W233" t="s">
        <v>73</v>
      </c>
      <c r="X233" t="s">
        <v>74</v>
      </c>
      <c r="Y233" t="s">
        <v>337</v>
      </c>
      <c r="Z233" t="s">
        <v>4775</v>
      </c>
    </row>
    <row r="234" spans="1:26" x14ac:dyDescent="0.3">
      <c r="A234" s="73" t="s">
        <v>231</v>
      </c>
      <c r="B234" s="73" t="s">
        <v>221</v>
      </c>
      <c r="J234" t="str">
        <f>VLOOKUP(K234,objects!A:H,8,FALSE)</f>
        <v>tiedm101</v>
      </c>
      <c r="K234" t="s">
        <v>328</v>
      </c>
      <c r="L234" t="s">
        <v>13971</v>
      </c>
      <c r="M234" t="s">
        <v>13977</v>
      </c>
      <c r="N234">
        <v>101</v>
      </c>
      <c r="O234" t="s">
        <v>97</v>
      </c>
      <c r="P234">
        <v>2223</v>
      </c>
      <c r="Q234" t="s">
        <v>13941</v>
      </c>
      <c r="R234" t="str">
        <f t="shared" si="6"/>
        <v>Items</v>
      </c>
      <c r="S234" t="str">
        <f t="shared" si="7"/>
        <v>ItemCodeSegmentationParameterstiedm101tiedm101</v>
      </c>
      <c r="T234" t="e">
        <f>VLOOKUP(S234,ProcessData!AA:AA,1,FALSE)</f>
        <v>#N/A</v>
      </c>
      <c r="W234" t="s">
        <v>73</v>
      </c>
      <c r="X234" t="s">
        <v>74</v>
      </c>
      <c r="Y234" t="s">
        <v>337</v>
      </c>
      <c r="Z234" t="s">
        <v>339</v>
      </c>
    </row>
    <row r="235" spans="1:26" x14ac:dyDescent="0.3">
      <c r="A235" s="73" t="s">
        <v>232</v>
      </c>
      <c r="B235" s="73" t="s">
        <v>221</v>
      </c>
      <c r="J235" t="str">
        <f>VLOOKUP(K235,objects!A:H,8,FALSE)</f>
        <v>tiedm110</v>
      </c>
      <c r="K235" t="s">
        <v>313</v>
      </c>
      <c r="L235" t="s">
        <v>13971</v>
      </c>
      <c r="M235" t="s">
        <v>13977</v>
      </c>
      <c r="N235">
        <v>110</v>
      </c>
      <c r="O235" t="s">
        <v>97</v>
      </c>
      <c r="P235">
        <v>2223</v>
      </c>
      <c r="Q235" t="s">
        <v>13941</v>
      </c>
      <c r="R235" t="str">
        <f t="shared" si="6"/>
        <v>Items</v>
      </c>
      <c r="S235" t="str">
        <f t="shared" si="7"/>
        <v>ItemCodeSegmentationParameterstiedm110tiedm110</v>
      </c>
      <c r="T235" t="e">
        <f>VLOOKUP(S235,ProcessData!AA:AA,1,FALSE)</f>
        <v>#N/A</v>
      </c>
      <c r="W235" t="s">
        <v>73</v>
      </c>
      <c r="X235" t="s">
        <v>74</v>
      </c>
      <c r="Y235" t="s">
        <v>516</v>
      </c>
      <c r="Z235" t="s">
        <v>516</v>
      </c>
    </row>
    <row r="236" spans="1:26" x14ac:dyDescent="0.3">
      <c r="A236" s="73" t="s">
        <v>233</v>
      </c>
      <c r="B236" s="73" t="s">
        <v>221</v>
      </c>
      <c r="J236" t="str">
        <f>VLOOKUP(K236,objects!A:H,8,FALSE)</f>
        <v>tiedm210</v>
      </c>
      <c r="K236" t="s">
        <v>3691</v>
      </c>
      <c r="L236" t="s">
        <v>13971</v>
      </c>
      <c r="M236" t="s">
        <v>13977</v>
      </c>
      <c r="N236">
        <v>210</v>
      </c>
      <c r="O236" t="s">
        <v>97</v>
      </c>
      <c r="P236">
        <v>2223</v>
      </c>
      <c r="Q236" t="s">
        <v>13941</v>
      </c>
      <c r="R236" t="str">
        <f t="shared" si="6"/>
        <v>Items</v>
      </c>
      <c r="S236" t="str">
        <f t="shared" si="7"/>
        <v>ItemCodeSegmentationParameterstiedm210tiedm210</v>
      </c>
      <c r="T236" t="e">
        <f>VLOOKUP(S236,ProcessData!AA:AA,1,FALSE)</f>
        <v>#N/A</v>
      </c>
      <c r="W236" t="s">
        <v>73</v>
      </c>
      <c r="X236" t="s">
        <v>74</v>
      </c>
      <c r="Y236" t="s">
        <v>516</v>
      </c>
      <c r="Z236" t="s">
        <v>517</v>
      </c>
    </row>
    <row r="237" spans="1:26" x14ac:dyDescent="0.3">
      <c r="A237" s="73" t="s">
        <v>234</v>
      </c>
      <c r="B237" s="73" t="s">
        <v>221</v>
      </c>
      <c r="J237" t="str">
        <f>VLOOKUP(K237,objects!A:H,8,FALSE)</f>
        <v>tiedm215</v>
      </c>
      <c r="K237" t="s">
        <v>3692</v>
      </c>
      <c r="L237" t="s">
        <v>13971</v>
      </c>
      <c r="M237" t="s">
        <v>13977</v>
      </c>
      <c r="N237">
        <v>215</v>
      </c>
      <c r="O237" t="s">
        <v>97</v>
      </c>
      <c r="P237">
        <v>2223</v>
      </c>
      <c r="Q237" t="s">
        <v>13941</v>
      </c>
      <c r="R237" t="str">
        <f t="shared" si="6"/>
        <v>Items</v>
      </c>
      <c r="S237" t="str">
        <f t="shared" si="7"/>
        <v>ItemCodeSegmentationParameterstiedm215tiedm215</v>
      </c>
      <c r="T237" t="e">
        <f>VLOOKUP(S237,ProcessData!AA:AA,1,FALSE)</f>
        <v>#N/A</v>
      </c>
      <c r="W237" t="s">
        <v>73</v>
      </c>
      <c r="X237" t="s">
        <v>74</v>
      </c>
      <c r="Y237" t="s">
        <v>516</v>
      </c>
      <c r="Z237" t="s">
        <v>518</v>
      </c>
    </row>
    <row r="238" spans="1:26" x14ac:dyDescent="0.3">
      <c r="A238" s="73" t="s">
        <v>235</v>
      </c>
      <c r="B238" s="73" t="s">
        <v>221</v>
      </c>
      <c r="J238" t="str">
        <f>VLOOKUP(K238,objects!A:H,8,FALSE)</f>
        <v>tcibd001</v>
      </c>
      <c r="K238" t="s">
        <v>322</v>
      </c>
      <c r="L238" t="s">
        <v>13971</v>
      </c>
      <c r="M238" t="s">
        <v>13978</v>
      </c>
      <c r="N238">
        <v>1</v>
      </c>
      <c r="O238" t="s">
        <v>97</v>
      </c>
      <c r="P238">
        <v>2223</v>
      </c>
      <c r="Q238" t="s">
        <v>13941</v>
      </c>
      <c r="R238" t="str">
        <f t="shared" si="6"/>
        <v>Items</v>
      </c>
      <c r="S238" t="str">
        <f t="shared" si="7"/>
        <v>ItemCodeSegmentationParameterstcibd001tiipd001</v>
      </c>
      <c r="T238" t="e">
        <f>VLOOKUP(S238,ProcessData!AA:AA,1,FALSE)</f>
        <v>#N/A</v>
      </c>
      <c r="W238" t="s">
        <v>73</v>
      </c>
      <c r="X238" t="s">
        <v>4910</v>
      </c>
      <c r="Y238" t="s">
        <v>4811</v>
      </c>
      <c r="Z238" t="s">
        <v>4811</v>
      </c>
    </row>
    <row r="239" spans="1:26" x14ac:dyDescent="0.3">
      <c r="A239" s="73" t="s">
        <v>236</v>
      </c>
      <c r="B239" s="73" t="s">
        <v>236</v>
      </c>
      <c r="J239" t="str">
        <f>VLOOKUP(K239,objects!A:H,8,FALSE)</f>
        <v>tcibd150</v>
      </c>
      <c r="K239" t="s">
        <v>353</v>
      </c>
      <c r="L239" t="s">
        <v>13971</v>
      </c>
      <c r="M239" t="s">
        <v>13978</v>
      </c>
      <c r="N239">
        <v>51</v>
      </c>
      <c r="O239" t="s">
        <v>97</v>
      </c>
      <c r="P239">
        <v>2223</v>
      </c>
      <c r="Q239" t="s">
        <v>13941</v>
      </c>
      <c r="R239" t="str">
        <f t="shared" si="6"/>
        <v>Items</v>
      </c>
      <c r="S239" t="str">
        <f t="shared" si="7"/>
        <v>ItemCodeSegmentationParameterstcibd150tiipd051</v>
      </c>
      <c r="T239" t="e">
        <f>VLOOKUP(S239,ProcessData!AA:AA,1,FALSE)</f>
        <v>#N/A</v>
      </c>
      <c r="W239" t="s">
        <v>73</v>
      </c>
      <c r="X239" t="s">
        <v>4911</v>
      </c>
      <c r="Y239" t="s">
        <v>4813</v>
      </c>
      <c r="Z239" t="s">
        <v>4813</v>
      </c>
    </row>
    <row r="240" spans="1:26" x14ac:dyDescent="0.3">
      <c r="A240" s="73" t="s">
        <v>238</v>
      </c>
      <c r="B240" s="73" t="s">
        <v>237</v>
      </c>
      <c r="J240" t="str">
        <f>VLOOKUP(K240,objects!A:H,8,FALSE)</f>
        <v>tisfc001</v>
      </c>
      <c r="K240" t="s">
        <v>3737</v>
      </c>
      <c r="L240" t="s">
        <v>13971</v>
      </c>
      <c r="M240" t="s">
        <v>13979</v>
      </c>
      <c r="N240">
        <v>1</v>
      </c>
      <c r="O240" t="s">
        <v>97</v>
      </c>
      <c r="P240">
        <v>2223</v>
      </c>
      <c r="Q240" t="s">
        <v>13941</v>
      </c>
      <c r="R240" t="str">
        <f t="shared" si="6"/>
        <v>Items</v>
      </c>
      <c r="S240" t="str">
        <f t="shared" si="7"/>
        <v>ItemCodeSegmentationParameterstisfc001timfc001</v>
      </c>
      <c r="T240" t="e">
        <f>VLOOKUP(S240,ProcessData!AA:AA,1,FALSE)</f>
        <v>#N/A</v>
      </c>
      <c r="W240" t="s">
        <v>73</v>
      </c>
      <c r="X240" t="s">
        <v>75</v>
      </c>
      <c r="Y240" t="s">
        <v>340</v>
      </c>
      <c r="Z240" t="s">
        <v>340</v>
      </c>
    </row>
    <row r="241" spans="1:26" x14ac:dyDescent="0.3">
      <c r="A241" s="73" t="s">
        <v>239</v>
      </c>
      <c r="B241" s="73" t="s">
        <v>237</v>
      </c>
      <c r="J241" t="str">
        <f>VLOOKUP(K241,objects!A:H,8,FALSE)</f>
        <v>timfc010</v>
      </c>
      <c r="K241" t="s">
        <v>207</v>
      </c>
      <c r="L241" t="s">
        <v>13971</v>
      </c>
      <c r="M241" t="s">
        <v>13979</v>
      </c>
      <c r="N241">
        <v>10</v>
      </c>
      <c r="O241" t="s">
        <v>97</v>
      </c>
      <c r="P241">
        <v>2223</v>
      </c>
      <c r="Q241" t="s">
        <v>13941</v>
      </c>
      <c r="R241" t="str">
        <f t="shared" si="6"/>
        <v>Items</v>
      </c>
      <c r="S241" t="str">
        <f t="shared" si="7"/>
        <v>ItemCodeSegmentationParameterstimfc010timfc010</v>
      </c>
      <c r="T241" t="e">
        <f>VLOOKUP(S241,ProcessData!AA:AA,1,FALSE)</f>
        <v>#N/A</v>
      </c>
      <c r="W241" t="s">
        <v>73</v>
      </c>
      <c r="X241" t="s">
        <v>76</v>
      </c>
      <c r="Y241" t="s">
        <v>341</v>
      </c>
      <c r="Z241" t="s">
        <v>341</v>
      </c>
    </row>
    <row r="242" spans="1:26" x14ac:dyDescent="0.3">
      <c r="A242" s="73" t="s">
        <v>240</v>
      </c>
      <c r="B242" s="73" t="s">
        <v>237</v>
      </c>
      <c r="J242" t="str">
        <f>VLOOKUP(K242,objects!A:H,8,FALSE)</f>
        <v>timfc010</v>
      </c>
      <c r="K242" t="s">
        <v>3739</v>
      </c>
      <c r="L242" t="s">
        <v>13971</v>
      </c>
      <c r="M242" t="s">
        <v>13979</v>
      </c>
      <c r="N242">
        <v>11</v>
      </c>
      <c r="O242" t="s">
        <v>97</v>
      </c>
      <c r="P242">
        <v>2223</v>
      </c>
      <c r="Q242" t="s">
        <v>13941</v>
      </c>
      <c r="R242" t="str">
        <f t="shared" si="6"/>
        <v>Items</v>
      </c>
      <c r="S242" t="str">
        <f t="shared" si="7"/>
        <v>ItemCodeSegmentationParameterstimfc010timfc011</v>
      </c>
      <c r="T242" t="e">
        <f>VLOOKUP(S242,ProcessData!AA:AA,1,FALSE)</f>
        <v>#N/A</v>
      </c>
      <c r="W242" t="s">
        <v>73</v>
      </c>
      <c r="X242" t="s">
        <v>77</v>
      </c>
      <c r="Y242" t="s">
        <v>343</v>
      </c>
      <c r="Z242" t="s">
        <v>343</v>
      </c>
    </row>
    <row r="243" spans="1:26" x14ac:dyDescent="0.3">
      <c r="A243" s="73" t="s">
        <v>241</v>
      </c>
      <c r="B243" s="73" t="s">
        <v>237</v>
      </c>
      <c r="J243" t="str">
        <f>VLOOKUP(K243,objects!A:H,8,FALSE)</f>
        <v>timfc300</v>
      </c>
      <c r="K243" t="s">
        <v>293</v>
      </c>
      <c r="L243" t="s">
        <v>13971</v>
      </c>
      <c r="M243" t="s">
        <v>13979</v>
      </c>
      <c r="N243">
        <v>300</v>
      </c>
      <c r="O243" t="s">
        <v>97</v>
      </c>
      <c r="P243">
        <v>2223</v>
      </c>
      <c r="Q243" t="s">
        <v>13941</v>
      </c>
      <c r="R243" t="str">
        <f t="shared" si="6"/>
        <v>Items</v>
      </c>
      <c r="S243" t="str">
        <f t="shared" si="7"/>
        <v>ItemCodeSegmentationParameterstimfc300timfc300</v>
      </c>
      <c r="T243" t="e">
        <f>VLOOKUP(S243,ProcessData!AA:AA,1,FALSE)</f>
        <v>#N/A</v>
      </c>
      <c r="W243" t="s">
        <v>73</v>
      </c>
      <c r="X243" t="s">
        <v>78</v>
      </c>
      <c r="Y243" t="s">
        <v>337</v>
      </c>
      <c r="Z243" t="s">
        <v>337</v>
      </c>
    </row>
    <row r="244" spans="1:26" x14ac:dyDescent="0.3">
      <c r="A244" s="73" t="s">
        <v>242</v>
      </c>
      <c r="B244" s="73" t="s">
        <v>237</v>
      </c>
      <c r="J244" t="str">
        <f>VLOOKUP(K244,objects!A:H,8,FALSE)</f>
        <v>tibom300</v>
      </c>
      <c r="K244" t="s">
        <v>294</v>
      </c>
      <c r="L244" t="s">
        <v>13971</v>
      </c>
      <c r="M244" t="s">
        <v>13979</v>
      </c>
      <c r="N244">
        <v>301</v>
      </c>
      <c r="O244" t="s">
        <v>97</v>
      </c>
      <c r="P244">
        <v>2223</v>
      </c>
      <c r="Q244" t="s">
        <v>13941</v>
      </c>
      <c r="R244" t="str">
        <f t="shared" si="6"/>
        <v>Items</v>
      </c>
      <c r="S244" t="str">
        <f t="shared" si="7"/>
        <v>ItemCodeSegmentationParameterstibom300timfc301</v>
      </c>
      <c r="T244" t="e">
        <f>VLOOKUP(S244,ProcessData!AA:AA,1,FALSE)</f>
        <v>#N/A</v>
      </c>
      <c r="W244" t="s">
        <v>73</v>
      </c>
      <c r="X244" t="s">
        <v>78</v>
      </c>
      <c r="Y244" t="s">
        <v>337</v>
      </c>
      <c r="Z244" t="s">
        <v>338</v>
      </c>
    </row>
    <row r="245" spans="1:26" x14ac:dyDescent="0.3">
      <c r="A245" s="73" t="s">
        <v>243</v>
      </c>
      <c r="B245" s="73" t="s">
        <v>237</v>
      </c>
      <c r="J245" t="str">
        <f>VLOOKUP(K245,objects!A:H,8,FALSE)</f>
        <v>timfc300</v>
      </c>
      <c r="K245" t="s">
        <v>295</v>
      </c>
      <c r="L245" t="s">
        <v>13971</v>
      </c>
      <c r="M245" t="s">
        <v>13979</v>
      </c>
      <c r="N245">
        <v>310</v>
      </c>
      <c r="O245" t="s">
        <v>97</v>
      </c>
      <c r="P245">
        <v>2223</v>
      </c>
      <c r="Q245" t="s">
        <v>13941</v>
      </c>
      <c r="R245" t="str">
        <f t="shared" si="6"/>
        <v>Items</v>
      </c>
      <c r="S245" t="str">
        <f t="shared" si="7"/>
        <v>ItemCodeSegmentationParameterstimfc300timfc310</v>
      </c>
      <c r="T245" t="e">
        <f>VLOOKUP(S245,ProcessData!AA:AA,1,FALSE)</f>
        <v>#N/A</v>
      </c>
      <c r="W245" t="s">
        <v>73</v>
      </c>
      <c r="X245" t="s">
        <v>78</v>
      </c>
      <c r="Y245" t="s">
        <v>337</v>
      </c>
      <c r="Z245" t="s">
        <v>4775</v>
      </c>
    </row>
    <row r="246" spans="1:26" x14ac:dyDescent="0.3">
      <c r="A246" s="73" t="s">
        <v>244</v>
      </c>
      <c r="B246" s="73" t="s">
        <v>237</v>
      </c>
      <c r="J246" t="str">
        <f>VLOOKUP(K246,objects!A:H,8,FALSE)</f>
        <v>timfc320</v>
      </c>
      <c r="K246" t="s">
        <v>298</v>
      </c>
      <c r="L246" t="s">
        <v>13971</v>
      </c>
      <c r="M246" t="s">
        <v>13979</v>
      </c>
      <c r="N246">
        <v>320</v>
      </c>
      <c r="O246" t="s">
        <v>97</v>
      </c>
      <c r="P246">
        <v>2223</v>
      </c>
      <c r="Q246" t="s">
        <v>13941</v>
      </c>
      <c r="R246" t="str">
        <f t="shared" si="6"/>
        <v>Items</v>
      </c>
      <c r="S246" t="str">
        <f t="shared" si="7"/>
        <v>ItemCodeSegmentationParameterstimfc320timfc320</v>
      </c>
      <c r="T246" t="e">
        <f>VLOOKUP(S246,ProcessData!AA:AA,1,FALSE)</f>
        <v>#N/A</v>
      </c>
      <c r="W246" t="s">
        <v>73</v>
      </c>
      <c r="X246" t="s">
        <v>78</v>
      </c>
      <c r="Y246" t="s">
        <v>337</v>
      </c>
      <c r="Z246" t="s">
        <v>339</v>
      </c>
    </row>
    <row r="247" spans="1:26" x14ac:dyDescent="0.3">
      <c r="A247" s="29" t="s">
        <v>5111</v>
      </c>
      <c r="B247" s="29" t="s">
        <v>5137</v>
      </c>
      <c r="J247" t="str">
        <f>VLOOKUP(K247,objects!A:H,8,FALSE)</f>
        <v>cprpd100</v>
      </c>
      <c r="K247" t="s">
        <v>345</v>
      </c>
      <c r="L247" t="s">
        <v>13942</v>
      </c>
      <c r="M247" t="s">
        <v>13943</v>
      </c>
      <c r="N247">
        <v>100</v>
      </c>
      <c r="O247" t="s">
        <v>97</v>
      </c>
      <c r="P247">
        <v>2223</v>
      </c>
      <c r="Q247" t="s">
        <v>13941</v>
      </c>
      <c r="R247" t="str">
        <f t="shared" si="6"/>
        <v>Items</v>
      </c>
      <c r="S247" t="str">
        <f t="shared" si="7"/>
        <v>ItemCodeSegmentationParameterscprpd100cprpd100</v>
      </c>
      <c r="T247" t="e">
        <f>VLOOKUP(S247,ProcessData!AA:AA,1,FALSE)</f>
        <v>#N/A</v>
      </c>
      <c r="W247" t="s">
        <v>73</v>
      </c>
      <c r="X247" t="s">
        <v>78</v>
      </c>
      <c r="Y247" t="s">
        <v>516</v>
      </c>
      <c r="Z247" t="s">
        <v>516</v>
      </c>
    </row>
    <row r="248" spans="1:26" x14ac:dyDescent="0.3">
      <c r="A248" s="29" t="s">
        <v>5112</v>
      </c>
      <c r="B248" s="29" t="s">
        <v>5137</v>
      </c>
      <c r="J248" t="str">
        <f>VLOOKUP(K248,objects!A:H,8,FALSE)</f>
        <v>cprpd325</v>
      </c>
      <c r="K248" t="s">
        <v>730</v>
      </c>
      <c r="L248" t="s">
        <v>13942</v>
      </c>
      <c r="M248" t="s">
        <v>13943</v>
      </c>
      <c r="N248">
        <v>325</v>
      </c>
      <c r="O248" t="s">
        <v>97</v>
      </c>
      <c r="P248">
        <v>2223</v>
      </c>
      <c r="Q248" t="s">
        <v>13941</v>
      </c>
      <c r="R248" t="str">
        <f t="shared" si="6"/>
        <v>Items</v>
      </c>
      <c r="S248" t="str">
        <f t="shared" si="7"/>
        <v>ItemCodeSegmentationParameterscprpd325cprpd325</v>
      </c>
      <c r="T248" t="e">
        <f>VLOOKUP(S248,ProcessData!AA:AA,1,FALSE)</f>
        <v>#N/A</v>
      </c>
      <c r="W248" t="s">
        <v>73</v>
      </c>
      <c r="X248" t="s">
        <v>78</v>
      </c>
      <c r="Y248" t="s">
        <v>516</v>
      </c>
      <c r="Z248" t="s">
        <v>517</v>
      </c>
    </row>
    <row r="249" spans="1:26" x14ac:dyDescent="0.3">
      <c r="A249" s="29" t="s">
        <v>5113</v>
      </c>
      <c r="B249" s="29" t="s">
        <v>5137</v>
      </c>
      <c r="J249" t="str">
        <f>VLOOKUP(K249,objects!A:H,8,FALSE)</f>
        <v>cprpd710</v>
      </c>
      <c r="K249" t="s">
        <v>360</v>
      </c>
      <c r="L249" t="s">
        <v>13942</v>
      </c>
      <c r="M249" t="s">
        <v>13943</v>
      </c>
      <c r="N249">
        <v>710</v>
      </c>
      <c r="O249" t="s">
        <v>97</v>
      </c>
      <c r="P249">
        <v>2223</v>
      </c>
      <c r="Q249" t="s">
        <v>13941</v>
      </c>
      <c r="R249" t="str">
        <f t="shared" si="6"/>
        <v>Items</v>
      </c>
      <c r="S249" t="str">
        <f t="shared" si="7"/>
        <v>ItemCodeSegmentationParameterscprpd710cprpd710</v>
      </c>
      <c r="T249" t="e">
        <f>VLOOKUP(S249,ProcessData!AA:AA,1,FALSE)</f>
        <v>#N/A</v>
      </c>
      <c r="W249" t="s">
        <v>73</v>
      </c>
      <c r="X249" t="s">
        <v>78</v>
      </c>
      <c r="Y249" t="s">
        <v>516</v>
      </c>
      <c r="Z249" t="s">
        <v>518</v>
      </c>
    </row>
    <row r="250" spans="1:26" x14ac:dyDescent="0.3">
      <c r="A250" s="29" t="s">
        <v>5114</v>
      </c>
      <c r="B250" s="29" t="s">
        <v>119</v>
      </c>
      <c r="J250" t="str">
        <f>VLOOKUP(K250,objects!A:H,8,FALSE)</f>
        <v>cprpd730</v>
      </c>
      <c r="K250" t="s">
        <v>361</v>
      </c>
      <c r="L250" t="s">
        <v>13942</v>
      </c>
      <c r="M250" t="s">
        <v>13943</v>
      </c>
      <c r="N250">
        <v>730</v>
      </c>
      <c r="O250" t="s">
        <v>97</v>
      </c>
      <c r="P250">
        <v>2223</v>
      </c>
      <c r="Q250" t="s">
        <v>13941</v>
      </c>
      <c r="R250" t="str">
        <f t="shared" si="6"/>
        <v>Items</v>
      </c>
      <c r="S250" t="str">
        <f t="shared" si="7"/>
        <v>ItemCodeSegmentationParameterscprpd730cprpd730</v>
      </c>
      <c r="T250" t="e">
        <f>VLOOKUP(S250,ProcessData!AA:AA,1,FALSE)</f>
        <v>#N/A</v>
      </c>
      <c r="W250" t="s">
        <v>79</v>
      </c>
      <c r="X250" t="s">
        <v>4933</v>
      </c>
      <c r="Y250" t="s">
        <v>349</v>
      </c>
      <c r="Z250" t="s">
        <v>349</v>
      </c>
    </row>
    <row r="251" spans="1:26" x14ac:dyDescent="0.3">
      <c r="A251" s="106" t="s">
        <v>5104</v>
      </c>
      <c r="B251" s="106" t="s">
        <v>5135</v>
      </c>
      <c r="J251" t="str">
        <f>VLOOKUP(K251,objects!A:H,8,FALSE)</f>
        <v>tcibd001</v>
      </c>
      <c r="K251" t="s">
        <v>315</v>
      </c>
      <c r="L251" t="s">
        <v>13945</v>
      </c>
      <c r="M251" t="s">
        <v>13946</v>
      </c>
      <c r="N251">
        <v>100</v>
      </c>
      <c r="O251" t="s">
        <v>97</v>
      </c>
      <c r="P251">
        <v>2223</v>
      </c>
      <c r="Q251" t="s">
        <v>13941</v>
      </c>
      <c r="R251" t="str">
        <f t="shared" si="6"/>
        <v>Items</v>
      </c>
      <c r="S251" t="str">
        <f t="shared" si="7"/>
        <v>ItemCodeSegmentationParameterstcibd001fmfmd100</v>
      </c>
      <c r="T251" t="e">
        <f>VLOOKUP(S251,ProcessData!AA:AA,1,FALSE)</f>
        <v>#N/A</v>
      </c>
      <c r="W251" t="s">
        <v>79</v>
      </c>
      <c r="X251" t="s">
        <v>4933</v>
      </c>
      <c r="Y251" t="s">
        <v>349</v>
      </c>
      <c r="Z251" t="s">
        <v>350</v>
      </c>
    </row>
    <row r="252" spans="1:26" x14ac:dyDescent="0.3">
      <c r="A252" s="106" t="s">
        <v>5105</v>
      </c>
      <c r="B252" s="106" t="s">
        <v>5135</v>
      </c>
      <c r="J252" t="str">
        <f>VLOOKUP(K252,objects!A:H,8,FALSE)</f>
        <v>tcibd001</v>
      </c>
      <c r="K252" t="s">
        <v>316</v>
      </c>
      <c r="L252" t="s">
        <v>13951</v>
      </c>
      <c r="M252" t="s">
        <v>13952</v>
      </c>
      <c r="N252">
        <v>18</v>
      </c>
      <c r="O252" t="s">
        <v>97</v>
      </c>
      <c r="P252">
        <v>2223</v>
      </c>
      <c r="Q252" t="s">
        <v>13941</v>
      </c>
      <c r="R252" t="str">
        <f t="shared" si="6"/>
        <v>Items</v>
      </c>
      <c r="S252" t="str">
        <f t="shared" si="7"/>
        <v>ItemCodeSegmentationParameterstcibd001qmptc018</v>
      </c>
      <c r="T252" t="e">
        <f>VLOOKUP(S252,ProcessData!AA:AA,1,FALSE)</f>
        <v>#N/A</v>
      </c>
      <c r="W252" t="s">
        <v>79</v>
      </c>
      <c r="X252" t="s">
        <v>4933</v>
      </c>
      <c r="Y252" t="s">
        <v>349</v>
      </c>
      <c r="Z252" t="s">
        <v>351</v>
      </c>
    </row>
    <row r="253" spans="1:26" x14ac:dyDescent="0.3">
      <c r="A253" s="103" t="s">
        <v>5108</v>
      </c>
      <c r="B253" s="103" t="s">
        <v>5135</v>
      </c>
      <c r="J253" t="str">
        <f>VLOOKUP(K253,objects!A:H,8,FALSE)</f>
        <v>qmptc019</v>
      </c>
      <c r="K253" t="s">
        <v>1635</v>
      </c>
      <c r="L253" t="s">
        <v>13951</v>
      </c>
      <c r="M253" t="s">
        <v>13952</v>
      </c>
      <c r="N253">
        <v>19</v>
      </c>
      <c r="O253" t="s">
        <v>97</v>
      </c>
      <c r="P253">
        <v>2223</v>
      </c>
      <c r="Q253" t="s">
        <v>13941</v>
      </c>
      <c r="R253" t="str">
        <f t="shared" si="6"/>
        <v>Items</v>
      </c>
      <c r="S253" t="str">
        <f t="shared" si="7"/>
        <v>ItemCodeSegmentationParametersqmptc019qmptc019</v>
      </c>
      <c r="T253" t="e">
        <f>VLOOKUP(S253,ProcessData!AA:AA,1,FALSE)</f>
        <v>#N/A</v>
      </c>
      <c r="W253" t="s">
        <v>79</v>
      </c>
      <c r="X253" t="s">
        <v>4933</v>
      </c>
      <c r="Y253" t="s">
        <v>349</v>
      </c>
      <c r="Z253" t="s">
        <v>352</v>
      </c>
    </row>
    <row r="254" spans="1:26" x14ac:dyDescent="0.3">
      <c r="A254" s="103" t="s">
        <v>5109</v>
      </c>
      <c r="B254" s="103" t="s">
        <v>5135</v>
      </c>
      <c r="J254" t="str">
        <f>VLOOKUP(K254,objects!A:H,8,FALSE)</f>
        <v>tcibd001</v>
      </c>
      <c r="K254" t="s">
        <v>314</v>
      </c>
      <c r="L254" t="s">
        <v>13953</v>
      </c>
      <c r="M254" t="s">
        <v>13956</v>
      </c>
      <c r="N254">
        <v>1</v>
      </c>
      <c r="O254" t="s">
        <v>97</v>
      </c>
      <c r="P254">
        <v>2223</v>
      </c>
      <c r="Q254" t="s">
        <v>13941</v>
      </c>
      <c r="R254" t="str">
        <f t="shared" si="6"/>
        <v>Items</v>
      </c>
      <c r="S254" t="str">
        <f t="shared" si="7"/>
        <v>ItemCodeSegmentationParameterstcibd001tcibd001</v>
      </c>
      <c r="T254" t="e">
        <f>VLOOKUP(S254,ProcessData!AA:AA,1,FALSE)</f>
        <v>#N/A</v>
      </c>
      <c r="W254" t="s">
        <v>79</v>
      </c>
      <c r="X254" t="s">
        <v>4933</v>
      </c>
      <c r="Y254" t="s">
        <v>349</v>
      </c>
      <c r="Z254" t="s">
        <v>353</v>
      </c>
    </row>
    <row r="255" spans="1:26" x14ac:dyDescent="0.3">
      <c r="A255" s="103" t="s">
        <v>5110</v>
      </c>
      <c r="B255" s="103" t="s">
        <v>5135</v>
      </c>
      <c r="J255" t="str">
        <f>VLOOKUP(K255,objects!A:H,8,FALSE)</f>
        <v>tcibd003</v>
      </c>
      <c r="K255" t="s">
        <v>359</v>
      </c>
      <c r="L255" t="s">
        <v>13953</v>
      </c>
      <c r="M255" t="s">
        <v>13956</v>
      </c>
      <c r="N255">
        <v>3</v>
      </c>
      <c r="O255" t="s">
        <v>97</v>
      </c>
      <c r="P255">
        <v>2223</v>
      </c>
      <c r="Q255" t="s">
        <v>13941</v>
      </c>
      <c r="R255" t="str">
        <f t="shared" si="6"/>
        <v>Items</v>
      </c>
      <c r="S255" t="str">
        <f t="shared" si="7"/>
        <v>ItemCodeSegmentationParameterstcibd003tcibd003</v>
      </c>
      <c r="T255" t="e">
        <f>VLOOKUP(S255,ProcessData!AA:AA,1,FALSE)</f>
        <v>#N/A</v>
      </c>
      <c r="W255" t="s">
        <v>79</v>
      </c>
      <c r="X255" t="s">
        <v>4933</v>
      </c>
      <c r="Y255" t="s">
        <v>349</v>
      </c>
      <c r="Z255" t="s">
        <v>355</v>
      </c>
    </row>
    <row r="256" spans="1:26" x14ac:dyDescent="0.3">
      <c r="A256" t="s">
        <v>5123</v>
      </c>
      <c r="B256" t="s">
        <v>5135</v>
      </c>
      <c r="J256" t="str">
        <f>VLOOKUP(K256,objects!A:H,8,FALSE)</f>
        <v>tcibd004</v>
      </c>
      <c r="K256" t="s">
        <v>96</v>
      </c>
      <c r="L256" t="s">
        <v>13953</v>
      </c>
      <c r="M256" t="s">
        <v>13956</v>
      </c>
      <c r="N256">
        <v>4</v>
      </c>
      <c r="O256" t="s">
        <v>97</v>
      </c>
      <c r="P256">
        <v>2223</v>
      </c>
      <c r="Q256" t="s">
        <v>13941</v>
      </c>
      <c r="R256" t="str">
        <f t="shared" si="6"/>
        <v>Items</v>
      </c>
      <c r="S256" t="str">
        <f t="shared" si="7"/>
        <v>ItemCodeSegmentationParameterstcibd004tcibd004</v>
      </c>
      <c r="T256" t="e">
        <f>VLOOKUP(S256,ProcessData!AA:AA,1,FALSE)</f>
        <v>#N/A</v>
      </c>
      <c r="W256" t="s">
        <v>79</v>
      </c>
      <c r="X256" t="s">
        <v>4933</v>
      </c>
      <c r="Y256" t="s">
        <v>349</v>
      </c>
      <c r="Z256" t="s">
        <v>356</v>
      </c>
    </row>
    <row r="257" spans="1:26" x14ac:dyDescent="0.3">
      <c r="A257" t="s">
        <v>5124</v>
      </c>
      <c r="B257" t="s">
        <v>5135</v>
      </c>
      <c r="J257" t="str">
        <f>VLOOKUP(K257,objects!A:H,8,FALSE)</f>
        <v>tcibd005</v>
      </c>
      <c r="K257" t="s">
        <v>346</v>
      </c>
      <c r="L257" t="s">
        <v>13953</v>
      </c>
      <c r="M257" t="s">
        <v>13956</v>
      </c>
      <c r="N257">
        <v>5</v>
      </c>
      <c r="O257" t="s">
        <v>97</v>
      </c>
      <c r="P257">
        <v>2223</v>
      </c>
      <c r="Q257" t="s">
        <v>13941</v>
      </c>
      <c r="R257" t="str">
        <f t="shared" si="6"/>
        <v>Items</v>
      </c>
      <c r="S257" t="str">
        <f t="shared" si="7"/>
        <v>ItemCodeSegmentationParameterstcibd005tcibd005</v>
      </c>
      <c r="T257" t="e">
        <f>VLOOKUP(S257,ProcessData!AA:AA,1,FALSE)</f>
        <v>#N/A</v>
      </c>
      <c r="W257" t="s">
        <v>79</v>
      </c>
      <c r="X257" t="s">
        <v>80</v>
      </c>
      <c r="Y257" t="s">
        <v>314</v>
      </c>
      <c r="Z257" t="s">
        <v>315</v>
      </c>
    </row>
    <row r="258" spans="1:26" x14ac:dyDescent="0.3">
      <c r="A258" t="s">
        <v>5125</v>
      </c>
      <c r="B258" t="s">
        <v>5135</v>
      </c>
      <c r="J258" t="str">
        <f>VLOOKUP(K258,objects!A:H,8,FALSE)</f>
        <v>tcibd004</v>
      </c>
      <c r="K258" t="s">
        <v>1964</v>
      </c>
      <c r="L258" t="s">
        <v>13953</v>
      </c>
      <c r="M258" t="s">
        <v>13956</v>
      </c>
      <c r="N258">
        <v>14</v>
      </c>
      <c r="O258" t="s">
        <v>97</v>
      </c>
      <c r="P258">
        <v>2223</v>
      </c>
      <c r="Q258" t="s">
        <v>13941</v>
      </c>
      <c r="R258" t="str">
        <f t="shared" si="6"/>
        <v>Items</v>
      </c>
      <c r="S258" t="str">
        <f t="shared" si="7"/>
        <v>ItemCodeSegmentationParameterstcibd004tcibd014</v>
      </c>
      <c r="T258" t="e">
        <f>VLOOKUP(S258,ProcessData!AA:AA,1,FALSE)</f>
        <v>#N/A</v>
      </c>
      <c r="W258" t="s">
        <v>79</v>
      </c>
      <c r="X258" t="s">
        <v>80</v>
      </c>
      <c r="Y258" t="s">
        <v>314</v>
      </c>
      <c r="Z258" t="s">
        <v>316</v>
      </c>
    </row>
    <row r="259" spans="1:26" x14ac:dyDescent="0.3">
      <c r="A259" s="103" t="s">
        <v>5102</v>
      </c>
      <c r="B259" s="103" t="s">
        <v>5136</v>
      </c>
      <c r="J259" t="str">
        <f>VLOOKUP(K259,objects!A:H,8,FALSE)</f>
        <v>tcibd150</v>
      </c>
      <c r="K259" t="s">
        <v>349</v>
      </c>
      <c r="L259" t="s">
        <v>13953</v>
      </c>
      <c r="M259" t="s">
        <v>13956</v>
      </c>
      <c r="N259">
        <v>150</v>
      </c>
      <c r="O259" t="s">
        <v>97</v>
      </c>
      <c r="P259">
        <v>2223</v>
      </c>
      <c r="Q259" t="s">
        <v>13941</v>
      </c>
      <c r="R259" t="str">
        <f t="shared" si="6"/>
        <v>Items</v>
      </c>
      <c r="S259" t="str">
        <f t="shared" si="7"/>
        <v>ItemCodeSegmentationParameterstcibd150tcibd150</v>
      </c>
      <c r="T259" t="e">
        <f>VLOOKUP(S259,ProcessData!AA:AA,1,FALSE)</f>
        <v>#N/A</v>
      </c>
      <c r="W259" t="s">
        <v>79</v>
      </c>
      <c r="X259" t="s">
        <v>80</v>
      </c>
      <c r="Y259" t="s">
        <v>314</v>
      </c>
      <c r="Z259" t="s">
        <v>314</v>
      </c>
    </row>
    <row r="260" spans="1:26" x14ac:dyDescent="0.3">
      <c r="A260" s="103" t="s">
        <v>5103</v>
      </c>
      <c r="B260" s="103" t="s">
        <v>5136</v>
      </c>
      <c r="J260" t="str">
        <f>VLOOKUP(K260,objects!A:H,8,FALSE)</f>
        <v>tcibd001</v>
      </c>
      <c r="K260" t="s">
        <v>317</v>
      </c>
      <c r="L260" t="s">
        <v>13953</v>
      </c>
      <c r="M260" t="s">
        <v>13956</v>
      </c>
      <c r="N260">
        <v>200</v>
      </c>
      <c r="O260" t="s">
        <v>97</v>
      </c>
      <c r="P260">
        <v>2223</v>
      </c>
      <c r="Q260" t="s">
        <v>13941</v>
      </c>
      <c r="R260" t="str">
        <f t="shared" ref="R260:R323" si="8">VLOOKUP(O260,A:B,2,FALSE)</f>
        <v>Items</v>
      </c>
      <c r="S260" t="str">
        <f t="shared" ref="S260:S323" si="9">CONCATENATE(O260,J260,K260)</f>
        <v>ItemCodeSegmentationParameterstcibd001tcibd200</v>
      </c>
      <c r="T260" t="e">
        <f>VLOOKUP(S260,ProcessData!AA:AA,1,FALSE)</f>
        <v>#N/A</v>
      </c>
      <c r="W260" t="s">
        <v>79</v>
      </c>
      <c r="X260" t="s">
        <v>80</v>
      </c>
      <c r="Y260" t="s">
        <v>314</v>
      </c>
      <c r="Z260" t="s">
        <v>317</v>
      </c>
    </row>
    <row r="261" spans="1:26" x14ac:dyDescent="0.3">
      <c r="A261" s="103" t="s">
        <v>5106</v>
      </c>
      <c r="B261" s="103" t="s">
        <v>5136</v>
      </c>
      <c r="J261" t="str">
        <f>VLOOKUP(K261,objects!A:H,8,FALSE)</f>
        <v>tcibd150</v>
      </c>
      <c r="K261" t="s">
        <v>350</v>
      </c>
      <c r="L261" t="s">
        <v>13953</v>
      </c>
      <c r="M261" t="s">
        <v>13956</v>
      </c>
      <c r="N261">
        <v>250</v>
      </c>
      <c r="O261" t="s">
        <v>97</v>
      </c>
      <c r="P261">
        <v>2223</v>
      </c>
      <c r="Q261" t="s">
        <v>13941</v>
      </c>
      <c r="R261" t="str">
        <f t="shared" si="8"/>
        <v>Items</v>
      </c>
      <c r="S261" t="str">
        <f t="shared" si="9"/>
        <v>ItemCodeSegmentationParameterstcibd150tcibd250</v>
      </c>
      <c r="T261" t="e">
        <f>VLOOKUP(S261,ProcessData!AA:AA,1,FALSE)</f>
        <v>#N/A</v>
      </c>
      <c r="W261" t="s">
        <v>79</v>
      </c>
      <c r="X261" t="s">
        <v>80</v>
      </c>
      <c r="Y261" t="s">
        <v>314</v>
      </c>
      <c r="Z261" t="s">
        <v>318</v>
      </c>
    </row>
    <row r="262" spans="1:26" x14ac:dyDescent="0.3">
      <c r="A262" s="103" t="s">
        <v>5107</v>
      </c>
      <c r="B262" s="103" t="s">
        <v>5136</v>
      </c>
      <c r="J262" t="str">
        <f>VLOOKUP(K262,objects!A:H,8,FALSE)</f>
        <v>tcibd401</v>
      </c>
      <c r="K262" t="s">
        <v>341</v>
      </c>
      <c r="L262" t="s">
        <v>13953</v>
      </c>
      <c r="M262" t="s">
        <v>13956</v>
      </c>
      <c r="N262">
        <v>401</v>
      </c>
      <c r="O262" t="s">
        <v>97</v>
      </c>
      <c r="P262">
        <v>2223</v>
      </c>
      <c r="Q262" t="s">
        <v>13941</v>
      </c>
      <c r="R262" t="str">
        <f t="shared" si="8"/>
        <v>Items</v>
      </c>
      <c r="S262" t="str">
        <f t="shared" si="9"/>
        <v>ItemCodeSegmentationParameterstcibd401tcibd401</v>
      </c>
      <c r="T262" t="e">
        <f>VLOOKUP(S262,ProcessData!AA:AA,1,FALSE)</f>
        <v>#N/A</v>
      </c>
      <c r="W262" t="s">
        <v>79</v>
      </c>
      <c r="X262" t="s">
        <v>80</v>
      </c>
      <c r="Y262" t="s">
        <v>314</v>
      </c>
      <c r="Z262" t="s">
        <v>319</v>
      </c>
    </row>
    <row r="263" spans="1:26" x14ac:dyDescent="0.3">
      <c r="A263" t="s">
        <v>5115</v>
      </c>
      <c r="B263" t="s">
        <v>5136</v>
      </c>
      <c r="J263" t="str">
        <f>VLOOKUP(K263,objects!A:H,8,FALSE)</f>
        <v>tcibd001</v>
      </c>
      <c r="K263" t="s">
        <v>318</v>
      </c>
      <c r="L263" t="s">
        <v>13959</v>
      </c>
      <c r="M263" t="s">
        <v>13960</v>
      </c>
      <c r="N263">
        <v>1</v>
      </c>
      <c r="O263" t="s">
        <v>97</v>
      </c>
      <c r="P263">
        <v>2223</v>
      </c>
      <c r="Q263" t="s">
        <v>13941</v>
      </c>
      <c r="R263" t="str">
        <f t="shared" si="8"/>
        <v>Items</v>
      </c>
      <c r="S263" t="str">
        <f t="shared" si="9"/>
        <v>ItemCodeSegmentationParameterstcibd001tdipu001</v>
      </c>
      <c r="T263" t="e">
        <f>VLOOKUP(S263,ProcessData!AA:AA,1,FALSE)</f>
        <v>#N/A</v>
      </c>
      <c r="W263" t="s">
        <v>79</v>
      </c>
      <c r="X263" t="s">
        <v>80</v>
      </c>
      <c r="Y263" t="s">
        <v>314</v>
      </c>
      <c r="Z263" t="s">
        <v>320</v>
      </c>
    </row>
    <row r="264" spans="1:26" x14ac:dyDescent="0.3">
      <c r="A264" t="s">
        <v>5126</v>
      </c>
      <c r="B264" t="s">
        <v>5136</v>
      </c>
      <c r="J264" t="str">
        <f>VLOOKUP(K264,objects!A:H,8,FALSE)</f>
        <v>tdipu010</v>
      </c>
      <c r="K264" t="s">
        <v>348</v>
      </c>
      <c r="L264" t="s">
        <v>13959</v>
      </c>
      <c r="M264" t="s">
        <v>13960</v>
      </c>
      <c r="N264">
        <v>10</v>
      </c>
      <c r="O264" t="s">
        <v>97</v>
      </c>
      <c r="P264">
        <v>2223</v>
      </c>
      <c r="Q264" t="s">
        <v>13941</v>
      </c>
      <c r="R264" t="str">
        <f t="shared" si="8"/>
        <v>Items</v>
      </c>
      <c r="S264" t="str">
        <f t="shared" si="9"/>
        <v>ItemCodeSegmentationParameterstdipu010tdipu010</v>
      </c>
      <c r="T264" t="e">
        <f>VLOOKUP(S264,ProcessData!AA:AA,1,FALSE)</f>
        <v>#N/A</v>
      </c>
      <c r="W264" t="s">
        <v>79</v>
      </c>
      <c r="X264" t="s">
        <v>80</v>
      </c>
      <c r="Y264" t="s">
        <v>344</v>
      </c>
      <c r="Z264" t="s">
        <v>344</v>
      </c>
    </row>
    <row r="265" spans="1:26" x14ac:dyDescent="0.3">
      <c r="A265" t="s">
        <v>5127</v>
      </c>
      <c r="B265" t="s">
        <v>5136</v>
      </c>
      <c r="J265" t="str">
        <f>VLOOKUP(K265,objects!A:H,8,FALSE)</f>
        <v>tdipu045</v>
      </c>
      <c r="K265" t="s">
        <v>2351</v>
      </c>
      <c r="L265" t="s">
        <v>13959</v>
      </c>
      <c r="M265" t="s">
        <v>13960</v>
      </c>
      <c r="N265">
        <v>45</v>
      </c>
      <c r="O265" t="s">
        <v>97</v>
      </c>
      <c r="P265">
        <v>2223</v>
      </c>
      <c r="Q265" t="s">
        <v>13941</v>
      </c>
      <c r="R265" t="str">
        <f t="shared" si="8"/>
        <v>Items</v>
      </c>
      <c r="S265" t="str">
        <f t="shared" si="9"/>
        <v>ItemCodeSegmentationParameterstdipu045tdipu045</v>
      </c>
      <c r="T265" t="e">
        <f>VLOOKUP(S265,ProcessData!AA:AA,1,FALSE)</f>
        <v>#N/A</v>
      </c>
      <c r="W265" t="s">
        <v>79</v>
      </c>
      <c r="X265" t="s">
        <v>80</v>
      </c>
      <c r="Y265" t="s">
        <v>314</v>
      </c>
      <c r="Z265" t="s">
        <v>322</v>
      </c>
    </row>
    <row r="266" spans="1:26" x14ac:dyDescent="0.3">
      <c r="A266" t="s">
        <v>5128</v>
      </c>
      <c r="B266" t="s">
        <v>5136</v>
      </c>
      <c r="J266" t="str">
        <f>VLOOKUP(K266,objects!A:H,8,FALSE)</f>
        <v>tdipu048</v>
      </c>
      <c r="K266" t="s">
        <v>2354</v>
      </c>
      <c r="L266" t="s">
        <v>13959</v>
      </c>
      <c r="M266" t="s">
        <v>13960</v>
      </c>
      <c r="N266">
        <v>48</v>
      </c>
      <c r="O266" t="s">
        <v>97</v>
      </c>
      <c r="P266">
        <v>2223</v>
      </c>
      <c r="Q266" t="s">
        <v>13941</v>
      </c>
      <c r="R266" t="str">
        <f t="shared" si="8"/>
        <v>Items</v>
      </c>
      <c r="S266" t="str">
        <f t="shared" si="9"/>
        <v>ItemCodeSegmentationParameterstdipu048tdipu048</v>
      </c>
      <c r="T266" t="e">
        <f>VLOOKUP(S266,ProcessData!AA:AA,1,FALSE)</f>
        <v>#N/A</v>
      </c>
      <c r="W266" t="s">
        <v>79</v>
      </c>
      <c r="X266" t="s">
        <v>80</v>
      </c>
      <c r="Y266" t="s">
        <v>314</v>
      </c>
      <c r="Z266" t="s">
        <v>323</v>
      </c>
    </row>
    <row r="267" spans="1:26" x14ac:dyDescent="0.3">
      <c r="A267" t="s">
        <v>5129</v>
      </c>
      <c r="B267" t="s">
        <v>5136</v>
      </c>
      <c r="J267" t="str">
        <f>VLOOKUP(K267,objects!A:H,8,FALSE)</f>
        <v>tdipu049</v>
      </c>
      <c r="K267" t="s">
        <v>2355</v>
      </c>
      <c r="L267" t="s">
        <v>13959</v>
      </c>
      <c r="M267" t="s">
        <v>13960</v>
      </c>
      <c r="N267">
        <v>49</v>
      </c>
      <c r="O267" t="s">
        <v>97</v>
      </c>
      <c r="P267">
        <v>2223</v>
      </c>
      <c r="Q267" t="s">
        <v>13941</v>
      </c>
      <c r="R267" t="str">
        <f t="shared" si="8"/>
        <v>Items</v>
      </c>
      <c r="S267" t="str">
        <f t="shared" si="9"/>
        <v>ItemCodeSegmentationParameterstdipu049tdipu049</v>
      </c>
      <c r="T267" t="e">
        <f>VLOOKUP(S267,ProcessData!AA:AA,1,FALSE)</f>
        <v>#N/A</v>
      </c>
      <c r="W267" t="s">
        <v>79</v>
      </c>
      <c r="X267" t="s">
        <v>80</v>
      </c>
      <c r="Y267" t="s">
        <v>314</v>
      </c>
      <c r="Z267" t="s">
        <v>324</v>
      </c>
    </row>
    <row r="268" spans="1:26" x14ac:dyDescent="0.3">
      <c r="A268" t="s">
        <v>5130</v>
      </c>
      <c r="B268" t="s">
        <v>5136</v>
      </c>
      <c r="J268" t="str">
        <f>VLOOKUP(K268,objects!A:H,8,FALSE)</f>
        <v>tcibd150</v>
      </c>
      <c r="K268" t="s">
        <v>351</v>
      </c>
      <c r="L268" t="s">
        <v>13959</v>
      </c>
      <c r="M268" t="s">
        <v>13960</v>
      </c>
      <c r="N268">
        <v>81</v>
      </c>
      <c r="O268" t="s">
        <v>97</v>
      </c>
      <c r="P268">
        <v>2223</v>
      </c>
      <c r="Q268" t="s">
        <v>13941</v>
      </c>
      <c r="R268" t="str">
        <f t="shared" si="8"/>
        <v>Items</v>
      </c>
      <c r="S268" t="str">
        <f t="shared" si="9"/>
        <v>ItemCodeSegmentationParameterstcibd150tdipu081</v>
      </c>
      <c r="T268" t="e">
        <f>VLOOKUP(S268,ProcessData!AA:AA,1,FALSE)</f>
        <v>#N/A</v>
      </c>
      <c r="W268" t="s">
        <v>79</v>
      </c>
      <c r="X268" t="s">
        <v>80</v>
      </c>
      <c r="Y268" t="s">
        <v>314</v>
      </c>
      <c r="Z268" t="s">
        <v>3948</v>
      </c>
    </row>
    <row r="269" spans="1:26" x14ac:dyDescent="0.3">
      <c r="A269" t="s">
        <v>5131</v>
      </c>
      <c r="B269" t="s">
        <v>5136</v>
      </c>
      <c r="J269" t="str">
        <f>VLOOKUP(K269,objects!A:H,8,FALSE)</f>
        <v>tdipu090</v>
      </c>
      <c r="K269" t="s">
        <v>2357</v>
      </c>
      <c r="L269" t="s">
        <v>13959</v>
      </c>
      <c r="M269" t="s">
        <v>13960</v>
      </c>
      <c r="N269">
        <v>90</v>
      </c>
      <c r="O269" t="s">
        <v>97</v>
      </c>
      <c r="P269">
        <v>2223</v>
      </c>
      <c r="Q269" t="s">
        <v>13941</v>
      </c>
      <c r="R269" t="str">
        <f t="shared" si="8"/>
        <v>Items</v>
      </c>
      <c r="S269" t="str">
        <f t="shared" si="9"/>
        <v>ItemCodeSegmentationParameterstdipu090tdipu090</v>
      </c>
      <c r="T269" t="e">
        <f>VLOOKUP(S269,ProcessData!AA:AA,1,FALSE)</f>
        <v>#N/A</v>
      </c>
      <c r="W269" t="s">
        <v>79</v>
      </c>
      <c r="X269" t="s">
        <v>80</v>
      </c>
      <c r="Y269" t="s">
        <v>314</v>
      </c>
      <c r="Z269" t="s">
        <v>325</v>
      </c>
    </row>
    <row r="270" spans="1:26" x14ac:dyDescent="0.3">
      <c r="A270" t="s">
        <v>5132</v>
      </c>
      <c r="B270" t="s">
        <v>5136</v>
      </c>
      <c r="J270" t="str">
        <f>VLOOKUP(K270,objects!A:H,8,FALSE)</f>
        <v>tcibd001</v>
      </c>
      <c r="K270" t="s">
        <v>319</v>
      </c>
      <c r="L270" t="s">
        <v>13959</v>
      </c>
      <c r="M270" t="s">
        <v>13960</v>
      </c>
      <c r="N270">
        <v>100</v>
      </c>
      <c r="O270" t="s">
        <v>97</v>
      </c>
      <c r="P270">
        <v>2223</v>
      </c>
      <c r="Q270" t="s">
        <v>13941</v>
      </c>
      <c r="R270" t="str">
        <f t="shared" si="8"/>
        <v>Items</v>
      </c>
      <c r="S270" t="str">
        <f t="shared" si="9"/>
        <v>ItemCodeSegmentationParameterstcibd001tdipu100</v>
      </c>
      <c r="T270" t="e">
        <f>VLOOKUP(S270,ProcessData!AA:AA,1,FALSE)</f>
        <v>#N/A</v>
      </c>
      <c r="W270" t="s">
        <v>79</v>
      </c>
      <c r="X270" t="s">
        <v>80</v>
      </c>
      <c r="Y270" t="s">
        <v>314</v>
      </c>
      <c r="Z270" t="s">
        <v>326</v>
      </c>
    </row>
    <row r="271" spans="1:26" x14ac:dyDescent="0.3">
      <c r="A271" t="s">
        <v>5133</v>
      </c>
      <c r="B271" t="s">
        <v>5136</v>
      </c>
      <c r="J271" t="str">
        <f>VLOOKUP(K271,objects!A:H,8,FALSE)</f>
        <v>tdipu180</v>
      </c>
      <c r="K271" t="s">
        <v>2358</v>
      </c>
      <c r="L271" t="s">
        <v>13959</v>
      </c>
      <c r="M271" t="s">
        <v>13960</v>
      </c>
      <c r="N271">
        <v>180</v>
      </c>
      <c r="O271" t="s">
        <v>97</v>
      </c>
      <c r="P271">
        <v>2223</v>
      </c>
      <c r="Q271" t="s">
        <v>13941</v>
      </c>
      <c r="R271" t="str">
        <f t="shared" si="8"/>
        <v>Items</v>
      </c>
      <c r="S271" t="str">
        <f t="shared" si="9"/>
        <v>ItemCodeSegmentationParameterstdipu180tdipu180</v>
      </c>
      <c r="T271" t="e">
        <f>VLOOKUP(S271,ProcessData!AA:AA,1,FALSE)</f>
        <v>#N/A</v>
      </c>
      <c r="W271" t="s">
        <v>79</v>
      </c>
      <c r="X271" t="s">
        <v>81</v>
      </c>
      <c r="Y271" t="s">
        <v>314</v>
      </c>
      <c r="Z271" t="s">
        <v>315</v>
      </c>
    </row>
    <row r="272" spans="1:26" x14ac:dyDescent="0.3">
      <c r="A272" t="s">
        <v>5134</v>
      </c>
      <c r="B272" t="s">
        <v>5136</v>
      </c>
      <c r="J272" t="str">
        <f>VLOOKUP(K272,objects!A:H,8,FALSE)</f>
        <v>tcibd001</v>
      </c>
      <c r="K272" t="s">
        <v>320</v>
      </c>
      <c r="L272" t="s">
        <v>13959</v>
      </c>
      <c r="M272" t="s">
        <v>13961</v>
      </c>
      <c r="N272">
        <v>1</v>
      </c>
      <c r="O272" t="s">
        <v>97</v>
      </c>
      <c r="P272">
        <v>2223</v>
      </c>
      <c r="Q272" t="s">
        <v>13941</v>
      </c>
      <c r="R272" t="str">
        <f t="shared" si="8"/>
        <v>Items</v>
      </c>
      <c r="S272" t="str">
        <f t="shared" si="9"/>
        <v>ItemCodeSegmentationParameterstcibd001tdisa001</v>
      </c>
      <c r="T272" t="e">
        <f>VLOOKUP(S272,ProcessData!AA:AA,1,FALSE)</f>
        <v>#N/A</v>
      </c>
      <c r="W272" t="s">
        <v>79</v>
      </c>
      <c r="X272" t="s">
        <v>81</v>
      </c>
      <c r="Y272" t="s">
        <v>314</v>
      </c>
      <c r="Z272" t="s">
        <v>316</v>
      </c>
    </row>
    <row r="273" spans="1:26" x14ac:dyDescent="0.3">
      <c r="A273" t="s">
        <v>5116</v>
      </c>
      <c r="B273" t="s">
        <v>5138</v>
      </c>
      <c r="J273" t="str">
        <f>VLOOKUP(K273,objects!A:H,8,FALSE)</f>
        <v>tdisa010</v>
      </c>
      <c r="K273" t="s">
        <v>357</v>
      </c>
      <c r="L273" t="s">
        <v>13959</v>
      </c>
      <c r="M273" t="s">
        <v>13961</v>
      </c>
      <c r="N273">
        <v>10</v>
      </c>
      <c r="O273" t="s">
        <v>97</v>
      </c>
      <c r="P273">
        <v>2223</v>
      </c>
      <c r="Q273" t="s">
        <v>13941</v>
      </c>
      <c r="R273" t="str">
        <f t="shared" si="8"/>
        <v>Items</v>
      </c>
      <c r="S273" t="str">
        <f t="shared" si="9"/>
        <v>ItemCodeSegmentationParameterstdisa010tdisa010</v>
      </c>
      <c r="T273" t="e">
        <f>VLOOKUP(S273,ProcessData!AA:AA,1,FALSE)</f>
        <v>#N/A</v>
      </c>
      <c r="W273" t="s">
        <v>79</v>
      </c>
      <c r="X273" t="s">
        <v>81</v>
      </c>
      <c r="Y273" t="s">
        <v>314</v>
      </c>
      <c r="Z273" t="s">
        <v>314</v>
      </c>
    </row>
    <row r="274" spans="1:26" x14ac:dyDescent="0.3">
      <c r="A274" t="s">
        <v>5117</v>
      </c>
      <c r="B274" t="s">
        <v>5138</v>
      </c>
      <c r="J274" t="str">
        <f>VLOOKUP(K274,objects!A:H,8,FALSE)</f>
        <v>tcibd150</v>
      </c>
      <c r="K274" t="s">
        <v>352</v>
      </c>
      <c r="L274" t="s">
        <v>13959</v>
      </c>
      <c r="M274" t="s">
        <v>13961</v>
      </c>
      <c r="N274">
        <v>81</v>
      </c>
      <c r="O274" t="s">
        <v>97</v>
      </c>
      <c r="P274">
        <v>2223</v>
      </c>
      <c r="Q274" t="s">
        <v>13941</v>
      </c>
      <c r="R274" t="str">
        <f t="shared" si="8"/>
        <v>Items</v>
      </c>
      <c r="S274" t="str">
        <f t="shared" si="9"/>
        <v>ItemCodeSegmentationParameterstcibd150tdisa081</v>
      </c>
      <c r="T274" t="e">
        <f>VLOOKUP(S274,ProcessData!AA:AA,1,FALSE)</f>
        <v>#N/A</v>
      </c>
      <c r="W274" t="s">
        <v>79</v>
      </c>
      <c r="X274" t="s">
        <v>81</v>
      </c>
      <c r="Y274" t="s">
        <v>314</v>
      </c>
      <c r="Z274" t="s">
        <v>317</v>
      </c>
    </row>
    <row r="275" spans="1:26" x14ac:dyDescent="0.3">
      <c r="A275" t="s">
        <v>5118</v>
      </c>
      <c r="B275" t="s">
        <v>5138</v>
      </c>
      <c r="J275" t="str">
        <f>VLOOKUP(K275,objects!A:H,8,FALSE)</f>
        <v>tdisa090</v>
      </c>
      <c r="K275" t="s">
        <v>2363</v>
      </c>
      <c r="L275" t="s">
        <v>13959</v>
      </c>
      <c r="M275" t="s">
        <v>13961</v>
      </c>
      <c r="N275">
        <v>90</v>
      </c>
      <c r="O275" t="s">
        <v>97</v>
      </c>
      <c r="P275">
        <v>2223</v>
      </c>
      <c r="Q275" t="s">
        <v>13941</v>
      </c>
      <c r="R275" t="str">
        <f t="shared" si="8"/>
        <v>Items</v>
      </c>
      <c r="S275" t="str">
        <f t="shared" si="9"/>
        <v>ItemCodeSegmentationParameterstdisa090tdisa090</v>
      </c>
      <c r="T275" t="e">
        <f>VLOOKUP(S275,ProcessData!AA:AA,1,FALSE)</f>
        <v>#N/A</v>
      </c>
      <c r="W275" t="s">
        <v>79</v>
      </c>
      <c r="X275" t="s">
        <v>81</v>
      </c>
      <c r="Y275" t="s">
        <v>314</v>
      </c>
      <c r="Z275" t="s">
        <v>318</v>
      </c>
    </row>
    <row r="276" spans="1:26" x14ac:dyDescent="0.3">
      <c r="A276" t="s">
        <v>5119</v>
      </c>
      <c r="B276" t="s">
        <v>5138</v>
      </c>
      <c r="J276" t="str">
        <f>VLOOKUP(K276,objects!A:H,8,FALSE)</f>
        <v>tdpcg030</v>
      </c>
      <c r="K276" t="s">
        <v>406</v>
      </c>
      <c r="L276" t="s">
        <v>13959</v>
      </c>
      <c r="M276" t="s">
        <v>13962</v>
      </c>
      <c r="N276">
        <v>30</v>
      </c>
      <c r="O276" t="s">
        <v>97</v>
      </c>
      <c r="P276">
        <v>2223</v>
      </c>
      <c r="Q276" t="s">
        <v>13941</v>
      </c>
      <c r="R276" t="str">
        <f t="shared" si="8"/>
        <v>Items</v>
      </c>
      <c r="S276" t="str">
        <f t="shared" si="9"/>
        <v>ItemCodeSegmentationParameterstdpcg030tdpcg030</v>
      </c>
      <c r="T276" t="e">
        <f>VLOOKUP(S276,ProcessData!AA:AA,1,FALSE)</f>
        <v>#N/A</v>
      </c>
      <c r="W276" t="s">
        <v>79</v>
      </c>
      <c r="X276" t="s">
        <v>81</v>
      </c>
      <c r="Y276" t="s">
        <v>314</v>
      </c>
      <c r="Z276" t="s">
        <v>319</v>
      </c>
    </row>
    <row r="277" spans="1:26" x14ac:dyDescent="0.3">
      <c r="A277" t="s">
        <v>5120</v>
      </c>
      <c r="B277" t="s">
        <v>5138</v>
      </c>
      <c r="J277" t="str">
        <f>VLOOKUP(K277,objects!A:H,8,FALSE)</f>
        <v>tdpcg031</v>
      </c>
      <c r="K277" t="s">
        <v>410</v>
      </c>
      <c r="L277" t="s">
        <v>13959</v>
      </c>
      <c r="M277" t="s">
        <v>13962</v>
      </c>
      <c r="N277">
        <v>31</v>
      </c>
      <c r="O277" t="s">
        <v>97</v>
      </c>
      <c r="P277">
        <v>2223</v>
      </c>
      <c r="Q277" t="s">
        <v>13941</v>
      </c>
      <c r="R277" t="str">
        <f t="shared" si="8"/>
        <v>Items</v>
      </c>
      <c r="S277" t="str">
        <f t="shared" si="9"/>
        <v>ItemCodeSegmentationParameterstdpcg031tdpcg031</v>
      </c>
      <c r="T277" t="e">
        <f>VLOOKUP(S277,ProcessData!AA:AA,1,FALSE)</f>
        <v>#N/A</v>
      </c>
      <c r="W277" t="s">
        <v>79</v>
      </c>
      <c r="X277" t="s">
        <v>81</v>
      </c>
      <c r="Y277" t="s">
        <v>314</v>
      </c>
      <c r="Z277" t="s">
        <v>320</v>
      </c>
    </row>
    <row r="278" spans="1:26" x14ac:dyDescent="0.3">
      <c r="A278" t="s">
        <v>5121</v>
      </c>
      <c r="B278" t="s">
        <v>5138</v>
      </c>
      <c r="J278" t="str">
        <f>VLOOKUP(K278,objects!A:H,8,FALSE)</f>
        <v>tdpur301</v>
      </c>
      <c r="K278" t="s">
        <v>375</v>
      </c>
      <c r="L278" t="s">
        <v>13959</v>
      </c>
      <c r="M278" t="s">
        <v>13963</v>
      </c>
      <c r="N278">
        <v>301</v>
      </c>
      <c r="O278" t="s">
        <v>97</v>
      </c>
      <c r="P278">
        <v>2223</v>
      </c>
      <c r="Q278" t="s">
        <v>13941</v>
      </c>
      <c r="R278" t="str">
        <f t="shared" si="8"/>
        <v>Items</v>
      </c>
      <c r="S278" t="str">
        <f t="shared" si="9"/>
        <v>ItemCodeSegmentationParameterstdpur301tdpur301</v>
      </c>
      <c r="T278" t="e">
        <f>VLOOKUP(S278,ProcessData!AA:AA,1,FALSE)</f>
        <v>#N/A</v>
      </c>
      <c r="W278" t="s">
        <v>79</v>
      </c>
      <c r="X278" t="s">
        <v>81</v>
      </c>
      <c r="Y278" t="s">
        <v>314</v>
      </c>
      <c r="Z278" t="s">
        <v>322</v>
      </c>
    </row>
    <row r="279" spans="1:26" x14ac:dyDescent="0.3">
      <c r="A279" t="s">
        <v>5122</v>
      </c>
      <c r="B279" t="s">
        <v>5138</v>
      </c>
      <c r="J279" t="str">
        <f>VLOOKUP(K279,objects!A:H,8,FALSE)</f>
        <v>tdpur301</v>
      </c>
      <c r="K279" t="s">
        <v>376</v>
      </c>
      <c r="L279" t="s">
        <v>13959</v>
      </c>
      <c r="M279" t="s">
        <v>13963</v>
      </c>
      <c r="N279">
        <v>303</v>
      </c>
      <c r="O279" t="s">
        <v>97</v>
      </c>
      <c r="P279">
        <v>2223</v>
      </c>
      <c r="Q279" t="s">
        <v>13941</v>
      </c>
      <c r="R279" t="str">
        <f t="shared" si="8"/>
        <v>Items</v>
      </c>
      <c r="S279" t="str">
        <f t="shared" si="9"/>
        <v>ItemCodeSegmentationParameterstdpur301tdpur303</v>
      </c>
      <c r="T279" t="e">
        <f>VLOOKUP(S279,ProcessData!AA:AA,1,FALSE)</f>
        <v>#N/A</v>
      </c>
      <c r="W279" t="s">
        <v>79</v>
      </c>
      <c r="X279" t="s">
        <v>81</v>
      </c>
      <c r="Y279" t="s">
        <v>314</v>
      </c>
      <c r="Z279" t="s">
        <v>323</v>
      </c>
    </row>
    <row r="280" spans="1:26" x14ac:dyDescent="0.3">
      <c r="A280" t="s">
        <v>13904</v>
      </c>
      <c r="B280" t="s">
        <v>4926</v>
      </c>
      <c r="J280" t="str">
        <f>VLOOKUP(K280,objects!A:H,8,FALSE)</f>
        <v>tdpur401</v>
      </c>
      <c r="K280" t="s">
        <v>379</v>
      </c>
      <c r="L280" t="s">
        <v>13959</v>
      </c>
      <c r="M280" t="s">
        <v>13963</v>
      </c>
      <c r="N280">
        <v>401</v>
      </c>
      <c r="O280" t="s">
        <v>97</v>
      </c>
      <c r="P280">
        <v>2223</v>
      </c>
      <c r="Q280" t="s">
        <v>13941</v>
      </c>
      <c r="R280" t="str">
        <f t="shared" si="8"/>
        <v>Items</v>
      </c>
      <c r="S280" t="str">
        <f t="shared" si="9"/>
        <v>ItemCodeSegmentationParameterstdpur401tdpur401</v>
      </c>
      <c r="T280" t="e">
        <f>VLOOKUP(S280,ProcessData!AA:AA,1,FALSE)</f>
        <v>#N/A</v>
      </c>
      <c r="W280" t="s">
        <v>79</v>
      </c>
      <c r="X280" t="s">
        <v>81</v>
      </c>
      <c r="Y280" t="s">
        <v>314</v>
      </c>
      <c r="Z280" t="s">
        <v>324</v>
      </c>
    </row>
    <row r="281" spans="1:26" x14ac:dyDescent="0.3">
      <c r="A281" t="s">
        <v>13905</v>
      </c>
      <c r="B281" t="s">
        <v>93</v>
      </c>
      <c r="J281" t="str">
        <f>VLOOKUP(K281,objects!A:H,8,FALSE)</f>
        <v>tdsls301</v>
      </c>
      <c r="K281" t="s">
        <v>380</v>
      </c>
      <c r="L281" t="s">
        <v>13959</v>
      </c>
      <c r="M281" t="s">
        <v>13964</v>
      </c>
      <c r="N281">
        <v>301</v>
      </c>
      <c r="O281" t="s">
        <v>97</v>
      </c>
      <c r="P281">
        <v>2223</v>
      </c>
      <c r="Q281" t="s">
        <v>13941</v>
      </c>
      <c r="R281" t="str">
        <f t="shared" si="8"/>
        <v>Items</v>
      </c>
      <c r="S281" t="str">
        <f t="shared" si="9"/>
        <v>ItemCodeSegmentationParameterstdsls301tdsls301</v>
      </c>
      <c r="T281" t="e">
        <f>VLOOKUP(S281,ProcessData!AA:AA,1,FALSE)</f>
        <v>#N/A</v>
      </c>
      <c r="W281" t="s">
        <v>79</v>
      </c>
      <c r="X281" t="s">
        <v>81</v>
      </c>
      <c r="Y281" t="s">
        <v>314</v>
      </c>
      <c r="Z281" t="s">
        <v>3948</v>
      </c>
    </row>
    <row r="282" spans="1:26" x14ac:dyDescent="0.3">
      <c r="A282" s="2" t="s">
        <v>13906</v>
      </c>
      <c r="B282" s="2" t="s">
        <v>5137</v>
      </c>
      <c r="J282" t="str">
        <f>VLOOKUP(K282,objects!A:H,8,FALSE)</f>
        <v>tdsls301</v>
      </c>
      <c r="K282" t="s">
        <v>2562</v>
      </c>
      <c r="L282" t="s">
        <v>13959</v>
      </c>
      <c r="M282" t="s">
        <v>13964</v>
      </c>
      <c r="N282">
        <v>302</v>
      </c>
      <c r="O282" t="s">
        <v>97</v>
      </c>
      <c r="P282">
        <v>2223</v>
      </c>
      <c r="Q282" t="s">
        <v>13941</v>
      </c>
      <c r="R282" t="str">
        <f t="shared" si="8"/>
        <v>Items</v>
      </c>
      <c r="S282" t="str">
        <f t="shared" si="9"/>
        <v>ItemCodeSegmentationParameterstdsls301tdsls302</v>
      </c>
      <c r="T282" t="e">
        <f>VLOOKUP(S282,ProcessData!AA:AA,1,FALSE)</f>
        <v>#N/A</v>
      </c>
      <c r="W282" t="s">
        <v>79</v>
      </c>
      <c r="X282" t="s">
        <v>81</v>
      </c>
      <c r="Y282" t="s">
        <v>314</v>
      </c>
      <c r="Z282" t="s">
        <v>325</v>
      </c>
    </row>
    <row r="283" spans="1:26" x14ac:dyDescent="0.3">
      <c r="A283" s="2" t="s">
        <v>13907</v>
      </c>
      <c r="B283" s="2" t="s">
        <v>5137</v>
      </c>
      <c r="J283" t="str">
        <f>VLOOKUP(K283,objects!A:H,8,FALSE)</f>
        <v>tdsls301</v>
      </c>
      <c r="K283" t="s">
        <v>2563</v>
      </c>
      <c r="L283" t="s">
        <v>13959</v>
      </c>
      <c r="M283" t="s">
        <v>13964</v>
      </c>
      <c r="N283">
        <v>303</v>
      </c>
      <c r="O283" t="s">
        <v>97</v>
      </c>
      <c r="P283">
        <v>2223</v>
      </c>
      <c r="Q283" t="s">
        <v>13941</v>
      </c>
      <c r="R283" t="str">
        <f t="shared" si="8"/>
        <v>Items</v>
      </c>
      <c r="S283" t="str">
        <f t="shared" si="9"/>
        <v>ItemCodeSegmentationParameterstdsls301tdsls303</v>
      </c>
      <c r="T283" t="e">
        <f>VLOOKUP(S283,ProcessData!AA:AA,1,FALSE)</f>
        <v>#N/A</v>
      </c>
      <c r="W283" t="s">
        <v>79</v>
      </c>
      <c r="X283" t="s">
        <v>81</v>
      </c>
      <c r="Y283" t="s">
        <v>314</v>
      </c>
      <c r="Z283" t="s">
        <v>326</v>
      </c>
    </row>
    <row r="284" spans="1:26" x14ac:dyDescent="0.3">
      <c r="A284" s="2" t="s">
        <v>13908</v>
      </c>
      <c r="B284" s="2" t="s">
        <v>5137</v>
      </c>
      <c r="J284" t="str">
        <f>VLOOKUP(K284,objects!A:H,8,FALSE)</f>
        <v>tdsls401</v>
      </c>
      <c r="K284" t="s">
        <v>384</v>
      </c>
      <c r="L284" t="s">
        <v>13959</v>
      </c>
      <c r="M284" t="s">
        <v>13964</v>
      </c>
      <c r="N284">
        <v>401</v>
      </c>
      <c r="O284" t="s">
        <v>97</v>
      </c>
      <c r="P284">
        <v>2223</v>
      </c>
      <c r="Q284" t="s">
        <v>13941</v>
      </c>
      <c r="R284" t="str">
        <f t="shared" si="8"/>
        <v>Items</v>
      </c>
      <c r="S284" t="str">
        <f t="shared" si="9"/>
        <v>ItemCodeSegmentationParameterstdsls401tdsls401</v>
      </c>
      <c r="T284" t="e">
        <f>VLOOKUP(S284,ProcessData!AA:AA,1,FALSE)</f>
        <v>#N/A</v>
      </c>
      <c r="W284" t="s">
        <v>79</v>
      </c>
      <c r="X284" t="s">
        <v>82</v>
      </c>
      <c r="Y284" t="s">
        <v>314</v>
      </c>
      <c r="Z284" t="s">
        <v>315</v>
      </c>
    </row>
    <row r="285" spans="1:26" x14ac:dyDescent="0.3">
      <c r="A285" s="2" t="s">
        <v>13909</v>
      </c>
      <c r="B285" s="2" t="s">
        <v>5137</v>
      </c>
      <c r="J285" t="str">
        <f>VLOOKUP(K285,objects!A:H,8,FALSE)</f>
        <v>tiapl210</v>
      </c>
      <c r="K285" t="s">
        <v>275</v>
      </c>
      <c r="L285" t="s">
        <v>13971</v>
      </c>
      <c r="M285" t="s">
        <v>13972</v>
      </c>
      <c r="N285">
        <v>210</v>
      </c>
      <c r="O285" t="s">
        <v>97</v>
      </c>
      <c r="P285">
        <v>2223</v>
      </c>
      <c r="Q285" t="s">
        <v>13941</v>
      </c>
      <c r="R285" t="str">
        <f t="shared" si="8"/>
        <v>Items</v>
      </c>
      <c r="S285" t="str">
        <f t="shared" si="9"/>
        <v>ItemCodeSegmentationParameterstiapl210tiapl210</v>
      </c>
      <c r="T285" t="e">
        <f>VLOOKUP(S285,ProcessData!AA:AA,1,FALSE)</f>
        <v>#N/A</v>
      </c>
      <c r="W285" t="s">
        <v>79</v>
      </c>
      <c r="X285" t="s">
        <v>82</v>
      </c>
      <c r="Y285" t="s">
        <v>314</v>
      </c>
      <c r="Z285" t="s">
        <v>316</v>
      </c>
    </row>
    <row r="286" spans="1:26" x14ac:dyDescent="0.3">
      <c r="A286" s="2" t="s">
        <v>13910</v>
      </c>
      <c r="B286" s="2" t="s">
        <v>5135</v>
      </c>
      <c r="J286" t="str">
        <f>VLOOKUP(K286,objects!A:H,8,FALSE)</f>
        <v>tiapl220</v>
      </c>
      <c r="K286" t="s">
        <v>276</v>
      </c>
      <c r="L286" t="s">
        <v>13971</v>
      </c>
      <c r="M286" t="s">
        <v>13972</v>
      </c>
      <c r="N286">
        <v>220</v>
      </c>
      <c r="O286" t="s">
        <v>97</v>
      </c>
      <c r="P286">
        <v>2223</v>
      </c>
      <c r="Q286" t="s">
        <v>13941</v>
      </c>
      <c r="R286" t="str">
        <f t="shared" si="8"/>
        <v>Items</v>
      </c>
      <c r="S286" t="str">
        <f t="shared" si="9"/>
        <v>ItemCodeSegmentationParameterstiapl220tiapl220</v>
      </c>
      <c r="T286" t="e">
        <f>VLOOKUP(S286,ProcessData!AA:AA,1,FALSE)</f>
        <v>#N/A</v>
      </c>
      <c r="W286" t="s">
        <v>79</v>
      </c>
      <c r="X286" t="s">
        <v>82</v>
      </c>
      <c r="Y286" t="s">
        <v>314</v>
      </c>
      <c r="Z286" t="s">
        <v>314</v>
      </c>
    </row>
    <row r="287" spans="1:26" x14ac:dyDescent="0.3">
      <c r="A287" s="2" t="s">
        <v>13911</v>
      </c>
      <c r="B287" s="2" t="s">
        <v>5135</v>
      </c>
      <c r="J287" t="str">
        <f>VLOOKUP(K287,objects!A:H,8,FALSE)</f>
        <v>tiapl300</v>
      </c>
      <c r="K287" t="s">
        <v>35</v>
      </c>
      <c r="L287" t="s">
        <v>13971</v>
      </c>
      <c r="M287" t="s">
        <v>13972</v>
      </c>
      <c r="N287">
        <v>300</v>
      </c>
      <c r="O287" t="s">
        <v>97</v>
      </c>
      <c r="P287">
        <v>2223</v>
      </c>
      <c r="Q287" t="s">
        <v>13941</v>
      </c>
      <c r="R287" t="str">
        <f t="shared" si="8"/>
        <v>Items</v>
      </c>
      <c r="S287" t="str">
        <f t="shared" si="9"/>
        <v>ItemCodeSegmentationParameterstiapl300tiapl300</v>
      </c>
      <c r="T287" t="e">
        <f>VLOOKUP(S287,ProcessData!AA:AA,1,FALSE)</f>
        <v>#N/A</v>
      </c>
      <c r="W287" t="s">
        <v>79</v>
      </c>
      <c r="X287" t="s">
        <v>82</v>
      </c>
      <c r="Y287" t="s">
        <v>349</v>
      </c>
      <c r="Z287" t="s">
        <v>349</v>
      </c>
    </row>
    <row r="288" spans="1:26" x14ac:dyDescent="0.3">
      <c r="A288" s="2" t="s">
        <v>13912</v>
      </c>
      <c r="B288" s="2" t="s">
        <v>5135</v>
      </c>
      <c r="J288" t="str">
        <f>VLOOKUP(K288,objects!A:H,8,FALSE)</f>
        <v>tibom010</v>
      </c>
      <c r="K288" t="s">
        <v>290</v>
      </c>
      <c r="L288" t="s">
        <v>13971</v>
      </c>
      <c r="M288" t="s">
        <v>13974</v>
      </c>
      <c r="N288">
        <v>10</v>
      </c>
      <c r="O288" t="s">
        <v>97</v>
      </c>
      <c r="P288">
        <v>2223</v>
      </c>
      <c r="Q288" t="s">
        <v>13941</v>
      </c>
      <c r="R288" t="str">
        <f t="shared" si="8"/>
        <v>Items</v>
      </c>
      <c r="S288" t="str">
        <f t="shared" si="9"/>
        <v>ItemCodeSegmentationParameterstibom010tibom010</v>
      </c>
      <c r="T288" t="e">
        <f>VLOOKUP(S288,ProcessData!AA:AA,1,FALSE)</f>
        <v>#N/A</v>
      </c>
      <c r="W288" t="s">
        <v>79</v>
      </c>
      <c r="X288" t="s">
        <v>82</v>
      </c>
      <c r="Y288" t="s">
        <v>314</v>
      </c>
      <c r="Z288" t="s">
        <v>317</v>
      </c>
    </row>
    <row r="289" spans="1:26" x14ac:dyDescent="0.3">
      <c r="A289" s="2" t="s">
        <v>13913</v>
      </c>
      <c r="B289" s="2" t="s">
        <v>5136</v>
      </c>
      <c r="J289" t="str">
        <f>VLOOKUP(K289,objects!A:H,8,FALSE)</f>
        <v>tibom020</v>
      </c>
      <c r="K289" t="s">
        <v>299</v>
      </c>
      <c r="L289" t="s">
        <v>13971</v>
      </c>
      <c r="M289" t="s">
        <v>13974</v>
      </c>
      <c r="N289">
        <v>20</v>
      </c>
      <c r="O289" t="s">
        <v>97</v>
      </c>
      <c r="P289">
        <v>2223</v>
      </c>
      <c r="Q289" t="s">
        <v>13941</v>
      </c>
      <c r="R289" t="str">
        <f t="shared" si="8"/>
        <v>Items</v>
      </c>
      <c r="S289" t="str">
        <f t="shared" si="9"/>
        <v>ItemCodeSegmentationParameterstibom020tibom020</v>
      </c>
      <c r="T289" t="e">
        <f>VLOOKUP(S289,ProcessData!AA:AA,1,FALSE)</f>
        <v>#N/A</v>
      </c>
      <c r="W289" t="s">
        <v>79</v>
      </c>
      <c r="X289" t="s">
        <v>82</v>
      </c>
      <c r="Y289" t="s">
        <v>349</v>
      </c>
      <c r="Z289" t="s">
        <v>350</v>
      </c>
    </row>
    <row r="290" spans="1:26" x14ac:dyDescent="0.3">
      <c r="A290" s="2" t="s">
        <v>13914</v>
      </c>
      <c r="B290" s="2" t="s">
        <v>13925</v>
      </c>
      <c r="J290" t="str">
        <f>VLOOKUP(K290,objects!A:H,8,FALSE)</f>
        <v>tibom040</v>
      </c>
      <c r="K290" t="s">
        <v>463</v>
      </c>
      <c r="L290" t="s">
        <v>13971</v>
      </c>
      <c r="M290" t="s">
        <v>13974</v>
      </c>
      <c r="N290">
        <v>40</v>
      </c>
      <c r="O290" t="s">
        <v>97</v>
      </c>
      <c r="P290">
        <v>2223</v>
      </c>
      <c r="Q290" t="s">
        <v>13941</v>
      </c>
      <c r="R290" t="str">
        <f t="shared" si="8"/>
        <v>Items</v>
      </c>
      <c r="S290" t="str">
        <f t="shared" si="9"/>
        <v>ItemCodeSegmentationParameterstibom040tibom040</v>
      </c>
      <c r="T290" t="e">
        <f>VLOOKUP(S290,ProcessData!AA:AA,1,FALSE)</f>
        <v>#N/A</v>
      </c>
      <c r="W290" t="s">
        <v>79</v>
      </c>
      <c r="X290" t="s">
        <v>82</v>
      </c>
      <c r="Y290" t="s">
        <v>314</v>
      </c>
      <c r="Z290" t="s">
        <v>318</v>
      </c>
    </row>
    <row r="291" spans="1:26" x14ac:dyDescent="0.3">
      <c r="A291" s="2" t="s">
        <v>13915</v>
      </c>
      <c r="B291" s="2" t="s">
        <v>13925</v>
      </c>
      <c r="J291" t="str">
        <f>VLOOKUP(K291,objects!A:H,8,FALSE)</f>
        <v>tibom050</v>
      </c>
      <c r="K291" t="s">
        <v>288</v>
      </c>
      <c r="L291" t="s">
        <v>13971</v>
      </c>
      <c r="M291" t="s">
        <v>13974</v>
      </c>
      <c r="N291">
        <v>50</v>
      </c>
      <c r="O291" t="s">
        <v>97</v>
      </c>
      <c r="P291">
        <v>2223</v>
      </c>
      <c r="Q291" t="s">
        <v>13941</v>
      </c>
      <c r="R291" t="str">
        <f t="shared" si="8"/>
        <v>Items</v>
      </c>
      <c r="S291" t="str">
        <f t="shared" si="9"/>
        <v>ItemCodeSegmentationParameterstibom050tibom050</v>
      </c>
      <c r="T291" t="e">
        <f>VLOOKUP(S291,ProcessData!AA:AA,1,FALSE)</f>
        <v>#N/A</v>
      </c>
      <c r="W291" t="s">
        <v>79</v>
      </c>
      <c r="X291" t="s">
        <v>82</v>
      </c>
      <c r="Y291" t="s">
        <v>349</v>
      </c>
      <c r="Z291" t="s">
        <v>351</v>
      </c>
    </row>
    <row r="292" spans="1:26" x14ac:dyDescent="0.3">
      <c r="A292" s="2" t="s">
        <v>13916</v>
      </c>
      <c r="B292" s="2" t="s">
        <v>13925</v>
      </c>
      <c r="J292" t="str">
        <f>VLOOKUP(K292,objects!A:H,8,FALSE)</f>
        <v>tibom300</v>
      </c>
      <c r="K292" t="s">
        <v>291</v>
      </c>
      <c r="L292" t="s">
        <v>13971</v>
      </c>
      <c r="M292" t="s">
        <v>13974</v>
      </c>
      <c r="N292">
        <v>300</v>
      </c>
      <c r="O292" t="s">
        <v>97</v>
      </c>
      <c r="P292">
        <v>2223</v>
      </c>
      <c r="Q292" t="s">
        <v>13941</v>
      </c>
      <c r="R292" t="str">
        <f t="shared" si="8"/>
        <v>Items</v>
      </c>
      <c r="S292" t="str">
        <f t="shared" si="9"/>
        <v>ItemCodeSegmentationParameterstibom300tibom300</v>
      </c>
      <c r="T292" t="e">
        <f>VLOOKUP(S292,ProcessData!AA:AA,1,FALSE)</f>
        <v>#N/A</v>
      </c>
      <c r="W292" t="s">
        <v>79</v>
      </c>
      <c r="X292" t="s">
        <v>82</v>
      </c>
      <c r="Y292" t="s">
        <v>314</v>
      </c>
      <c r="Z292" t="s">
        <v>319</v>
      </c>
    </row>
    <row r="293" spans="1:26" x14ac:dyDescent="0.3">
      <c r="A293" s="2" t="s">
        <v>13917</v>
      </c>
      <c r="B293" s="2" t="s">
        <v>13925</v>
      </c>
      <c r="J293" t="str">
        <f>VLOOKUP(K293,objects!A:H,8,FALSE)</f>
        <v>tibom300</v>
      </c>
      <c r="K293" t="s">
        <v>292</v>
      </c>
      <c r="L293" t="s">
        <v>13971</v>
      </c>
      <c r="M293" t="s">
        <v>13974</v>
      </c>
      <c r="N293">
        <v>310</v>
      </c>
      <c r="O293" t="s">
        <v>97</v>
      </c>
      <c r="P293">
        <v>2223</v>
      </c>
      <c r="Q293" t="s">
        <v>13941</v>
      </c>
      <c r="R293" t="str">
        <f t="shared" si="8"/>
        <v>Items</v>
      </c>
      <c r="S293" t="str">
        <f t="shared" si="9"/>
        <v>ItemCodeSegmentationParameterstibom300tibom310</v>
      </c>
      <c r="T293" t="e">
        <f>VLOOKUP(S293,ProcessData!AA:AA,1,FALSE)</f>
        <v>#N/A</v>
      </c>
      <c r="W293" t="s">
        <v>79</v>
      </c>
      <c r="X293" t="s">
        <v>82</v>
      </c>
      <c r="Y293" t="s">
        <v>314</v>
      </c>
      <c r="Z293" t="s">
        <v>320</v>
      </c>
    </row>
    <row r="294" spans="1:26" x14ac:dyDescent="0.3">
      <c r="A294" s="2" t="s">
        <v>13918</v>
      </c>
      <c r="B294" s="2" t="s">
        <v>13925</v>
      </c>
      <c r="J294" t="str">
        <f>VLOOKUP(K294,objects!A:H,8,FALSE)</f>
        <v>tibom320</v>
      </c>
      <c r="K294" t="s">
        <v>296</v>
      </c>
      <c r="L294" t="s">
        <v>13971</v>
      </c>
      <c r="M294" t="s">
        <v>13974</v>
      </c>
      <c r="N294">
        <v>320</v>
      </c>
      <c r="O294" t="s">
        <v>97</v>
      </c>
      <c r="P294">
        <v>2223</v>
      </c>
      <c r="Q294" t="s">
        <v>13941</v>
      </c>
      <c r="R294" t="str">
        <f t="shared" si="8"/>
        <v>Items</v>
      </c>
      <c r="S294" t="str">
        <f t="shared" si="9"/>
        <v>ItemCodeSegmentationParameterstibom320tibom320</v>
      </c>
      <c r="T294" t="e">
        <f>VLOOKUP(S294,ProcessData!AA:AA,1,FALSE)</f>
        <v>#N/A</v>
      </c>
      <c r="W294" t="s">
        <v>79</v>
      </c>
      <c r="X294" t="s">
        <v>82</v>
      </c>
      <c r="Y294" t="s">
        <v>349</v>
      </c>
      <c r="Z294" t="s">
        <v>352</v>
      </c>
    </row>
    <row r="295" spans="1:26" x14ac:dyDescent="0.3">
      <c r="A295" s="2" t="s">
        <v>13919</v>
      </c>
      <c r="B295" s="2" t="s">
        <v>13925</v>
      </c>
      <c r="J295" t="str">
        <f>VLOOKUP(K295,objects!A:H,8,FALSE)</f>
        <v>tibom330</v>
      </c>
      <c r="K295" t="s">
        <v>3618</v>
      </c>
      <c r="L295" t="s">
        <v>13971</v>
      </c>
      <c r="M295" t="s">
        <v>13974</v>
      </c>
      <c r="N295">
        <v>330</v>
      </c>
      <c r="O295" t="s">
        <v>97</v>
      </c>
      <c r="P295">
        <v>2223</v>
      </c>
      <c r="Q295" t="s">
        <v>13941</v>
      </c>
      <c r="R295" t="str">
        <f t="shared" si="8"/>
        <v>Items</v>
      </c>
      <c r="S295" t="str">
        <f t="shared" si="9"/>
        <v>ItemCodeSegmentationParameterstibom330tibom330</v>
      </c>
      <c r="T295" t="e">
        <f>VLOOKUP(S295,ProcessData!AA:AA,1,FALSE)</f>
        <v>#N/A</v>
      </c>
      <c r="W295" t="s">
        <v>79</v>
      </c>
      <c r="X295" t="s">
        <v>82</v>
      </c>
      <c r="Y295" t="s">
        <v>314</v>
      </c>
      <c r="Z295" t="s">
        <v>322</v>
      </c>
    </row>
    <row r="296" spans="1:26" x14ac:dyDescent="0.3">
      <c r="A296" s="2" t="s">
        <v>13920</v>
      </c>
      <c r="B296" s="2" t="s">
        <v>13925</v>
      </c>
      <c r="J296" t="str">
        <f>VLOOKUP(K296,objects!A:H,8,FALSE)</f>
        <v>tibom340</v>
      </c>
      <c r="K296" t="s">
        <v>297</v>
      </c>
      <c r="L296" t="s">
        <v>13971</v>
      </c>
      <c r="M296" t="s">
        <v>13974</v>
      </c>
      <c r="N296">
        <v>340</v>
      </c>
      <c r="O296" t="s">
        <v>97</v>
      </c>
      <c r="P296">
        <v>2223</v>
      </c>
      <c r="Q296" t="s">
        <v>13941</v>
      </c>
      <c r="R296" t="str">
        <f t="shared" si="8"/>
        <v>Items</v>
      </c>
      <c r="S296" t="str">
        <f t="shared" si="9"/>
        <v>ItemCodeSegmentationParameterstibom340tibom340</v>
      </c>
      <c r="T296" t="e">
        <f>VLOOKUP(S296,ProcessData!AA:AA,1,FALSE)</f>
        <v>#N/A</v>
      </c>
      <c r="W296" t="s">
        <v>79</v>
      </c>
      <c r="X296" t="s">
        <v>82</v>
      </c>
      <c r="Y296" t="s">
        <v>349</v>
      </c>
      <c r="Z296" t="s">
        <v>353</v>
      </c>
    </row>
    <row r="297" spans="1:26" x14ac:dyDescent="0.3">
      <c r="A297" s="2" t="s">
        <v>13921</v>
      </c>
      <c r="B297" s="2" t="s">
        <v>13925</v>
      </c>
      <c r="J297" t="str">
        <f>VLOOKUP(K297,objects!A:H,8,FALSE)</f>
        <v>ticpr007</v>
      </c>
      <c r="K297" t="s">
        <v>344</v>
      </c>
      <c r="L297" t="s">
        <v>13971</v>
      </c>
      <c r="M297" t="s">
        <v>13975</v>
      </c>
      <c r="N297">
        <v>7</v>
      </c>
      <c r="O297" t="s">
        <v>97</v>
      </c>
      <c r="P297">
        <v>2223</v>
      </c>
      <c r="Q297" t="s">
        <v>13941</v>
      </c>
      <c r="R297" t="str">
        <f t="shared" si="8"/>
        <v>Items</v>
      </c>
      <c r="S297" t="str">
        <f t="shared" si="9"/>
        <v>ItemCodeSegmentationParametersticpr007ticpr007</v>
      </c>
      <c r="T297" t="e">
        <f>VLOOKUP(S297,ProcessData!AA:AA,1,FALSE)</f>
        <v>#N/A</v>
      </c>
      <c r="W297" t="s">
        <v>79</v>
      </c>
      <c r="X297" t="s">
        <v>82</v>
      </c>
      <c r="Y297" t="s">
        <v>314</v>
      </c>
      <c r="Z297" t="s">
        <v>323</v>
      </c>
    </row>
    <row r="298" spans="1:26" x14ac:dyDescent="0.3">
      <c r="A298" s="2" t="s">
        <v>13922</v>
      </c>
      <c r="B298" s="2" t="s">
        <v>13925</v>
      </c>
      <c r="J298" t="str">
        <f>VLOOKUP(K298,objects!A:H,8,FALSE)</f>
        <v>ticpr110</v>
      </c>
      <c r="K298" t="s">
        <v>358</v>
      </c>
      <c r="L298" t="s">
        <v>13971</v>
      </c>
      <c r="M298" t="s">
        <v>13975</v>
      </c>
      <c r="N298">
        <v>110</v>
      </c>
      <c r="O298" t="s">
        <v>97</v>
      </c>
      <c r="P298">
        <v>2223</v>
      </c>
      <c r="Q298" t="s">
        <v>13941</v>
      </c>
      <c r="R298" t="str">
        <f t="shared" si="8"/>
        <v>Items</v>
      </c>
      <c r="S298" t="str">
        <f t="shared" si="9"/>
        <v>ItemCodeSegmentationParametersticpr110ticpr110</v>
      </c>
      <c r="T298" t="e">
        <f>VLOOKUP(S298,ProcessData!AA:AA,1,FALSE)</f>
        <v>#N/A</v>
      </c>
      <c r="W298" t="s">
        <v>79</v>
      </c>
      <c r="X298" t="s">
        <v>82</v>
      </c>
      <c r="Y298" t="s">
        <v>314</v>
      </c>
      <c r="Z298" t="s">
        <v>324</v>
      </c>
    </row>
    <row r="299" spans="1:26" x14ac:dyDescent="0.3">
      <c r="A299" s="2" t="s">
        <v>13923</v>
      </c>
      <c r="B299" s="2" t="s">
        <v>13925</v>
      </c>
      <c r="J299" t="str">
        <f>VLOOKUP(K299,objects!A:H,8,FALSE)</f>
        <v>ticpr160</v>
      </c>
      <c r="K299" t="s">
        <v>3632</v>
      </c>
      <c r="L299" t="s">
        <v>13971</v>
      </c>
      <c r="M299" t="s">
        <v>13975</v>
      </c>
      <c r="N299">
        <v>160</v>
      </c>
      <c r="O299" t="s">
        <v>97</v>
      </c>
      <c r="P299">
        <v>2223</v>
      </c>
      <c r="Q299" t="s">
        <v>13941</v>
      </c>
      <c r="R299" t="str">
        <f t="shared" si="8"/>
        <v>Items</v>
      </c>
      <c r="S299" t="str">
        <f t="shared" si="9"/>
        <v>ItemCodeSegmentationParametersticpr160ticpr160</v>
      </c>
      <c r="T299" t="e">
        <f>VLOOKUP(S299,ProcessData!AA:AA,1,FALSE)</f>
        <v>#N/A</v>
      </c>
      <c r="W299" t="s">
        <v>79</v>
      </c>
      <c r="X299" t="s">
        <v>82</v>
      </c>
      <c r="Y299" t="s">
        <v>314</v>
      </c>
      <c r="Z299" t="s">
        <v>3948</v>
      </c>
    </row>
    <row r="300" spans="1:26" x14ac:dyDescent="0.3">
      <c r="A300" s="2" t="s">
        <v>13924</v>
      </c>
      <c r="B300" s="2" t="s">
        <v>13925</v>
      </c>
      <c r="J300" t="str">
        <f>VLOOKUP(K300,objects!A:H,8,FALSE)</f>
        <v>ticpr170</v>
      </c>
      <c r="K300" t="s">
        <v>411</v>
      </c>
      <c r="L300" t="s">
        <v>13971</v>
      </c>
      <c r="M300" t="s">
        <v>13975</v>
      </c>
      <c r="N300">
        <v>170</v>
      </c>
      <c r="O300" t="s">
        <v>97</v>
      </c>
      <c r="P300">
        <v>2223</v>
      </c>
      <c r="Q300" t="s">
        <v>13941</v>
      </c>
      <c r="R300" t="str">
        <f t="shared" si="8"/>
        <v>Items</v>
      </c>
      <c r="S300" t="str">
        <f t="shared" si="9"/>
        <v>ItemCodeSegmentationParametersticpr170ticpr170</v>
      </c>
      <c r="T300" t="e">
        <f>VLOOKUP(S300,ProcessData!AA:AA,1,FALSE)</f>
        <v>#N/A</v>
      </c>
      <c r="W300" t="s">
        <v>79</v>
      </c>
      <c r="X300" t="s">
        <v>82</v>
      </c>
      <c r="Y300" t="s">
        <v>314</v>
      </c>
      <c r="Z300" t="s">
        <v>325</v>
      </c>
    </row>
    <row r="301" spans="1:26" x14ac:dyDescent="0.3">
      <c r="J301" t="str">
        <f>VLOOKUP(K301,objects!A:H,8,FALSE)</f>
        <v>timfc330</v>
      </c>
      <c r="K301" t="s">
        <v>3741</v>
      </c>
      <c r="L301" t="s">
        <v>13971</v>
      </c>
      <c r="M301" t="s">
        <v>13979</v>
      </c>
      <c r="N301">
        <v>330</v>
      </c>
      <c r="O301" t="s">
        <v>97</v>
      </c>
      <c r="P301">
        <v>2223</v>
      </c>
      <c r="Q301" t="s">
        <v>13941</v>
      </c>
      <c r="R301" t="str">
        <f t="shared" si="8"/>
        <v>Items</v>
      </c>
      <c r="S301" t="str">
        <f t="shared" si="9"/>
        <v>ItemCodeSegmentationParameterstimfc330timfc330</v>
      </c>
      <c r="T301" t="e">
        <f>VLOOKUP(S301,ProcessData!AA:AA,1,FALSE)</f>
        <v>#N/A</v>
      </c>
      <c r="W301" t="s">
        <v>79</v>
      </c>
      <c r="X301" t="s">
        <v>82</v>
      </c>
      <c r="Y301" t="s">
        <v>349</v>
      </c>
      <c r="Z301" t="s">
        <v>355</v>
      </c>
    </row>
    <row r="302" spans="1:26" x14ac:dyDescent="0.3">
      <c r="J302" t="str">
        <f>VLOOKUP(K302,objects!A:H,8,FALSE)</f>
        <v>tipcf100</v>
      </c>
      <c r="K302" t="s">
        <v>3752</v>
      </c>
      <c r="L302" t="s">
        <v>13971</v>
      </c>
      <c r="M302" t="s">
        <v>13980</v>
      </c>
      <c r="N302">
        <v>100</v>
      </c>
      <c r="O302" t="s">
        <v>97</v>
      </c>
      <c r="P302">
        <v>2223</v>
      </c>
      <c r="Q302" t="s">
        <v>13941</v>
      </c>
      <c r="R302" t="str">
        <f t="shared" si="8"/>
        <v>Items</v>
      </c>
      <c r="S302" t="str">
        <f t="shared" si="9"/>
        <v>ItemCodeSegmentationParameterstipcf100tipcf100</v>
      </c>
      <c r="T302" t="e">
        <f>VLOOKUP(S302,ProcessData!AA:AA,1,FALSE)</f>
        <v>#N/A</v>
      </c>
      <c r="W302" t="s">
        <v>79</v>
      </c>
      <c r="X302" t="s">
        <v>82</v>
      </c>
      <c r="Y302" t="s">
        <v>314</v>
      </c>
      <c r="Z302" t="s">
        <v>326</v>
      </c>
    </row>
    <row r="303" spans="1:26" x14ac:dyDescent="0.3">
      <c r="J303" t="str">
        <f>VLOOKUP(K303,objects!A:H,8,FALSE)</f>
        <v>tipcf100</v>
      </c>
      <c r="K303" t="s">
        <v>3753</v>
      </c>
      <c r="L303" t="s">
        <v>13971</v>
      </c>
      <c r="M303" t="s">
        <v>13980</v>
      </c>
      <c r="N303">
        <v>101</v>
      </c>
      <c r="O303" t="s">
        <v>97</v>
      </c>
      <c r="P303">
        <v>2223</v>
      </c>
      <c r="Q303" t="s">
        <v>13941</v>
      </c>
      <c r="R303" t="str">
        <f t="shared" si="8"/>
        <v>Items</v>
      </c>
      <c r="S303" t="str">
        <f t="shared" si="9"/>
        <v>ItemCodeSegmentationParameterstipcf100tipcf101</v>
      </c>
      <c r="T303" t="e">
        <f>VLOOKUP(S303,ProcessData!AA:AA,1,FALSE)</f>
        <v>#N/A</v>
      </c>
      <c r="W303" t="s">
        <v>79</v>
      </c>
      <c r="X303" t="s">
        <v>82</v>
      </c>
      <c r="Y303" t="s">
        <v>349</v>
      </c>
      <c r="Z303" t="s">
        <v>356</v>
      </c>
    </row>
    <row r="304" spans="1:26" x14ac:dyDescent="0.3">
      <c r="J304" t="str">
        <f>VLOOKUP(K304,objects!A:H,8,FALSE)</f>
        <v>tipcf110</v>
      </c>
      <c r="K304" t="s">
        <v>3754</v>
      </c>
      <c r="L304" t="s">
        <v>13971</v>
      </c>
      <c r="M304" t="s">
        <v>13980</v>
      </c>
      <c r="N304">
        <v>110</v>
      </c>
      <c r="O304" t="s">
        <v>97</v>
      </c>
      <c r="P304">
        <v>2223</v>
      </c>
      <c r="Q304" t="s">
        <v>13941</v>
      </c>
      <c r="R304" t="str">
        <f t="shared" si="8"/>
        <v>Items</v>
      </c>
      <c r="S304" t="str">
        <f t="shared" si="9"/>
        <v>ItemCodeSegmentationParameterstipcf110tipcf110</v>
      </c>
      <c r="T304" t="e">
        <f>VLOOKUP(S304,ProcessData!AA:AA,1,FALSE)</f>
        <v>#N/A</v>
      </c>
      <c r="W304" t="s">
        <v>79</v>
      </c>
      <c r="X304" t="s">
        <v>4934</v>
      </c>
      <c r="Y304" t="s">
        <v>349</v>
      </c>
      <c r="Z304" t="s">
        <v>349</v>
      </c>
    </row>
    <row r="305" spans="10:26" x14ac:dyDescent="0.3">
      <c r="J305" t="str">
        <f>VLOOKUP(K305,objects!A:H,8,FALSE)</f>
        <v>tipcf110</v>
      </c>
      <c r="K305" t="s">
        <v>3755</v>
      </c>
      <c r="L305" t="s">
        <v>13971</v>
      </c>
      <c r="M305" t="s">
        <v>13980</v>
      </c>
      <c r="N305">
        <v>111</v>
      </c>
      <c r="O305" t="s">
        <v>97</v>
      </c>
      <c r="P305">
        <v>2223</v>
      </c>
      <c r="Q305" t="s">
        <v>13941</v>
      </c>
      <c r="R305" t="str">
        <f t="shared" si="8"/>
        <v>Items</v>
      </c>
      <c r="S305" t="str">
        <f t="shared" si="9"/>
        <v>ItemCodeSegmentationParameterstipcf110tipcf111</v>
      </c>
      <c r="T305" t="e">
        <f>VLOOKUP(S305,ProcessData!AA:AA,1,FALSE)</f>
        <v>#N/A</v>
      </c>
      <c r="W305" t="s">
        <v>79</v>
      </c>
      <c r="X305" t="s">
        <v>4934</v>
      </c>
      <c r="Y305" t="s">
        <v>349</v>
      </c>
      <c r="Z305" t="s">
        <v>350</v>
      </c>
    </row>
    <row r="306" spans="10:26" x14ac:dyDescent="0.3">
      <c r="J306" t="str">
        <f>VLOOKUP(K306,objects!A:H,8,FALSE)</f>
        <v>tipcf200</v>
      </c>
      <c r="K306" t="s">
        <v>3756</v>
      </c>
      <c r="L306" t="s">
        <v>13971</v>
      </c>
      <c r="M306" t="s">
        <v>13980</v>
      </c>
      <c r="N306">
        <v>200</v>
      </c>
      <c r="O306" t="s">
        <v>97</v>
      </c>
      <c r="P306">
        <v>2223</v>
      </c>
      <c r="Q306" t="s">
        <v>13941</v>
      </c>
      <c r="R306" t="str">
        <f t="shared" si="8"/>
        <v>Items</v>
      </c>
      <c r="S306" t="str">
        <f t="shared" si="9"/>
        <v>ItemCodeSegmentationParameterstipcf200tipcf200</v>
      </c>
      <c r="T306" t="e">
        <f>VLOOKUP(S306,ProcessData!AA:AA,1,FALSE)</f>
        <v>#N/A</v>
      </c>
      <c r="W306" t="s">
        <v>79</v>
      </c>
      <c r="X306" t="s">
        <v>4934</v>
      </c>
      <c r="Y306" t="s">
        <v>349</v>
      </c>
      <c r="Z306" t="s">
        <v>351</v>
      </c>
    </row>
    <row r="307" spans="10:26" x14ac:dyDescent="0.3">
      <c r="J307" t="str">
        <f>VLOOKUP(K307,objects!A:H,8,FALSE)</f>
        <v>tipcf200</v>
      </c>
      <c r="K307" t="s">
        <v>3758</v>
      </c>
      <c r="L307" t="s">
        <v>13971</v>
      </c>
      <c r="M307" t="s">
        <v>13980</v>
      </c>
      <c r="N307">
        <v>210</v>
      </c>
      <c r="O307" t="s">
        <v>97</v>
      </c>
      <c r="P307">
        <v>2223</v>
      </c>
      <c r="Q307" t="s">
        <v>13941</v>
      </c>
      <c r="R307" t="str">
        <f t="shared" si="8"/>
        <v>Items</v>
      </c>
      <c r="S307" t="str">
        <f t="shared" si="9"/>
        <v>ItemCodeSegmentationParameterstipcf200tipcf210</v>
      </c>
      <c r="T307" t="e">
        <f>VLOOKUP(S307,ProcessData!AA:AA,1,FALSE)</f>
        <v>#N/A</v>
      </c>
      <c r="W307" t="s">
        <v>79</v>
      </c>
      <c r="X307" t="s">
        <v>4934</v>
      </c>
      <c r="Y307" t="s">
        <v>349</v>
      </c>
      <c r="Z307" t="s">
        <v>352</v>
      </c>
    </row>
    <row r="308" spans="10:26" x14ac:dyDescent="0.3">
      <c r="J308" t="str">
        <f>VLOOKUP(K308,objects!A:H,8,FALSE)</f>
        <v>tipcf300</v>
      </c>
      <c r="K308" t="s">
        <v>3760</v>
      </c>
      <c r="L308" t="s">
        <v>13971</v>
      </c>
      <c r="M308" t="s">
        <v>13980</v>
      </c>
      <c r="N308">
        <v>300</v>
      </c>
      <c r="O308" t="s">
        <v>97</v>
      </c>
      <c r="P308">
        <v>2223</v>
      </c>
      <c r="Q308" t="s">
        <v>13941</v>
      </c>
      <c r="R308" t="str">
        <f t="shared" si="8"/>
        <v>Items</v>
      </c>
      <c r="S308" t="str">
        <f t="shared" si="9"/>
        <v>ItemCodeSegmentationParameterstipcf300tipcf300</v>
      </c>
      <c r="T308" t="e">
        <f>VLOOKUP(S308,ProcessData!AA:AA,1,FALSE)</f>
        <v>#N/A</v>
      </c>
      <c r="W308" t="s">
        <v>79</v>
      </c>
      <c r="X308" t="s">
        <v>4934</v>
      </c>
      <c r="Y308" t="s">
        <v>349</v>
      </c>
      <c r="Z308" t="s">
        <v>353</v>
      </c>
    </row>
    <row r="309" spans="10:26" x14ac:dyDescent="0.3">
      <c r="J309" t="str">
        <f>VLOOKUP(K309,objects!A:H,8,FALSE)</f>
        <v>tipcf310</v>
      </c>
      <c r="K309" t="s">
        <v>281</v>
      </c>
      <c r="L309" t="s">
        <v>13971</v>
      </c>
      <c r="M309" t="s">
        <v>13980</v>
      </c>
      <c r="N309">
        <v>310</v>
      </c>
      <c r="O309" t="s">
        <v>97</v>
      </c>
      <c r="P309">
        <v>2223</v>
      </c>
      <c r="Q309" t="s">
        <v>13941</v>
      </c>
      <c r="R309" t="str">
        <f t="shared" si="8"/>
        <v>Items</v>
      </c>
      <c r="S309" t="str">
        <f t="shared" si="9"/>
        <v>ItemCodeSegmentationParameterstipcf310tipcf310</v>
      </c>
      <c r="T309" t="e">
        <f>VLOOKUP(S309,ProcessData!AA:AA,1,FALSE)</f>
        <v>#N/A</v>
      </c>
      <c r="W309" t="s">
        <v>79</v>
      </c>
      <c r="X309" t="s">
        <v>4934</v>
      </c>
      <c r="Y309" t="s">
        <v>349</v>
      </c>
      <c r="Z309" t="s">
        <v>355</v>
      </c>
    </row>
    <row r="310" spans="10:26" x14ac:dyDescent="0.3">
      <c r="J310" t="str">
        <f>VLOOKUP(K310,objects!A:H,8,FALSE)</f>
        <v>tipcf320</v>
      </c>
      <c r="K310" t="s">
        <v>3761</v>
      </c>
      <c r="L310" t="s">
        <v>13971</v>
      </c>
      <c r="M310" t="s">
        <v>13980</v>
      </c>
      <c r="N310">
        <v>320</v>
      </c>
      <c r="O310" t="s">
        <v>97</v>
      </c>
      <c r="P310">
        <v>2223</v>
      </c>
      <c r="Q310" t="s">
        <v>13941</v>
      </c>
      <c r="R310" t="str">
        <f t="shared" si="8"/>
        <v>Items</v>
      </c>
      <c r="S310" t="str">
        <f t="shared" si="9"/>
        <v>ItemCodeSegmentationParameterstipcf320tipcf320</v>
      </c>
      <c r="T310" t="e">
        <f>VLOOKUP(S310,ProcessData!AA:AA,1,FALSE)</f>
        <v>#N/A</v>
      </c>
      <c r="W310" t="s">
        <v>79</v>
      </c>
      <c r="X310" t="s">
        <v>4934</v>
      </c>
      <c r="Y310" t="s">
        <v>349</v>
      </c>
      <c r="Z310" t="s">
        <v>356</v>
      </c>
    </row>
    <row r="311" spans="10:26" x14ac:dyDescent="0.3">
      <c r="J311" t="str">
        <f>VLOOKUP(K311,objects!A:H,8,FALSE)</f>
        <v>tipcf400</v>
      </c>
      <c r="K311" t="s">
        <v>3762</v>
      </c>
      <c r="L311" t="s">
        <v>13971</v>
      </c>
      <c r="M311" t="s">
        <v>13980</v>
      </c>
      <c r="N311">
        <v>400</v>
      </c>
      <c r="O311" t="s">
        <v>97</v>
      </c>
      <c r="P311">
        <v>2223</v>
      </c>
      <c r="Q311" t="s">
        <v>13941</v>
      </c>
      <c r="R311" t="str">
        <f t="shared" si="8"/>
        <v>Items</v>
      </c>
      <c r="S311" t="str">
        <f t="shared" si="9"/>
        <v>ItemCodeSegmentationParameterstipcf400tipcf400</v>
      </c>
      <c r="T311" t="e">
        <f>VLOOKUP(S311,ProcessData!AA:AA,1,FALSE)</f>
        <v>#N/A</v>
      </c>
      <c r="W311" t="s">
        <v>79</v>
      </c>
      <c r="X311" t="s">
        <v>83</v>
      </c>
      <c r="Y311" t="s">
        <v>314</v>
      </c>
      <c r="Z311" t="s">
        <v>315</v>
      </c>
    </row>
    <row r="312" spans="10:26" x14ac:dyDescent="0.3">
      <c r="J312" t="str">
        <f>VLOOKUP(K312,objects!A:H,8,FALSE)</f>
        <v>tipcf401</v>
      </c>
      <c r="K312" t="s">
        <v>3763</v>
      </c>
      <c r="L312" t="s">
        <v>13971</v>
      </c>
      <c r="M312" t="s">
        <v>13980</v>
      </c>
      <c r="N312">
        <v>401</v>
      </c>
      <c r="O312" t="s">
        <v>97</v>
      </c>
      <c r="P312">
        <v>2223</v>
      </c>
      <c r="Q312" t="s">
        <v>13941</v>
      </c>
      <c r="R312" t="str">
        <f t="shared" si="8"/>
        <v>Items</v>
      </c>
      <c r="S312" t="str">
        <f t="shared" si="9"/>
        <v>ItemCodeSegmentationParameterstipcf401tipcf401</v>
      </c>
      <c r="T312" t="e">
        <f>VLOOKUP(S312,ProcessData!AA:AA,1,FALSE)</f>
        <v>#N/A</v>
      </c>
      <c r="W312" t="s">
        <v>79</v>
      </c>
      <c r="X312" t="s">
        <v>83</v>
      </c>
      <c r="Y312" t="s">
        <v>314</v>
      </c>
      <c r="Z312" t="s">
        <v>316</v>
      </c>
    </row>
    <row r="313" spans="10:26" x14ac:dyDescent="0.3">
      <c r="J313" t="str">
        <f>VLOOKUP(K313,objects!A:H,8,FALSE)</f>
        <v>tiapl300</v>
      </c>
      <c r="K313" t="s">
        <v>285</v>
      </c>
      <c r="L313" t="s">
        <v>13971</v>
      </c>
      <c r="M313" t="s">
        <v>13980</v>
      </c>
      <c r="N313">
        <v>500</v>
      </c>
      <c r="O313" t="s">
        <v>97</v>
      </c>
      <c r="P313">
        <v>2223</v>
      </c>
      <c r="Q313" t="s">
        <v>13941</v>
      </c>
      <c r="R313" t="str">
        <f t="shared" si="8"/>
        <v>Items</v>
      </c>
      <c r="S313" t="str">
        <f t="shared" si="9"/>
        <v>ItemCodeSegmentationParameterstiapl300tipcf500</v>
      </c>
      <c r="T313" t="e">
        <f>VLOOKUP(S313,ProcessData!AA:AA,1,FALSE)</f>
        <v>#N/A</v>
      </c>
      <c r="W313" t="s">
        <v>79</v>
      </c>
      <c r="X313" t="s">
        <v>83</v>
      </c>
      <c r="Y313" t="s">
        <v>314</v>
      </c>
      <c r="Z313" t="s">
        <v>314</v>
      </c>
    </row>
    <row r="314" spans="10:26" x14ac:dyDescent="0.3">
      <c r="J314" t="str">
        <f>VLOOKUP(K314,objects!A:H,8,FALSE)</f>
        <v>tiapl300</v>
      </c>
      <c r="K314" t="s">
        <v>286</v>
      </c>
      <c r="L314" t="s">
        <v>13971</v>
      </c>
      <c r="M314" t="s">
        <v>13980</v>
      </c>
      <c r="N314">
        <v>510</v>
      </c>
      <c r="O314" t="s">
        <v>97</v>
      </c>
      <c r="P314">
        <v>2223</v>
      </c>
      <c r="Q314" t="s">
        <v>13941</v>
      </c>
      <c r="R314" t="str">
        <f t="shared" si="8"/>
        <v>Items</v>
      </c>
      <c r="S314" t="str">
        <f t="shared" si="9"/>
        <v>ItemCodeSegmentationParameterstiapl300tipcf510</v>
      </c>
      <c r="T314" t="e">
        <f>VLOOKUP(S314,ProcessData!AA:AA,1,FALSE)</f>
        <v>#N/A</v>
      </c>
      <c r="W314" t="s">
        <v>79</v>
      </c>
      <c r="X314" t="s">
        <v>83</v>
      </c>
      <c r="Y314" t="s">
        <v>349</v>
      </c>
      <c r="Z314" t="s">
        <v>349</v>
      </c>
    </row>
    <row r="315" spans="10:26" x14ac:dyDescent="0.3">
      <c r="J315" t="str">
        <f>VLOOKUP(K315,objects!A:H,8,FALSE)</f>
        <v>tipcs025</v>
      </c>
      <c r="K315" t="s">
        <v>3775</v>
      </c>
      <c r="L315" t="s">
        <v>13971</v>
      </c>
      <c r="M315" t="s">
        <v>13981</v>
      </c>
      <c r="N315">
        <v>25</v>
      </c>
      <c r="O315" t="s">
        <v>97</v>
      </c>
      <c r="P315">
        <v>2223</v>
      </c>
      <c r="Q315" t="s">
        <v>13941</v>
      </c>
      <c r="R315" t="str">
        <f t="shared" si="8"/>
        <v>Items</v>
      </c>
      <c r="S315" t="str">
        <f t="shared" si="9"/>
        <v>ItemCodeSegmentationParameterstipcs025tipcs025</v>
      </c>
      <c r="T315" t="e">
        <f>VLOOKUP(S315,ProcessData!AA:AA,1,FALSE)</f>
        <v>#N/A</v>
      </c>
      <c r="W315" t="s">
        <v>79</v>
      </c>
      <c r="X315" t="s">
        <v>83</v>
      </c>
      <c r="Y315" t="s">
        <v>314</v>
      </c>
      <c r="Z315" t="s">
        <v>317</v>
      </c>
    </row>
    <row r="316" spans="10:26" x14ac:dyDescent="0.3">
      <c r="J316" t="str">
        <f>VLOOKUP(K316,objects!A:H,8,FALSE)</f>
        <v>tipcs420</v>
      </c>
      <c r="K316" t="s">
        <v>3796</v>
      </c>
      <c r="L316" t="s">
        <v>13971</v>
      </c>
      <c r="M316" t="s">
        <v>13981</v>
      </c>
      <c r="N316">
        <v>420</v>
      </c>
      <c r="O316" t="s">
        <v>97</v>
      </c>
      <c r="P316">
        <v>2223</v>
      </c>
      <c r="Q316" t="s">
        <v>13941</v>
      </c>
      <c r="R316" t="str">
        <f t="shared" si="8"/>
        <v>Items</v>
      </c>
      <c r="S316" t="str">
        <f t="shared" si="9"/>
        <v>ItemCodeSegmentationParameterstipcs420tipcs420</v>
      </c>
      <c r="T316" t="e">
        <f>VLOOKUP(S316,ProcessData!AA:AA,1,FALSE)</f>
        <v>#N/A</v>
      </c>
      <c r="W316" t="s">
        <v>79</v>
      </c>
      <c r="X316" t="s">
        <v>83</v>
      </c>
      <c r="Y316" t="s">
        <v>349</v>
      </c>
      <c r="Z316" t="s">
        <v>350</v>
      </c>
    </row>
    <row r="317" spans="10:26" x14ac:dyDescent="0.3">
      <c r="J317" t="str">
        <f>VLOOKUP(K317,objects!A:H,8,FALSE)</f>
        <v>tirou101</v>
      </c>
      <c r="K317" t="s">
        <v>354</v>
      </c>
      <c r="L317" t="s">
        <v>13971</v>
      </c>
      <c r="M317" t="s">
        <v>13982</v>
      </c>
      <c r="N317">
        <v>101</v>
      </c>
      <c r="O317" t="s">
        <v>97</v>
      </c>
      <c r="P317">
        <v>2223</v>
      </c>
      <c r="Q317" t="s">
        <v>13941</v>
      </c>
      <c r="R317" t="str">
        <f t="shared" si="8"/>
        <v>Items</v>
      </c>
      <c r="S317" t="str">
        <f t="shared" si="9"/>
        <v>ItemCodeSegmentationParameterstirou101tirou101</v>
      </c>
      <c r="T317" t="e">
        <f>VLOOKUP(S317,ProcessData!AA:AA,1,FALSE)</f>
        <v>#N/A</v>
      </c>
      <c r="W317" t="s">
        <v>79</v>
      </c>
      <c r="X317" t="s">
        <v>83</v>
      </c>
      <c r="Y317" t="s">
        <v>314</v>
      </c>
      <c r="Z317" t="s">
        <v>318</v>
      </c>
    </row>
    <row r="318" spans="10:26" x14ac:dyDescent="0.3">
      <c r="J318" t="str">
        <f>VLOOKUP(K318,objects!A:H,8,FALSE)</f>
        <v>tirou102</v>
      </c>
      <c r="K318" t="s">
        <v>467</v>
      </c>
      <c r="L318" t="s">
        <v>13971</v>
      </c>
      <c r="M318" t="s">
        <v>13982</v>
      </c>
      <c r="N318">
        <v>102</v>
      </c>
      <c r="O318" t="s">
        <v>97</v>
      </c>
      <c r="P318">
        <v>2223</v>
      </c>
      <c r="Q318" t="s">
        <v>13941</v>
      </c>
      <c r="R318" t="str">
        <f t="shared" si="8"/>
        <v>Items</v>
      </c>
      <c r="S318" t="str">
        <f t="shared" si="9"/>
        <v>ItemCodeSegmentationParameterstirou102tirou102</v>
      </c>
      <c r="T318" t="e">
        <f>VLOOKUP(S318,ProcessData!AA:AA,1,FALSE)</f>
        <v>#N/A</v>
      </c>
      <c r="W318" t="s">
        <v>79</v>
      </c>
      <c r="X318" t="s">
        <v>83</v>
      </c>
      <c r="Y318" t="s">
        <v>349</v>
      </c>
      <c r="Z318" t="s">
        <v>351</v>
      </c>
    </row>
    <row r="319" spans="10:26" x14ac:dyDescent="0.3">
      <c r="J319" t="str">
        <f>VLOOKUP(K319,objects!A:H,8,FALSE)</f>
        <v>tirou103</v>
      </c>
      <c r="K319" t="s">
        <v>464</v>
      </c>
      <c r="L319" t="s">
        <v>13971</v>
      </c>
      <c r="M319" t="s">
        <v>13982</v>
      </c>
      <c r="N319">
        <v>103</v>
      </c>
      <c r="O319" t="s">
        <v>97</v>
      </c>
      <c r="P319">
        <v>2223</v>
      </c>
      <c r="Q319" t="s">
        <v>13941</v>
      </c>
      <c r="R319" t="str">
        <f t="shared" si="8"/>
        <v>Items</v>
      </c>
      <c r="S319" t="str">
        <f t="shared" si="9"/>
        <v>ItemCodeSegmentationParameterstirou103tirou103</v>
      </c>
      <c r="T319" t="e">
        <f>VLOOKUP(S319,ProcessData!AA:AA,1,FALSE)</f>
        <v>#N/A</v>
      </c>
      <c r="W319" t="s">
        <v>79</v>
      </c>
      <c r="X319" t="s">
        <v>83</v>
      </c>
      <c r="Y319" t="s">
        <v>314</v>
      </c>
      <c r="Z319" t="s">
        <v>319</v>
      </c>
    </row>
    <row r="320" spans="10:26" x14ac:dyDescent="0.3">
      <c r="J320" t="str">
        <f>VLOOKUP(K320,objects!A:H,8,FALSE)</f>
        <v>tirou400</v>
      </c>
      <c r="K320" t="s">
        <v>460</v>
      </c>
      <c r="L320" t="s">
        <v>13971</v>
      </c>
      <c r="M320" t="s">
        <v>13982</v>
      </c>
      <c r="N320">
        <v>400</v>
      </c>
      <c r="O320" t="s">
        <v>97</v>
      </c>
      <c r="P320">
        <v>2223</v>
      </c>
      <c r="Q320" t="s">
        <v>13941</v>
      </c>
      <c r="R320" t="str">
        <f t="shared" si="8"/>
        <v>Items</v>
      </c>
      <c r="S320" t="str">
        <f t="shared" si="9"/>
        <v>ItemCodeSegmentationParameterstirou400tirou400</v>
      </c>
      <c r="T320" t="e">
        <f>VLOOKUP(S320,ProcessData!AA:AA,1,FALSE)</f>
        <v>#N/A</v>
      </c>
      <c r="W320" t="s">
        <v>79</v>
      </c>
      <c r="X320" t="s">
        <v>83</v>
      </c>
      <c r="Y320" t="s">
        <v>314</v>
      </c>
      <c r="Z320" t="s">
        <v>320</v>
      </c>
    </row>
    <row r="321" spans="10:26" x14ac:dyDescent="0.3">
      <c r="J321" t="str">
        <f>VLOOKUP(K321,objects!A:H,8,FALSE)</f>
        <v>tirou401</v>
      </c>
      <c r="K321" t="s">
        <v>461</v>
      </c>
      <c r="L321" t="s">
        <v>13971</v>
      </c>
      <c r="M321" t="s">
        <v>13982</v>
      </c>
      <c r="N321">
        <v>401</v>
      </c>
      <c r="O321" t="s">
        <v>97</v>
      </c>
      <c r="P321">
        <v>2223</v>
      </c>
      <c r="Q321" t="s">
        <v>13941</v>
      </c>
      <c r="R321" t="str">
        <f t="shared" si="8"/>
        <v>Items</v>
      </c>
      <c r="S321" t="str">
        <f t="shared" si="9"/>
        <v>ItemCodeSegmentationParameterstirou401tirou401</v>
      </c>
      <c r="T321" t="e">
        <f>VLOOKUP(S321,ProcessData!AA:AA,1,FALSE)</f>
        <v>#N/A</v>
      </c>
      <c r="W321" t="s">
        <v>79</v>
      </c>
      <c r="X321" t="s">
        <v>83</v>
      </c>
      <c r="Y321" t="s">
        <v>349</v>
      </c>
      <c r="Z321" t="s">
        <v>352</v>
      </c>
    </row>
    <row r="322" spans="10:26" x14ac:dyDescent="0.3">
      <c r="J322" t="str">
        <f>VLOOKUP(K322,objects!A:H,8,FALSE)</f>
        <v>tisfc001</v>
      </c>
      <c r="K322" t="s">
        <v>372</v>
      </c>
      <c r="L322" t="s">
        <v>13971</v>
      </c>
      <c r="M322" t="s">
        <v>13983</v>
      </c>
      <c r="N322">
        <v>1</v>
      </c>
      <c r="O322" t="s">
        <v>97</v>
      </c>
      <c r="P322">
        <v>2223</v>
      </c>
      <c r="Q322" t="s">
        <v>13941</v>
      </c>
      <c r="R322" t="str">
        <f t="shared" si="8"/>
        <v>Items</v>
      </c>
      <c r="S322" t="str">
        <f t="shared" si="9"/>
        <v>ItemCodeSegmentationParameterstisfc001tisfc001</v>
      </c>
      <c r="T322" t="e">
        <f>VLOOKUP(S322,ProcessData!AA:AA,1,FALSE)</f>
        <v>#N/A</v>
      </c>
      <c r="W322" t="s">
        <v>79</v>
      </c>
      <c r="X322" t="s">
        <v>83</v>
      </c>
      <c r="Y322" t="s">
        <v>314</v>
      </c>
      <c r="Z322" t="s">
        <v>322</v>
      </c>
    </row>
    <row r="323" spans="10:26" x14ac:dyDescent="0.3">
      <c r="J323" t="str">
        <f>VLOOKUP(K323,objects!A:H,8,FALSE)</f>
        <v>tisfc001</v>
      </c>
      <c r="K323" t="s">
        <v>374</v>
      </c>
      <c r="L323" t="s">
        <v>13971</v>
      </c>
      <c r="M323" t="s">
        <v>13983</v>
      </c>
      <c r="N323">
        <v>5</v>
      </c>
      <c r="O323" t="s">
        <v>97</v>
      </c>
      <c r="P323">
        <v>2223</v>
      </c>
      <c r="Q323" t="s">
        <v>13941</v>
      </c>
      <c r="R323" t="str">
        <f t="shared" si="8"/>
        <v>Items</v>
      </c>
      <c r="S323" t="str">
        <f t="shared" si="9"/>
        <v>ItemCodeSegmentationParameterstisfc001tisfc005</v>
      </c>
      <c r="T323" t="e">
        <f>VLOOKUP(S323,ProcessData!AA:AA,1,FALSE)</f>
        <v>#N/A</v>
      </c>
      <c r="W323" t="s">
        <v>79</v>
      </c>
      <c r="X323" t="s">
        <v>83</v>
      </c>
      <c r="Y323" t="s">
        <v>349</v>
      </c>
      <c r="Z323" t="s">
        <v>353</v>
      </c>
    </row>
    <row r="324" spans="10:26" x14ac:dyDescent="0.3">
      <c r="J324" t="str">
        <f>VLOOKUP(K324,objects!A:H,8,FALSE)</f>
        <v>tisfc010</v>
      </c>
      <c r="K324" t="s">
        <v>371</v>
      </c>
      <c r="L324" t="s">
        <v>13971</v>
      </c>
      <c r="M324" t="s">
        <v>13983</v>
      </c>
      <c r="N324">
        <v>10</v>
      </c>
      <c r="O324" t="s">
        <v>97</v>
      </c>
      <c r="P324">
        <v>2223</v>
      </c>
      <c r="Q324" t="s">
        <v>13941</v>
      </c>
      <c r="R324" t="str">
        <f t="shared" ref="R324:R387" si="10">VLOOKUP(O324,A:B,2,FALSE)</f>
        <v>Items</v>
      </c>
      <c r="S324" t="str">
        <f t="shared" ref="S324:S387" si="11">CONCATENATE(O324,J324,K324)</f>
        <v>ItemCodeSegmentationParameterstisfc010tisfc010</v>
      </c>
      <c r="T324" t="e">
        <f>VLOOKUP(S324,ProcessData!AA:AA,1,FALSE)</f>
        <v>#N/A</v>
      </c>
      <c r="W324" t="s">
        <v>79</v>
      </c>
      <c r="X324" t="s">
        <v>83</v>
      </c>
      <c r="Y324" t="s">
        <v>314</v>
      </c>
      <c r="Z324" t="s">
        <v>323</v>
      </c>
    </row>
    <row r="325" spans="10:26" x14ac:dyDescent="0.3">
      <c r="J325" t="str">
        <f>VLOOKUP(K325,objects!A:H,8,FALSE)</f>
        <v>tisub100</v>
      </c>
      <c r="K325" t="s">
        <v>3904</v>
      </c>
      <c r="L325" t="s">
        <v>13971</v>
      </c>
      <c r="M325" t="s">
        <v>13984</v>
      </c>
      <c r="N325">
        <v>100</v>
      </c>
      <c r="O325" t="s">
        <v>97</v>
      </c>
      <c r="P325">
        <v>2223</v>
      </c>
      <c r="Q325" t="s">
        <v>13941</v>
      </c>
      <c r="R325" t="str">
        <f t="shared" si="10"/>
        <v>Items</v>
      </c>
      <c r="S325" t="str">
        <f t="shared" si="11"/>
        <v>ItemCodeSegmentationParameterstisub100tisub100</v>
      </c>
      <c r="T325" t="e">
        <f>VLOOKUP(S325,ProcessData!AA:AA,1,FALSE)</f>
        <v>#N/A</v>
      </c>
      <c r="W325" t="s">
        <v>79</v>
      </c>
      <c r="X325" t="s">
        <v>83</v>
      </c>
      <c r="Y325" t="s">
        <v>314</v>
      </c>
      <c r="Z325" t="s">
        <v>324</v>
      </c>
    </row>
    <row r="326" spans="10:26" x14ac:dyDescent="0.3">
      <c r="J326" t="str">
        <f>VLOOKUP(K326,objects!A:H,8,FALSE)</f>
        <v>tisub100</v>
      </c>
      <c r="K326" t="s">
        <v>3905</v>
      </c>
      <c r="L326" t="s">
        <v>13971</v>
      </c>
      <c r="M326" t="s">
        <v>13984</v>
      </c>
      <c r="N326">
        <v>110</v>
      </c>
      <c r="O326" t="s">
        <v>97</v>
      </c>
      <c r="P326">
        <v>2223</v>
      </c>
      <c r="Q326" t="s">
        <v>13941</v>
      </c>
      <c r="R326" t="str">
        <f t="shared" si="10"/>
        <v>Items</v>
      </c>
      <c r="S326" t="str">
        <f t="shared" si="11"/>
        <v>ItemCodeSegmentationParameterstisub100tisub110</v>
      </c>
      <c r="T326" t="e">
        <f>VLOOKUP(S326,ProcessData!AA:AA,1,FALSE)</f>
        <v>#N/A</v>
      </c>
      <c r="W326" t="s">
        <v>79</v>
      </c>
      <c r="X326" t="s">
        <v>83</v>
      </c>
      <c r="Y326" t="s">
        <v>314</v>
      </c>
      <c r="Z326" t="s">
        <v>3948</v>
      </c>
    </row>
    <row r="327" spans="10:26" x14ac:dyDescent="0.3">
      <c r="J327" t="str">
        <f>VLOOKUP(K327,objects!A:H,8,FALSE)</f>
        <v>tcibd001</v>
      </c>
      <c r="K327" t="s">
        <v>323</v>
      </c>
      <c r="L327" t="s">
        <v>13971</v>
      </c>
      <c r="M327" t="s">
        <v>13985</v>
      </c>
      <c r="N327">
        <v>1</v>
      </c>
      <c r="O327" t="s">
        <v>97</v>
      </c>
      <c r="P327">
        <v>2223</v>
      </c>
      <c r="Q327" t="s">
        <v>13941</v>
      </c>
      <c r="R327" t="str">
        <f t="shared" si="10"/>
        <v>Items</v>
      </c>
      <c r="S327" t="str">
        <f t="shared" si="11"/>
        <v>ItemCodeSegmentationParameterstcibd001titrp001</v>
      </c>
      <c r="T327" t="e">
        <f>VLOOKUP(S327,ProcessData!AA:AA,1,FALSE)</f>
        <v>#N/A</v>
      </c>
      <c r="W327" t="s">
        <v>79</v>
      </c>
      <c r="X327" t="s">
        <v>83</v>
      </c>
      <c r="Y327" t="s">
        <v>314</v>
      </c>
      <c r="Z327" t="s">
        <v>325</v>
      </c>
    </row>
    <row r="328" spans="10:26" x14ac:dyDescent="0.3">
      <c r="J328" t="str">
        <f>VLOOKUP(K328,objects!A:H,8,FALSE)</f>
        <v>tcibd001</v>
      </c>
      <c r="K328" t="s">
        <v>324</v>
      </c>
      <c r="L328" t="s">
        <v>13986</v>
      </c>
      <c r="M328" t="s">
        <v>13949</v>
      </c>
      <c r="N328">
        <v>5</v>
      </c>
      <c r="O328" t="s">
        <v>97</v>
      </c>
      <c r="P328">
        <v>2223</v>
      </c>
      <c r="Q328" t="s">
        <v>13941</v>
      </c>
      <c r="R328" t="str">
        <f t="shared" si="10"/>
        <v>Items</v>
      </c>
      <c r="S328" t="str">
        <f t="shared" si="11"/>
        <v>ItemCodeSegmentationParameterstcibd001tppdm005</v>
      </c>
      <c r="T328" t="e">
        <f>VLOOKUP(S328,ProcessData!AA:AA,1,FALSE)</f>
        <v>#N/A</v>
      </c>
      <c r="W328" t="s">
        <v>79</v>
      </c>
      <c r="X328" t="s">
        <v>83</v>
      </c>
      <c r="Y328" t="s">
        <v>349</v>
      </c>
      <c r="Z328" t="s">
        <v>355</v>
      </c>
    </row>
    <row r="329" spans="10:26" x14ac:dyDescent="0.3">
      <c r="J329" t="str">
        <f>VLOOKUP(K329,objects!A:H,8,FALSE)</f>
        <v>tcibd001</v>
      </c>
      <c r="K329" t="s">
        <v>3948</v>
      </c>
      <c r="L329" t="s">
        <v>13986</v>
      </c>
      <c r="M329" t="s">
        <v>13949</v>
      </c>
      <c r="N329">
        <v>7</v>
      </c>
      <c r="O329" t="s">
        <v>97</v>
      </c>
      <c r="P329">
        <v>2223</v>
      </c>
      <c r="Q329" t="s">
        <v>13941</v>
      </c>
      <c r="R329" t="str">
        <f t="shared" si="10"/>
        <v>Items</v>
      </c>
      <c r="S329" t="str">
        <f t="shared" si="11"/>
        <v>ItemCodeSegmentationParameterstcibd001tppdm007</v>
      </c>
      <c r="T329" t="e">
        <f>VLOOKUP(S329,ProcessData!AA:AA,1,FALSE)</f>
        <v>#N/A</v>
      </c>
      <c r="W329" t="s">
        <v>79</v>
      </c>
      <c r="X329" t="s">
        <v>83</v>
      </c>
      <c r="Y329" t="s">
        <v>314</v>
      </c>
      <c r="Z329" t="s">
        <v>326</v>
      </c>
    </row>
    <row r="330" spans="10:26" x14ac:dyDescent="0.3">
      <c r="J330" t="str">
        <f>VLOOKUP(K330,objects!A:H,8,FALSE)</f>
        <v>tppdm153</v>
      </c>
      <c r="K330" t="s">
        <v>421</v>
      </c>
      <c r="L330" t="s">
        <v>13986</v>
      </c>
      <c r="M330" t="s">
        <v>13949</v>
      </c>
      <c r="N330">
        <v>153</v>
      </c>
      <c r="O330" t="s">
        <v>97</v>
      </c>
      <c r="P330">
        <v>2223</v>
      </c>
      <c r="Q330" t="s">
        <v>13941</v>
      </c>
      <c r="R330" t="str">
        <f t="shared" si="10"/>
        <v>Items</v>
      </c>
      <c r="S330" t="str">
        <f t="shared" si="11"/>
        <v>ItemCodeSegmentationParameterstppdm153tppdm153</v>
      </c>
      <c r="T330" t="e">
        <f>VLOOKUP(S330,ProcessData!AA:AA,1,FALSE)</f>
        <v>#N/A</v>
      </c>
      <c r="W330" t="s">
        <v>79</v>
      </c>
      <c r="X330" t="s">
        <v>83</v>
      </c>
      <c r="Y330" t="s">
        <v>349</v>
      </c>
      <c r="Z330" t="s">
        <v>356</v>
      </c>
    </row>
    <row r="331" spans="10:26" x14ac:dyDescent="0.3">
      <c r="J331" t="str">
        <f>VLOOKUP(K331,objects!A:H,8,FALSE)</f>
        <v>tppdm172</v>
      </c>
      <c r="K331" t="s">
        <v>455</v>
      </c>
      <c r="L331" t="s">
        <v>13986</v>
      </c>
      <c r="M331" t="s">
        <v>13949</v>
      </c>
      <c r="N331">
        <v>172</v>
      </c>
      <c r="O331" t="s">
        <v>97</v>
      </c>
      <c r="P331">
        <v>2223</v>
      </c>
      <c r="Q331" t="s">
        <v>13941</v>
      </c>
      <c r="R331" t="str">
        <f t="shared" si="10"/>
        <v>Items</v>
      </c>
      <c r="S331" t="str">
        <f t="shared" si="11"/>
        <v>ItemCodeSegmentationParameterstppdm172tppdm172</v>
      </c>
      <c r="T331" t="e">
        <f>VLOOKUP(S331,ProcessData!AA:AA,1,FALSE)</f>
        <v>#N/A</v>
      </c>
      <c r="W331" t="s">
        <v>79</v>
      </c>
      <c r="X331" t="s">
        <v>4935</v>
      </c>
      <c r="Y331" t="s">
        <v>349</v>
      </c>
      <c r="Z331" t="s">
        <v>349</v>
      </c>
    </row>
    <row r="332" spans="10:26" x14ac:dyDescent="0.3">
      <c r="J332" t="str">
        <f>VLOOKUP(K332,objects!A:H,8,FALSE)</f>
        <v>tppdm700</v>
      </c>
      <c r="K332" t="s">
        <v>427</v>
      </c>
      <c r="L332" t="s">
        <v>13986</v>
      </c>
      <c r="M332" t="s">
        <v>13949</v>
      </c>
      <c r="N332">
        <v>700</v>
      </c>
      <c r="O332" t="s">
        <v>97</v>
      </c>
      <c r="P332">
        <v>2223</v>
      </c>
      <c r="Q332" t="s">
        <v>13941</v>
      </c>
      <c r="R332" t="str">
        <f t="shared" si="10"/>
        <v>Items</v>
      </c>
      <c r="S332" t="str">
        <f t="shared" si="11"/>
        <v>ItemCodeSegmentationParameterstppdm700tppdm700</v>
      </c>
      <c r="T332" t="e">
        <f>VLOOKUP(S332,ProcessData!AA:AA,1,FALSE)</f>
        <v>#N/A</v>
      </c>
      <c r="W332" t="s">
        <v>79</v>
      </c>
      <c r="X332" t="s">
        <v>4935</v>
      </c>
      <c r="Y332" t="s">
        <v>349</v>
      </c>
      <c r="Z332" t="s">
        <v>350</v>
      </c>
    </row>
    <row r="333" spans="10:26" x14ac:dyDescent="0.3">
      <c r="J333" t="str">
        <f>VLOOKUP(K333,objects!A:H,8,FALSE)</f>
        <v>tppdm750</v>
      </c>
      <c r="K333" t="s">
        <v>305</v>
      </c>
      <c r="L333" t="s">
        <v>13986</v>
      </c>
      <c r="M333" t="s">
        <v>13949</v>
      </c>
      <c r="N333">
        <v>750</v>
      </c>
      <c r="O333" t="s">
        <v>97</v>
      </c>
      <c r="P333">
        <v>2223</v>
      </c>
      <c r="Q333" t="s">
        <v>13941</v>
      </c>
      <c r="R333" t="str">
        <f t="shared" si="10"/>
        <v>Items</v>
      </c>
      <c r="S333" t="str">
        <f t="shared" si="11"/>
        <v>ItemCodeSegmentationParameterstppdm750tppdm750</v>
      </c>
      <c r="T333" t="e">
        <f>VLOOKUP(S333,ProcessData!AA:AA,1,FALSE)</f>
        <v>#N/A</v>
      </c>
      <c r="W333" t="s">
        <v>79</v>
      </c>
      <c r="X333" t="s">
        <v>4935</v>
      </c>
      <c r="Y333" t="s">
        <v>349</v>
      </c>
      <c r="Z333" t="s">
        <v>351</v>
      </c>
    </row>
    <row r="334" spans="10:26" x14ac:dyDescent="0.3">
      <c r="J334" t="str">
        <f>VLOOKUP(K334,objects!A:H,8,FALSE)</f>
        <v>tppdm758</v>
      </c>
      <c r="K334" t="s">
        <v>420</v>
      </c>
      <c r="L334" t="s">
        <v>13986</v>
      </c>
      <c r="M334" t="s">
        <v>13949</v>
      </c>
      <c r="N334">
        <v>758</v>
      </c>
      <c r="O334" t="s">
        <v>97</v>
      </c>
      <c r="P334">
        <v>2223</v>
      </c>
      <c r="Q334" t="s">
        <v>13950</v>
      </c>
      <c r="R334" t="str">
        <f t="shared" si="10"/>
        <v>Items</v>
      </c>
      <c r="S334" t="str">
        <f t="shared" si="11"/>
        <v>ItemCodeSegmentationParameterstppdm758tppdm758</v>
      </c>
      <c r="T334" t="e">
        <f>VLOOKUP(S334,ProcessData!AA:AA,1,FALSE)</f>
        <v>#N/A</v>
      </c>
      <c r="W334" t="s">
        <v>79</v>
      </c>
      <c r="X334" t="s">
        <v>4935</v>
      </c>
      <c r="Y334" t="s">
        <v>349</v>
      </c>
      <c r="Z334" t="s">
        <v>352</v>
      </c>
    </row>
    <row r="335" spans="10:26" x14ac:dyDescent="0.3">
      <c r="J335" t="str">
        <f>VLOOKUP(K335,objects!A:H,8,FALSE)</f>
        <v>tpppc211</v>
      </c>
      <c r="K335" t="s">
        <v>431</v>
      </c>
      <c r="L335" t="s">
        <v>13986</v>
      </c>
      <c r="M335" t="s">
        <v>13988</v>
      </c>
      <c r="N335">
        <v>211</v>
      </c>
      <c r="O335" t="s">
        <v>97</v>
      </c>
      <c r="P335">
        <v>2223</v>
      </c>
      <c r="Q335" t="s">
        <v>13950</v>
      </c>
      <c r="R335" t="str">
        <f t="shared" si="10"/>
        <v>Items</v>
      </c>
      <c r="S335" t="str">
        <f t="shared" si="11"/>
        <v>ItemCodeSegmentationParameterstpppc211tpppc211</v>
      </c>
      <c r="T335" t="e">
        <f>VLOOKUP(S335,ProcessData!AA:AA,1,FALSE)</f>
        <v>#N/A</v>
      </c>
      <c r="W335" t="s">
        <v>79</v>
      </c>
      <c r="X335" t="s">
        <v>4935</v>
      </c>
      <c r="Y335" t="s">
        <v>349</v>
      </c>
      <c r="Z335" t="s">
        <v>353</v>
      </c>
    </row>
    <row r="336" spans="10:26" x14ac:dyDescent="0.3">
      <c r="J336" t="str">
        <f>VLOOKUP(K336,objects!A:H,8,FALSE)</f>
        <v>tpppc211</v>
      </c>
      <c r="K336" t="s">
        <v>432</v>
      </c>
      <c r="L336" t="s">
        <v>13986</v>
      </c>
      <c r="M336" t="s">
        <v>13988</v>
      </c>
      <c r="N336">
        <v>231</v>
      </c>
      <c r="O336" t="s">
        <v>97</v>
      </c>
      <c r="P336">
        <v>2223</v>
      </c>
      <c r="Q336" t="s">
        <v>13941</v>
      </c>
      <c r="R336" t="str">
        <f t="shared" si="10"/>
        <v>Items</v>
      </c>
      <c r="S336" t="str">
        <f t="shared" si="11"/>
        <v>ItemCodeSegmentationParameterstpppc211tpppc231</v>
      </c>
      <c r="T336" t="e">
        <f>VLOOKUP(S336,ProcessData!AA:AA,1,FALSE)</f>
        <v>#N/A</v>
      </c>
      <c r="W336" t="s">
        <v>79</v>
      </c>
      <c r="X336" t="s">
        <v>4935</v>
      </c>
      <c r="Y336" t="s">
        <v>349</v>
      </c>
      <c r="Z336" t="s">
        <v>355</v>
      </c>
    </row>
    <row r="337" spans="10:26" x14ac:dyDescent="0.3">
      <c r="J337" t="str">
        <f>VLOOKUP(K337,objects!A:H,8,FALSE)</f>
        <v>tpppc211</v>
      </c>
      <c r="K337" t="s">
        <v>433</v>
      </c>
      <c r="L337" t="s">
        <v>13986</v>
      </c>
      <c r="M337" t="s">
        <v>13988</v>
      </c>
      <c r="N337">
        <v>251</v>
      </c>
      <c r="O337" t="s">
        <v>97</v>
      </c>
      <c r="P337">
        <v>2223</v>
      </c>
      <c r="Q337" t="s">
        <v>13941</v>
      </c>
      <c r="R337" t="str">
        <f t="shared" si="10"/>
        <v>Items</v>
      </c>
      <c r="S337" t="str">
        <f t="shared" si="11"/>
        <v>ItemCodeSegmentationParameterstpppc211tpppc251</v>
      </c>
      <c r="T337" t="e">
        <f>VLOOKUP(S337,ProcessData!AA:AA,1,FALSE)</f>
        <v>#N/A</v>
      </c>
      <c r="W337" t="s">
        <v>79</v>
      </c>
      <c r="X337" t="s">
        <v>4935</v>
      </c>
      <c r="Y337" t="s">
        <v>349</v>
      </c>
      <c r="Z337" t="s">
        <v>356</v>
      </c>
    </row>
    <row r="338" spans="10:26" x14ac:dyDescent="0.3">
      <c r="J338" t="str">
        <f>VLOOKUP(K338,objects!A:H,8,FALSE)</f>
        <v>tpppc211</v>
      </c>
      <c r="K338" t="s">
        <v>434</v>
      </c>
      <c r="L338" t="s">
        <v>13986</v>
      </c>
      <c r="M338" t="s">
        <v>13988</v>
      </c>
      <c r="N338">
        <v>271</v>
      </c>
      <c r="O338" t="s">
        <v>97</v>
      </c>
      <c r="P338">
        <v>2223</v>
      </c>
      <c r="Q338" t="s">
        <v>13941</v>
      </c>
      <c r="R338" t="str">
        <f t="shared" si="10"/>
        <v>Items</v>
      </c>
      <c r="S338" t="str">
        <f t="shared" si="11"/>
        <v>ItemCodeSegmentationParameterstpppc211tpppc271</v>
      </c>
      <c r="T338" t="e">
        <f>VLOOKUP(S338,ProcessData!AA:AA,1,FALSE)</f>
        <v>#N/A</v>
      </c>
      <c r="W338" t="s">
        <v>79</v>
      </c>
      <c r="X338" t="s">
        <v>84</v>
      </c>
      <c r="Y338" t="s">
        <v>345</v>
      </c>
      <c r="Z338" t="s">
        <v>345</v>
      </c>
    </row>
    <row r="339" spans="10:26" x14ac:dyDescent="0.3">
      <c r="J339" t="str">
        <f>VLOOKUP(K339,objects!A:H,8,FALSE)</f>
        <v>tpppc211</v>
      </c>
      <c r="K339" t="s">
        <v>435</v>
      </c>
      <c r="L339" t="s">
        <v>13986</v>
      </c>
      <c r="M339" t="s">
        <v>13988</v>
      </c>
      <c r="N339">
        <v>291</v>
      </c>
      <c r="O339" t="s">
        <v>97</v>
      </c>
      <c r="P339">
        <v>2223</v>
      </c>
      <c r="Q339" t="s">
        <v>13941</v>
      </c>
      <c r="R339" t="str">
        <f t="shared" si="10"/>
        <v>Items</v>
      </c>
      <c r="S339" t="str">
        <f t="shared" si="11"/>
        <v>ItemCodeSegmentationParameterstpppc211tpppc291</v>
      </c>
      <c r="T339" t="e">
        <f>VLOOKUP(S339,ProcessData!AA:AA,1,FALSE)</f>
        <v>#N/A</v>
      </c>
      <c r="W339" t="s">
        <v>79</v>
      </c>
      <c r="X339" t="s">
        <v>84</v>
      </c>
      <c r="Y339" t="s">
        <v>314</v>
      </c>
      <c r="Z339" t="s">
        <v>315</v>
      </c>
    </row>
    <row r="340" spans="10:26" x14ac:dyDescent="0.3">
      <c r="J340" t="str">
        <f>VLOOKUP(K340,objects!A:H,8,FALSE)</f>
        <v>tppss200</v>
      </c>
      <c r="K340" t="s">
        <v>412</v>
      </c>
      <c r="L340" t="s">
        <v>13986</v>
      </c>
      <c r="M340" t="s">
        <v>13989</v>
      </c>
      <c r="N340">
        <v>200</v>
      </c>
      <c r="O340" t="s">
        <v>97</v>
      </c>
      <c r="P340">
        <v>2223</v>
      </c>
      <c r="Q340" t="s">
        <v>13941</v>
      </c>
      <c r="R340" t="str">
        <f t="shared" si="10"/>
        <v>Items</v>
      </c>
      <c r="S340" t="str">
        <f t="shared" si="11"/>
        <v>ItemCodeSegmentationParameterstppss200tppss200</v>
      </c>
      <c r="T340" t="e">
        <f>VLOOKUP(S340,ProcessData!AA:AA,1,FALSE)</f>
        <v>#N/A</v>
      </c>
      <c r="W340" t="s">
        <v>79</v>
      </c>
      <c r="X340" t="s">
        <v>84</v>
      </c>
      <c r="Y340" t="s">
        <v>314</v>
      </c>
      <c r="Z340" t="s">
        <v>316</v>
      </c>
    </row>
    <row r="341" spans="10:26" x14ac:dyDescent="0.3">
      <c r="J341" t="str">
        <f>VLOOKUP(K341,objects!A:H,8,FALSE)</f>
        <v>tsacm101</v>
      </c>
      <c r="K341" t="s">
        <v>480</v>
      </c>
      <c r="L341" t="s">
        <v>13990</v>
      </c>
      <c r="M341" t="s">
        <v>13991</v>
      </c>
      <c r="N341">
        <v>101</v>
      </c>
      <c r="O341" t="s">
        <v>97</v>
      </c>
      <c r="P341">
        <v>2223</v>
      </c>
      <c r="Q341" t="s">
        <v>13941</v>
      </c>
      <c r="R341" t="str">
        <f t="shared" si="10"/>
        <v>Items</v>
      </c>
      <c r="S341" t="str">
        <f t="shared" si="11"/>
        <v>ItemCodeSegmentationParameterstsacm101tsacm101</v>
      </c>
      <c r="T341" t="e">
        <f>VLOOKUP(S341,ProcessData!AA:AA,1,FALSE)</f>
        <v>#N/A</v>
      </c>
      <c r="W341" t="s">
        <v>79</v>
      </c>
      <c r="X341" t="s">
        <v>84</v>
      </c>
      <c r="Y341" t="s">
        <v>314</v>
      </c>
      <c r="Z341" t="s">
        <v>314</v>
      </c>
    </row>
    <row r="342" spans="10:26" x14ac:dyDescent="0.3">
      <c r="J342" t="str">
        <f>VLOOKUP(K342,objects!A:H,8,FALSE)</f>
        <v>tsacm220</v>
      </c>
      <c r="K342" t="s">
        <v>481</v>
      </c>
      <c r="L342" t="s">
        <v>13990</v>
      </c>
      <c r="M342" t="s">
        <v>13991</v>
      </c>
      <c r="N342">
        <v>220</v>
      </c>
      <c r="O342" t="s">
        <v>97</v>
      </c>
      <c r="P342">
        <v>2223</v>
      </c>
      <c r="Q342" t="s">
        <v>13950</v>
      </c>
      <c r="R342" t="str">
        <f t="shared" si="10"/>
        <v>Items</v>
      </c>
      <c r="S342" t="str">
        <f t="shared" si="11"/>
        <v>ItemCodeSegmentationParameterstsacm220tsacm220</v>
      </c>
      <c r="T342" t="e">
        <f>VLOOKUP(S342,ProcessData!AA:AA,1,FALSE)</f>
        <v>#N/A</v>
      </c>
      <c r="W342" t="s">
        <v>79</v>
      </c>
      <c r="X342" t="s">
        <v>84</v>
      </c>
      <c r="Y342" t="s">
        <v>314</v>
      </c>
      <c r="Z342" t="s">
        <v>317</v>
      </c>
    </row>
    <row r="343" spans="10:26" x14ac:dyDescent="0.3">
      <c r="J343" t="str">
        <f>VLOOKUP(K343,objects!A:H,8,FALSE)</f>
        <v>tsacm360</v>
      </c>
      <c r="K343" t="s">
        <v>475</v>
      </c>
      <c r="L343" t="s">
        <v>13990</v>
      </c>
      <c r="M343" t="s">
        <v>13991</v>
      </c>
      <c r="N343">
        <v>360</v>
      </c>
      <c r="O343" t="s">
        <v>97</v>
      </c>
      <c r="P343">
        <v>2223</v>
      </c>
      <c r="Q343" t="s">
        <v>13950</v>
      </c>
      <c r="R343" t="str">
        <f t="shared" si="10"/>
        <v>Items</v>
      </c>
      <c r="S343" t="str">
        <f t="shared" si="11"/>
        <v>ItemCodeSegmentationParameterstsacm360tsacm360</v>
      </c>
      <c r="T343" t="e">
        <f>VLOOKUP(S343,ProcessData!AA:AA,1,FALSE)</f>
        <v>#N/A</v>
      </c>
      <c r="W343" t="s">
        <v>79</v>
      </c>
      <c r="X343" t="s">
        <v>84</v>
      </c>
      <c r="Y343" t="s">
        <v>314</v>
      </c>
      <c r="Z343" t="s">
        <v>318</v>
      </c>
    </row>
    <row r="344" spans="10:26" x14ac:dyDescent="0.3">
      <c r="J344" t="str">
        <f>VLOOKUP(K344,objects!A:H,8,FALSE)</f>
        <v>tsbsc100</v>
      </c>
      <c r="K344" t="s">
        <v>483</v>
      </c>
      <c r="L344" t="s">
        <v>13990</v>
      </c>
      <c r="M344" t="s">
        <v>13992</v>
      </c>
      <c r="N344">
        <v>100</v>
      </c>
      <c r="O344" t="s">
        <v>97</v>
      </c>
      <c r="P344">
        <v>2223</v>
      </c>
      <c r="Q344" t="s">
        <v>13950</v>
      </c>
      <c r="R344" t="str">
        <f t="shared" si="10"/>
        <v>Items</v>
      </c>
      <c r="S344" t="str">
        <f t="shared" si="11"/>
        <v>ItemCodeSegmentationParameterstsbsc100tsbsc100</v>
      </c>
      <c r="T344" t="e">
        <f>VLOOKUP(S344,ProcessData!AA:AA,1,FALSE)</f>
        <v>#N/A</v>
      </c>
      <c r="W344" t="s">
        <v>79</v>
      </c>
      <c r="X344" t="s">
        <v>84</v>
      </c>
      <c r="Y344" t="s">
        <v>314</v>
      </c>
      <c r="Z344" t="s">
        <v>319</v>
      </c>
    </row>
    <row r="345" spans="10:26" x14ac:dyDescent="0.3">
      <c r="J345" t="str">
        <f>VLOOKUP(K345,objects!A:H,8,FALSE)</f>
        <v>tsbsc100</v>
      </c>
      <c r="K345" t="s">
        <v>484</v>
      </c>
      <c r="L345" t="s">
        <v>13990</v>
      </c>
      <c r="M345" t="s">
        <v>13992</v>
      </c>
      <c r="N345">
        <v>110</v>
      </c>
      <c r="O345" t="s">
        <v>97</v>
      </c>
      <c r="P345">
        <v>2223</v>
      </c>
      <c r="Q345" t="s">
        <v>13950</v>
      </c>
      <c r="R345" t="str">
        <f t="shared" si="10"/>
        <v>Items</v>
      </c>
      <c r="S345" t="str">
        <f t="shared" si="11"/>
        <v>ItemCodeSegmentationParameterstsbsc100tsbsc110</v>
      </c>
      <c r="T345" t="e">
        <f>VLOOKUP(S345,ProcessData!AA:AA,1,FALSE)</f>
        <v>#N/A</v>
      </c>
      <c r="W345" t="s">
        <v>79</v>
      </c>
      <c r="X345" t="s">
        <v>84</v>
      </c>
      <c r="Y345" t="s">
        <v>314</v>
      </c>
      <c r="Z345" t="s">
        <v>320</v>
      </c>
    </row>
    <row r="346" spans="10:26" x14ac:dyDescent="0.3">
      <c r="J346" t="str">
        <f>VLOOKUP(K346,objects!A:H,8,FALSE)</f>
        <v>tscfg200</v>
      </c>
      <c r="K346" t="s">
        <v>342</v>
      </c>
      <c r="L346" t="s">
        <v>13990</v>
      </c>
      <c r="M346" t="s">
        <v>13993</v>
      </c>
      <c r="N346">
        <v>200</v>
      </c>
      <c r="O346" t="s">
        <v>97</v>
      </c>
      <c r="P346">
        <v>2223</v>
      </c>
      <c r="Q346" t="s">
        <v>13950</v>
      </c>
      <c r="R346" t="str">
        <f t="shared" si="10"/>
        <v>Items</v>
      </c>
      <c r="S346" t="str">
        <f t="shared" si="11"/>
        <v>ItemCodeSegmentationParameterstscfg200tscfg200</v>
      </c>
      <c r="T346" t="e">
        <f>VLOOKUP(S346,ProcessData!AA:AA,1,FALSE)</f>
        <v>#N/A</v>
      </c>
      <c r="W346" t="s">
        <v>79</v>
      </c>
      <c r="X346" t="s">
        <v>84</v>
      </c>
      <c r="Y346" t="s">
        <v>314</v>
      </c>
      <c r="Z346" t="s">
        <v>322</v>
      </c>
    </row>
    <row r="347" spans="10:26" x14ac:dyDescent="0.3">
      <c r="J347" t="str">
        <f>VLOOKUP(K347,objects!A:H,8,FALSE)</f>
        <v>tscfg210</v>
      </c>
      <c r="K347" t="s">
        <v>476</v>
      </c>
      <c r="L347" t="s">
        <v>13990</v>
      </c>
      <c r="M347" t="s">
        <v>13993</v>
      </c>
      <c r="N347">
        <v>210</v>
      </c>
      <c r="O347" t="s">
        <v>97</v>
      </c>
      <c r="P347">
        <v>2223</v>
      </c>
      <c r="Q347" t="s">
        <v>13950</v>
      </c>
      <c r="R347" t="str">
        <f t="shared" si="10"/>
        <v>Items</v>
      </c>
      <c r="S347" t="str">
        <f t="shared" si="11"/>
        <v>ItemCodeSegmentationParameterstscfg210tscfg210</v>
      </c>
      <c r="T347" t="e">
        <f>VLOOKUP(S347,ProcessData!AA:AA,1,FALSE)</f>
        <v>#N/A</v>
      </c>
      <c r="W347" t="s">
        <v>79</v>
      </c>
      <c r="X347" t="s">
        <v>84</v>
      </c>
      <c r="Y347" t="s">
        <v>314</v>
      </c>
      <c r="Z347" t="s">
        <v>323</v>
      </c>
    </row>
    <row r="348" spans="10:26" x14ac:dyDescent="0.3">
      <c r="J348" t="str">
        <f>VLOOKUP(K348,objects!A:H,8,FALSE)</f>
        <v>tsctm110</v>
      </c>
      <c r="K348" t="s">
        <v>121</v>
      </c>
      <c r="L348" t="s">
        <v>13990</v>
      </c>
      <c r="M348" t="s">
        <v>13987</v>
      </c>
      <c r="N348">
        <v>110</v>
      </c>
      <c r="O348" t="s">
        <v>97</v>
      </c>
      <c r="P348">
        <v>2223</v>
      </c>
      <c r="Q348" t="s">
        <v>13950</v>
      </c>
      <c r="R348" t="str">
        <f t="shared" si="10"/>
        <v>Items</v>
      </c>
      <c r="S348" t="str">
        <f t="shared" si="11"/>
        <v>ItemCodeSegmentationParameterstsctm110tsctm110</v>
      </c>
      <c r="T348" t="e">
        <f>VLOOKUP(S348,ProcessData!AA:AA,1,FALSE)</f>
        <v>#N/A</v>
      </c>
      <c r="W348" t="s">
        <v>79</v>
      </c>
      <c r="X348" t="s">
        <v>84</v>
      </c>
      <c r="Y348" t="s">
        <v>314</v>
      </c>
      <c r="Z348" t="s">
        <v>324</v>
      </c>
    </row>
    <row r="349" spans="10:26" x14ac:dyDescent="0.3">
      <c r="J349" t="str">
        <f>VLOOKUP(K349,objects!A:H,8,FALSE)</f>
        <v>tsctm110</v>
      </c>
      <c r="K349" t="s">
        <v>362</v>
      </c>
      <c r="L349" t="s">
        <v>13990</v>
      </c>
      <c r="M349" t="s">
        <v>13987</v>
      </c>
      <c r="N349">
        <v>111</v>
      </c>
      <c r="O349" t="s">
        <v>97</v>
      </c>
      <c r="P349">
        <v>2223</v>
      </c>
      <c r="Q349" t="s">
        <v>13950</v>
      </c>
      <c r="R349" t="str">
        <f t="shared" si="10"/>
        <v>Items</v>
      </c>
      <c r="S349" t="str">
        <f t="shared" si="11"/>
        <v>ItemCodeSegmentationParameterstsctm110tsctm111</v>
      </c>
      <c r="T349" t="e">
        <f>VLOOKUP(S349,ProcessData!AA:AA,1,FALSE)</f>
        <v>#N/A</v>
      </c>
      <c r="W349" t="s">
        <v>79</v>
      </c>
      <c r="X349" t="s">
        <v>84</v>
      </c>
      <c r="Y349" t="s">
        <v>314</v>
      </c>
      <c r="Z349" t="s">
        <v>3948</v>
      </c>
    </row>
    <row r="350" spans="10:26" x14ac:dyDescent="0.3">
      <c r="J350" t="str">
        <f>VLOOKUP(K350,objects!A:H,8,FALSE)</f>
        <v>tsctm120</v>
      </c>
      <c r="K350" t="s">
        <v>139</v>
      </c>
      <c r="L350" t="s">
        <v>13990</v>
      </c>
      <c r="M350" t="s">
        <v>13987</v>
      </c>
      <c r="N350">
        <v>120</v>
      </c>
      <c r="O350" t="s">
        <v>97</v>
      </c>
      <c r="P350">
        <v>2223</v>
      </c>
      <c r="Q350" t="s">
        <v>13950</v>
      </c>
      <c r="R350" t="str">
        <f t="shared" si="10"/>
        <v>Items</v>
      </c>
      <c r="S350" t="str">
        <f t="shared" si="11"/>
        <v>ItemCodeSegmentationParameterstsctm120tsctm120</v>
      </c>
      <c r="T350" t="e">
        <f>VLOOKUP(S350,ProcessData!AA:AA,1,FALSE)</f>
        <v>#N/A</v>
      </c>
      <c r="W350" t="s">
        <v>79</v>
      </c>
      <c r="X350" t="s">
        <v>84</v>
      </c>
      <c r="Y350" t="s">
        <v>314</v>
      </c>
      <c r="Z350" t="s">
        <v>325</v>
      </c>
    </row>
    <row r="351" spans="10:26" x14ac:dyDescent="0.3">
      <c r="J351" t="str">
        <f>VLOOKUP(K351,objects!A:H,8,FALSE)</f>
        <v>tsctm120</v>
      </c>
      <c r="K351" t="s">
        <v>385</v>
      </c>
      <c r="L351" t="s">
        <v>13990</v>
      </c>
      <c r="M351" t="s">
        <v>13987</v>
      </c>
      <c r="N351">
        <v>130</v>
      </c>
      <c r="O351" t="s">
        <v>97</v>
      </c>
      <c r="P351">
        <v>2223</v>
      </c>
      <c r="Q351" t="s">
        <v>13950</v>
      </c>
      <c r="R351" t="str">
        <f t="shared" si="10"/>
        <v>Items</v>
      </c>
      <c r="S351" t="str">
        <f t="shared" si="11"/>
        <v>ItemCodeSegmentationParameterstsctm120tsctm130</v>
      </c>
      <c r="T351" t="e">
        <f>VLOOKUP(S351,ProcessData!AA:AA,1,FALSE)</f>
        <v>#N/A</v>
      </c>
      <c r="W351" t="s">
        <v>79</v>
      </c>
      <c r="X351" t="s">
        <v>84</v>
      </c>
      <c r="Y351" t="s">
        <v>314</v>
      </c>
      <c r="Z351" t="s">
        <v>326</v>
      </c>
    </row>
    <row r="352" spans="10:26" x14ac:dyDescent="0.3">
      <c r="J352" t="str">
        <f>VLOOKUP(K352,objects!A:H,8,FALSE)</f>
        <v>tsctm120</v>
      </c>
      <c r="K352" t="s">
        <v>386</v>
      </c>
      <c r="L352" t="s">
        <v>13990</v>
      </c>
      <c r="M352" t="s">
        <v>13987</v>
      </c>
      <c r="N352">
        <v>131</v>
      </c>
      <c r="O352" t="s">
        <v>97</v>
      </c>
      <c r="P352">
        <v>2223</v>
      </c>
      <c r="Q352" t="s">
        <v>13950</v>
      </c>
      <c r="R352" t="str">
        <f t="shared" si="10"/>
        <v>Items</v>
      </c>
      <c r="S352" t="str">
        <f t="shared" si="11"/>
        <v>ItemCodeSegmentationParameterstsctm120tsctm131</v>
      </c>
      <c r="T352" t="e">
        <f>VLOOKUP(S352,ProcessData!AA:AA,1,FALSE)</f>
        <v>#N/A</v>
      </c>
      <c r="W352" t="s">
        <v>79</v>
      </c>
      <c r="X352" t="s">
        <v>85</v>
      </c>
      <c r="Y352" t="s">
        <v>314</v>
      </c>
      <c r="Z352" t="s">
        <v>315</v>
      </c>
    </row>
    <row r="353" spans="10:26" x14ac:dyDescent="0.3">
      <c r="J353" t="str">
        <f>VLOOKUP(K353,objects!A:H,8,FALSE)</f>
        <v>tsctm120</v>
      </c>
      <c r="K353" t="s">
        <v>387</v>
      </c>
      <c r="L353" t="s">
        <v>13990</v>
      </c>
      <c r="M353" t="s">
        <v>13987</v>
      </c>
      <c r="N353">
        <v>132</v>
      </c>
      <c r="O353" t="s">
        <v>97</v>
      </c>
      <c r="P353">
        <v>2223</v>
      </c>
      <c r="Q353" t="s">
        <v>13950</v>
      </c>
      <c r="R353" t="str">
        <f t="shared" si="10"/>
        <v>Items</v>
      </c>
      <c r="S353" t="str">
        <f t="shared" si="11"/>
        <v>ItemCodeSegmentationParameterstsctm120tsctm132</v>
      </c>
      <c r="T353" t="e">
        <f>VLOOKUP(S353,ProcessData!AA:AA,1,FALSE)</f>
        <v>#N/A</v>
      </c>
      <c r="W353" t="s">
        <v>79</v>
      </c>
      <c r="X353" t="s">
        <v>85</v>
      </c>
      <c r="Y353" t="s">
        <v>314</v>
      </c>
      <c r="Z353" t="s">
        <v>316</v>
      </c>
    </row>
    <row r="354" spans="10:26" x14ac:dyDescent="0.3">
      <c r="J354" t="str">
        <f>VLOOKUP(K354,objects!A:H,8,FALSE)</f>
        <v>tsctm120</v>
      </c>
      <c r="K354" t="s">
        <v>388</v>
      </c>
      <c r="L354" t="s">
        <v>13990</v>
      </c>
      <c r="M354" t="s">
        <v>13987</v>
      </c>
      <c r="N354">
        <v>135</v>
      </c>
      <c r="O354" t="s">
        <v>97</v>
      </c>
      <c r="P354">
        <v>2223</v>
      </c>
      <c r="Q354" t="s">
        <v>13950</v>
      </c>
      <c r="R354" t="str">
        <f t="shared" si="10"/>
        <v>Items</v>
      </c>
      <c r="S354" t="str">
        <f t="shared" si="11"/>
        <v>ItemCodeSegmentationParameterstsctm120tsctm135</v>
      </c>
      <c r="T354" t="e">
        <f>VLOOKUP(S354,ProcessData!AA:AA,1,FALSE)</f>
        <v>#N/A</v>
      </c>
      <c r="W354" t="s">
        <v>79</v>
      </c>
      <c r="X354" t="s">
        <v>85</v>
      </c>
      <c r="Y354" t="s">
        <v>314</v>
      </c>
      <c r="Z354" t="s">
        <v>314</v>
      </c>
    </row>
    <row r="355" spans="10:26" x14ac:dyDescent="0.3">
      <c r="J355" t="str">
        <f>VLOOKUP(K355,objects!A:H,8,FALSE)</f>
        <v>tsctm120</v>
      </c>
      <c r="K355" t="s">
        <v>389</v>
      </c>
      <c r="L355" t="s">
        <v>13990</v>
      </c>
      <c r="M355" t="s">
        <v>13987</v>
      </c>
      <c r="N355">
        <v>136</v>
      </c>
      <c r="O355" t="s">
        <v>97</v>
      </c>
      <c r="P355">
        <v>2223</v>
      </c>
      <c r="Q355" t="s">
        <v>13950</v>
      </c>
      <c r="R355" t="str">
        <f t="shared" si="10"/>
        <v>Items</v>
      </c>
      <c r="S355" t="str">
        <f t="shared" si="11"/>
        <v>ItemCodeSegmentationParameterstsctm120tsctm136</v>
      </c>
      <c r="T355" t="e">
        <f>VLOOKUP(S355,ProcessData!AA:AA,1,FALSE)</f>
        <v>#N/A</v>
      </c>
      <c r="W355" t="s">
        <v>79</v>
      </c>
      <c r="X355" t="s">
        <v>85</v>
      </c>
      <c r="Y355" t="s">
        <v>349</v>
      </c>
      <c r="Z355" t="s">
        <v>349</v>
      </c>
    </row>
    <row r="356" spans="10:26" x14ac:dyDescent="0.3">
      <c r="J356" t="str">
        <f>VLOOKUP(K356,objects!A:H,8,FALSE)</f>
        <v>tsmdm060</v>
      </c>
      <c r="K356" t="s">
        <v>473</v>
      </c>
      <c r="L356" t="s">
        <v>13990</v>
      </c>
      <c r="M356" t="s">
        <v>13940</v>
      </c>
      <c r="N356">
        <v>60</v>
      </c>
      <c r="O356" t="s">
        <v>97</v>
      </c>
      <c r="P356">
        <v>2223</v>
      </c>
      <c r="Q356" t="s">
        <v>13941</v>
      </c>
      <c r="R356" t="str">
        <f t="shared" si="10"/>
        <v>Items</v>
      </c>
      <c r="S356" t="str">
        <f t="shared" si="11"/>
        <v>ItemCodeSegmentationParameterstsmdm060tsmdm060</v>
      </c>
      <c r="T356" t="e">
        <f>VLOOKUP(S356,ProcessData!AA:AA,1,FALSE)</f>
        <v>#N/A</v>
      </c>
      <c r="W356" t="s">
        <v>79</v>
      </c>
      <c r="X356" t="s">
        <v>85</v>
      </c>
      <c r="Y356" t="s">
        <v>314</v>
      </c>
      <c r="Z356" t="s">
        <v>317</v>
      </c>
    </row>
    <row r="357" spans="10:26" x14ac:dyDescent="0.3">
      <c r="J357" t="str">
        <f>VLOOKUP(K357,objects!A:H,8,FALSE)</f>
        <v>tsmdm065</v>
      </c>
      <c r="K357" t="s">
        <v>474</v>
      </c>
      <c r="L357" t="s">
        <v>13990</v>
      </c>
      <c r="M357" t="s">
        <v>13940</v>
      </c>
      <c r="N357">
        <v>65</v>
      </c>
      <c r="O357" t="s">
        <v>97</v>
      </c>
      <c r="P357">
        <v>2223</v>
      </c>
      <c r="Q357" t="s">
        <v>13941</v>
      </c>
      <c r="R357" t="str">
        <f t="shared" si="10"/>
        <v>Items</v>
      </c>
      <c r="S357" t="str">
        <f t="shared" si="11"/>
        <v>ItemCodeSegmentationParameterstsmdm065tsmdm065</v>
      </c>
      <c r="T357" t="e">
        <f>VLOOKUP(S357,ProcessData!AA:AA,1,FALSE)</f>
        <v>#N/A</v>
      </c>
      <c r="W357" t="s">
        <v>79</v>
      </c>
      <c r="X357" t="s">
        <v>85</v>
      </c>
      <c r="Y357" t="s">
        <v>349</v>
      </c>
      <c r="Z357" t="s">
        <v>350</v>
      </c>
    </row>
    <row r="358" spans="10:26" x14ac:dyDescent="0.3">
      <c r="J358" t="str">
        <f>VLOOKUP(K358,objects!A:H,8,FALSE)</f>
        <v>tcibd001</v>
      </c>
      <c r="K358" t="s">
        <v>325</v>
      </c>
      <c r="L358" t="s">
        <v>13990</v>
      </c>
      <c r="M358" t="s">
        <v>13940</v>
      </c>
      <c r="N358">
        <v>200</v>
      </c>
      <c r="O358" t="s">
        <v>97</v>
      </c>
      <c r="P358">
        <v>2223</v>
      </c>
      <c r="Q358" t="s">
        <v>13941</v>
      </c>
      <c r="R358" t="str">
        <f t="shared" si="10"/>
        <v>Items</v>
      </c>
      <c r="S358" t="str">
        <f t="shared" si="11"/>
        <v>ItemCodeSegmentationParameterstcibd001tsmdm200</v>
      </c>
      <c r="T358" t="e">
        <f>VLOOKUP(S358,ProcessData!AA:AA,1,FALSE)</f>
        <v>#N/A</v>
      </c>
      <c r="W358" t="s">
        <v>79</v>
      </c>
      <c r="X358" t="s">
        <v>85</v>
      </c>
      <c r="Y358" t="s">
        <v>314</v>
      </c>
      <c r="Z358" t="s">
        <v>318</v>
      </c>
    </row>
    <row r="359" spans="10:26" x14ac:dyDescent="0.3">
      <c r="J359" t="str">
        <f>VLOOKUP(K359,objects!A:H,8,FALSE)</f>
        <v>tcibd150</v>
      </c>
      <c r="K359" t="s">
        <v>355</v>
      </c>
      <c r="L359" t="s">
        <v>13990</v>
      </c>
      <c r="M359" t="s">
        <v>13940</v>
      </c>
      <c r="N359">
        <v>220</v>
      </c>
      <c r="O359" t="s">
        <v>97</v>
      </c>
      <c r="P359">
        <v>2223</v>
      </c>
      <c r="Q359" t="s">
        <v>13941</v>
      </c>
      <c r="R359" t="str">
        <f t="shared" si="10"/>
        <v>Items</v>
      </c>
      <c r="S359" t="str">
        <f t="shared" si="11"/>
        <v>ItemCodeSegmentationParameterstcibd150tsmdm220</v>
      </c>
      <c r="T359" t="e">
        <f>VLOOKUP(S359,ProcessData!AA:AA,1,FALSE)</f>
        <v>#N/A</v>
      </c>
      <c r="W359" t="s">
        <v>79</v>
      </c>
      <c r="X359" t="s">
        <v>85</v>
      </c>
      <c r="Y359" t="s">
        <v>349</v>
      </c>
      <c r="Z359" t="s">
        <v>351</v>
      </c>
    </row>
    <row r="360" spans="10:26" x14ac:dyDescent="0.3">
      <c r="J360" t="str">
        <f>VLOOKUP(K360,objects!A:H,8,FALSE)</f>
        <v>tssoc200</v>
      </c>
      <c r="K360" t="s">
        <v>394</v>
      </c>
      <c r="L360" t="s">
        <v>13990</v>
      </c>
      <c r="M360" t="s">
        <v>13994</v>
      </c>
      <c r="N360">
        <v>200</v>
      </c>
      <c r="O360" t="s">
        <v>97</v>
      </c>
      <c r="P360">
        <v>2223</v>
      </c>
      <c r="Q360" t="s">
        <v>13941</v>
      </c>
      <c r="R360" t="str">
        <f t="shared" si="10"/>
        <v>Items</v>
      </c>
      <c r="S360" t="str">
        <f t="shared" si="11"/>
        <v>ItemCodeSegmentationParameterstssoc200tssoc200</v>
      </c>
      <c r="T360" t="e">
        <f>VLOOKUP(S360,ProcessData!AA:AA,1,FALSE)</f>
        <v>#N/A</v>
      </c>
      <c r="W360" t="s">
        <v>79</v>
      </c>
      <c r="X360" t="s">
        <v>85</v>
      </c>
      <c r="Y360" t="s">
        <v>314</v>
      </c>
      <c r="Z360" t="s">
        <v>319</v>
      </c>
    </row>
    <row r="361" spans="10:26" x14ac:dyDescent="0.3">
      <c r="J361" t="str">
        <f>VLOOKUP(K361,objects!A:H,8,FALSE)</f>
        <v>tssoc210</v>
      </c>
      <c r="K361" t="s">
        <v>390</v>
      </c>
      <c r="L361" t="s">
        <v>13990</v>
      </c>
      <c r="M361" t="s">
        <v>13994</v>
      </c>
      <c r="N361">
        <v>210</v>
      </c>
      <c r="O361" t="s">
        <v>97</v>
      </c>
      <c r="P361">
        <v>2223</v>
      </c>
      <c r="Q361" t="s">
        <v>13941</v>
      </c>
      <c r="R361" t="str">
        <f t="shared" si="10"/>
        <v>Items</v>
      </c>
      <c r="S361" t="str">
        <f t="shared" si="11"/>
        <v>ItemCodeSegmentationParameterstssoc210tssoc210</v>
      </c>
      <c r="T361" t="e">
        <f>VLOOKUP(S361,ProcessData!AA:AA,1,FALSE)</f>
        <v>#N/A</v>
      </c>
      <c r="W361" t="s">
        <v>79</v>
      </c>
      <c r="X361" t="s">
        <v>85</v>
      </c>
      <c r="Y361" t="s">
        <v>314</v>
      </c>
      <c r="Z361" t="s">
        <v>320</v>
      </c>
    </row>
    <row r="362" spans="10:26" x14ac:dyDescent="0.3">
      <c r="J362" t="str">
        <f>VLOOKUP(K362,objects!A:H,8,FALSE)</f>
        <v>tssoc220</v>
      </c>
      <c r="K362" t="s">
        <v>391</v>
      </c>
      <c r="L362" t="s">
        <v>13990</v>
      </c>
      <c r="M362" t="s">
        <v>13994</v>
      </c>
      <c r="N362">
        <v>220</v>
      </c>
      <c r="O362" t="s">
        <v>97</v>
      </c>
      <c r="P362">
        <v>2223</v>
      </c>
      <c r="Q362" t="s">
        <v>13941</v>
      </c>
      <c r="R362" t="str">
        <f t="shared" si="10"/>
        <v>Items</v>
      </c>
      <c r="S362" t="str">
        <f t="shared" si="11"/>
        <v>ItemCodeSegmentationParameterstssoc220tssoc220</v>
      </c>
      <c r="T362" t="e">
        <f>VLOOKUP(S362,ProcessData!AA:AA,1,FALSE)</f>
        <v>#N/A</v>
      </c>
      <c r="W362" t="s">
        <v>79</v>
      </c>
      <c r="X362" t="s">
        <v>85</v>
      </c>
      <c r="Y362" t="s">
        <v>349</v>
      </c>
      <c r="Z362" t="s">
        <v>352</v>
      </c>
    </row>
    <row r="363" spans="10:26" x14ac:dyDescent="0.3">
      <c r="J363" t="str">
        <f>VLOOKUP(K363,objects!A:H,8,FALSE)</f>
        <v>tssoc220</v>
      </c>
      <c r="K363" t="s">
        <v>392</v>
      </c>
      <c r="L363" t="s">
        <v>13990</v>
      </c>
      <c r="M363" t="s">
        <v>13994</v>
      </c>
      <c r="N363">
        <v>230</v>
      </c>
      <c r="O363" t="s">
        <v>97</v>
      </c>
      <c r="P363">
        <v>2223</v>
      </c>
      <c r="Q363" t="s">
        <v>13941</v>
      </c>
      <c r="R363" t="str">
        <f t="shared" si="10"/>
        <v>Items</v>
      </c>
      <c r="S363" t="str">
        <f t="shared" si="11"/>
        <v>ItemCodeSegmentationParameterstssoc220tssoc230</v>
      </c>
      <c r="T363" t="e">
        <f>VLOOKUP(S363,ProcessData!AA:AA,1,FALSE)</f>
        <v>#N/A</v>
      </c>
      <c r="W363" t="s">
        <v>79</v>
      </c>
      <c r="X363" t="s">
        <v>85</v>
      </c>
      <c r="Y363" t="s">
        <v>314</v>
      </c>
      <c r="Z363" t="s">
        <v>322</v>
      </c>
    </row>
    <row r="364" spans="10:26" x14ac:dyDescent="0.3">
      <c r="J364" t="str">
        <f>VLOOKUP(K364,objects!A:H,8,FALSE)</f>
        <v>tssoc220</v>
      </c>
      <c r="K364" t="s">
        <v>393</v>
      </c>
      <c r="L364" t="s">
        <v>13990</v>
      </c>
      <c r="M364" t="s">
        <v>13994</v>
      </c>
      <c r="N364">
        <v>240</v>
      </c>
      <c r="O364" t="s">
        <v>97</v>
      </c>
      <c r="P364">
        <v>2223</v>
      </c>
      <c r="Q364" t="s">
        <v>13941</v>
      </c>
      <c r="R364" t="str">
        <f t="shared" si="10"/>
        <v>Items</v>
      </c>
      <c r="S364" t="str">
        <f t="shared" si="11"/>
        <v>ItemCodeSegmentationParameterstssoc220tssoc240</v>
      </c>
      <c r="T364" t="e">
        <f>VLOOKUP(S364,ProcessData!AA:AA,1,FALSE)</f>
        <v>#N/A</v>
      </c>
      <c r="W364" t="s">
        <v>79</v>
      </c>
      <c r="X364" t="s">
        <v>85</v>
      </c>
      <c r="Y364" t="s">
        <v>349</v>
      </c>
      <c r="Z364" t="s">
        <v>353</v>
      </c>
    </row>
    <row r="365" spans="10:26" x14ac:dyDescent="0.3">
      <c r="J365" t="str">
        <f>VLOOKUP(K365,objects!A:H,8,FALSE)</f>
        <v>tsspc130</v>
      </c>
      <c r="K365" t="s">
        <v>477</v>
      </c>
      <c r="L365" t="s">
        <v>13990</v>
      </c>
      <c r="M365" t="s">
        <v>13995</v>
      </c>
      <c r="N365">
        <v>130</v>
      </c>
      <c r="O365" t="s">
        <v>97</v>
      </c>
      <c r="P365">
        <v>2223</v>
      </c>
      <c r="Q365" t="s">
        <v>13941</v>
      </c>
      <c r="R365" t="str">
        <f t="shared" si="10"/>
        <v>Items</v>
      </c>
      <c r="S365" t="str">
        <f t="shared" si="11"/>
        <v>ItemCodeSegmentationParameterstsspc130tsspc130</v>
      </c>
      <c r="T365" t="e">
        <f>VLOOKUP(S365,ProcessData!AA:AA,1,FALSE)</f>
        <v>#N/A</v>
      </c>
      <c r="W365" t="s">
        <v>79</v>
      </c>
      <c r="X365" t="s">
        <v>85</v>
      </c>
      <c r="Y365" t="s">
        <v>314</v>
      </c>
      <c r="Z365" t="s">
        <v>323</v>
      </c>
    </row>
    <row r="366" spans="10:26" x14ac:dyDescent="0.3">
      <c r="J366" t="str">
        <f>VLOOKUP(K366,objects!A:H,8,FALSE)</f>
        <v>tsspc131</v>
      </c>
      <c r="K366" t="s">
        <v>479</v>
      </c>
      <c r="L366" t="s">
        <v>13990</v>
      </c>
      <c r="M366" t="s">
        <v>13995</v>
      </c>
      <c r="N366">
        <v>131</v>
      </c>
      <c r="O366" t="s">
        <v>97</v>
      </c>
      <c r="P366">
        <v>2223</v>
      </c>
      <c r="Q366" t="s">
        <v>13941</v>
      </c>
      <c r="R366" t="str">
        <f t="shared" si="10"/>
        <v>Items</v>
      </c>
      <c r="S366" t="str">
        <f t="shared" si="11"/>
        <v>ItemCodeSegmentationParameterstsspc131tsspc131</v>
      </c>
      <c r="T366" t="e">
        <f>VLOOKUP(S366,ProcessData!AA:AA,1,FALSE)</f>
        <v>#N/A</v>
      </c>
      <c r="W366" t="s">
        <v>79</v>
      </c>
      <c r="X366" t="s">
        <v>85</v>
      </c>
      <c r="Y366" t="s">
        <v>314</v>
      </c>
      <c r="Z366" t="s">
        <v>324</v>
      </c>
    </row>
    <row r="367" spans="10:26" x14ac:dyDescent="0.3">
      <c r="J367" t="str">
        <f>VLOOKUP(K367,objects!A:H,8,FALSE)</f>
        <v>tsspc132</v>
      </c>
      <c r="K367" t="s">
        <v>478</v>
      </c>
      <c r="L367" t="s">
        <v>13990</v>
      </c>
      <c r="M367" t="s">
        <v>13995</v>
      </c>
      <c r="N367">
        <v>132</v>
      </c>
      <c r="O367" t="s">
        <v>97</v>
      </c>
      <c r="P367">
        <v>2223</v>
      </c>
      <c r="Q367" t="s">
        <v>13941</v>
      </c>
      <c r="R367" t="str">
        <f t="shared" si="10"/>
        <v>Items</v>
      </c>
      <c r="S367" t="str">
        <f t="shared" si="11"/>
        <v>ItemCodeSegmentationParameterstsspc132tsspc132</v>
      </c>
      <c r="T367" t="e">
        <f>VLOOKUP(S367,ProcessData!AA:AA,1,FALSE)</f>
        <v>#N/A</v>
      </c>
      <c r="W367" t="s">
        <v>79</v>
      </c>
      <c r="X367" t="s">
        <v>85</v>
      </c>
      <c r="Y367" t="s">
        <v>314</v>
      </c>
      <c r="Z367" t="s">
        <v>3948</v>
      </c>
    </row>
    <row r="368" spans="10:26" x14ac:dyDescent="0.3">
      <c r="J368" t="str">
        <f>VLOOKUP(K368,objects!A:H,8,FALSE)</f>
        <v>tsspc135</v>
      </c>
      <c r="K368" t="s">
        <v>482</v>
      </c>
      <c r="L368" t="s">
        <v>13990</v>
      </c>
      <c r="M368" t="s">
        <v>13995</v>
      </c>
      <c r="N368">
        <v>135</v>
      </c>
      <c r="O368" t="s">
        <v>97</v>
      </c>
      <c r="P368">
        <v>2223</v>
      </c>
      <c r="Q368" t="s">
        <v>13941</v>
      </c>
      <c r="R368" t="str">
        <f t="shared" si="10"/>
        <v>Items</v>
      </c>
      <c r="S368" t="str">
        <f t="shared" si="11"/>
        <v>ItemCodeSegmentationParameterstsspc135tsspc135</v>
      </c>
      <c r="T368" t="e">
        <f>VLOOKUP(S368,ProcessData!AA:AA,1,FALSE)</f>
        <v>#N/A</v>
      </c>
      <c r="W368" t="s">
        <v>79</v>
      </c>
      <c r="X368" t="s">
        <v>85</v>
      </c>
      <c r="Y368" t="s">
        <v>314</v>
      </c>
      <c r="Z368" t="s">
        <v>325</v>
      </c>
    </row>
    <row r="369" spans="10:26" x14ac:dyDescent="0.3">
      <c r="J369" t="str">
        <f>VLOOKUP(K369,objects!A:H,8,FALSE)</f>
        <v>whinh520</v>
      </c>
      <c r="K369" t="s">
        <v>337</v>
      </c>
      <c r="L369" t="s">
        <v>13998</v>
      </c>
      <c r="M369" t="s">
        <v>13999</v>
      </c>
      <c r="N369">
        <v>520</v>
      </c>
      <c r="O369" t="s">
        <v>97</v>
      </c>
      <c r="P369">
        <v>2223</v>
      </c>
      <c r="Q369" t="s">
        <v>13941</v>
      </c>
      <c r="R369" t="str">
        <f t="shared" si="10"/>
        <v>Items</v>
      </c>
      <c r="S369" t="str">
        <f t="shared" si="11"/>
        <v>ItemCodeSegmentationParameterswhinh520whinh520</v>
      </c>
      <c r="T369" t="e">
        <f>VLOOKUP(S369,ProcessData!AA:AA,1,FALSE)</f>
        <v>#N/A</v>
      </c>
      <c r="W369" t="s">
        <v>79</v>
      </c>
      <c r="X369" t="s">
        <v>85</v>
      </c>
      <c r="Y369" t="s">
        <v>349</v>
      </c>
      <c r="Z369" t="s">
        <v>355</v>
      </c>
    </row>
    <row r="370" spans="10:26" x14ac:dyDescent="0.3">
      <c r="J370" t="str">
        <f>VLOOKUP(K370,objects!A:H,8,FALSE)</f>
        <v>whinh520</v>
      </c>
      <c r="K370" t="s">
        <v>338</v>
      </c>
      <c r="L370" t="s">
        <v>13998</v>
      </c>
      <c r="M370" t="s">
        <v>13999</v>
      </c>
      <c r="N370">
        <v>521</v>
      </c>
      <c r="O370" t="s">
        <v>97</v>
      </c>
      <c r="P370">
        <v>2223</v>
      </c>
      <c r="Q370" t="s">
        <v>13941</v>
      </c>
      <c r="R370" t="str">
        <f t="shared" si="10"/>
        <v>Items</v>
      </c>
      <c r="S370" t="str">
        <f t="shared" si="11"/>
        <v>ItemCodeSegmentationParameterswhinh520whinh521</v>
      </c>
      <c r="T370" t="e">
        <f>VLOOKUP(S370,ProcessData!AA:AA,1,FALSE)</f>
        <v>#N/A</v>
      </c>
      <c r="W370" t="s">
        <v>79</v>
      </c>
      <c r="X370" t="s">
        <v>85</v>
      </c>
      <c r="Y370" t="s">
        <v>314</v>
      </c>
      <c r="Z370" t="s">
        <v>326</v>
      </c>
    </row>
    <row r="371" spans="10:26" x14ac:dyDescent="0.3">
      <c r="J371" t="str">
        <f>VLOOKUP(K371,objects!A:H,8,FALSE)</f>
        <v>whinh520</v>
      </c>
      <c r="K371" t="s">
        <v>4775</v>
      </c>
      <c r="L371" t="s">
        <v>13998</v>
      </c>
      <c r="M371" t="s">
        <v>13999</v>
      </c>
      <c r="N371">
        <v>525</v>
      </c>
      <c r="O371" t="s">
        <v>97</v>
      </c>
      <c r="P371">
        <v>2223</v>
      </c>
      <c r="Q371" t="s">
        <v>13941</v>
      </c>
      <c r="R371" t="str">
        <f t="shared" si="10"/>
        <v>Items</v>
      </c>
      <c r="S371" t="str">
        <f t="shared" si="11"/>
        <v>ItemCodeSegmentationParameterswhinh520whinh525</v>
      </c>
      <c r="T371" t="e">
        <f>VLOOKUP(S371,ProcessData!AA:AA,1,FALSE)</f>
        <v>#N/A</v>
      </c>
      <c r="W371" t="s">
        <v>79</v>
      </c>
      <c r="X371" t="s">
        <v>85</v>
      </c>
      <c r="Y371" t="s">
        <v>349</v>
      </c>
      <c r="Z371" t="s">
        <v>356</v>
      </c>
    </row>
    <row r="372" spans="10:26" x14ac:dyDescent="0.3">
      <c r="J372" t="str">
        <f>VLOOKUP(K372,objects!A:H,8,FALSE)</f>
        <v>whinh520</v>
      </c>
      <c r="K372" t="s">
        <v>339</v>
      </c>
      <c r="L372" t="s">
        <v>13998</v>
      </c>
      <c r="M372" t="s">
        <v>13999</v>
      </c>
      <c r="N372">
        <v>526</v>
      </c>
      <c r="O372" t="s">
        <v>97</v>
      </c>
      <c r="P372">
        <v>2223</v>
      </c>
      <c r="Q372" t="s">
        <v>13941</v>
      </c>
      <c r="R372" t="str">
        <f t="shared" si="10"/>
        <v>Items</v>
      </c>
      <c r="S372" t="str">
        <f t="shared" si="11"/>
        <v>ItemCodeSegmentationParameterswhinh520whinh526</v>
      </c>
      <c r="T372" t="e">
        <f>VLOOKUP(S372,ProcessData!AA:AA,1,FALSE)</f>
        <v>#N/A</v>
      </c>
      <c r="W372" t="s">
        <v>79</v>
      </c>
      <c r="X372" t="s">
        <v>4936</v>
      </c>
      <c r="Y372" t="s">
        <v>349</v>
      </c>
      <c r="Z372" t="s">
        <v>349</v>
      </c>
    </row>
    <row r="373" spans="10:26" x14ac:dyDescent="0.3">
      <c r="J373" t="str">
        <f>VLOOKUP(K373,objects!A:H,8,FALSE)</f>
        <v>whinr120</v>
      </c>
      <c r="K373" t="s">
        <v>4811</v>
      </c>
      <c r="L373" t="s">
        <v>13998</v>
      </c>
      <c r="M373" t="s">
        <v>14000</v>
      </c>
      <c r="N373">
        <v>120</v>
      </c>
      <c r="O373" t="s">
        <v>97</v>
      </c>
      <c r="P373">
        <v>2223</v>
      </c>
      <c r="Q373" t="s">
        <v>13941</v>
      </c>
      <c r="R373" t="str">
        <f t="shared" si="10"/>
        <v>Items</v>
      </c>
      <c r="S373" t="str">
        <f t="shared" si="11"/>
        <v>ItemCodeSegmentationParameterswhinr120whinr120</v>
      </c>
      <c r="T373" t="e">
        <f>VLOOKUP(S373,ProcessData!AA:AA,1,FALSE)</f>
        <v>#N/A</v>
      </c>
      <c r="W373" t="s">
        <v>79</v>
      </c>
      <c r="X373" t="s">
        <v>4936</v>
      </c>
      <c r="Y373" t="s">
        <v>349</v>
      </c>
      <c r="Z373" t="s">
        <v>350</v>
      </c>
    </row>
    <row r="374" spans="10:26" x14ac:dyDescent="0.3">
      <c r="J374" t="str">
        <f>VLOOKUP(K374,objects!A:H,8,FALSE)</f>
        <v>whinr130</v>
      </c>
      <c r="K374" t="s">
        <v>4813</v>
      </c>
      <c r="L374" t="s">
        <v>13998</v>
      </c>
      <c r="M374" t="s">
        <v>14000</v>
      </c>
      <c r="N374">
        <v>130</v>
      </c>
      <c r="O374" t="s">
        <v>97</v>
      </c>
      <c r="P374">
        <v>2223</v>
      </c>
      <c r="Q374" t="s">
        <v>13941</v>
      </c>
      <c r="R374" t="str">
        <f t="shared" si="10"/>
        <v>Items</v>
      </c>
      <c r="S374" t="str">
        <f t="shared" si="11"/>
        <v>ItemCodeSegmentationParameterswhinr130whinr130</v>
      </c>
      <c r="T374" t="e">
        <f>VLOOKUP(S374,ProcessData!AA:AA,1,FALSE)</f>
        <v>#N/A</v>
      </c>
      <c r="W374" t="s">
        <v>79</v>
      </c>
      <c r="X374" t="s">
        <v>4936</v>
      </c>
      <c r="Y374" t="s">
        <v>349</v>
      </c>
      <c r="Z374" t="s">
        <v>351</v>
      </c>
    </row>
    <row r="375" spans="10:26" x14ac:dyDescent="0.3">
      <c r="J375" t="str">
        <f>VLOOKUP(K375,objects!A:H,8,FALSE)</f>
        <v>whltc100</v>
      </c>
      <c r="K375" t="s">
        <v>340</v>
      </c>
      <c r="L375" t="s">
        <v>13998</v>
      </c>
      <c r="M375" t="s">
        <v>14001</v>
      </c>
      <c r="N375">
        <v>100</v>
      </c>
      <c r="O375" t="s">
        <v>97</v>
      </c>
      <c r="P375">
        <v>2223</v>
      </c>
      <c r="Q375" t="s">
        <v>13941</v>
      </c>
      <c r="R375" t="str">
        <f t="shared" si="10"/>
        <v>Items</v>
      </c>
      <c r="S375" t="str">
        <f t="shared" si="11"/>
        <v>ItemCodeSegmentationParameterswhltc100whltc100</v>
      </c>
      <c r="T375" t="e">
        <f>VLOOKUP(S375,ProcessData!AA:AA,1,FALSE)</f>
        <v>#N/A</v>
      </c>
      <c r="W375" t="s">
        <v>79</v>
      </c>
      <c r="X375" t="s">
        <v>4936</v>
      </c>
      <c r="Y375" t="s">
        <v>349</v>
      </c>
      <c r="Z375" t="s">
        <v>352</v>
      </c>
    </row>
    <row r="376" spans="10:26" x14ac:dyDescent="0.3">
      <c r="J376" t="str">
        <f>VLOOKUP(K376,objects!A:H,8,FALSE)</f>
        <v>whltc500</v>
      </c>
      <c r="K376" t="s">
        <v>343</v>
      </c>
      <c r="L376" t="s">
        <v>13998</v>
      </c>
      <c r="M376" t="s">
        <v>14001</v>
      </c>
      <c r="N376">
        <v>500</v>
      </c>
      <c r="O376" t="s">
        <v>97</v>
      </c>
      <c r="P376">
        <v>2223</v>
      </c>
      <c r="Q376" t="s">
        <v>13941</v>
      </c>
      <c r="R376" t="str">
        <f t="shared" si="10"/>
        <v>Items</v>
      </c>
      <c r="S376" t="str">
        <f t="shared" si="11"/>
        <v>ItemCodeSegmentationParameterswhltc500whltc500</v>
      </c>
      <c r="T376" t="e">
        <f>VLOOKUP(S376,ProcessData!AA:AA,1,FALSE)</f>
        <v>#N/A</v>
      </c>
      <c r="W376" t="s">
        <v>79</v>
      </c>
      <c r="X376" t="s">
        <v>4936</v>
      </c>
      <c r="Y376" t="s">
        <v>349</v>
      </c>
      <c r="Z376" t="s">
        <v>353</v>
      </c>
    </row>
    <row r="377" spans="10:26" x14ac:dyDescent="0.3">
      <c r="J377" t="str">
        <f>VLOOKUP(K377,objects!A:H,8,FALSE)</f>
        <v>whwmd104</v>
      </c>
      <c r="K377" t="s">
        <v>493</v>
      </c>
      <c r="L377" t="s">
        <v>13998</v>
      </c>
      <c r="M377" t="s">
        <v>14002</v>
      </c>
      <c r="N377">
        <v>104</v>
      </c>
      <c r="O377" t="s">
        <v>97</v>
      </c>
      <c r="P377">
        <v>2223</v>
      </c>
      <c r="Q377" t="s">
        <v>13941</v>
      </c>
      <c r="R377" t="str">
        <f t="shared" si="10"/>
        <v>Items</v>
      </c>
      <c r="S377" t="str">
        <f t="shared" si="11"/>
        <v>ItemCodeSegmentationParameterswhwmd104whwmd104</v>
      </c>
      <c r="T377" t="e">
        <f>VLOOKUP(S377,ProcessData!AA:AA,1,FALSE)</f>
        <v>#N/A</v>
      </c>
      <c r="W377" t="s">
        <v>79</v>
      </c>
      <c r="X377" t="s">
        <v>4936</v>
      </c>
      <c r="Y377" t="s">
        <v>349</v>
      </c>
      <c r="Z377" t="s">
        <v>355</v>
      </c>
    </row>
    <row r="378" spans="10:26" x14ac:dyDescent="0.3">
      <c r="J378" t="str">
        <f>VLOOKUP(K378,objects!A:H,8,FALSE)</f>
        <v>whwmd210</v>
      </c>
      <c r="K378" t="s">
        <v>516</v>
      </c>
      <c r="L378" t="s">
        <v>13998</v>
      </c>
      <c r="M378" t="s">
        <v>14002</v>
      </c>
      <c r="N378">
        <v>210</v>
      </c>
      <c r="O378" t="s">
        <v>97</v>
      </c>
      <c r="P378">
        <v>2223</v>
      </c>
      <c r="Q378" t="s">
        <v>13941</v>
      </c>
      <c r="R378" t="str">
        <f t="shared" si="10"/>
        <v>Items</v>
      </c>
      <c r="S378" t="str">
        <f t="shared" si="11"/>
        <v>ItemCodeSegmentationParameterswhwmd210whwmd210</v>
      </c>
      <c r="T378" t="e">
        <f>VLOOKUP(S378,ProcessData!AA:AA,1,FALSE)</f>
        <v>#N/A</v>
      </c>
      <c r="W378" t="s">
        <v>79</v>
      </c>
      <c r="X378" t="s">
        <v>4936</v>
      </c>
      <c r="Y378" t="s">
        <v>349</v>
      </c>
      <c r="Z378" t="s">
        <v>356</v>
      </c>
    </row>
    <row r="379" spans="10:26" x14ac:dyDescent="0.3">
      <c r="J379" t="str">
        <f>VLOOKUP(K379,objects!A:H,8,FALSE)</f>
        <v>whwmd210</v>
      </c>
      <c r="K379" t="s">
        <v>517</v>
      </c>
      <c r="L379" t="s">
        <v>13998</v>
      </c>
      <c r="M379" t="s">
        <v>14002</v>
      </c>
      <c r="N379">
        <v>215</v>
      </c>
      <c r="O379" t="s">
        <v>97</v>
      </c>
      <c r="P379">
        <v>2223</v>
      </c>
      <c r="Q379" t="s">
        <v>13941</v>
      </c>
      <c r="R379" t="str">
        <f t="shared" si="10"/>
        <v>Items</v>
      </c>
      <c r="S379" t="str">
        <f t="shared" si="11"/>
        <v>ItemCodeSegmentationParameterswhwmd210whwmd215</v>
      </c>
      <c r="T379" t="e">
        <f>VLOOKUP(S379,ProcessData!AA:AA,1,FALSE)</f>
        <v>#N/A</v>
      </c>
      <c r="W379" t="s">
        <v>79</v>
      </c>
      <c r="X379" t="s">
        <v>86</v>
      </c>
      <c r="Y379" t="s">
        <v>314</v>
      </c>
      <c r="Z379" t="s">
        <v>315</v>
      </c>
    </row>
    <row r="380" spans="10:26" x14ac:dyDescent="0.3">
      <c r="J380" t="str">
        <f>VLOOKUP(K380,objects!A:H,8,FALSE)</f>
        <v>whwmd210</v>
      </c>
      <c r="K380" t="s">
        <v>518</v>
      </c>
      <c r="L380" t="s">
        <v>13998</v>
      </c>
      <c r="M380" t="s">
        <v>14002</v>
      </c>
      <c r="N380">
        <v>216</v>
      </c>
      <c r="O380" t="s">
        <v>97</v>
      </c>
      <c r="P380">
        <v>2223</v>
      </c>
      <c r="Q380" t="s">
        <v>13941</v>
      </c>
      <c r="R380" t="str">
        <f t="shared" si="10"/>
        <v>Items</v>
      </c>
      <c r="S380" t="str">
        <f t="shared" si="11"/>
        <v>ItemCodeSegmentationParameterswhwmd210whwmd216</v>
      </c>
      <c r="T380" t="e">
        <f>VLOOKUP(S380,ProcessData!AA:AA,1,FALSE)</f>
        <v>#N/A</v>
      </c>
      <c r="W380" t="s">
        <v>79</v>
      </c>
      <c r="X380" t="s">
        <v>86</v>
      </c>
      <c r="Y380" t="s">
        <v>314</v>
      </c>
      <c r="Z380" t="s">
        <v>316</v>
      </c>
    </row>
    <row r="381" spans="10:26" x14ac:dyDescent="0.3">
      <c r="J381" t="str">
        <f>VLOOKUP(K381,objects!A:H,8,FALSE)</f>
        <v>whwmd220</v>
      </c>
      <c r="K381" t="s">
        <v>488</v>
      </c>
      <c r="L381" t="s">
        <v>13998</v>
      </c>
      <c r="M381" t="s">
        <v>14002</v>
      </c>
      <c r="N381">
        <v>220</v>
      </c>
      <c r="O381" t="s">
        <v>97</v>
      </c>
      <c r="P381">
        <v>2223</v>
      </c>
      <c r="Q381" t="s">
        <v>13941</v>
      </c>
      <c r="R381" t="str">
        <f t="shared" si="10"/>
        <v>Items</v>
      </c>
      <c r="S381" t="str">
        <f t="shared" si="11"/>
        <v>ItemCodeSegmentationParameterswhwmd220whwmd220</v>
      </c>
      <c r="T381" t="e">
        <f>VLOOKUP(S381,ProcessData!AA:AA,1,FALSE)</f>
        <v>#N/A</v>
      </c>
      <c r="W381" t="s">
        <v>79</v>
      </c>
      <c r="X381" t="s">
        <v>86</v>
      </c>
      <c r="Y381" t="s">
        <v>314</v>
      </c>
      <c r="Z381" t="s">
        <v>314</v>
      </c>
    </row>
    <row r="382" spans="10:26" x14ac:dyDescent="0.3">
      <c r="J382" t="str">
        <f>VLOOKUP(K382,objects!A:H,8,FALSE)</f>
        <v>whwmd302</v>
      </c>
      <c r="K382" t="s">
        <v>490</v>
      </c>
      <c r="L382" t="s">
        <v>13998</v>
      </c>
      <c r="M382" t="s">
        <v>14002</v>
      </c>
      <c r="N382">
        <v>302</v>
      </c>
      <c r="O382" t="s">
        <v>97</v>
      </c>
      <c r="P382">
        <v>2223</v>
      </c>
      <c r="Q382" t="s">
        <v>13941</v>
      </c>
      <c r="R382" t="str">
        <f t="shared" si="10"/>
        <v>Items</v>
      </c>
      <c r="S382" t="str">
        <f t="shared" si="11"/>
        <v>ItemCodeSegmentationParameterswhwmd302whwmd302</v>
      </c>
      <c r="T382" t="e">
        <f>VLOOKUP(S382,ProcessData!AA:AA,1,FALSE)</f>
        <v>#N/A</v>
      </c>
      <c r="W382" t="s">
        <v>79</v>
      </c>
      <c r="X382" t="s">
        <v>86</v>
      </c>
      <c r="Y382" t="s">
        <v>314</v>
      </c>
      <c r="Z382" t="s">
        <v>317</v>
      </c>
    </row>
    <row r="383" spans="10:26" x14ac:dyDescent="0.3">
      <c r="J383" t="str">
        <f>VLOOKUP(K383,objects!A:H,8,FALSE)</f>
        <v>tcibd001</v>
      </c>
      <c r="K383" t="s">
        <v>326</v>
      </c>
      <c r="L383" t="s">
        <v>13998</v>
      </c>
      <c r="M383" t="s">
        <v>14002</v>
      </c>
      <c r="N383">
        <v>400</v>
      </c>
      <c r="O383" t="s">
        <v>97</v>
      </c>
      <c r="P383">
        <v>2223</v>
      </c>
      <c r="Q383" t="s">
        <v>13941</v>
      </c>
      <c r="R383" t="str">
        <f t="shared" si="10"/>
        <v>Items</v>
      </c>
      <c r="S383" t="str">
        <f t="shared" si="11"/>
        <v>ItemCodeSegmentationParameterstcibd001whwmd400</v>
      </c>
      <c r="T383" t="e">
        <f>VLOOKUP(S383,ProcessData!AA:AA,1,FALSE)</f>
        <v>#N/A</v>
      </c>
      <c r="W383" t="s">
        <v>79</v>
      </c>
      <c r="X383" t="s">
        <v>86</v>
      </c>
      <c r="Y383" t="s">
        <v>314</v>
      </c>
      <c r="Z383" t="s">
        <v>318</v>
      </c>
    </row>
    <row r="384" spans="10:26" x14ac:dyDescent="0.3">
      <c r="J384" t="str">
        <f>VLOOKUP(K384,objects!A:H,8,FALSE)</f>
        <v>tcibd150</v>
      </c>
      <c r="K384" t="s">
        <v>356</v>
      </c>
      <c r="L384" t="s">
        <v>13998</v>
      </c>
      <c r="M384" t="s">
        <v>14002</v>
      </c>
      <c r="N384">
        <v>404</v>
      </c>
      <c r="O384" t="s">
        <v>97</v>
      </c>
      <c r="P384">
        <v>2223</v>
      </c>
      <c r="Q384" t="s">
        <v>13950</v>
      </c>
      <c r="R384" t="str">
        <f t="shared" si="10"/>
        <v>Items</v>
      </c>
      <c r="S384" t="str">
        <f t="shared" si="11"/>
        <v>ItemCodeSegmentationParameterstcibd150whwmd404</v>
      </c>
      <c r="T384" t="e">
        <f>VLOOKUP(S384,ProcessData!AA:AA,1,FALSE)</f>
        <v>#N/A</v>
      </c>
      <c r="W384" t="s">
        <v>79</v>
      </c>
      <c r="X384" t="s">
        <v>86</v>
      </c>
      <c r="Y384" t="s">
        <v>314</v>
      </c>
      <c r="Z384" t="s">
        <v>319</v>
      </c>
    </row>
    <row r="385" spans="10:26" x14ac:dyDescent="0.3">
      <c r="J385" t="str">
        <f>VLOOKUP(K385,objects!A:H,8,FALSE)</f>
        <v>whwmd405</v>
      </c>
      <c r="K385" t="s">
        <v>403</v>
      </c>
      <c r="L385" t="s">
        <v>13998</v>
      </c>
      <c r="M385" t="s">
        <v>14002</v>
      </c>
      <c r="N385">
        <v>405</v>
      </c>
      <c r="O385" t="s">
        <v>97</v>
      </c>
      <c r="P385">
        <v>2223</v>
      </c>
      <c r="Q385" t="s">
        <v>13950</v>
      </c>
      <c r="R385" t="str">
        <f t="shared" si="10"/>
        <v>Items</v>
      </c>
      <c r="S385" t="str">
        <f t="shared" si="11"/>
        <v>ItemCodeSegmentationParameterswhwmd405whwmd405</v>
      </c>
      <c r="T385" t="e">
        <f>VLOOKUP(S385,ProcessData!AA:AA,1,FALSE)</f>
        <v>#N/A</v>
      </c>
      <c r="W385" t="s">
        <v>79</v>
      </c>
      <c r="X385" t="s">
        <v>86</v>
      </c>
      <c r="Y385" t="s">
        <v>314</v>
      </c>
      <c r="Z385" t="s">
        <v>320</v>
      </c>
    </row>
    <row r="386" spans="10:26" x14ac:dyDescent="0.3">
      <c r="J386" t="str">
        <f>VLOOKUP(K386,objects!A:H,8,FALSE)</f>
        <v>whwmd407</v>
      </c>
      <c r="K386" t="s">
        <v>4877</v>
      </c>
      <c r="L386" t="s">
        <v>13998</v>
      </c>
      <c r="M386" t="s">
        <v>14002</v>
      </c>
      <c r="N386">
        <v>407</v>
      </c>
      <c r="O386" t="s">
        <v>97</v>
      </c>
      <c r="P386">
        <v>2223</v>
      </c>
      <c r="Q386" t="s">
        <v>13950</v>
      </c>
      <c r="R386" t="str">
        <f t="shared" si="10"/>
        <v>Items</v>
      </c>
      <c r="S386" t="str">
        <f t="shared" si="11"/>
        <v>ItemCodeSegmentationParameterswhwmd407whwmd407</v>
      </c>
      <c r="T386" t="e">
        <f>VLOOKUP(S386,ProcessData!AA:AA,1,FALSE)</f>
        <v>#N/A</v>
      </c>
      <c r="W386" t="s">
        <v>79</v>
      </c>
      <c r="X386" t="s">
        <v>86</v>
      </c>
      <c r="Y386" t="s">
        <v>314</v>
      </c>
      <c r="Z386" t="s">
        <v>322</v>
      </c>
    </row>
    <row r="387" spans="10:26" x14ac:dyDescent="0.3">
      <c r="J387" t="str">
        <f>VLOOKUP(K387,objects!A:H,8,FALSE)</f>
        <v>whwmd408</v>
      </c>
      <c r="K387" t="s">
        <v>4878</v>
      </c>
      <c r="L387" t="s">
        <v>13998</v>
      </c>
      <c r="M387" t="s">
        <v>14002</v>
      </c>
      <c r="N387">
        <v>408</v>
      </c>
      <c r="O387" t="s">
        <v>97</v>
      </c>
      <c r="P387">
        <v>2223</v>
      </c>
      <c r="Q387" t="s">
        <v>13950</v>
      </c>
      <c r="R387" t="str">
        <f t="shared" si="10"/>
        <v>Items</v>
      </c>
      <c r="S387" t="str">
        <f t="shared" si="11"/>
        <v>ItemCodeSegmentationParameterswhwmd408whwmd408</v>
      </c>
      <c r="T387" t="e">
        <f>VLOOKUP(S387,ProcessData!AA:AA,1,FALSE)</f>
        <v>#N/A</v>
      </c>
      <c r="W387" t="s">
        <v>79</v>
      </c>
      <c r="X387" t="s">
        <v>86</v>
      </c>
      <c r="Y387" t="s">
        <v>314</v>
      </c>
      <c r="Z387" t="s">
        <v>323</v>
      </c>
    </row>
    <row r="388" spans="10:26" x14ac:dyDescent="0.3">
      <c r="J388" t="str">
        <f>VLOOKUP(K388,objects!A:H,8,FALSE)</f>
        <v>whwmd420</v>
      </c>
      <c r="K388" t="s">
        <v>399</v>
      </c>
      <c r="L388" t="s">
        <v>13998</v>
      </c>
      <c r="M388" t="s">
        <v>14002</v>
      </c>
      <c r="N388">
        <v>420</v>
      </c>
      <c r="O388" t="s">
        <v>97</v>
      </c>
      <c r="P388">
        <v>2223</v>
      </c>
      <c r="Q388" t="s">
        <v>13950</v>
      </c>
      <c r="R388" t="str">
        <f t="shared" ref="R388:R451" si="12">VLOOKUP(O388,A:B,2,FALSE)</f>
        <v>Items</v>
      </c>
      <c r="S388" t="str">
        <f t="shared" ref="S388:S451" si="13">CONCATENATE(O388,J388,K388)</f>
        <v>ItemCodeSegmentationParameterswhwmd420whwmd420</v>
      </c>
      <c r="T388" t="e">
        <f>VLOOKUP(S388,ProcessData!AA:AA,1,FALSE)</f>
        <v>#N/A</v>
      </c>
      <c r="W388" t="s">
        <v>79</v>
      </c>
      <c r="X388" t="s">
        <v>86</v>
      </c>
      <c r="Y388" t="s">
        <v>314</v>
      </c>
      <c r="Z388" t="s">
        <v>324</v>
      </c>
    </row>
    <row r="389" spans="10:26" x14ac:dyDescent="0.3">
      <c r="J389" t="str">
        <f>VLOOKUP(K389,objects!A:H,8,FALSE)</f>
        <v>whwmd430</v>
      </c>
      <c r="K389" t="s">
        <v>402</v>
      </c>
      <c r="L389" t="s">
        <v>13998</v>
      </c>
      <c r="M389" t="s">
        <v>14002</v>
      </c>
      <c r="N389">
        <v>430</v>
      </c>
      <c r="O389" t="s">
        <v>97</v>
      </c>
      <c r="P389">
        <v>2223</v>
      </c>
      <c r="Q389" t="s">
        <v>13941</v>
      </c>
      <c r="R389" t="str">
        <f t="shared" si="12"/>
        <v>Items</v>
      </c>
      <c r="S389" t="str">
        <f t="shared" si="13"/>
        <v>ItemCodeSegmentationParameterswhwmd430whwmd430</v>
      </c>
      <c r="T389" t="e">
        <f>VLOOKUP(S389,ProcessData!AA:AA,1,FALSE)</f>
        <v>#N/A</v>
      </c>
      <c r="W389" t="s">
        <v>79</v>
      </c>
      <c r="X389" t="s">
        <v>86</v>
      </c>
      <c r="Y389" t="s">
        <v>314</v>
      </c>
      <c r="Z389" t="s">
        <v>3948</v>
      </c>
    </row>
    <row r="390" spans="10:26" x14ac:dyDescent="0.3">
      <c r="J390" t="str">
        <f>VLOOKUP(K390,objects!A:H,8,FALSE)</f>
        <v>whwmd440</v>
      </c>
      <c r="K390" t="s">
        <v>400</v>
      </c>
      <c r="L390" t="s">
        <v>13998</v>
      </c>
      <c r="M390" t="s">
        <v>14002</v>
      </c>
      <c r="N390">
        <v>440</v>
      </c>
      <c r="O390" t="s">
        <v>97</v>
      </c>
      <c r="P390">
        <v>2223</v>
      </c>
      <c r="Q390" t="s">
        <v>13941</v>
      </c>
      <c r="R390" t="str">
        <f t="shared" si="12"/>
        <v>Items</v>
      </c>
      <c r="S390" t="str">
        <f t="shared" si="13"/>
        <v>ItemCodeSegmentationParameterswhwmd440whwmd440</v>
      </c>
      <c r="T390" t="e">
        <f>VLOOKUP(S390,ProcessData!AA:AA,1,FALSE)</f>
        <v>#N/A</v>
      </c>
      <c r="W390" t="s">
        <v>79</v>
      </c>
      <c r="X390" t="s">
        <v>86</v>
      </c>
      <c r="Y390" t="s">
        <v>314</v>
      </c>
      <c r="Z390" t="s">
        <v>325</v>
      </c>
    </row>
    <row r="391" spans="10:26" x14ac:dyDescent="0.3">
      <c r="J391" t="str">
        <f>VLOOKUP(K391,objects!A:H,8,FALSE)</f>
        <v>whwmd460</v>
      </c>
      <c r="K391" t="s">
        <v>397</v>
      </c>
      <c r="L391" t="s">
        <v>13998</v>
      </c>
      <c r="M391" t="s">
        <v>14002</v>
      </c>
      <c r="N391">
        <v>460</v>
      </c>
      <c r="O391" t="s">
        <v>97</v>
      </c>
      <c r="P391">
        <v>2223</v>
      </c>
      <c r="Q391" t="s">
        <v>13941</v>
      </c>
      <c r="R391" t="str">
        <f t="shared" si="12"/>
        <v>Items</v>
      </c>
      <c r="S391" t="str">
        <f t="shared" si="13"/>
        <v>ItemCodeSegmentationParameterswhwmd460whwmd460</v>
      </c>
      <c r="T391" t="e">
        <f>VLOOKUP(S391,ProcessData!AA:AA,1,FALSE)</f>
        <v>#N/A</v>
      </c>
      <c r="W391" t="s">
        <v>79</v>
      </c>
      <c r="X391" t="s">
        <v>86</v>
      </c>
      <c r="Y391" t="s">
        <v>314</v>
      </c>
      <c r="Z391" t="s">
        <v>326</v>
      </c>
    </row>
    <row r="392" spans="10:26" x14ac:dyDescent="0.3">
      <c r="J392" t="str">
        <f>VLOOKUP(K392,objects!A:H,8,FALSE)</f>
        <v>whwmd462</v>
      </c>
      <c r="K392" t="s">
        <v>398</v>
      </c>
      <c r="L392" t="s">
        <v>13998</v>
      </c>
      <c r="M392" t="s">
        <v>14002</v>
      </c>
      <c r="N392">
        <v>462</v>
      </c>
      <c r="O392" t="s">
        <v>97</v>
      </c>
      <c r="P392">
        <v>2223</v>
      </c>
      <c r="Q392" t="s">
        <v>13941</v>
      </c>
      <c r="R392" t="str">
        <f t="shared" si="12"/>
        <v>Items</v>
      </c>
      <c r="S392" t="str">
        <f t="shared" si="13"/>
        <v>ItemCodeSegmentationParameterswhwmd462whwmd462</v>
      </c>
      <c r="T392" t="e">
        <f>VLOOKUP(S392,ProcessData!AA:AA,1,FALSE)</f>
        <v>#N/A</v>
      </c>
      <c r="W392" t="s">
        <v>79</v>
      </c>
      <c r="X392" t="s">
        <v>87</v>
      </c>
      <c r="Y392" t="s">
        <v>314</v>
      </c>
      <c r="Z392" t="s">
        <v>315</v>
      </c>
    </row>
    <row r="393" spans="10:26" x14ac:dyDescent="0.3">
      <c r="J393" t="str">
        <f>VLOOKUP(K393,objects!A:H,8,FALSE)</f>
        <v>whwmd530</v>
      </c>
      <c r="K393" t="s">
        <v>146</v>
      </c>
      <c r="L393" t="s">
        <v>13998</v>
      </c>
      <c r="M393" t="s">
        <v>14002</v>
      </c>
      <c r="N393">
        <v>530</v>
      </c>
      <c r="O393" t="s">
        <v>97</v>
      </c>
      <c r="P393">
        <v>2223</v>
      </c>
      <c r="Q393" t="s">
        <v>13941</v>
      </c>
      <c r="R393" t="str">
        <f t="shared" si="12"/>
        <v>Items</v>
      </c>
      <c r="S393" t="str">
        <f t="shared" si="13"/>
        <v>ItemCodeSegmentationParameterswhwmd530whwmd530</v>
      </c>
      <c r="T393" t="e">
        <f>VLOOKUP(S393,ProcessData!AA:AA,1,FALSE)</f>
        <v>#N/A</v>
      </c>
      <c r="W393" t="s">
        <v>79</v>
      </c>
      <c r="X393" t="s">
        <v>87</v>
      </c>
      <c r="Y393" t="s">
        <v>314</v>
      </c>
      <c r="Z393" t="s">
        <v>316</v>
      </c>
    </row>
    <row r="394" spans="10:26" x14ac:dyDescent="0.3">
      <c r="J394" t="str">
        <f>VLOOKUP(K394,objects!A:H,8,FALSE)</f>
        <v>whwmd532</v>
      </c>
      <c r="K394" t="s">
        <v>395</v>
      </c>
      <c r="L394" t="s">
        <v>13998</v>
      </c>
      <c r="M394" t="s">
        <v>14002</v>
      </c>
      <c r="N394">
        <v>532</v>
      </c>
      <c r="O394" t="s">
        <v>97</v>
      </c>
      <c r="P394">
        <v>2223</v>
      </c>
      <c r="Q394" t="s">
        <v>13941</v>
      </c>
      <c r="R394" t="str">
        <f t="shared" si="12"/>
        <v>Items</v>
      </c>
      <c r="S394" t="str">
        <f t="shared" si="13"/>
        <v>ItemCodeSegmentationParameterswhwmd532whwmd532</v>
      </c>
      <c r="T394" t="e">
        <f>VLOOKUP(S394,ProcessData!AA:AA,1,FALSE)</f>
        <v>#N/A</v>
      </c>
      <c r="W394" t="s">
        <v>79</v>
      </c>
      <c r="X394" t="s">
        <v>87</v>
      </c>
      <c r="Y394" t="s">
        <v>314</v>
      </c>
      <c r="Z394" t="s">
        <v>314</v>
      </c>
    </row>
    <row r="395" spans="10:26" x14ac:dyDescent="0.3">
      <c r="J395" t="str">
        <f>VLOOKUP(K395,objects!A:H,8,FALSE)</f>
        <v>whwmd530</v>
      </c>
      <c r="K395" t="s">
        <v>396</v>
      </c>
      <c r="L395" t="s">
        <v>13998</v>
      </c>
      <c r="M395" t="s">
        <v>14002</v>
      </c>
      <c r="N395">
        <v>536</v>
      </c>
      <c r="O395" t="s">
        <v>97</v>
      </c>
      <c r="P395">
        <v>2223</v>
      </c>
      <c r="Q395" t="s">
        <v>13941</v>
      </c>
      <c r="R395" t="str">
        <f t="shared" si="12"/>
        <v>Items</v>
      </c>
      <c r="S395" t="str">
        <f t="shared" si="13"/>
        <v>ItemCodeSegmentationParameterswhwmd530whwmd536</v>
      </c>
      <c r="T395" t="e">
        <f>VLOOKUP(S395,ProcessData!AA:AA,1,FALSE)</f>
        <v>#N/A</v>
      </c>
      <c r="W395" t="s">
        <v>79</v>
      </c>
      <c r="X395" t="s">
        <v>87</v>
      </c>
      <c r="Y395" t="s">
        <v>349</v>
      </c>
      <c r="Z395" t="s">
        <v>349</v>
      </c>
    </row>
    <row r="396" spans="10:26" x14ac:dyDescent="0.3">
      <c r="J396" t="str">
        <f>VLOOKUP(K396,objects!A:H,8,FALSE)</f>
        <v>tcibd006</v>
      </c>
      <c r="K396" t="s">
        <v>347</v>
      </c>
      <c r="L396" t="s">
        <v>13953</v>
      </c>
      <c r="M396" t="s">
        <v>13956</v>
      </c>
      <c r="N396">
        <v>6</v>
      </c>
      <c r="O396" t="s">
        <v>99</v>
      </c>
      <c r="P396">
        <v>2223</v>
      </c>
      <c r="Q396" t="s">
        <v>13941</v>
      </c>
      <c r="R396" t="str">
        <f t="shared" si="12"/>
        <v>Items</v>
      </c>
      <c r="S396" t="str">
        <f t="shared" si="13"/>
        <v>ItemCodeSystemtcibd006tcibd006</v>
      </c>
      <c r="T396" t="e">
        <f>VLOOKUP(S396,ProcessData!AA:AA,1,FALSE)</f>
        <v>#N/A</v>
      </c>
      <c r="W396" t="s">
        <v>79</v>
      </c>
      <c r="X396" t="s">
        <v>87</v>
      </c>
      <c r="Y396" t="s">
        <v>314</v>
      </c>
      <c r="Z396" t="s">
        <v>317</v>
      </c>
    </row>
    <row r="397" spans="10:26" x14ac:dyDescent="0.3">
      <c r="J397" t="str">
        <f>VLOOKUP(K397,objects!A:H,8,FALSE)</f>
        <v>tcibd150</v>
      </c>
      <c r="K397" t="s">
        <v>349</v>
      </c>
      <c r="L397" t="s">
        <v>13953</v>
      </c>
      <c r="M397" t="s">
        <v>13956</v>
      </c>
      <c r="N397">
        <v>150</v>
      </c>
      <c r="O397" t="s">
        <v>4933</v>
      </c>
      <c r="P397">
        <v>2223</v>
      </c>
      <c r="Q397" t="s">
        <v>13941</v>
      </c>
      <c r="R397" t="str">
        <f t="shared" si="12"/>
        <v>ItemDefaults</v>
      </c>
      <c r="S397" t="str">
        <f t="shared" si="13"/>
        <v>ItemControlAndDefaultsBySitetcibd150tcibd150</v>
      </c>
      <c r="T397" t="e">
        <f>VLOOKUP(S397,ProcessData!AA:AA,1,FALSE)</f>
        <v>#N/A</v>
      </c>
      <c r="W397" t="s">
        <v>79</v>
      </c>
      <c r="X397" t="s">
        <v>87</v>
      </c>
      <c r="Y397" t="s">
        <v>349</v>
      </c>
      <c r="Z397" t="s">
        <v>350</v>
      </c>
    </row>
    <row r="398" spans="10:26" x14ac:dyDescent="0.3">
      <c r="J398" t="str">
        <f>VLOOKUP(K398,objects!A:H,8,FALSE)</f>
        <v>tcibd150</v>
      </c>
      <c r="K398" t="s">
        <v>350</v>
      </c>
      <c r="L398" t="s">
        <v>13953</v>
      </c>
      <c r="M398" t="s">
        <v>13956</v>
      </c>
      <c r="N398">
        <v>250</v>
      </c>
      <c r="O398" t="s">
        <v>4933</v>
      </c>
      <c r="P398">
        <v>2223</v>
      </c>
      <c r="Q398" t="s">
        <v>13941</v>
      </c>
      <c r="R398" t="str">
        <f t="shared" si="12"/>
        <v>ItemDefaults</v>
      </c>
      <c r="S398" t="str">
        <f t="shared" si="13"/>
        <v>ItemControlAndDefaultsBySitetcibd150tcibd250</v>
      </c>
      <c r="T398" t="e">
        <f>VLOOKUP(S398,ProcessData!AA:AA,1,FALSE)</f>
        <v>#N/A</v>
      </c>
      <c r="W398" t="s">
        <v>79</v>
      </c>
      <c r="X398" t="s">
        <v>87</v>
      </c>
      <c r="Y398" t="s">
        <v>314</v>
      </c>
      <c r="Z398" t="s">
        <v>318</v>
      </c>
    </row>
    <row r="399" spans="10:26" x14ac:dyDescent="0.3">
      <c r="J399" t="str">
        <f>VLOOKUP(K399,objects!A:H,8,FALSE)</f>
        <v>tcibd150</v>
      </c>
      <c r="K399" t="s">
        <v>351</v>
      </c>
      <c r="L399" t="s">
        <v>13959</v>
      </c>
      <c r="M399" t="s">
        <v>13960</v>
      </c>
      <c r="N399">
        <v>81</v>
      </c>
      <c r="O399" t="s">
        <v>4933</v>
      </c>
      <c r="P399">
        <v>2223</v>
      </c>
      <c r="Q399" t="s">
        <v>13941</v>
      </c>
      <c r="R399" t="str">
        <f t="shared" si="12"/>
        <v>ItemDefaults</v>
      </c>
      <c r="S399" t="str">
        <f t="shared" si="13"/>
        <v>ItemControlAndDefaultsBySitetcibd150tdipu081</v>
      </c>
      <c r="T399" t="e">
        <f>VLOOKUP(S399,ProcessData!AA:AA,1,FALSE)</f>
        <v>#N/A</v>
      </c>
      <c r="W399" t="s">
        <v>79</v>
      </c>
      <c r="X399" t="s">
        <v>87</v>
      </c>
      <c r="Y399" t="s">
        <v>349</v>
      </c>
      <c r="Z399" t="s">
        <v>351</v>
      </c>
    </row>
    <row r="400" spans="10:26" x14ac:dyDescent="0.3">
      <c r="J400" t="str">
        <f>VLOOKUP(K400,objects!A:H,8,FALSE)</f>
        <v>tcibd150</v>
      </c>
      <c r="K400" t="s">
        <v>352</v>
      </c>
      <c r="L400" t="s">
        <v>13959</v>
      </c>
      <c r="M400" t="s">
        <v>13961</v>
      </c>
      <c r="N400">
        <v>81</v>
      </c>
      <c r="O400" t="s">
        <v>4933</v>
      </c>
      <c r="P400">
        <v>2223</v>
      </c>
      <c r="Q400" t="s">
        <v>13941</v>
      </c>
      <c r="R400" t="str">
        <f t="shared" si="12"/>
        <v>ItemDefaults</v>
      </c>
      <c r="S400" t="str">
        <f t="shared" si="13"/>
        <v>ItemControlAndDefaultsBySitetcibd150tdisa081</v>
      </c>
      <c r="T400" t="e">
        <f>VLOOKUP(S400,ProcessData!AA:AA,1,FALSE)</f>
        <v>#N/A</v>
      </c>
      <c r="W400" t="s">
        <v>79</v>
      </c>
      <c r="X400" t="s">
        <v>87</v>
      </c>
      <c r="Y400" t="s">
        <v>314</v>
      </c>
      <c r="Z400" t="s">
        <v>319</v>
      </c>
    </row>
    <row r="401" spans="10:26" x14ac:dyDescent="0.3">
      <c r="J401" t="str">
        <f>VLOOKUP(K401,objects!A:H,8,FALSE)</f>
        <v>tcibd150</v>
      </c>
      <c r="K401" t="s">
        <v>353</v>
      </c>
      <c r="L401" t="s">
        <v>13971</v>
      </c>
      <c r="M401" t="s">
        <v>13978</v>
      </c>
      <c r="N401">
        <v>51</v>
      </c>
      <c r="O401" t="s">
        <v>4933</v>
      </c>
      <c r="P401">
        <v>2223</v>
      </c>
      <c r="Q401" t="s">
        <v>13941</v>
      </c>
      <c r="R401" t="str">
        <f t="shared" si="12"/>
        <v>ItemDefaults</v>
      </c>
      <c r="S401" t="str">
        <f t="shared" si="13"/>
        <v>ItemControlAndDefaultsBySitetcibd150tiipd051</v>
      </c>
      <c r="T401" t="e">
        <f>VLOOKUP(S401,ProcessData!AA:AA,1,FALSE)</f>
        <v>#N/A</v>
      </c>
      <c r="W401" t="s">
        <v>79</v>
      </c>
      <c r="X401" t="s">
        <v>87</v>
      </c>
      <c r="Y401" t="s">
        <v>314</v>
      </c>
      <c r="Z401" t="s">
        <v>320</v>
      </c>
    </row>
    <row r="402" spans="10:26" x14ac:dyDescent="0.3">
      <c r="J402" t="str">
        <f>VLOOKUP(K402,objects!A:H,8,FALSE)</f>
        <v>tcibd150</v>
      </c>
      <c r="K402" t="s">
        <v>355</v>
      </c>
      <c r="L402" t="s">
        <v>13990</v>
      </c>
      <c r="M402" t="s">
        <v>13940</v>
      </c>
      <c r="N402">
        <v>220</v>
      </c>
      <c r="O402" t="s">
        <v>4933</v>
      </c>
      <c r="P402">
        <v>2223</v>
      </c>
      <c r="Q402" t="s">
        <v>13941</v>
      </c>
      <c r="R402" t="str">
        <f t="shared" si="12"/>
        <v>ItemDefaults</v>
      </c>
      <c r="S402" t="str">
        <f t="shared" si="13"/>
        <v>ItemControlAndDefaultsBySitetcibd150tsmdm220</v>
      </c>
      <c r="T402" t="e">
        <f>VLOOKUP(S402,ProcessData!AA:AA,1,FALSE)</f>
        <v>#N/A</v>
      </c>
      <c r="W402" t="s">
        <v>79</v>
      </c>
      <c r="X402" t="s">
        <v>87</v>
      </c>
      <c r="Y402" t="s">
        <v>349</v>
      </c>
      <c r="Z402" t="s">
        <v>352</v>
      </c>
    </row>
    <row r="403" spans="10:26" x14ac:dyDescent="0.3">
      <c r="J403" t="str">
        <f>VLOOKUP(K403,objects!A:H,8,FALSE)</f>
        <v>tcibd150</v>
      </c>
      <c r="K403" t="s">
        <v>356</v>
      </c>
      <c r="L403" t="s">
        <v>13998</v>
      </c>
      <c r="M403" t="s">
        <v>14002</v>
      </c>
      <c r="N403">
        <v>404</v>
      </c>
      <c r="O403" t="s">
        <v>4933</v>
      </c>
      <c r="P403">
        <v>2223</v>
      </c>
      <c r="Q403" t="s">
        <v>13941</v>
      </c>
      <c r="R403" t="str">
        <f t="shared" si="12"/>
        <v>ItemDefaults</v>
      </c>
      <c r="S403" t="str">
        <f t="shared" si="13"/>
        <v>ItemControlAndDefaultsBySitetcibd150whwmd404</v>
      </c>
      <c r="T403" t="e">
        <f>VLOOKUP(S403,ProcessData!AA:AA,1,FALSE)</f>
        <v>#N/A</v>
      </c>
      <c r="W403" t="s">
        <v>79</v>
      </c>
      <c r="X403" t="s">
        <v>87</v>
      </c>
      <c r="Y403" t="s">
        <v>314</v>
      </c>
      <c r="Z403" t="s">
        <v>322</v>
      </c>
    </row>
    <row r="404" spans="10:26" x14ac:dyDescent="0.3">
      <c r="J404" t="str">
        <f>VLOOKUP(K404,objects!A:H,8,FALSE)</f>
        <v>pdpdm103</v>
      </c>
      <c r="K404" t="s">
        <v>8457</v>
      </c>
      <c r="L404" t="s">
        <v>13947</v>
      </c>
      <c r="M404" t="s">
        <v>13949</v>
      </c>
      <c r="N404">
        <v>103</v>
      </c>
      <c r="O404" t="s">
        <v>5108</v>
      </c>
      <c r="P404">
        <v>2223</v>
      </c>
      <c r="Q404" t="s">
        <v>13941</v>
      </c>
      <c r="R404" t="str">
        <f t="shared" si="12"/>
        <v>PLM</v>
      </c>
      <c r="S404" t="str">
        <f t="shared" si="13"/>
        <v>ItemCustomerspdpdm103pdpdm103</v>
      </c>
      <c r="T404" t="e">
        <f>VLOOKUP(S404,ProcessData!AA:AA,1,FALSE)</f>
        <v>#N/A</v>
      </c>
      <c r="W404" t="s">
        <v>79</v>
      </c>
      <c r="X404" t="s">
        <v>87</v>
      </c>
      <c r="Y404" t="s">
        <v>349</v>
      </c>
      <c r="Z404" t="s">
        <v>353</v>
      </c>
    </row>
    <row r="405" spans="10:26" x14ac:dyDescent="0.3">
      <c r="J405" t="str">
        <f>VLOOKUP(K405,objects!A:H,8,FALSE)</f>
        <v>tcibd001</v>
      </c>
      <c r="K405" t="s">
        <v>315</v>
      </c>
      <c r="L405" t="s">
        <v>13945</v>
      </c>
      <c r="M405" t="s">
        <v>13946</v>
      </c>
      <c r="N405">
        <v>100</v>
      </c>
      <c r="O405" t="s">
        <v>80</v>
      </c>
      <c r="P405">
        <v>2223</v>
      </c>
      <c r="Q405" t="s">
        <v>13941</v>
      </c>
      <c r="R405" t="str">
        <f t="shared" si="12"/>
        <v>ItemDefaults</v>
      </c>
      <c r="S405" t="str">
        <f t="shared" si="13"/>
        <v>ItemDefaultsCostingtcibd001fmfmd100</v>
      </c>
      <c r="T405" t="e">
        <f>VLOOKUP(S405,ProcessData!AA:AA,1,FALSE)</f>
        <v>#N/A</v>
      </c>
      <c r="W405" t="s">
        <v>79</v>
      </c>
      <c r="X405" t="s">
        <v>87</v>
      </c>
      <c r="Y405" t="s">
        <v>314</v>
      </c>
      <c r="Z405" t="s">
        <v>323</v>
      </c>
    </row>
    <row r="406" spans="10:26" x14ac:dyDescent="0.3">
      <c r="J406" t="str">
        <f>VLOOKUP(K406,objects!A:H,8,FALSE)</f>
        <v>tcibd001</v>
      </c>
      <c r="K406" t="s">
        <v>316</v>
      </c>
      <c r="L406" t="s">
        <v>13951</v>
      </c>
      <c r="M406" t="s">
        <v>13952</v>
      </c>
      <c r="N406">
        <v>18</v>
      </c>
      <c r="O406" t="s">
        <v>80</v>
      </c>
      <c r="P406">
        <v>2223</v>
      </c>
      <c r="Q406" t="s">
        <v>13941</v>
      </c>
      <c r="R406" t="str">
        <f t="shared" si="12"/>
        <v>ItemDefaults</v>
      </c>
      <c r="S406" t="str">
        <f t="shared" si="13"/>
        <v>ItemDefaultsCostingtcibd001qmptc018</v>
      </c>
      <c r="T406" t="e">
        <f>VLOOKUP(S406,ProcessData!AA:AA,1,FALSE)</f>
        <v>#N/A</v>
      </c>
      <c r="W406" t="s">
        <v>79</v>
      </c>
      <c r="X406" t="s">
        <v>87</v>
      </c>
      <c r="Y406" t="s">
        <v>314</v>
      </c>
      <c r="Z406" t="s">
        <v>324</v>
      </c>
    </row>
    <row r="407" spans="10:26" x14ac:dyDescent="0.3">
      <c r="J407" t="str">
        <f>VLOOKUP(K407,objects!A:H,8,FALSE)</f>
        <v>tcibd001</v>
      </c>
      <c r="K407" t="s">
        <v>314</v>
      </c>
      <c r="L407" t="s">
        <v>13953</v>
      </c>
      <c r="M407" t="s">
        <v>13956</v>
      </c>
      <c r="N407">
        <v>1</v>
      </c>
      <c r="O407" t="s">
        <v>80</v>
      </c>
      <c r="P407">
        <v>2223</v>
      </c>
      <c r="Q407" t="s">
        <v>13941</v>
      </c>
      <c r="R407" t="str">
        <f t="shared" si="12"/>
        <v>ItemDefaults</v>
      </c>
      <c r="S407" t="str">
        <f t="shared" si="13"/>
        <v>ItemDefaultsCostingtcibd001tcibd001</v>
      </c>
      <c r="T407" t="e">
        <f>VLOOKUP(S407,ProcessData!AA:AA,1,FALSE)</f>
        <v>#N/A</v>
      </c>
      <c r="W407" t="s">
        <v>79</v>
      </c>
      <c r="X407" t="s">
        <v>87</v>
      </c>
      <c r="Y407" t="s">
        <v>314</v>
      </c>
      <c r="Z407" t="s">
        <v>3948</v>
      </c>
    </row>
    <row r="408" spans="10:26" x14ac:dyDescent="0.3">
      <c r="J408" t="str">
        <f>VLOOKUP(K408,objects!A:H,8,FALSE)</f>
        <v>tcibd001</v>
      </c>
      <c r="K408" t="s">
        <v>317</v>
      </c>
      <c r="L408" t="s">
        <v>13953</v>
      </c>
      <c r="M408" t="s">
        <v>13956</v>
      </c>
      <c r="N408">
        <v>200</v>
      </c>
      <c r="O408" t="s">
        <v>80</v>
      </c>
      <c r="P408">
        <v>2223</v>
      </c>
      <c r="Q408" t="s">
        <v>13941</v>
      </c>
      <c r="R408" t="str">
        <f t="shared" si="12"/>
        <v>ItemDefaults</v>
      </c>
      <c r="S408" t="str">
        <f t="shared" si="13"/>
        <v>ItemDefaultsCostingtcibd001tcibd200</v>
      </c>
      <c r="T408" t="e">
        <f>VLOOKUP(S408,ProcessData!AA:AA,1,FALSE)</f>
        <v>#N/A</v>
      </c>
      <c r="W408" t="s">
        <v>79</v>
      </c>
      <c r="X408" t="s">
        <v>87</v>
      </c>
      <c r="Y408" t="s">
        <v>314</v>
      </c>
      <c r="Z408" t="s">
        <v>325</v>
      </c>
    </row>
    <row r="409" spans="10:26" x14ac:dyDescent="0.3">
      <c r="J409" t="str">
        <f>VLOOKUP(K409,objects!A:H,8,FALSE)</f>
        <v>tcibd001</v>
      </c>
      <c r="K409" t="s">
        <v>318</v>
      </c>
      <c r="L409" t="s">
        <v>13959</v>
      </c>
      <c r="M409" t="s">
        <v>13960</v>
      </c>
      <c r="N409">
        <v>1</v>
      </c>
      <c r="O409" t="s">
        <v>80</v>
      </c>
      <c r="P409">
        <v>2223</v>
      </c>
      <c r="Q409" t="s">
        <v>13941</v>
      </c>
      <c r="R409" t="str">
        <f t="shared" si="12"/>
        <v>ItemDefaults</v>
      </c>
      <c r="S409" t="str">
        <f t="shared" si="13"/>
        <v>ItemDefaultsCostingtcibd001tdipu001</v>
      </c>
      <c r="T409" t="e">
        <f>VLOOKUP(S409,ProcessData!AA:AA,1,FALSE)</f>
        <v>#N/A</v>
      </c>
      <c r="W409" t="s">
        <v>79</v>
      </c>
      <c r="X409" t="s">
        <v>87</v>
      </c>
      <c r="Y409" t="s">
        <v>349</v>
      </c>
      <c r="Z409" t="s">
        <v>355</v>
      </c>
    </row>
    <row r="410" spans="10:26" x14ac:dyDescent="0.3">
      <c r="J410" t="str">
        <f>VLOOKUP(K410,objects!A:H,8,FALSE)</f>
        <v>tcibd001</v>
      </c>
      <c r="K410" t="s">
        <v>319</v>
      </c>
      <c r="L410" t="s">
        <v>13959</v>
      </c>
      <c r="M410" t="s">
        <v>13960</v>
      </c>
      <c r="N410">
        <v>100</v>
      </c>
      <c r="O410" t="s">
        <v>80</v>
      </c>
      <c r="P410">
        <v>2223</v>
      </c>
      <c r="Q410" t="s">
        <v>13941</v>
      </c>
      <c r="R410" t="str">
        <f t="shared" si="12"/>
        <v>ItemDefaults</v>
      </c>
      <c r="S410" t="str">
        <f t="shared" si="13"/>
        <v>ItemDefaultsCostingtcibd001tdipu100</v>
      </c>
      <c r="T410" t="e">
        <f>VLOOKUP(S410,ProcessData!AA:AA,1,FALSE)</f>
        <v>#N/A</v>
      </c>
      <c r="W410" t="s">
        <v>79</v>
      </c>
      <c r="X410" t="s">
        <v>87</v>
      </c>
      <c r="Y410" t="s">
        <v>314</v>
      </c>
      <c r="Z410" t="s">
        <v>326</v>
      </c>
    </row>
    <row r="411" spans="10:26" x14ac:dyDescent="0.3">
      <c r="J411" t="str">
        <f>VLOOKUP(K411,objects!A:H,8,FALSE)</f>
        <v>tcibd001</v>
      </c>
      <c r="K411" t="s">
        <v>320</v>
      </c>
      <c r="L411" t="s">
        <v>13959</v>
      </c>
      <c r="M411" t="s">
        <v>13961</v>
      </c>
      <c r="N411">
        <v>1</v>
      </c>
      <c r="O411" t="s">
        <v>80</v>
      </c>
      <c r="P411">
        <v>2223</v>
      </c>
      <c r="Q411" t="s">
        <v>13941</v>
      </c>
      <c r="R411" t="str">
        <f t="shared" si="12"/>
        <v>ItemDefaults</v>
      </c>
      <c r="S411" t="str">
        <f t="shared" si="13"/>
        <v>ItemDefaultsCostingtcibd001tdisa001</v>
      </c>
      <c r="T411" t="e">
        <f>VLOOKUP(S411,ProcessData!AA:AA,1,FALSE)</f>
        <v>#N/A</v>
      </c>
      <c r="W411" t="s">
        <v>79</v>
      </c>
      <c r="X411" t="s">
        <v>87</v>
      </c>
      <c r="Y411" t="s">
        <v>349</v>
      </c>
      <c r="Z411" t="s">
        <v>356</v>
      </c>
    </row>
    <row r="412" spans="10:26" x14ac:dyDescent="0.3">
      <c r="J412" t="str">
        <f>VLOOKUP(K412,objects!A:H,8,FALSE)</f>
        <v>ticpr007</v>
      </c>
      <c r="K412" t="s">
        <v>344</v>
      </c>
      <c r="L412" t="s">
        <v>13971</v>
      </c>
      <c r="M412" t="s">
        <v>13975</v>
      </c>
      <c r="N412">
        <v>7</v>
      </c>
      <c r="O412" t="s">
        <v>80</v>
      </c>
      <c r="P412">
        <v>2223</v>
      </c>
      <c r="Q412" t="s">
        <v>13941</v>
      </c>
      <c r="R412" t="str">
        <f t="shared" si="12"/>
        <v>ItemDefaults</v>
      </c>
      <c r="S412" t="str">
        <f t="shared" si="13"/>
        <v>ItemDefaultsCostingticpr007ticpr007</v>
      </c>
      <c r="T412" t="e">
        <f>VLOOKUP(S412,ProcessData!AA:AA,1,FALSE)</f>
        <v>#N/A</v>
      </c>
      <c r="W412" t="s">
        <v>79</v>
      </c>
      <c r="X412" t="s">
        <v>4937</v>
      </c>
      <c r="Y412" t="s">
        <v>349</v>
      </c>
      <c r="Z412" t="s">
        <v>349</v>
      </c>
    </row>
    <row r="413" spans="10:26" x14ac:dyDescent="0.3">
      <c r="J413" t="str">
        <f>VLOOKUP(K413,objects!A:H,8,FALSE)</f>
        <v>tcibd001</v>
      </c>
      <c r="K413" t="s">
        <v>322</v>
      </c>
      <c r="L413" t="s">
        <v>13971</v>
      </c>
      <c r="M413" t="s">
        <v>13978</v>
      </c>
      <c r="N413">
        <v>1</v>
      </c>
      <c r="O413" t="s">
        <v>80</v>
      </c>
      <c r="P413">
        <v>2223</v>
      </c>
      <c r="Q413" t="s">
        <v>13941</v>
      </c>
      <c r="R413" t="str">
        <f t="shared" si="12"/>
        <v>ItemDefaults</v>
      </c>
      <c r="S413" t="str">
        <f t="shared" si="13"/>
        <v>ItemDefaultsCostingtcibd001tiipd001</v>
      </c>
      <c r="T413" t="e">
        <f>VLOOKUP(S413,ProcessData!AA:AA,1,FALSE)</f>
        <v>#N/A</v>
      </c>
      <c r="W413" t="s">
        <v>79</v>
      </c>
      <c r="X413" t="s">
        <v>4937</v>
      </c>
      <c r="Y413" t="s">
        <v>349</v>
      </c>
      <c r="Z413" t="s">
        <v>350</v>
      </c>
    </row>
    <row r="414" spans="10:26" x14ac:dyDescent="0.3">
      <c r="J414" t="str">
        <f>VLOOKUP(K414,objects!A:H,8,FALSE)</f>
        <v>tcibd001</v>
      </c>
      <c r="K414" t="s">
        <v>323</v>
      </c>
      <c r="L414" t="s">
        <v>13971</v>
      </c>
      <c r="M414" t="s">
        <v>13985</v>
      </c>
      <c r="N414">
        <v>1</v>
      </c>
      <c r="O414" t="s">
        <v>80</v>
      </c>
      <c r="P414">
        <v>2223</v>
      </c>
      <c r="Q414" t="s">
        <v>13941</v>
      </c>
      <c r="R414" t="str">
        <f t="shared" si="12"/>
        <v>ItemDefaults</v>
      </c>
      <c r="S414" t="str">
        <f t="shared" si="13"/>
        <v>ItemDefaultsCostingtcibd001titrp001</v>
      </c>
      <c r="T414" t="e">
        <f>VLOOKUP(S414,ProcessData!AA:AA,1,FALSE)</f>
        <v>#N/A</v>
      </c>
      <c r="W414" t="s">
        <v>79</v>
      </c>
      <c r="X414" t="s">
        <v>4937</v>
      </c>
      <c r="Y414" t="s">
        <v>349</v>
      </c>
      <c r="Z414" t="s">
        <v>351</v>
      </c>
    </row>
    <row r="415" spans="10:26" x14ac:dyDescent="0.3">
      <c r="J415" t="str">
        <f>VLOOKUP(K415,objects!A:H,8,FALSE)</f>
        <v>tcibd001</v>
      </c>
      <c r="K415" t="s">
        <v>324</v>
      </c>
      <c r="L415" t="s">
        <v>13986</v>
      </c>
      <c r="M415" t="s">
        <v>13949</v>
      </c>
      <c r="N415">
        <v>5</v>
      </c>
      <c r="O415" t="s">
        <v>80</v>
      </c>
      <c r="P415">
        <v>2223</v>
      </c>
      <c r="Q415" t="s">
        <v>13941</v>
      </c>
      <c r="R415" t="str">
        <f t="shared" si="12"/>
        <v>ItemDefaults</v>
      </c>
      <c r="S415" t="str">
        <f t="shared" si="13"/>
        <v>ItemDefaultsCostingtcibd001tppdm005</v>
      </c>
      <c r="T415" t="e">
        <f>VLOOKUP(S415,ProcessData!AA:AA,1,FALSE)</f>
        <v>#N/A</v>
      </c>
      <c r="W415" t="s">
        <v>79</v>
      </c>
      <c r="X415" t="s">
        <v>4937</v>
      </c>
      <c r="Y415" t="s">
        <v>349</v>
      </c>
      <c r="Z415" t="s">
        <v>352</v>
      </c>
    </row>
    <row r="416" spans="10:26" x14ac:dyDescent="0.3">
      <c r="J416" t="str">
        <f>VLOOKUP(K416,objects!A:H,8,FALSE)</f>
        <v>tcibd001</v>
      </c>
      <c r="K416" t="s">
        <v>3948</v>
      </c>
      <c r="L416" t="s">
        <v>13986</v>
      </c>
      <c r="M416" t="s">
        <v>13949</v>
      </c>
      <c r="N416">
        <v>7</v>
      </c>
      <c r="O416" t="s">
        <v>80</v>
      </c>
      <c r="P416">
        <v>2223</v>
      </c>
      <c r="Q416" t="s">
        <v>13941</v>
      </c>
      <c r="R416" t="str">
        <f t="shared" si="12"/>
        <v>ItemDefaults</v>
      </c>
      <c r="S416" t="str">
        <f t="shared" si="13"/>
        <v>ItemDefaultsCostingtcibd001tppdm007</v>
      </c>
      <c r="T416" t="e">
        <f>VLOOKUP(S416,ProcessData!AA:AA,1,FALSE)</f>
        <v>#N/A</v>
      </c>
      <c r="W416" t="s">
        <v>79</v>
      </c>
      <c r="X416" t="s">
        <v>4937</v>
      </c>
      <c r="Y416" t="s">
        <v>349</v>
      </c>
      <c r="Z416" t="s">
        <v>353</v>
      </c>
    </row>
    <row r="417" spans="10:26" x14ac:dyDescent="0.3">
      <c r="J417" t="str">
        <f>VLOOKUP(K417,objects!A:H,8,FALSE)</f>
        <v>tcibd001</v>
      </c>
      <c r="K417" t="s">
        <v>325</v>
      </c>
      <c r="L417" t="s">
        <v>13990</v>
      </c>
      <c r="M417" t="s">
        <v>13940</v>
      </c>
      <c r="N417">
        <v>200</v>
      </c>
      <c r="O417" t="s">
        <v>80</v>
      </c>
      <c r="P417">
        <v>2223</v>
      </c>
      <c r="Q417" t="s">
        <v>13941</v>
      </c>
      <c r="R417" t="str">
        <f t="shared" si="12"/>
        <v>ItemDefaults</v>
      </c>
      <c r="S417" t="str">
        <f t="shared" si="13"/>
        <v>ItemDefaultsCostingtcibd001tsmdm200</v>
      </c>
      <c r="T417" t="e">
        <f>VLOOKUP(S417,ProcessData!AA:AA,1,FALSE)</f>
        <v>#N/A</v>
      </c>
      <c r="W417" t="s">
        <v>79</v>
      </c>
      <c r="X417" t="s">
        <v>4937</v>
      </c>
      <c r="Y417" t="s">
        <v>349</v>
      </c>
      <c r="Z417" t="s">
        <v>355</v>
      </c>
    </row>
    <row r="418" spans="10:26" x14ac:dyDescent="0.3">
      <c r="J418" t="str">
        <f>VLOOKUP(K418,objects!A:H,8,FALSE)</f>
        <v>tcibd001</v>
      </c>
      <c r="K418" t="s">
        <v>326</v>
      </c>
      <c r="L418" t="s">
        <v>13998</v>
      </c>
      <c r="M418" t="s">
        <v>14002</v>
      </c>
      <c r="N418">
        <v>400</v>
      </c>
      <c r="O418" t="s">
        <v>80</v>
      </c>
      <c r="P418">
        <v>2223</v>
      </c>
      <c r="Q418" t="s">
        <v>13941</v>
      </c>
      <c r="R418" t="str">
        <f t="shared" si="12"/>
        <v>ItemDefaults</v>
      </c>
      <c r="S418" t="str">
        <f t="shared" si="13"/>
        <v>ItemDefaultsCostingtcibd001whwmd400</v>
      </c>
      <c r="T418" t="e">
        <f>VLOOKUP(S418,ProcessData!AA:AA,1,FALSE)</f>
        <v>#N/A</v>
      </c>
      <c r="W418" t="s">
        <v>79</v>
      </c>
      <c r="X418" t="s">
        <v>4937</v>
      </c>
      <c r="Y418" t="s">
        <v>349</v>
      </c>
      <c r="Z418" t="s">
        <v>356</v>
      </c>
    </row>
    <row r="419" spans="10:26" x14ac:dyDescent="0.3">
      <c r="J419" t="str">
        <f>VLOOKUP(K419,objects!A:H,8,FALSE)</f>
        <v>tcibd001</v>
      </c>
      <c r="K419" t="s">
        <v>315</v>
      </c>
      <c r="L419" t="s">
        <v>13945</v>
      </c>
      <c r="M419" t="s">
        <v>13946</v>
      </c>
      <c r="N419">
        <v>100</v>
      </c>
      <c r="O419" t="s">
        <v>81</v>
      </c>
      <c r="P419">
        <v>2223</v>
      </c>
      <c r="Q419" t="s">
        <v>13950</v>
      </c>
      <c r="R419" t="str">
        <f t="shared" si="12"/>
        <v>ItemDefaults</v>
      </c>
      <c r="S419" t="str">
        <f t="shared" si="13"/>
        <v>ItemDefaultsFreighttcibd001fmfmd100</v>
      </c>
      <c r="T419" t="e">
        <f>VLOOKUP(S419,ProcessData!AA:AA,1,FALSE)</f>
        <v>#N/A</v>
      </c>
      <c r="W419" t="s">
        <v>79</v>
      </c>
      <c r="X419" t="s">
        <v>88</v>
      </c>
      <c r="Y419" t="s">
        <v>314</v>
      </c>
      <c r="Z419" t="s">
        <v>315</v>
      </c>
    </row>
    <row r="420" spans="10:26" x14ac:dyDescent="0.3">
      <c r="J420" t="str">
        <f>VLOOKUP(K420,objects!A:H,8,FALSE)</f>
        <v>tcibd001</v>
      </c>
      <c r="K420" t="s">
        <v>316</v>
      </c>
      <c r="L420" t="s">
        <v>13951</v>
      </c>
      <c r="M420" t="s">
        <v>13952</v>
      </c>
      <c r="N420">
        <v>18</v>
      </c>
      <c r="O420" t="s">
        <v>81</v>
      </c>
      <c r="P420">
        <v>2223</v>
      </c>
      <c r="Q420" t="s">
        <v>13950</v>
      </c>
      <c r="R420" t="str">
        <f t="shared" si="12"/>
        <v>ItemDefaults</v>
      </c>
      <c r="S420" t="str">
        <f t="shared" si="13"/>
        <v>ItemDefaultsFreighttcibd001qmptc018</v>
      </c>
      <c r="T420" t="e">
        <f>VLOOKUP(S420,ProcessData!AA:AA,1,FALSE)</f>
        <v>#N/A</v>
      </c>
      <c r="W420" t="s">
        <v>79</v>
      </c>
      <c r="X420" t="s">
        <v>88</v>
      </c>
      <c r="Y420" t="s">
        <v>314</v>
      </c>
      <c r="Z420" t="s">
        <v>316</v>
      </c>
    </row>
    <row r="421" spans="10:26" x14ac:dyDescent="0.3">
      <c r="J421" t="str">
        <f>VLOOKUP(K421,objects!A:H,8,FALSE)</f>
        <v>tcibd001</v>
      </c>
      <c r="K421" t="s">
        <v>314</v>
      </c>
      <c r="L421" t="s">
        <v>13953</v>
      </c>
      <c r="M421" t="s">
        <v>13956</v>
      </c>
      <c r="N421">
        <v>1</v>
      </c>
      <c r="O421" t="s">
        <v>81</v>
      </c>
      <c r="P421">
        <v>2223</v>
      </c>
      <c r="Q421" t="s">
        <v>13950</v>
      </c>
      <c r="R421" t="str">
        <f t="shared" si="12"/>
        <v>ItemDefaults</v>
      </c>
      <c r="S421" t="str">
        <f t="shared" si="13"/>
        <v>ItemDefaultsFreighttcibd001tcibd001</v>
      </c>
      <c r="T421" t="e">
        <f>VLOOKUP(S421,ProcessData!AA:AA,1,FALSE)</f>
        <v>#N/A</v>
      </c>
      <c r="W421" t="s">
        <v>79</v>
      </c>
      <c r="X421" t="s">
        <v>88</v>
      </c>
      <c r="Y421" t="s">
        <v>314</v>
      </c>
      <c r="Z421" t="s">
        <v>314</v>
      </c>
    </row>
    <row r="422" spans="10:26" x14ac:dyDescent="0.3">
      <c r="J422" t="str">
        <f>VLOOKUP(K422,objects!A:H,8,FALSE)</f>
        <v>tcibd001</v>
      </c>
      <c r="K422" t="s">
        <v>317</v>
      </c>
      <c r="L422" t="s">
        <v>13953</v>
      </c>
      <c r="M422" t="s">
        <v>13956</v>
      </c>
      <c r="N422">
        <v>200</v>
      </c>
      <c r="O422" t="s">
        <v>81</v>
      </c>
      <c r="P422">
        <v>2223</v>
      </c>
      <c r="Q422" t="s">
        <v>13950</v>
      </c>
      <c r="R422" t="str">
        <f t="shared" si="12"/>
        <v>ItemDefaults</v>
      </c>
      <c r="S422" t="str">
        <f t="shared" si="13"/>
        <v>ItemDefaultsFreighttcibd001tcibd200</v>
      </c>
      <c r="T422" t="e">
        <f>VLOOKUP(S422,ProcessData!AA:AA,1,FALSE)</f>
        <v>#N/A</v>
      </c>
      <c r="W422" t="s">
        <v>79</v>
      </c>
      <c r="X422" t="s">
        <v>88</v>
      </c>
      <c r="Y422" t="s">
        <v>314</v>
      </c>
      <c r="Z422" t="s">
        <v>317</v>
      </c>
    </row>
    <row r="423" spans="10:26" x14ac:dyDescent="0.3">
      <c r="J423" t="str">
        <f>VLOOKUP(K423,objects!A:H,8,FALSE)</f>
        <v>tcibd001</v>
      </c>
      <c r="K423" t="s">
        <v>318</v>
      </c>
      <c r="L423" t="s">
        <v>13959</v>
      </c>
      <c r="M423" t="s">
        <v>13960</v>
      </c>
      <c r="N423">
        <v>1</v>
      </c>
      <c r="O423" t="s">
        <v>81</v>
      </c>
      <c r="P423">
        <v>2223</v>
      </c>
      <c r="Q423" t="s">
        <v>13950</v>
      </c>
      <c r="R423" t="str">
        <f t="shared" si="12"/>
        <v>ItemDefaults</v>
      </c>
      <c r="S423" t="str">
        <f t="shared" si="13"/>
        <v>ItemDefaultsFreighttcibd001tdipu001</v>
      </c>
      <c r="T423" t="e">
        <f>VLOOKUP(S423,ProcessData!AA:AA,1,FALSE)</f>
        <v>#N/A</v>
      </c>
      <c r="W423" t="s">
        <v>79</v>
      </c>
      <c r="X423" t="s">
        <v>88</v>
      </c>
      <c r="Y423" t="s">
        <v>314</v>
      </c>
      <c r="Z423" t="s">
        <v>318</v>
      </c>
    </row>
    <row r="424" spans="10:26" x14ac:dyDescent="0.3">
      <c r="J424" t="str">
        <f>VLOOKUP(K424,objects!A:H,8,FALSE)</f>
        <v>tcibd001</v>
      </c>
      <c r="K424" t="s">
        <v>319</v>
      </c>
      <c r="L424" t="s">
        <v>13959</v>
      </c>
      <c r="M424" t="s">
        <v>13960</v>
      </c>
      <c r="N424">
        <v>100</v>
      </c>
      <c r="O424" t="s">
        <v>81</v>
      </c>
      <c r="P424">
        <v>2223</v>
      </c>
      <c r="Q424" t="s">
        <v>13950</v>
      </c>
      <c r="R424" t="str">
        <f t="shared" si="12"/>
        <v>ItemDefaults</v>
      </c>
      <c r="S424" t="str">
        <f t="shared" si="13"/>
        <v>ItemDefaultsFreighttcibd001tdipu100</v>
      </c>
      <c r="T424" t="e">
        <f>VLOOKUP(S424,ProcessData!AA:AA,1,FALSE)</f>
        <v>#N/A</v>
      </c>
      <c r="W424" t="s">
        <v>79</v>
      </c>
      <c r="X424" t="s">
        <v>88</v>
      </c>
      <c r="Y424" t="s">
        <v>314</v>
      </c>
      <c r="Z424" t="s">
        <v>319</v>
      </c>
    </row>
    <row r="425" spans="10:26" x14ac:dyDescent="0.3">
      <c r="J425" t="str">
        <f>VLOOKUP(K425,objects!A:H,8,FALSE)</f>
        <v>tcibd001</v>
      </c>
      <c r="K425" t="s">
        <v>320</v>
      </c>
      <c r="L425" t="s">
        <v>13959</v>
      </c>
      <c r="M425" t="s">
        <v>13961</v>
      </c>
      <c r="N425">
        <v>1</v>
      </c>
      <c r="O425" t="s">
        <v>81</v>
      </c>
      <c r="P425">
        <v>2223</v>
      </c>
      <c r="Q425" t="s">
        <v>13941</v>
      </c>
      <c r="R425" t="str">
        <f t="shared" si="12"/>
        <v>ItemDefaults</v>
      </c>
      <c r="S425" t="str">
        <f t="shared" si="13"/>
        <v>ItemDefaultsFreighttcibd001tdisa001</v>
      </c>
      <c r="T425" t="e">
        <f>VLOOKUP(S425,ProcessData!AA:AA,1,FALSE)</f>
        <v>#N/A</v>
      </c>
      <c r="W425" t="s">
        <v>79</v>
      </c>
      <c r="X425" t="s">
        <v>88</v>
      </c>
      <c r="Y425" t="s">
        <v>314</v>
      </c>
      <c r="Z425" t="s">
        <v>320</v>
      </c>
    </row>
    <row r="426" spans="10:26" x14ac:dyDescent="0.3">
      <c r="J426" t="str">
        <f>VLOOKUP(K426,objects!A:H,8,FALSE)</f>
        <v>tcibd001</v>
      </c>
      <c r="K426" t="s">
        <v>322</v>
      </c>
      <c r="L426" t="s">
        <v>13971</v>
      </c>
      <c r="M426" t="s">
        <v>13978</v>
      </c>
      <c r="N426">
        <v>1</v>
      </c>
      <c r="O426" t="s">
        <v>81</v>
      </c>
      <c r="P426">
        <v>2223</v>
      </c>
      <c r="Q426" t="s">
        <v>13941</v>
      </c>
      <c r="R426" t="str">
        <f t="shared" si="12"/>
        <v>ItemDefaults</v>
      </c>
      <c r="S426" t="str">
        <f t="shared" si="13"/>
        <v>ItemDefaultsFreighttcibd001tiipd001</v>
      </c>
      <c r="T426" t="e">
        <f>VLOOKUP(S426,ProcessData!AA:AA,1,FALSE)</f>
        <v>#N/A</v>
      </c>
      <c r="W426" t="s">
        <v>79</v>
      </c>
      <c r="X426" t="s">
        <v>88</v>
      </c>
      <c r="Y426" t="s">
        <v>314</v>
      </c>
      <c r="Z426" t="s">
        <v>322</v>
      </c>
    </row>
    <row r="427" spans="10:26" x14ac:dyDescent="0.3">
      <c r="J427" t="str">
        <f>VLOOKUP(K427,objects!A:H,8,FALSE)</f>
        <v>tcibd001</v>
      </c>
      <c r="K427" t="s">
        <v>323</v>
      </c>
      <c r="L427" t="s">
        <v>13971</v>
      </c>
      <c r="M427" t="s">
        <v>13985</v>
      </c>
      <c r="N427">
        <v>1</v>
      </c>
      <c r="O427" t="s">
        <v>81</v>
      </c>
      <c r="P427">
        <v>2223</v>
      </c>
      <c r="Q427" t="s">
        <v>13941</v>
      </c>
      <c r="R427" t="str">
        <f t="shared" si="12"/>
        <v>ItemDefaults</v>
      </c>
      <c r="S427" t="str">
        <f t="shared" si="13"/>
        <v>ItemDefaultsFreighttcibd001titrp001</v>
      </c>
      <c r="T427" t="e">
        <f>VLOOKUP(S427,ProcessData!AA:AA,1,FALSE)</f>
        <v>#N/A</v>
      </c>
      <c r="W427" t="s">
        <v>79</v>
      </c>
      <c r="X427" t="s">
        <v>88</v>
      </c>
      <c r="Y427" t="s">
        <v>314</v>
      </c>
      <c r="Z427" t="s">
        <v>323</v>
      </c>
    </row>
    <row r="428" spans="10:26" x14ac:dyDescent="0.3">
      <c r="J428" t="str">
        <f>VLOOKUP(K428,objects!A:H,8,FALSE)</f>
        <v>tcibd001</v>
      </c>
      <c r="K428" t="s">
        <v>324</v>
      </c>
      <c r="L428" t="s">
        <v>13986</v>
      </c>
      <c r="M428" t="s">
        <v>13949</v>
      </c>
      <c r="N428">
        <v>5</v>
      </c>
      <c r="O428" t="s">
        <v>81</v>
      </c>
      <c r="P428">
        <v>2223</v>
      </c>
      <c r="Q428" t="s">
        <v>13941</v>
      </c>
      <c r="R428" t="str">
        <f t="shared" si="12"/>
        <v>ItemDefaults</v>
      </c>
      <c r="S428" t="str">
        <f t="shared" si="13"/>
        <v>ItemDefaultsFreighttcibd001tppdm005</v>
      </c>
      <c r="T428" t="e">
        <f>VLOOKUP(S428,ProcessData!AA:AA,1,FALSE)</f>
        <v>#N/A</v>
      </c>
      <c r="W428" t="s">
        <v>79</v>
      </c>
      <c r="X428" t="s">
        <v>88</v>
      </c>
      <c r="Y428" t="s">
        <v>314</v>
      </c>
      <c r="Z428" t="s">
        <v>324</v>
      </c>
    </row>
    <row r="429" spans="10:26" x14ac:dyDescent="0.3">
      <c r="J429" t="str">
        <f>VLOOKUP(K429,objects!A:H,8,FALSE)</f>
        <v>tcibd001</v>
      </c>
      <c r="K429" t="s">
        <v>3948</v>
      </c>
      <c r="L429" t="s">
        <v>13986</v>
      </c>
      <c r="M429" t="s">
        <v>13949</v>
      </c>
      <c r="N429">
        <v>7</v>
      </c>
      <c r="O429" t="s">
        <v>81</v>
      </c>
      <c r="P429">
        <v>2223</v>
      </c>
      <c r="Q429" t="s">
        <v>13941</v>
      </c>
      <c r="R429" t="str">
        <f t="shared" si="12"/>
        <v>ItemDefaults</v>
      </c>
      <c r="S429" t="str">
        <f t="shared" si="13"/>
        <v>ItemDefaultsFreighttcibd001tppdm007</v>
      </c>
      <c r="T429" t="e">
        <f>VLOOKUP(S429,ProcessData!AA:AA,1,FALSE)</f>
        <v>#N/A</v>
      </c>
      <c r="W429" t="s">
        <v>79</v>
      </c>
      <c r="X429" t="s">
        <v>88</v>
      </c>
      <c r="Y429" t="s">
        <v>314</v>
      </c>
      <c r="Z429" t="s">
        <v>3948</v>
      </c>
    </row>
    <row r="430" spans="10:26" x14ac:dyDescent="0.3">
      <c r="J430" t="str">
        <f>VLOOKUP(K430,objects!A:H,8,FALSE)</f>
        <v>tcibd001</v>
      </c>
      <c r="K430" t="s">
        <v>325</v>
      </c>
      <c r="L430" t="s">
        <v>13990</v>
      </c>
      <c r="M430" t="s">
        <v>13940</v>
      </c>
      <c r="N430">
        <v>200</v>
      </c>
      <c r="O430" t="s">
        <v>81</v>
      </c>
      <c r="P430">
        <v>2223</v>
      </c>
      <c r="Q430" t="s">
        <v>13941</v>
      </c>
      <c r="R430" t="str">
        <f t="shared" si="12"/>
        <v>ItemDefaults</v>
      </c>
      <c r="S430" t="str">
        <f t="shared" si="13"/>
        <v>ItemDefaultsFreighttcibd001tsmdm200</v>
      </c>
      <c r="T430" t="e">
        <f>VLOOKUP(S430,ProcessData!AA:AA,1,FALSE)</f>
        <v>#N/A</v>
      </c>
      <c r="W430" t="s">
        <v>79</v>
      </c>
      <c r="X430" t="s">
        <v>88</v>
      </c>
      <c r="Y430" t="s">
        <v>314</v>
      </c>
      <c r="Z430" t="s">
        <v>325</v>
      </c>
    </row>
    <row r="431" spans="10:26" x14ac:dyDescent="0.3">
      <c r="J431" t="str">
        <f>VLOOKUP(K431,objects!A:H,8,FALSE)</f>
        <v>tcibd001</v>
      </c>
      <c r="K431" t="s">
        <v>326</v>
      </c>
      <c r="L431" t="s">
        <v>13998</v>
      </c>
      <c r="M431" t="s">
        <v>14002</v>
      </c>
      <c r="N431">
        <v>400</v>
      </c>
      <c r="O431" t="s">
        <v>81</v>
      </c>
      <c r="P431">
        <v>2223</v>
      </c>
      <c r="Q431" t="s">
        <v>13941</v>
      </c>
      <c r="R431" t="str">
        <f t="shared" si="12"/>
        <v>ItemDefaults</v>
      </c>
      <c r="S431" t="str">
        <f t="shared" si="13"/>
        <v>ItemDefaultsFreighttcibd001whwmd400</v>
      </c>
      <c r="T431" t="e">
        <f>VLOOKUP(S431,ProcessData!AA:AA,1,FALSE)</f>
        <v>#N/A</v>
      </c>
      <c r="W431" t="s">
        <v>79</v>
      </c>
      <c r="X431" t="s">
        <v>88</v>
      </c>
      <c r="Y431" t="s">
        <v>314</v>
      </c>
      <c r="Z431" t="s">
        <v>326</v>
      </c>
    </row>
    <row r="432" spans="10:26" x14ac:dyDescent="0.3">
      <c r="J432" t="str">
        <f>VLOOKUP(K432,objects!A:H,8,FALSE)</f>
        <v>tcibd001</v>
      </c>
      <c r="K432" t="s">
        <v>315</v>
      </c>
      <c r="L432" t="s">
        <v>13945</v>
      </c>
      <c r="M432" t="s">
        <v>13946</v>
      </c>
      <c r="N432">
        <v>100</v>
      </c>
      <c r="O432" t="s">
        <v>82</v>
      </c>
      <c r="P432">
        <v>2223</v>
      </c>
      <c r="Q432" t="s">
        <v>13941</v>
      </c>
      <c r="R432" t="str">
        <f t="shared" si="12"/>
        <v>ItemDefaults</v>
      </c>
      <c r="S432" t="str">
        <f t="shared" si="13"/>
        <v>ItemDefaultsGeneraltcibd001fmfmd100</v>
      </c>
      <c r="T432" t="e">
        <f>VLOOKUP(S432,ProcessData!AA:AA,1,FALSE)</f>
        <v>#N/A</v>
      </c>
      <c r="W432" t="s">
        <v>79</v>
      </c>
      <c r="X432" t="s">
        <v>89</v>
      </c>
      <c r="Y432" t="s">
        <v>314</v>
      </c>
      <c r="Z432" t="s">
        <v>315</v>
      </c>
    </row>
    <row r="433" spans="10:26" x14ac:dyDescent="0.3">
      <c r="J433" t="str">
        <f>VLOOKUP(K433,objects!A:H,8,FALSE)</f>
        <v>tcibd001</v>
      </c>
      <c r="K433" t="s">
        <v>316</v>
      </c>
      <c r="L433" t="s">
        <v>13951</v>
      </c>
      <c r="M433" t="s">
        <v>13952</v>
      </c>
      <c r="N433">
        <v>18</v>
      </c>
      <c r="O433" t="s">
        <v>82</v>
      </c>
      <c r="P433">
        <v>2223</v>
      </c>
      <c r="Q433" t="s">
        <v>13941</v>
      </c>
      <c r="R433" t="str">
        <f t="shared" si="12"/>
        <v>ItemDefaults</v>
      </c>
      <c r="S433" t="str">
        <f t="shared" si="13"/>
        <v>ItemDefaultsGeneraltcibd001qmptc018</v>
      </c>
      <c r="T433" t="e">
        <f>VLOOKUP(S433,ProcessData!AA:AA,1,FALSE)</f>
        <v>#N/A</v>
      </c>
      <c r="W433" t="s">
        <v>79</v>
      </c>
      <c r="X433" t="s">
        <v>89</v>
      </c>
      <c r="Y433" t="s">
        <v>314</v>
      </c>
      <c r="Z433" t="s">
        <v>316</v>
      </c>
    </row>
    <row r="434" spans="10:26" x14ac:dyDescent="0.3">
      <c r="J434" t="str">
        <f>VLOOKUP(K434,objects!A:H,8,FALSE)</f>
        <v>tcibd001</v>
      </c>
      <c r="K434" t="s">
        <v>314</v>
      </c>
      <c r="L434" t="s">
        <v>13953</v>
      </c>
      <c r="M434" t="s">
        <v>13956</v>
      </c>
      <c r="N434">
        <v>1</v>
      </c>
      <c r="O434" t="s">
        <v>82</v>
      </c>
      <c r="P434">
        <v>2223</v>
      </c>
      <c r="Q434" t="s">
        <v>13941</v>
      </c>
      <c r="R434" t="str">
        <f t="shared" si="12"/>
        <v>ItemDefaults</v>
      </c>
      <c r="S434" t="str">
        <f t="shared" si="13"/>
        <v>ItemDefaultsGeneraltcibd001tcibd001</v>
      </c>
      <c r="T434" t="e">
        <f>VLOOKUP(S434,ProcessData!AA:AA,1,FALSE)</f>
        <v>#N/A</v>
      </c>
      <c r="W434" t="s">
        <v>79</v>
      </c>
      <c r="X434" t="s">
        <v>89</v>
      </c>
      <c r="Y434" t="s">
        <v>314</v>
      </c>
      <c r="Z434" t="s">
        <v>314</v>
      </c>
    </row>
    <row r="435" spans="10:26" x14ac:dyDescent="0.3">
      <c r="J435" t="str">
        <f>VLOOKUP(K435,objects!A:H,8,FALSE)</f>
        <v>tcibd150</v>
      </c>
      <c r="K435" t="s">
        <v>349</v>
      </c>
      <c r="L435" t="s">
        <v>13953</v>
      </c>
      <c r="M435" t="s">
        <v>13956</v>
      </c>
      <c r="N435">
        <v>150</v>
      </c>
      <c r="O435" t="s">
        <v>82</v>
      </c>
      <c r="P435">
        <v>2223</v>
      </c>
      <c r="Q435" t="s">
        <v>13941</v>
      </c>
      <c r="R435" t="str">
        <f t="shared" si="12"/>
        <v>ItemDefaults</v>
      </c>
      <c r="S435" t="str">
        <f t="shared" si="13"/>
        <v>ItemDefaultsGeneraltcibd150tcibd150</v>
      </c>
      <c r="T435" t="e">
        <f>VLOOKUP(S435,ProcessData!AA:AA,1,FALSE)</f>
        <v>#N/A</v>
      </c>
      <c r="W435" t="s">
        <v>79</v>
      </c>
      <c r="X435" t="s">
        <v>89</v>
      </c>
      <c r="Y435" t="s">
        <v>349</v>
      </c>
      <c r="Z435" t="s">
        <v>349</v>
      </c>
    </row>
    <row r="436" spans="10:26" x14ac:dyDescent="0.3">
      <c r="J436" t="str">
        <f>VLOOKUP(K436,objects!A:H,8,FALSE)</f>
        <v>tcibd001</v>
      </c>
      <c r="K436" t="s">
        <v>317</v>
      </c>
      <c r="L436" t="s">
        <v>13953</v>
      </c>
      <c r="M436" t="s">
        <v>13956</v>
      </c>
      <c r="N436">
        <v>200</v>
      </c>
      <c r="O436" t="s">
        <v>82</v>
      </c>
      <c r="P436">
        <v>2223</v>
      </c>
      <c r="Q436" t="s">
        <v>13941</v>
      </c>
      <c r="R436" t="str">
        <f t="shared" si="12"/>
        <v>ItemDefaults</v>
      </c>
      <c r="S436" t="str">
        <f t="shared" si="13"/>
        <v>ItemDefaultsGeneraltcibd001tcibd200</v>
      </c>
      <c r="T436" t="e">
        <f>VLOOKUP(S436,ProcessData!AA:AA,1,FALSE)</f>
        <v>#N/A</v>
      </c>
      <c r="W436" t="s">
        <v>79</v>
      </c>
      <c r="X436" t="s">
        <v>89</v>
      </c>
      <c r="Y436" t="s">
        <v>314</v>
      </c>
      <c r="Z436" t="s">
        <v>317</v>
      </c>
    </row>
    <row r="437" spans="10:26" x14ac:dyDescent="0.3">
      <c r="J437" t="str">
        <f>VLOOKUP(K437,objects!A:H,8,FALSE)</f>
        <v>tcibd150</v>
      </c>
      <c r="K437" t="s">
        <v>350</v>
      </c>
      <c r="L437" t="s">
        <v>13953</v>
      </c>
      <c r="M437" t="s">
        <v>13956</v>
      </c>
      <c r="N437">
        <v>250</v>
      </c>
      <c r="O437" t="s">
        <v>82</v>
      </c>
      <c r="P437">
        <v>2223</v>
      </c>
      <c r="Q437" t="s">
        <v>13941</v>
      </c>
      <c r="R437" t="str">
        <f t="shared" si="12"/>
        <v>ItemDefaults</v>
      </c>
      <c r="S437" t="str">
        <f t="shared" si="13"/>
        <v>ItemDefaultsGeneraltcibd150tcibd250</v>
      </c>
      <c r="T437" t="e">
        <f>VLOOKUP(S437,ProcessData!AA:AA,1,FALSE)</f>
        <v>#N/A</v>
      </c>
      <c r="W437" t="s">
        <v>79</v>
      </c>
      <c r="X437" t="s">
        <v>89</v>
      </c>
      <c r="Y437" t="s">
        <v>349</v>
      </c>
      <c r="Z437" t="s">
        <v>350</v>
      </c>
    </row>
    <row r="438" spans="10:26" x14ac:dyDescent="0.3">
      <c r="J438" t="str">
        <f>VLOOKUP(K438,objects!A:H,8,FALSE)</f>
        <v>tcibd001</v>
      </c>
      <c r="K438" t="s">
        <v>318</v>
      </c>
      <c r="L438" t="s">
        <v>13959</v>
      </c>
      <c r="M438" t="s">
        <v>13960</v>
      </c>
      <c r="N438">
        <v>1</v>
      </c>
      <c r="O438" t="s">
        <v>82</v>
      </c>
      <c r="P438">
        <v>2223</v>
      </c>
      <c r="Q438" t="s">
        <v>13941</v>
      </c>
      <c r="R438" t="str">
        <f t="shared" si="12"/>
        <v>ItemDefaults</v>
      </c>
      <c r="S438" t="str">
        <f t="shared" si="13"/>
        <v>ItemDefaultsGeneraltcibd001tdipu001</v>
      </c>
      <c r="T438" t="e">
        <f>VLOOKUP(S438,ProcessData!AA:AA,1,FALSE)</f>
        <v>#N/A</v>
      </c>
      <c r="W438" t="s">
        <v>79</v>
      </c>
      <c r="X438" t="s">
        <v>89</v>
      </c>
      <c r="Y438" t="s">
        <v>314</v>
      </c>
      <c r="Z438" t="s">
        <v>318</v>
      </c>
    </row>
    <row r="439" spans="10:26" x14ac:dyDescent="0.3">
      <c r="J439" t="str">
        <f>VLOOKUP(K439,objects!A:H,8,FALSE)</f>
        <v>tcibd150</v>
      </c>
      <c r="K439" t="s">
        <v>351</v>
      </c>
      <c r="L439" t="s">
        <v>13959</v>
      </c>
      <c r="M439" t="s">
        <v>13960</v>
      </c>
      <c r="N439">
        <v>81</v>
      </c>
      <c r="O439" t="s">
        <v>82</v>
      </c>
      <c r="P439">
        <v>2223</v>
      </c>
      <c r="Q439" t="s">
        <v>13941</v>
      </c>
      <c r="R439" t="str">
        <f t="shared" si="12"/>
        <v>ItemDefaults</v>
      </c>
      <c r="S439" t="str">
        <f t="shared" si="13"/>
        <v>ItemDefaultsGeneraltcibd150tdipu081</v>
      </c>
      <c r="T439" t="e">
        <f>VLOOKUP(S439,ProcessData!AA:AA,1,FALSE)</f>
        <v>#N/A</v>
      </c>
      <c r="W439" t="s">
        <v>79</v>
      </c>
      <c r="X439" t="s">
        <v>89</v>
      </c>
      <c r="Y439" t="s">
        <v>349</v>
      </c>
      <c r="Z439" t="s">
        <v>351</v>
      </c>
    </row>
    <row r="440" spans="10:26" x14ac:dyDescent="0.3">
      <c r="J440" t="str">
        <f>VLOOKUP(K440,objects!A:H,8,FALSE)</f>
        <v>tcibd001</v>
      </c>
      <c r="K440" t="s">
        <v>319</v>
      </c>
      <c r="L440" t="s">
        <v>13959</v>
      </c>
      <c r="M440" t="s">
        <v>13960</v>
      </c>
      <c r="N440">
        <v>100</v>
      </c>
      <c r="O440" t="s">
        <v>82</v>
      </c>
      <c r="P440">
        <v>2223</v>
      </c>
      <c r="Q440" t="s">
        <v>13941</v>
      </c>
      <c r="R440" t="str">
        <f t="shared" si="12"/>
        <v>ItemDefaults</v>
      </c>
      <c r="S440" t="str">
        <f t="shared" si="13"/>
        <v>ItemDefaultsGeneraltcibd001tdipu100</v>
      </c>
      <c r="T440" t="e">
        <f>VLOOKUP(S440,ProcessData!AA:AA,1,FALSE)</f>
        <v>#N/A</v>
      </c>
      <c r="W440" t="s">
        <v>79</v>
      </c>
      <c r="X440" t="s">
        <v>89</v>
      </c>
      <c r="Y440" t="s">
        <v>314</v>
      </c>
      <c r="Z440" t="s">
        <v>319</v>
      </c>
    </row>
    <row r="441" spans="10:26" x14ac:dyDescent="0.3">
      <c r="J441" t="str">
        <f>VLOOKUP(K441,objects!A:H,8,FALSE)</f>
        <v>tcibd001</v>
      </c>
      <c r="K441" t="s">
        <v>320</v>
      </c>
      <c r="L441" t="s">
        <v>13959</v>
      </c>
      <c r="M441" t="s">
        <v>13961</v>
      </c>
      <c r="N441">
        <v>1</v>
      </c>
      <c r="O441" t="s">
        <v>82</v>
      </c>
      <c r="P441">
        <v>2223</v>
      </c>
      <c r="Q441" t="s">
        <v>13941</v>
      </c>
      <c r="R441" t="str">
        <f t="shared" si="12"/>
        <v>ItemDefaults</v>
      </c>
      <c r="S441" t="str">
        <f t="shared" si="13"/>
        <v>ItemDefaultsGeneraltcibd001tdisa001</v>
      </c>
      <c r="T441" t="e">
        <f>VLOOKUP(S441,ProcessData!AA:AA,1,FALSE)</f>
        <v>#N/A</v>
      </c>
      <c r="W441" t="s">
        <v>79</v>
      </c>
      <c r="X441" t="s">
        <v>89</v>
      </c>
      <c r="Y441" t="s">
        <v>314</v>
      </c>
      <c r="Z441" t="s">
        <v>320</v>
      </c>
    </row>
    <row r="442" spans="10:26" x14ac:dyDescent="0.3">
      <c r="J442" t="str">
        <f>VLOOKUP(K442,objects!A:H,8,FALSE)</f>
        <v>tcibd150</v>
      </c>
      <c r="K442" t="s">
        <v>352</v>
      </c>
      <c r="L442" t="s">
        <v>13959</v>
      </c>
      <c r="M442" t="s">
        <v>13961</v>
      </c>
      <c r="N442">
        <v>81</v>
      </c>
      <c r="O442" t="s">
        <v>82</v>
      </c>
      <c r="P442">
        <v>2223</v>
      </c>
      <c r="Q442" t="s">
        <v>13941</v>
      </c>
      <c r="R442" t="str">
        <f t="shared" si="12"/>
        <v>ItemDefaults</v>
      </c>
      <c r="S442" t="str">
        <f t="shared" si="13"/>
        <v>ItemDefaultsGeneraltcibd150tdisa081</v>
      </c>
      <c r="T442" t="e">
        <f>VLOOKUP(S442,ProcessData!AA:AA,1,FALSE)</f>
        <v>#N/A</v>
      </c>
      <c r="W442" t="s">
        <v>79</v>
      </c>
      <c r="X442" t="s">
        <v>89</v>
      </c>
      <c r="Y442" t="s">
        <v>349</v>
      </c>
      <c r="Z442" t="s">
        <v>352</v>
      </c>
    </row>
    <row r="443" spans="10:26" x14ac:dyDescent="0.3">
      <c r="J443" t="str">
        <f>VLOOKUP(K443,objects!A:H,8,FALSE)</f>
        <v>tcibd001</v>
      </c>
      <c r="K443" t="s">
        <v>322</v>
      </c>
      <c r="L443" t="s">
        <v>13971</v>
      </c>
      <c r="M443" t="s">
        <v>13978</v>
      </c>
      <c r="N443">
        <v>1</v>
      </c>
      <c r="O443" t="s">
        <v>82</v>
      </c>
      <c r="P443">
        <v>2223</v>
      </c>
      <c r="Q443" t="s">
        <v>13941</v>
      </c>
      <c r="R443" t="str">
        <f t="shared" si="12"/>
        <v>ItemDefaults</v>
      </c>
      <c r="S443" t="str">
        <f t="shared" si="13"/>
        <v>ItemDefaultsGeneraltcibd001tiipd001</v>
      </c>
      <c r="T443" t="e">
        <f>VLOOKUP(S443,ProcessData!AA:AA,1,FALSE)</f>
        <v>#N/A</v>
      </c>
      <c r="W443" t="s">
        <v>79</v>
      </c>
      <c r="X443" t="s">
        <v>89</v>
      </c>
      <c r="Y443" t="s">
        <v>314</v>
      </c>
      <c r="Z443" t="s">
        <v>322</v>
      </c>
    </row>
    <row r="444" spans="10:26" x14ac:dyDescent="0.3">
      <c r="J444" t="str">
        <f>VLOOKUP(K444,objects!A:H,8,FALSE)</f>
        <v>tcibd150</v>
      </c>
      <c r="K444" t="s">
        <v>353</v>
      </c>
      <c r="L444" t="s">
        <v>13971</v>
      </c>
      <c r="M444" t="s">
        <v>13978</v>
      </c>
      <c r="N444">
        <v>51</v>
      </c>
      <c r="O444" t="s">
        <v>82</v>
      </c>
      <c r="P444">
        <v>2223</v>
      </c>
      <c r="Q444" t="s">
        <v>13941</v>
      </c>
      <c r="R444" t="str">
        <f t="shared" si="12"/>
        <v>ItemDefaults</v>
      </c>
      <c r="S444" t="str">
        <f t="shared" si="13"/>
        <v>ItemDefaultsGeneraltcibd150tiipd051</v>
      </c>
      <c r="T444" t="e">
        <f>VLOOKUP(S444,ProcessData!AA:AA,1,FALSE)</f>
        <v>#N/A</v>
      </c>
      <c r="W444" t="s">
        <v>79</v>
      </c>
      <c r="X444" t="s">
        <v>89</v>
      </c>
      <c r="Y444" t="s">
        <v>349</v>
      </c>
      <c r="Z444" t="s">
        <v>353</v>
      </c>
    </row>
    <row r="445" spans="10:26" x14ac:dyDescent="0.3">
      <c r="J445" t="str">
        <f>VLOOKUP(K445,objects!A:H,8,FALSE)</f>
        <v>tcibd001</v>
      </c>
      <c r="K445" t="s">
        <v>323</v>
      </c>
      <c r="L445" t="s">
        <v>13971</v>
      </c>
      <c r="M445" t="s">
        <v>13985</v>
      </c>
      <c r="N445">
        <v>1</v>
      </c>
      <c r="O445" t="s">
        <v>82</v>
      </c>
      <c r="P445">
        <v>2223</v>
      </c>
      <c r="Q445" t="s">
        <v>13941</v>
      </c>
      <c r="R445" t="str">
        <f t="shared" si="12"/>
        <v>ItemDefaults</v>
      </c>
      <c r="S445" t="str">
        <f t="shared" si="13"/>
        <v>ItemDefaultsGeneraltcibd001titrp001</v>
      </c>
      <c r="T445" t="e">
        <f>VLOOKUP(S445,ProcessData!AA:AA,1,FALSE)</f>
        <v>#N/A</v>
      </c>
      <c r="W445" t="s">
        <v>79</v>
      </c>
      <c r="X445" t="s">
        <v>89</v>
      </c>
      <c r="Y445" t="s">
        <v>314</v>
      </c>
      <c r="Z445" t="s">
        <v>323</v>
      </c>
    </row>
    <row r="446" spans="10:26" x14ac:dyDescent="0.3">
      <c r="J446" t="str">
        <f>VLOOKUP(K446,objects!A:H,8,FALSE)</f>
        <v>tcibd001</v>
      </c>
      <c r="K446" t="s">
        <v>324</v>
      </c>
      <c r="L446" t="s">
        <v>13986</v>
      </c>
      <c r="M446" t="s">
        <v>13949</v>
      </c>
      <c r="N446">
        <v>5</v>
      </c>
      <c r="O446" t="s">
        <v>82</v>
      </c>
      <c r="P446">
        <v>2223</v>
      </c>
      <c r="Q446" t="s">
        <v>13941</v>
      </c>
      <c r="R446" t="str">
        <f t="shared" si="12"/>
        <v>ItemDefaults</v>
      </c>
      <c r="S446" t="str">
        <f t="shared" si="13"/>
        <v>ItemDefaultsGeneraltcibd001tppdm005</v>
      </c>
      <c r="T446" t="e">
        <f>VLOOKUP(S446,ProcessData!AA:AA,1,FALSE)</f>
        <v>#N/A</v>
      </c>
      <c r="W446" t="s">
        <v>79</v>
      </c>
      <c r="X446" t="s">
        <v>89</v>
      </c>
      <c r="Y446" t="s">
        <v>314</v>
      </c>
      <c r="Z446" t="s">
        <v>324</v>
      </c>
    </row>
    <row r="447" spans="10:26" x14ac:dyDescent="0.3">
      <c r="J447" t="str">
        <f>VLOOKUP(K447,objects!A:H,8,FALSE)</f>
        <v>tcibd001</v>
      </c>
      <c r="K447" t="s">
        <v>3948</v>
      </c>
      <c r="L447" t="s">
        <v>13986</v>
      </c>
      <c r="M447" t="s">
        <v>13949</v>
      </c>
      <c r="N447">
        <v>7</v>
      </c>
      <c r="O447" t="s">
        <v>82</v>
      </c>
      <c r="P447">
        <v>2223</v>
      </c>
      <c r="Q447" t="s">
        <v>13941</v>
      </c>
      <c r="R447" t="str">
        <f t="shared" si="12"/>
        <v>ItemDefaults</v>
      </c>
      <c r="S447" t="str">
        <f t="shared" si="13"/>
        <v>ItemDefaultsGeneraltcibd001tppdm007</v>
      </c>
      <c r="T447" t="e">
        <f>VLOOKUP(S447,ProcessData!AA:AA,1,FALSE)</f>
        <v>#N/A</v>
      </c>
      <c r="W447" t="s">
        <v>79</v>
      </c>
      <c r="X447" t="s">
        <v>89</v>
      </c>
      <c r="Y447" t="s">
        <v>314</v>
      </c>
      <c r="Z447" t="s">
        <v>3948</v>
      </c>
    </row>
    <row r="448" spans="10:26" x14ac:dyDescent="0.3">
      <c r="J448" t="str">
        <f>VLOOKUP(K448,objects!A:H,8,FALSE)</f>
        <v>tcibd001</v>
      </c>
      <c r="K448" t="s">
        <v>325</v>
      </c>
      <c r="L448" t="s">
        <v>13990</v>
      </c>
      <c r="M448" t="s">
        <v>13940</v>
      </c>
      <c r="N448">
        <v>200</v>
      </c>
      <c r="O448" t="s">
        <v>82</v>
      </c>
      <c r="P448">
        <v>2223</v>
      </c>
      <c r="Q448" t="s">
        <v>13941</v>
      </c>
      <c r="R448" t="str">
        <f t="shared" si="12"/>
        <v>ItemDefaults</v>
      </c>
      <c r="S448" t="str">
        <f t="shared" si="13"/>
        <v>ItemDefaultsGeneraltcibd001tsmdm200</v>
      </c>
      <c r="T448" t="e">
        <f>VLOOKUP(S448,ProcessData!AA:AA,1,FALSE)</f>
        <v>#N/A</v>
      </c>
      <c r="W448" t="s">
        <v>79</v>
      </c>
      <c r="X448" t="s">
        <v>89</v>
      </c>
      <c r="Y448" t="s">
        <v>314</v>
      </c>
      <c r="Z448" t="s">
        <v>325</v>
      </c>
    </row>
    <row r="449" spans="10:26" x14ac:dyDescent="0.3">
      <c r="J449" t="str">
        <f>VLOOKUP(K449,objects!A:H,8,FALSE)</f>
        <v>tcibd150</v>
      </c>
      <c r="K449" t="s">
        <v>355</v>
      </c>
      <c r="L449" t="s">
        <v>13990</v>
      </c>
      <c r="M449" t="s">
        <v>13940</v>
      </c>
      <c r="N449">
        <v>220</v>
      </c>
      <c r="O449" t="s">
        <v>82</v>
      </c>
      <c r="P449">
        <v>2223</v>
      </c>
      <c r="Q449" t="s">
        <v>13941</v>
      </c>
      <c r="R449" t="str">
        <f t="shared" si="12"/>
        <v>ItemDefaults</v>
      </c>
      <c r="S449" t="str">
        <f t="shared" si="13"/>
        <v>ItemDefaultsGeneraltcibd150tsmdm220</v>
      </c>
      <c r="T449" t="e">
        <f>VLOOKUP(S449,ProcessData!AA:AA,1,FALSE)</f>
        <v>#N/A</v>
      </c>
      <c r="W449" t="s">
        <v>79</v>
      </c>
      <c r="X449" t="s">
        <v>89</v>
      </c>
      <c r="Y449" t="s">
        <v>349</v>
      </c>
      <c r="Z449" t="s">
        <v>355</v>
      </c>
    </row>
    <row r="450" spans="10:26" x14ac:dyDescent="0.3">
      <c r="J450" t="str">
        <f>VLOOKUP(K450,objects!A:H,8,FALSE)</f>
        <v>tcibd001</v>
      </c>
      <c r="K450" t="s">
        <v>326</v>
      </c>
      <c r="L450" t="s">
        <v>13998</v>
      </c>
      <c r="M450" t="s">
        <v>14002</v>
      </c>
      <c r="N450">
        <v>400</v>
      </c>
      <c r="O450" t="s">
        <v>82</v>
      </c>
      <c r="P450">
        <v>2223</v>
      </c>
      <c r="Q450" t="s">
        <v>13941</v>
      </c>
      <c r="R450" t="str">
        <f t="shared" si="12"/>
        <v>ItemDefaults</v>
      </c>
      <c r="S450" t="str">
        <f t="shared" si="13"/>
        <v>ItemDefaultsGeneraltcibd001whwmd400</v>
      </c>
      <c r="T450" t="e">
        <f>VLOOKUP(S450,ProcessData!AA:AA,1,FALSE)</f>
        <v>#N/A</v>
      </c>
      <c r="W450" t="s">
        <v>79</v>
      </c>
      <c r="X450" t="s">
        <v>89</v>
      </c>
      <c r="Y450" t="s">
        <v>314</v>
      </c>
      <c r="Z450" t="s">
        <v>326</v>
      </c>
    </row>
    <row r="451" spans="10:26" x14ac:dyDescent="0.3">
      <c r="J451" t="str">
        <f>VLOOKUP(K451,objects!A:H,8,FALSE)</f>
        <v>tcibd150</v>
      </c>
      <c r="K451" t="s">
        <v>356</v>
      </c>
      <c r="L451" t="s">
        <v>13998</v>
      </c>
      <c r="M451" t="s">
        <v>14002</v>
      </c>
      <c r="N451">
        <v>404</v>
      </c>
      <c r="O451" t="s">
        <v>82</v>
      </c>
      <c r="P451">
        <v>2223</v>
      </c>
      <c r="Q451" t="s">
        <v>13941</v>
      </c>
      <c r="R451" t="str">
        <f t="shared" si="12"/>
        <v>ItemDefaults</v>
      </c>
      <c r="S451" t="str">
        <f t="shared" si="13"/>
        <v>ItemDefaultsGeneraltcibd150whwmd404</v>
      </c>
      <c r="T451" t="e">
        <f>VLOOKUP(S451,ProcessData!AA:AA,1,FALSE)</f>
        <v>#N/A</v>
      </c>
      <c r="W451" t="s">
        <v>79</v>
      </c>
      <c r="X451" t="s">
        <v>89</v>
      </c>
      <c r="Y451" t="s">
        <v>349</v>
      </c>
      <c r="Z451" t="s">
        <v>356</v>
      </c>
    </row>
    <row r="452" spans="10:26" x14ac:dyDescent="0.3">
      <c r="J452" t="str">
        <f>VLOOKUP(K452,objects!A:H,8,FALSE)</f>
        <v>tcibd150</v>
      </c>
      <c r="K452" t="s">
        <v>349</v>
      </c>
      <c r="L452" t="s">
        <v>13953</v>
      </c>
      <c r="M452" t="s">
        <v>13956</v>
      </c>
      <c r="N452">
        <v>150</v>
      </c>
      <c r="O452" t="s">
        <v>4934</v>
      </c>
      <c r="P452">
        <v>2223</v>
      </c>
      <c r="Q452" t="s">
        <v>13941</v>
      </c>
      <c r="R452" t="str">
        <f t="shared" ref="R452:R515" si="14">VLOOKUP(O452,A:B,2,FALSE)</f>
        <v>ItemDefaults</v>
      </c>
      <c r="S452" t="str">
        <f t="shared" ref="S452:S515" si="15">CONCATENATE(O452,J452,K452)</f>
        <v>ItemDefaultsGeneralBySitetcibd150tcibd150</v>
      </c>
      <c r="T452" t="e">
        <f>VLOOKUP(S452,ProcessData!AA:AA,1,FALSE)</f>
        <v>#N/A</v>
      </c>
      <c r="W452" t="s">
        <v>79</v>
      </c>
      <c r="X452" t="s">
        <v>4938</v>
      </c>
      <c r="Y452" t="s">
        <v>349</v>
      </c>
      <c r="Z452" t="s">
        <v>349</v>
      </c>
    </row>
    <row r="453" spans="10:26" x14ac:dyDescent="0.3">
      <c r="J453" t="str">
        <f>VLOOKUP(K453,objects!A:H,8,FALSE)</f>
        <v>tcibd150</v>
      </c>
      <c r="K453" t="s">
        <v>350</v>
      </c>
      <c r="L453" t="s">
        <v>13953</v>
      </c>
      <c r="M453" t="s">
        <v>13956</v>
      </c>
      <c r="N453">
        <v>250</v>
      </c>
      <c r="O453" t="s">
        <v>4934</v>
      </c>
      <c r="P453">
        <v>2223</v>
      </c>
      <c r="Q453" t="s">
        <v>13941</v>
      </c>
      <c r="R453" t="str">
        <f t="shared" si="14"/>
        <v>ItemDefaults</v>
      </c>
      <c r="S453" t="str">
        <f t="shared" si="15"/>
        <v>ItemDefaultsGeneralBySitetcibd150tcibd250</v>
      </c>
      <c r="T453" t="e">
        <f>VLOOKUP(S453,ProcessData!AA:AA,1,FALSE)</f>
        <v>#N/A</v>
      </c>
      <c r="W453" t="s">
        <v>79</v>
      </c>
      <c r="X453" t="s">
        <v>4938</v>
      </c>
      <c r="Y453" t="s">
        <v>349</v>
      </c>
      <c r="Z453" t="s">
        <v>350</v>
      </c>
    </row>
    <row r="454" spans="10:26" x14ac:dyDescent="0.3">
      <c r="J454" t="str">
        <f>VLOOKUP(K454,objects!A:H,8,FALSE)</f>
        <v>tcibd150</v>
      </c>
      <c r="K454" t="s">
        <v>351</v>
      </c>
      <c r="L454" t="s">
        <v>13959</v>
      </c>
      <c r="M454" t="s">
        <v>13960</v>
      </c>
      <c r="N454">
        <v>81</v>
      </c>
      <c r="O454" t="s">
        <v>4934</v>
      </c>
      <c r="P454">
        <v>2223</v>
      </c>
      <c r="Q454" t="s">
        <v>13941</v>
      </c>
      <c r="R454" t="str">
        <f t="shared" si="14"/>
        <v>ItemDefaults</v>
      </c>
      <c r="S454" t="str">
        <f t="shared" si="15"/>
        <v>ItemDefaultsGeneralBySitetcibd150tdipu081</v>
      </c>
      <c r="T454" t="e">
        <f>VLOOKUP(S454,ProcessData!AA:AA,1,FALSE)</f>
        <v>#N/A</v>
      </c>
      <c r="W454" t="s">
        <v>79</v>
      </c>
      <c r="X454" t="s">
        <v>4938</v>
      </c>
      <c r="Y454" t="s">
        <v>349</v>
      </c>
      <c r="Z454" t="s">
        <v>351</v>
      </c>
    </row>
    <row r="455" spans="10:26" x14ac:dyDescent="0.3">
      <c r="J455" t="str">
        <f>VLOOKUP(K455,objects!A:H,8,FALSE)</f>
        <v>tcibd150</v>
      </c>
      <c r="K455" t="s">
        <v>352</v>
      </c>
      <c r="L455" t="s">
        <v>13959</v>
      </c>
      <c r="M455" t="s">
        <v>13961</v>
      </c>
      <c r="N455">
        <v>81</v>
      </c>
      <c r="O455" t="s">
        <v>4934</v>
      </c>
      <c r="P455">
        <v>2223</v>
      </c>
      <c r="Q455" t="s">
        <v>13941</v>
      </c>
      <c r="R455" t="str">
        <f t="shared" si="14"/>
        <v>ItemDefaults</v>
      </c>
      <c r="S455" t="str">
        <f t="shared" si="15"/>
        <v>ItemDefaultsGeneralBySitetcibd150tdisa081</v>
      </c>
      <c r="T455" t="e">
        <f>VLOOKUP(S455,ProcessData!AA:AA,1,FALSE)</f>
        <v>#N/A</v>
      </c>
      <c r="W455" t="s">
        <v>79</v>
      </c>
      <c r="X455" t="s">
        <v>4938</v>
      </c>
      <c r="Y455" t="s">
        <v>349</v>
      </c>
      <c r="Z455" t="s">
        <v>352</v>
      </c>
    </row>
    <row r="456" spans="10:26" x14ac:dyDescent="0.3">
      <c r="J456" t="str">
        <f>VLOOKUP(K456,objects!A:H,8,FALSE)</f>
        <v>tcibd150</v>
      </c>
      <c r="K456" t="s">
        <v>353</v>
      </c>
      <c r="L456" t="s">
        <v>13971</v>
      </c>
      <c r="M456" t="s">
        <v>13978</v>
      </c>
      <c r="N456">
        <v>51</v>
      </c>
      <c r="O456" t="s">
        <v>4934</v>
      </c>
      <c r="P456">
        <v>2223</v>
      </c>
      <c r="Q456" t="s">
        <v>13941</v>
      </c>
      <c r="R456" t="str">
        <f t="shared" si="14"/>
        <v>ItemDefaults</v>
      </c>
      <c r="S456" t="str">
        <f t="shared" si="15"/>
        <v>ItemDefaultsGeneralBySitetcibd150tiipd051</v>
      </c>
      <c r="T456" t="e">
        <f>VLOOKUP(S456,ProcessData!AA:AA,1,FALSE)</f>
        <v>#N/A</v>
      </c>
      <c r="W456" t="s">
        <v>79</v>
      </c>
      <c r="X456" t="s">
        <v>4938</v>
      </c>
      <c r="Y456" t="s">
        <v>349</v>
      </c>
      <c r="Z456" t="s">
        <v>353</v>
      </c>
    </row>
    <row r="457" spans="10:26" x14ac:dyDescent="0.3">
      <c r="J457" t="str">
        <f>VLOOKUP(K457,objects!A:H,8,FALSE)</f>
        <v>tcibd150</v>
      </c>
      <c r="K457" t="s">
        <v>355</v>
      </c>
      <c r="L457" t="s">
        <v>13990</v>
      </c>
      <c r="M457" t="s">
        <v>13940</v>
      </c>
      <c r="N457">
        <v>220</v>
      </c>
      <c r="O457" t="s">
        <v>4934</v>
      </c>
      <c r="P457">
        <v>2223</v>
      </c>
      <c r="Q457" t="s">
        <v>13941</v>
      </c>
      <c r="R457" t="str">
        <f t="shared" si="14"/>
        <v>ItemDefaults</v>
      </c>
      <c r="S457" t="str">
        <f t="shared" si="15"/>
        <v>ItemDefaultsGeneralBySitetcibd150tsmdm220</v>
      </c>
      <c r="T457" t="e">
        <f>VLOOKUP(S457,ProcessData!AA:AA,1,FALSE)</f>
        <v>#N/A</v>
      </c>
      <c r="W457" t="s">
        <v>79</v>
      </c>
      <c r="X457" t="s">
        <v>4938</v>
      </c>
      <c r="Y457" t="s">
        <v>349</v>
      </c>
      <c r="Z457" t="s">
        <v>355</v>
      </c>
    </row>
    <row r="458" spans="10:26" x14ac:dyDescent="0.3">
      <c r="J458" t="str">
        <f>VLOOKUP(K458,objects!A:H,8,FALSE)</f>
        <v>tcibd150</v>
      </c>
      <c r="K458" t="s">
        <v>356</v>
      </c>
      <c r="L458" t="s">
        <v>13998</v>
      </c>
      <c r="M458" t="s">
        <v>14002</v>
      </c>
      <c r="N458">
        <v>404</v>
      </c>
      <c r="O458" t="s">
        <v>4934</v>
      </c>
      <c r="P458">
        <v>2223</v>
      </c>
      <c r="Q458" t="s">
        <v>13941</v>
      </c>
      <c r="R458" t="str">
        <f t="shared" si="14"/>
        <v>ItemDefaults</v>
      </c>
      <c r="S458" t="str">
        <f t="shared" si="15"/>
        <v>ItemDefaultsGeneralBySitetcibd150whwmd404</v>
      </c>
      <c r="T458" t="e">
        <f>VLOOKUP(S458,ProcessData!AA:AA,1,FALSE)</f>
        <v>#N/A</v>
      </c>
      <c r="W458" t="s">
        <v>79</v>
      </c>
      <c r="X458" t="s">
        <v>4938</v>
      </c>
      <c r="Y458" t="s">
        <v>349</v>
      </c>
      <c r="Z458" t="s">
        <v>356</v>
      </c>
    </row>
    <row r="459" spans="10:26" x14ac:dyDescent="0.3">
      <c r="J459" t="str">
        <f>VLOOKUP(K459,objects!A:H,8,FALSE)</f>
        <v>tcibd001</v>
      </c>
      <c r="K459" t="s">
        <v>315</v>
      </c>
      <c r="L459" t="s">
        <v>13945</v>
      </c>
      <c r="M459" t="s">
        <v>13946</v>
      </c>
      <c r="N459">
        <v>100</v>
      </c>
      <c r="O459" t="s">
        <v>83</v>
      </c>
      <c r="P459">
        <v>2223</v>
      </c>
      <c r="Q459" t="s">
        <v>13941</v>
      </c>
      <c r="R459" t="str">
        <f t="shared" si="14"/>
        <v>ItemDefaults</v>
      </c>
      <c r="S459" t="str">
        <f t="shared" si="15"/>
        <v>ItemDefaultsOrderingtcibd001fmfmd100</v>
      </c>
      <c r="T459" t="e">
        <f>VLOOKUP(S459,ProcessData!AA:AA,1,FALSE)</f>
        <v>#N/A</v>
      </c>
      <c r="W459" t="s">
        <v>79</v>
      </c>
      <c r="X459" t="s">
        <v>90</v>
      </c>
      <c r="Y459" t="s">
        <v>314</v>
      </c>
      <c r="Z459" t="s">
        <v>315</v>
      </c>
    </row>
    <row r="460" spans="10:26" x14ac:dyDescent="0.3">
      <c r="J460" t="str">
        <f>VLOOKUP(K460,objects!A:H,8,FALSE)</f>
        <v>tcibd001</v>
      </c>
      <c r="K460" t="s">
        <v>316</v>
      </c>
      <c r="L460" t="s">
        <v>13951</v>
      </c>
      <c r="M460" t="s">
        <v>13952</v>
      </c>
      <c r="N460">
        <v>18</v>
      </c>
      <c r="O460" t="s">
        <v>83</v>
      </c>
      <c r="P460">
        <v>2223</v>
      </c>
      <c r="Q460" t="s">
        <v>13941</v>
      </c>
      <c r="R460" t="str">
        <f t="shared" si="14"/>
        <v>ItemDefaults</v>
      </c>
      <c r="S460" t="str">
        <f t="shared" si="15"/>
        <v>ItemDefaultsOrderingtcibd001qmptc018</v>
      </c>
      <c r="T460" t="e">
        <f>VLOOKUP(S460,ProcessData!AA:AA,1,FALSE)</f>
        <v>#N/A</v>
      </c>
      <c r="W460" t="s">
        <v>79</v>
      </c>
      <c r="X460" t="s">
        <v>90</v>
      </c>
      <c r="Y460" t="s">
        <v>314</v>
      </c>
      <c r="Z460" t="s">
        <v>316</v>
      </c>
    </row>
    <row r="461" spans="10:26" x14ac:dyDescent="0.3">
      <c r="J461" t="str">
        <f>VLOOKUP(K461,objects!A:H,8,FALSE)</f>
        <v>tcibd001</v>
      </c>
      <c r="K461" t="s">
        <v>314</v>
      </c>
      <c r="L461" t="s">
        <v>13953</v>
      </c>
      <c r="M461" t="s">
        <v>13956</v>
      </c>
      <c r="N461">
        <v>1</v>
      </c>
      <c r="O461" t="s">
        <v>83</v>
      </c>
      <c r="P461">
        <v>2223</v>
      </c>
      <c r="Q461" t="s">
        <v>13941</v>
      </c>
      <c r="R461" t="str">
        <f t="shared" si="14"/>
        <v>ItemDefaults</v>
      </c>
      <c r="S461" t="str">
        <f t="shared" si="15"/>
        <v>ItemDefaultsOrderingtcibd001tcibd001</v>
      </c>
      <c r="T461" t="e">
        <f>VLOOKUP(S461,ProcessData!AA:AA,1,FALSE)</f>
        <v>#N/A</v>
      </c>
      <c r="W461" t="s">
        <v>79</v>
      </c>
      <c r="X461" t="s">
        <v>90</v>
      </c>
      <c r="Y461" t="s">
        <v>314</v>
      </c>
      <c r="Z461" t="s">
        <v>314</v>
      </c>
    </row>
    <row r="462" spans="10:26" x14ac:dyDescent="0.3">
      <c r="J462" t="str">
        <f>VLOOKUP(K462,objects!A:H,8,FALSE)</f>
        <v>tcibd150</v>
      </c>
      <c r="K462" t="s">
        <v>349</v>
      </c>
      <c r="L462" t="s">
        <v>13953</v>
      </c>
      <c r="M462" t="s">
        <v>13956</v>
      </c>
      <c r="N462">
        <v>150</v>
      </c>
      <c r="O462" t="s">
        <v>83</v>
      </c>
      <c r="P462">
        <v>2223</v>
      </c>
      <c r="Q462" t="s">
        <v>13941</v>
      </c>
      <c r="R462" t="str">
        <f t="shared" si="14"/>
        <v>ItemDefaults</v>
      </c>
      <c r="S462" t="str">
        <f t="shared" si="15"/>
        <v>ItemDefaultsOrderingtcibd150tcibd150</v>
      </c>
      <c r="T462" t="e">
        <f>VLOOKUP(S462,ProcessData!AA:AA,1,FALSE)</f>
        <v>#N/A</v>
      </c>
      <c r="W462" t="s">
        <v>79</v>
      </c>
      <c r="X462" t="s">
        <v>90</v>
      </c>
      <c r="Y462" t="s">
        <v>349</v>
      </c>
      <c r="Z462" t="s">
        <v>349</v>
      </c>
    </row>
    <row r="463" spans="10:26" x14ac:dyDescent="0.3">
      <c r="J463" t="str">
        <f>VLOOKUP(K463,objects!A:H,8,FALSE)</f>
        <v>tcibd001</v>
      </c>
      <c r="K463" t="s">
        <v>317</v>
      </c>
      <c r="L463" t="s">
        <v>13953</v>
      </c>
      <c r="M463" t="s">
        <v>13956</v>
      </c>
      <c r="N463">
        <v>200</v>
      </c>
      <c r="O463" t="s">
        <v>83</v>
      </c>
      <c r="P463">
        <v>2223</v>
      </c>
      <c r="Q463" t="s">
        <v>13941</v>
      </c>
      <c r="R463" t="str">
        <f t="shared" si="14"/>
        <v>ItemDefaults</v>
      </c>
      <c r="S463" t="str">
        <f t="shared" si="15"/>
        <v>ItemDefaultsOrderingtcibd001tcibd200</v>
      </c>
      <c r="T463" t="e">
        <f>VLOOKUP(S463,ProcessData!AA:AA,1,FALSE)</f>
        <v>#N/A</v>
      </c>
      <c r="W463" t="s">
        <v>79</v>
      </c>
      <c r="X463" t="s">
        <v>90</v>
      </c>
      <c r="Y463" t="s">
        <v>314</v>
      </c>
      <c r="Z463" t="s">
        <v>317</v>
      </c>
    </row>
    <row r="464" spans="10:26" x14ac:dyDescent="0.3">
      <c r="J464" t="str">
        <f>VLOOKUP(K464,objects!A:H,8,FALSE)</f>
        <v>tcibd150</v>
      </c>
      <c r="K464" t="s">
        <v>350</v>
      </c>
      <c r="L464" t="s">
        <v>13953</v>
      </c>
      <c r="M464" t="s">
        <v>13956</v>
      </c>
      <c r="N464">
        <v>250</v>
      </c>
      <c r="O464" t="s">
        <v>83</v>
      </c>
      <c r="P464">
        <v>2223</v>
      </c>
      <c r="Q464" t="s">
        <v>13941</v>
      </c>
      <c r="R464" t="str">
        <f t="shared" si="14"/>
        <v>ItemDefaults</v>
      </c>
      <c r="S464" t="str">
        <f t="shared" si="15"/>
        <v>ItemDefaultsOrderingtcibd150tcibd250</v>
      </c>
      <c r="T464" t="e">
        <f>VLOOKUP(S464,ProcessData!AA:AA,1,FALSE)</f>
        <v>#N/A</v>
      </c>
      <c r="W464" t="s">
        <v>79</v>
      </c>
      <c r="X464" t="s">
        <v>90</v>
      </c>
      <c r="Y464" t="s">
        <v>349</v>
      </c>
      <c r="Z464" t="s">
        <v>350</v>
      </c>
    </row>
    <row r="465" spans="10:26" x14ac:dyDescent="0.3">
      <c r="J465" t="str">
        <f>VLOOKUP(K465,objects!A:H,8,FALSE)</f>
        <v>tcibd001</v>
      </c>
      <c r="K465" t="s">
        <v>318</v>
      </c>
      <c r="L465" t="s">
        <v>13959</v>
      </c>
      <c r="M465" t="s">
        <v>13960</v>
      </c>
      <c r="N465">
        <v>1</v>
      </c>
      <c r="O465" t="s">
        <v>83</v>
      </c>
      <c r="P465">
        <v>2223</v>
      </c>
      <c r="Q465" t="s">
        <v>13941</v>
      </c>
      <c r="R465" t="str">
        <f t="shared" si="14"/>
        <v>ItemDefaults</v>
      </c>
      <c r="S465" t="str">
        <f t="shared" si="15"/>
        <v>ItemDefaultsOrderingtcibd001tdipu001</v>
      </c>
      <c r="T465" t="e">
        <f>VLOOKUP(S465,ProcessData!AA:AA,1,FALSE)</f>
        <v>#N/A</v>
      </c>
      <c r="W465" t="s">
        <v>79</v>
      </c>
      <c r="X465" t="s">
        <v>90</v>
      </c>
      <c r="Y465" t="s">
        <v>314</v>
      </c>
      <c r="Z465" t="s">
        <v>318</v>
      </c>
    </row>
    <row r="466" spans="10:26" x14ac:dyDescent="0.3">
      <c r="J466" t="str">
        <f>VLOOKUP(K466,objects!A:H,8,FALSE)</f>
        <v>tcibd150</v>
      </c>
      <c r="K466" t="s">
        <v>351</v>
      </c>
      <c r="L466" t="s">
        <v>13959</v>
      </c>
      <c r="M466" t="s">
        <v>13960</v>
      </c>
      <c r="N466">
        <v>81</v>
      </c>
      <c r="O466" t="s">
        <v>83</v>
      </c>
      <c r="P466">
        <v>2223</v>
      </c>
      <c r="Q466" t="s">
        <v>13941</v>
      </c>
      <c r="R466" t="str">
        <f t="shared" si="14"/>
        <v>ItemDefaults</v>
      </c>
      <c r="S466" t="str">
        <f t="shared" si="15"/>
        <v>ItemDefaultsOrderingtcibd150tdipu081</v>
      </c>
      <c r="T466" t="e">
        <f>VLOOKUP(S466,ProcessData!AA:AA,1,FALSE)</f>
        <v>#N/A</v>
      </c>
      <c r="W466" t="s">
        <v>79</v>
      </c>
      <c r="X466" t="s">
        <v>90</v>
      </c>
      <c r="Y466" t="s">
        <v>349</v>
      </c>
      <c r="Z466" t="s">
        <v>351</v>
      </c>
    </row>
    <row r="467" spans="10:26" x14ac:dyDescent="0.3">
      <c r="J467" t="str">
        <f>VLOOKUP(K467,objects!A:H,8,FALSE)</f>
        <v>tcibd001</v>
      </c>
      <c r="K467" t="s">
        <v>319</v>
      </c>
      <c r="L467" t="s">
        <v>13959</v>
      </c>
      <c r="M467" t="s">
        <v>13960</v>
      </c>
      <c r="N467">
        <v>100</v>
      </c>
      <c r="O467" t="s">
        <v>83</v>
      </c>
      <c r="P467">
        <v>2223</v>
      </c>
      <c r="Q467" t="s">
        <v>13941</v>
      </c>
      <c r="R467" t="str">
        <f t="shared" si="14"/>
        <v>ItemDefaults</v>
      </c>
      <c r="S467" t="str">
        <f t="shared" si="15"/>
        <v>ItemDefaultsOrderingtcibd001tdipu100</v>
      </c>
      <c r="T467" t="e">
        <f>VLOOKUP(S467,ProcessData!AA:AA,1,FALSE)</f>
        <v>#N/A</v>
      </c>
      <c r="W467" t="s">
        <v>79</v>
      </c>
      <c r="X467" t="s">
        <v>90</v>
      </c>
      <c r="Y467" t="s">
        <v>314</v>
      </c>
      <c r="Z467" t="s">
        <v>319</v>
      </c>
    </row>
    <row r="468" spans="10:26" x14ac:dyDescent="0.3">
      <c r="J468" t="str">
        <f>VLOOKUP(K468,objects!A:H,8,FALSE)</f>
        <v>tcibd001</v>
      </c>
      <c r="K468" t="s">
        <v>320</v>
      </c>
      <c r="L468" t="s">
        <v>13959</v>
      </c>
      <c r="M468" t="s">
        <v>13961</v>
      </c>
      <c r="N468">
        <v>1</v>
      </c>
      <c r="O468" t="s">
        <v>83</v>
      </c>
      <c r="P468">
        <v>2223</v>
      </c>
      <c r="Q468" t="s">
        <v>13941</v>
      </c>
      <c r="R468" t="str">
        <f t="shared" si="14"/>
        <v>ItemDefaults</v>
      </c>
      <c r="S468" t="str">
        <f t="shared" si="15"/>
        <v>ItemDefaultsOrderingtcibd001tdisa001</v>
      </c>
      <c r="T468" t="e">
        <f>VLOOKUP(S468,ProcessData!AA:AA,1,FALSE)</f>
        <v>#N/A</v>
      </c>
      <c r="W468" t="s">
        <v>79</v>
      </c>
      <c r="X468" t="s">
        <v>90</v>
      </c>
      <c r="Y468" t="s">
        <v>314</v>
      </c>
      <c r="Z468" t="s">
        <v>320</v>
      </c>
    </row>
    <row r="469" spans="10:26" x14ac:dyDescent="0.3">
      <c r="J469" t="str">
        <f>VLOOKUP(K469,objects!A:H,8,FALSE)</f>
        <v>tcibd150</v>
      </c>
      <c r="K469" t="s">
        <v>352</v>
      </c>
      <c r="L469" t="s">
        <v>13959</v>
      </c>
      <c r="M469" t="s">
        <v>13961</v>
      </c>
      <c r="N469">
        <v>81</v>
      </c>
      <c r="O469" t="s">
        <v>83</v>
      </c>
      <c r="P469">
        <v>2223</v>
      </c>
      <c r="Q469" t="s">
        <v>13941</v>
      </c>
      <c r="R469" t="str">
        <f t="shared" si="14"/>
        <v>ItemDefaults</v>
      </c>
      <c r="S469" t="str">
        <f t="shared" si="15"/>
        <v>ItemDefaultsOrderingtcibd150tdisa081</v>
      </c>
      <c r="T469" t="e">
        <f>VLOOKUP(S469,ProcessData!AA:AA,1,FALSE)</f>
        <v>#N/A</v>
      </c>
      <c r="W469" t="s">
        <v>79</v>
      </c>
      <c r="X469" t="s">
        <v>90</v>
      </c>
      <c r="Y469" t="s">
        <v>349</v>
      </c>
      <c r="Z469" t="s">
        <v>352</v>
      </c>
    </row>
    <row r="470" spans="10:26" x14ac:dyDescent="0.3">
      <c r="J470" t="str">
        <f>VLOOKUP(K470,objects!A:H,8,FALSE)</f>
        <v>tcibd001</v>
      </c>
      <c r="K470" t="s">
        <v>322</v>
      </c>
      <c r="L470" t="s">
        <v>13971</v>
      </c>
      <c r="M470" t="s">
        <v>13978</v>
      </c>
      <c r="N470">
        <v>1</v>
      </c>
      <c r="O470" t="s">
        <v>83</v>
      </c>
      <c r="P470">
        <v>2223</v>
      </c>
      <c r="Q470" t="s">
        <v>13941</v>
      </c>
      <c r="R470" t="str">
        <f t="shared" si="14"/>
        <v>ItemDefaults</v>
      </c>
      <c r="S470" t="str">
        <f t="shared" si="15"/>
        <v>ItemDefaultsOrderingtcibd001tiipd001</v>
      </c>
      <c r="T470" t="e">
        <f>VLOOKUP(S470,ProcessData!AA:AA,1,FALSE)</f>
        <v>#N/A</v>
      </c>
      <c r="W470" t="s">
        <v>79</v>
      </c>
      <c r="X470" t="s">
        <v>90</v>
      </c>
      <c r="Y470" t="s">
        <v>314</v>
      </c>
      <c r="Z470" t="s">
        <v>322</v>
      </c>
    </row>
    <row r="471" spans="10:26" x14ac:dyDescent="0.3">
      <c r="J471" t="str">
        <f>VLOOKUP(K471,objects!A:H,8,FALSE)</f>
        <v>tcibd150</v>
      </c>
      <c r="K471" t="s">
        <v>353</v>
      </c>
      <c r="L471" t="s">
        <v>13971</v>
      </c>
      <c r="M471" t="s">
        <v>13978</v>
      </c>
      <c r="N471">
        <v>51</v>
      </c>
      <c r="O471" t="s">
        <v>83</v>
      </c>
      <c r="P471">
        <v>2223</v>
      </c>
      <c r="Q471" t="s">
        <v>13941</v>
      </c>
      <c r="R471" t="str">
        <f t="shared" si="14"/>
        <v>ItemDefaults</v>
      </c>
      <c r="S471" t="str">
        <f t="shared" si="15"/>
        <v>ItemDefaultsOrderingtcibd150tiipd051</v>
      </c>
      <c r="T471" t="e">
        <f>VLOOKUP(S471,ProcessData!AA:AA,1,FALSE)</f>
        <v>#N/A</v>
      </c>
      <c r="W471" t="s">
        <v>79</v>
      </c>
      <c r="X471" t="s">
        <v>90</v>
      </c>
      <c r="Y471" t="s">
        <v>349</v>
      </c>
      <c r="Z471" t="s">
        <v>353</v>
      </c>
    </row>
    <row r="472" spans="10:26" x14ac:dyDescent="0.3">
      <c r="J472" t="str">
        <f>VLOOKUP(K472,objects!A:H,8,FALSE)</f>
        <v>tcibd001</v>
      </c>
      <c r="K472" t="s">
        <v>323</v>
      </c>
      <c r="L472" t="s">
        <v>13971</v>
      </c>
      <c r="M472" t="s">
        <v>13985</v>
      </c>
      <c r="N472">
        <v>1</v>
      </c>
      <c r="O472" t="s">
        <v>83</v>
      </c>
      <c r="P472">
        <v>2223</v>
      </c>
      <c r="Q472" t="s">
        <v>13941</v>
      </c>
      <c r="R472" t="str">
        <f t="shared" si="14"/>
        <v>ItemDefaults</v>
      </c>
      <c r="S472" t="str">
        <f t="shared" si="15"/>
        <v>ItemDefaultsOrderingtcibd001titrp001</v>
      </c>
      <c r="T472" t="e">
        <f>VLOOKUP(S472,ProcessData!AA:AA,1,FALSE)</f>
        <v>#N/A</v>
      </c>
      <c r="W472" t="s">
        <v>79</v>
      </c>
      <c r="X472" t="s">
        <v>90</v>
      </c>
      <c r="Y472" t="s">
        <v>314</v>
      </c>
      <c r="Z472" t="s">
        <v>323</v>
      </c>
    </row>
    <row r="473" spans="10:26" x14ac:dyDescent="0.3">
      <c r="J473" t="str">
        <f>VLOOKUP(K473,objects!A:H,8,FALSE)</f>
        <v>tcibd001</v>
      </c>
      <c r="K473" t="s">
        <v>324</v>
      </c>
      <c r="L473" t="s">
        <v>13986</v>
      </c>
      <c r="M473" t="s">
        <v>13949</v>
      </c>
      <c r="N473">
        <v>5</v>
      </c>
      <c r="O473" t="s">
        <v>83</v>
      </c>
      <c r="P473">
        <v>2223</v>
      </c>
      <c r="Q473" t="s">
        <v>13941</v>
      </c>
      <c r="R473" t="str">
        <f t="shared" si="14"/>
        <v>ItemDefaults</v>
      </c>
      <c r="S473" t="str">
        <f t="shared" si="15"/>
        <v>ItemDefaultsOrderingtcibd001tppdm005</v>
      </c>
      <c r="T473" t="e">
        <f>VLOOKUP(S473,ProcessData!AA:AA,1,FALSE)</f>
        <v>#N/A</v>
      </c>
      <c r="W473" t="s">
        <v>79</v>
      </c>
      <c r="X473" t="s">
        <v>90</v>
      </c>
      <c r="Y473" t="s">
        <v>314</v>
      </c>
      <c r="Z473" t="s">
        <v>324</v>
      </c>
    </row>
    <row r="474" spans="10:26" x14ac:dyDescent="0.3">
      <c r="J474" t="str">
        <f>VLOOKUP(K474,objects!A:H,8,FALSE)</f>
        <v>tcibd001</v>
      </c>
      <c r="K474" t="s">
        <v>3948</v>
      </c>
      <c r="L474" t="s">
        <v>13986</v>
      </c>
      <c r="M474" t="s">
        <v>13949</v>
      </c>
      <c r="N474">
        <v>7</v>
      </c>
      <c r="O474" t="s">
        <v>83</v>
      </c>
      <c r="P474">
        <v>2223</v>
      </c>
      <c r="Q474" t="s">
        <v>13941</v>
      </c>
      <c r="R474" t="str">
        <f t="shared" si="14"/>
        <v>ItemDefaults</v>
      </c>
      <c r="S474" t="str">
        <f t="shared" si="15"/>
        <v>ItemDefaultsOrderingtcibd001tppdm007</v>
      </c>
      <c r="T474" t="e">
        <f>VLOOKUP(S474,ProcessData!AA:AA,1,FALSE)</f>
        <v>#N/A</v>
      </c>
      <c r="W474" t="s">
        <v>79</v>
      </c>
      <c r="X474" t="s">
        <v>90</v>
      </c>
      <c r="Y474" t="s">
        <v>314</v>
      </c>
      <c r="Z474" t="s">
        <v>3948</v>
      </c>
    </row>
    <row r="475" spans="10:26" x14ac:dyDescent="0.3">
      <c r="J475" t="str">
        <f>VLOOKUP(K475,objects!A:H,8,FALSE)</f>
        <v>tcibd001</v>
      </c>
      <c r="K475" t="s">
        <v>325</v>
      </c>
      <c r="L475" t="s">
        <v>13990</v>
      </c>
      <c r="M475" t="s">
        <v>13940</v>
      </c>
      <c r="N475">
        <v>200</v>
      </c>
      <c r="O475" t="s">
        <v>83</v>
      </c>
      <c r="P475">
        <v>2223</v>
      </c>
      <c r="Q475" t="s">
        <v>13941</v>
      </c>
      <c r="R475" t="str">
        <f t="shared" si="14"/>
        <v>ItemDefaults</v>
      </c>
      <c r="S475" t="str">
        <f t="shared" si="15"/>
        <v>ItemDefaultsOrderingtcibd001tsmdm200</v>
      </c>
      <c r="T475" t="e">
        <f>VLOOKUP(S475,ProcessData!AA:AA,1,FALSE)</f>
        <v>#N/A</v>
      </c>
      <c r="W475" t="s">
        <v>79</v>
      </c>
      <c r="X475" t="s">
        <v>90</v>
      </c>
      <c r="Y475" t="s">
        <v>314</v>
      </c>
      <c r="Z475" t="s">
        <v>325</v>
      </c>
    </row>
    <row r="476" spans="10:26" x14ac:dyDescent="0.3">
      <c r="J476" t="str">
        <f>VLOOKUP(K476,objects!A:H,8,FALSE)</f>
        <v>tcibd150</v>
      </c>
      <c r="K476" t="s">
        <v>355</v>
      </c>
      <c r="L476" t="s">
        <v>13990</v>
      </c>
      <c r="M476" t="s">
        <v>13940</v>
      </c>
      <c r="N476">
        <v>220</v>
      </c>
      <c r="O476" t="s">
        <v>83</v>
      </c>
      <c r="P476">
        <v>2223</v>
      </c>
      <c r="Q476" t="s">
        <v>13941</v>
      </c>
      <c r="R476" t="str">
        <f t="shared" si="14"/>
        <v>ItemDefaults</v>
      </c>
      <c r="S476" t="str">
        <f t="shared" si="15"/>
        <v>ItemDefaultsOrderingtcibd150tsmdm220</v>
      </c>
      <c r="T476" t="e">
        <f>VLOOKUP(S476,ProcessData!AA:AA,1,FALSE)</f>
        <v>#N/A</v>
      </c>
      <c r="W476" t="s">
        <v>79</v>
      </c>
      <c r="X476" t="s">
        <v>90</v>
      </c>
      <c r="Y476" t="s">
        <v>349</v>
      </c>
      <c r="Z476" t="s">
        <v>355</v>
      </c>
    </row>
    <row r="477" spans="10:26" x14ac:dyDescent="0.3">
      <c r="J477" t="str">
        <f>VLOOKUP(K477,objects!A:H,8,FALSE)</f>
        <v>tcibd001</v>
      </c>
      <c r="K477" t="s">
        <v>326</v>
      </c>
      <c r="L477" t="s">
        <v>13998</v>
      </c>
      <c r="M477" t="s">
        <v>14002</v>
      </c>
      <c r="N477">
        <v>400</v>
      </c>
      <c r="O477" t="s">
        <v>83</v>
      </c>
      <c r="P477">
        <v>2223</v>
      </c>
      <c r="Q477" t="s">
        <v>13941</v>
      </c>
      <c r="R477" t="str">
        <f t="shared" si="14"/>
        <v>ItemDefaults</v>
      </c>
      <c r="S477" t="str">
        <f t="shared" si="15"/>
        <v>ItemDefaultsOrderingtcibd001whwmd400</v>
      </c>
      <c r="T477" t="e">
        <f>VLOOKUP(S477,ProcessData!AA:AA,1,FALSE)</f>
        <v>#N/A</v>
      </c>
      <c r="W477" t="s">
        <v>79</v>
      </c>
      <c r="X477" t="s">
        <v>90</v>
      </c>
      <c r="Y477" t="s">
        <v>314</v>
      </c>
      <c r="Z477" t="s">
        <v>326</v>
      </c>
    </row>
    <row r="478" spans="10:26" x14ac:dyDescent="0.3">
      <c r="J478" t="str">
        <f>VLOOKUP(K478,objects!A:H,8,FALSE)</f>
        <v>tcibd150</v>
      </c>
      <c r="K478" t="s">
        <v>356</v>
      </c>
      <c r="L478" t="s">
        <v>13998</v>
      </c>
      <c r="M478" t="s">
        <v>14002</v>
      </c>
      <c r="N478">
        <v>404</v>
      </c>
      <c r="O478" t="s">
        <v>83</v>
      </c>
      <c r="P478">
        <v>2223</v>
      </c>
      <c r="Q478" t="s">
        <v>13941</v>
      </c>
      <c r="R478" t="str">
        <f t="shared" si="14"/>
        <v>ItemDefaults</v>
      </c>
      <c r="S478" t="str">
        <f t="shared" si="15"/>
        <v>ItemDefaultsOrderingtcibd150whwmd404</v>
      </c>
      <c r="T478" t="e">
        <f>VLOOKUP(S478,ProcessData!AA:AA,1,FALSE)</f>
        <v>#N/A</v>
      </c>
      <c r="W478" t="s">
        <v>79</v>
      </c>
      <c r="X478" t="s">
        <v>90</v>
      </c>
      <c r="Y478" t="s">
        <v>349</v>
      </c>
      <c r="Z478" t="s">
        <v>356</v>
      </c>
    </row>
    <row r="479" spans="10:26" x14ac:dyDescent="0.3">
      <c r="J479" t="str">
        <f>VLOOKUP(K479,objects!A:H,8,FALSE)</f>
        <v>tcibd150</v>
      </c>
      <c r="K479" t="s">
        <v>349</v>
      </c>
      <c r="L479" t="s">
        <v>13953</v>
      </c>
      <c r="M479" t="s">
        <v>13956</v>
      </c>
      <c r="N479">
        <v>150</v>
      </c>
      <c r="O479" t="s">
        <v>4935</v>
      </c>
      <c r="P479">
        <v>2223</v>
      </c>
      <c r="Q479" t="s">
        <v>13941</v>
      </c>
      <c r="R479" t="str">
        <f t="shared" si="14"/>
        <v>ItemDefaults</v>
      </c>
      <c r="S479" t="str">
        <f t="shared" si="15"/>
        <v>ItemDefaultsOrderingBySitetcibd150tcibd150</v>
      </c>
      <c r="T479" t="e">
        <f>VLOOKUP(S479,ProcessData!AA:AA,1,FALSE)</f>
        <v>#N/A</v>
      </c>
      <c r="W479" t="s">
        <v>79</v>
      </c>
      <c r="X479" t="s">
        <v>4939</v>
      </c>
      <c r="Y479" t="s">
        <v>349</v>
      </c>
      <c r="Z479" t="s">
        <v>349</v>
      </c>
    </row>
    <row r="480" spans="10:26" x14ac:dyDescent="0.3">
      <c r="J480" t="str">
        <f>VLOOKUP(K480,objects!A:H,8,FALSE)</f>
        <v>tcibd150</v>
      </c>
      <c r="K480" t="s">
        <v>350</v>
      </c>
      <c r="L480" t="s">
        <v>13953</v>
      </c>
      <c r="M480" t="s">
        <v>13956</v>
      </c>
      <c r="N480">
        <v>250</v>
      </c>
      <c r="O480" t="s">
        <v>4935</v>
      </c>
      <c r="P480">
        <v>2223</v>
      </c>
      <c r="Q480" t="s">
        <v>13941</v>
      </c>
      <c r="R480" t="str">
        <f t="shared" si="14"/>
        <v>ItemDefaults</v>
      </c>
      <c r="S480" t="str">
        <f t="shared" si="15"/>
        <v>ItemDefaultsOrderingBySitetcibd150tcibd250</v>
      </c>
      <c r="T480" t="e">
        <f>VLOOKUP(S480,ProcessData!AA:AA,1,FALSE)</f>
        <v>#N/A</v>
      </c>
      <c r="W480" t="s">
        <v>79</v>
      </c>
      <c r="X480" t="s">
        <v>4939</v>
      </c>
      <c r="Y480" t="s">
        <v>349</v>
      </c>
      <c r="Z480" t="s">
        <v>350</v>
      </c>
    </row>
    <row r="481" spans="10:26" x14ac:dyDescent="0.3">
      <c r="J481" t="str">
        <f>VLOOKUP(K481,objects!A:H,8,FALSE)</f>
        <v>tcibd150</v>
      </c>
      <c r="K481" t="s">
        <v>351</v>
      </c>
      <c r="L481" t="s">
        <v>13959</v>
      </c>
      <c r="M481" t="s">
        <v>13960</v>
      </c>
      <c r="N481">
        <v>81</v>
      </c>
      <c r="O481" t="s">
        <v>4935</v>
      </c>
      <c r="P481">
        <v>2223</v>
      </c>
      <c r="Q481" t="s">
        <v>13941</v>
      </c>
      <c r="R481" t="str">
        <f t="shared" si="14"/>
        <v>ItemDefaults</v>
      </c>
      <c r="S481" t="str">
        <f t="shared" si="15"/>
        <v>ItemDefaultsOrderingBySitetcibd150tdipu081</v>
      </c>
      <c r="T481" t="e">
        <f>VLOOKUP(S481,ProcessData!AA:AA,1,FALSE)</f>
        <v>#N/A</v>
      </c>
      <c r="W481" t="s">
        <v>79</v>
      </c>
      <c r="X481" t="s">
        <v>4939</v>
      </c>
      <c r="Y481" t="s">
        <v>349</v>
      </c>
      <c r="Z481" t="s">
        <v>351</v>
      </c>
    </row>
    <row r="482" spans="10:26" x14ac:dyDescent="0.3">
      <c r="J482" t="str">
        <f>VLOOKUP(K482,objects!A:H,8,FALSE)</f>
        <v>tcibd150</v>
      </c>
      <c r="K482" t="s">
        <v>352</v>
      </c>
      <c r="L482" t="s">
        <v>13959</v>
      </c>
      <c r="M482" t="s">
        <v>13961</v>
      </c>
      <c r="N482">
        <v>81</v>
      </c>
      <c r="O482" t="s">
        <v>4935</v>
      </c>
      <c r="P482">
        <v>2223</v>
      </c>
      <c r="Q482" t="s">
        <v>13941</v>
      </c>
      <c r="R482" t="str">
        <f t="shared" si="14"/>
        <v>ItemDefaults</v>
      </c>
      <c r="S482" t="str">
        <f t="shared" si="15"/>
        <v>ItemDefaultsOrderingBySitetcibd150tdisa081</v>
      </c>
      <c r="T482" t="e">
        <f>VLOOKUP(S482,ProcessData!AA:AA,1,FALSE)</f>
        <v>#N/A</v>
      </c>
      <c r="W482" t="s">
        <v>79</v>
      </c>
      <c r="X482" t="s">
        <v>4939</v>
      </c>
      <c r="Y482" t="s">
        <v>349</v>
      </c>
      <c r="Z482" t="s">
        <v>352</v>
      </c>
    </row>
    <row r="483" spans="10:26" x14ac:dyDescent="0.3">
      <c r="J483" t="str">
        <f>VLOOKUP(K483,objects!A:H,8,FALSE)</f>
        <v>tcibd150</v>
      </c>
      <c r="K483" t="s">
        <v>353</v>
      </c>
      <c r="L483" t="s">
        <v>13971</v>
      </c>
      <c r="M483" t="s">
        <v>13978</v>
      </c>
      <c r="N483">
        <v>51</v>
      </c>
      <c r="O483" t="s">
        <v>4935</v>
      </c>
      <c r="P483">
        <v>2223</v>
      </c>
      <c r="Q483" t="s">
        <v>13941</v>
      </c>
      <c r="R483" t="str">
        <f t="shared" si="14"/>
        <v>ItemDefaults</v>
      </c>
      <c r="S483" t="str">
        <f t="shared" si="15"/>
        <v>ItemDefaultsOrderingBySitetcibd150tiipd051</v>
      </c>
      <c r="T483" t="e">
        <f>VLOOKUP(S483,ProcessData!AA:AA,1,FALSE)</f>
        <v>#N/A</v>
      </c>
      <c r="W483" t="s">
        <v>79</v>
      </c>
      <c r="X483" t="s">
        <v>4939</v>
      </c>
      <c r="Y483" t="s">
        <v>349</v>
      </c>
      <c r="Z483" t="s">
        <v>353</v>
      </c>
    </row>
    <row r="484" spans="10:26" x14ac:dyDescent="0.3">
      <c r="J484" t="str">
        <f>VLOOKUP(K484,objects!A:H,8,FALSE)</f>
        <v>tcibd150</v>
      </c>
      <c r="K484" t="s">
        <v>355</v>
      </c>
      <c r="L484" t="s">
        <v>13990</v>
      </c>
      <c r="M484" t="s">
        <v>13940</v>
      </c>
      <c r="N484">
        <v>220</v>
      </c>
      <c r="O484" t="s">
        <v>4935</v>
      </c>
      <c r="P484">
        <v>2223</v>
      </c>
      <c r="Q484" t="s">
        <v>13941</v>
      </c>
      <c r="R484" t="str">
        <f t="shared" si="14"/>
        <v>ItemDefaults</v>
      </c>
      <c r="S484" t="str">
        <f t="shared" si="15"/>
        <v>ItemDefaultsOrderingBySitetcibd150tsmdm220</v>
      </c>
      <c r="T484" t="e">
        <f>VLOOKUP(S484,ProcessData!AA:AA,1,FALSE)</f>
        <v>#N/A</v>
      </c>
      <c r="W484" t="s">
        <v>79</v>
      </c>
      <c r="X484" t="s">
        <v>4939</v>
      </c>
      <c r="Y484" t="s">
        <v>349</v>
      </c>
      <c r="Z484" t="s">
        <v>355</v>
      </c>
    </row>
    <row r="485" spans="10:26" x14ac:dyDescent="0.3">
      <c r="J485" t="str">
        <f>VLOOKUP(K485,objects!A:H,8,FALSE)</f>
        <v>tcibd150</v>
      </c>
      <c r="K485" t="s">
        <v>356</v>
      </c>
      <c r="L485" t="s">
        <v>13998</v>
      </c>
      <c r="M485" t="s">
        <v>14002</v>
      </c>
      <c r="N485">
        <v>404</v>
      </c>
      <c r="O485" t="s">
        <v>4935</v>
      </c>
      <c r="P485">
        <v>2223</v>
      </c>
      <c r="Q485" t="s">
        <v>13941</v>
      </c>
      <c r="R485" t="str">
        <f t="shared" si="14"/>
        <v>ItemDefaults</v>
      </c>
      <c r="S485" t="str">
        <f t="shared" si="15"/>
        <v>ItemDefaultsOrderingBySitetcibd150whwmd404</v>
      </c>
      <c r="T485" t="e">
        <f>VLOOKUP(S485,ProcessData!AA:AA,1,FALSE)</f>
        <v>#N/A</v>
      </c>
      <c r="W485" t="s">
        <v>79</v>
      </c>
      <c r="X485" t="s">
        <v>4939</v>
      </c>
      <c r="Y485" t="s">
        <v>349</v>
      </c>
      <c r="Z485" t="s">
        <v>356</v>
      </c>
    </row>
    <row r="486" spans="10:26" x14ac:dyDescent="0.3">
      <c r="J486" t="str">
        <f>VLOOKUP(K486,objects!A:H,8,FALSE)</f>
        <v>cprpd100</v>
      </c>
      <c r="K486" t="s">
        <v>345</v>
      </c>
      <c r="L486" t="s">
        <v>13942</v>
      </c>
      <c r="M486" t="s">
        <v>13943</v>
      </c>
      <c r="N486">
        <v>100</v>
      </c>
      <c r="O486" t="s">
        <v>84</v>
      </c>
      <c r="P486">
        <v>2223</v>
      </c>
      <c r="Q486" t="s">
        <v>13941</v>
      </c>
      <c r="R486" t="str">
        <f t="shared" si="14"/>
        <v>ItemDefaults</v>
      </c>
      <c r="S486" t="str">
        <f t="shared" si="15"/>
        <v>ItemDefaultsPlanningcprpd100cprpd100</v>
      </c>
      <c r="T486" t="e">
        <f>VLOOKUP(S486,ProcessData!AA:AA,1,FALSE)</f>
        <v>#N/A</v>
      </c>
      <c r="W486" t="s">
        <v>79</v>
      </c>
      <c r="X486" t="s">
        <v>91</v>
      </c>
      <c r="Y486" t="s">
        <v>314</v>
      </c>
      <c r="Z486" t="s">
        <v>315</v>
      </c>
    </row>
    <row r="487" spans="10:26" x14ac:dyDescent="0.3">
      <c r="J487" t="str">
        <f>VLOOKUP(K487,objects!A:H,8,FALSE)</f>
        <v>tcibd001</v>
      </c>
      <c r="K487" t="s">
        <v>315</v>
      </c>
      <c r="L487" t="s">
        <v>13945</v>
      </c>
      <c r="M487" t="s">
        <v>13946</v>
      </c>
      <c r="N487">
        <v>100</v>
      </c>
      <c r="O487" t="s">
        <v>84</v>
      </c>
      <c r="P487">
        <v>2223</v>
      </c>
      <c r="Q487" t="s">
        <v>13941</v>
      </c>
      <c r="R487" t="str">
        <f t="shared" si="14"/>
        <v>ItemDefaults</v>
      </c>
      <c r="S487" t="str">
        <f t="shared" si="15"/>
        <v>ItemDefaultsPlanningtcibd001fmfmd100</v>
      </c>
      <c r="T487" t="e">
        <f>VLOOKUP(S487,ProcessData!AA:AA,1,FALSE)</f>
        <v>#N/A</v>
      </c>
      <c r="W487" t="s">
        <v>79</v>
      </c>
      <c r="X487" t="s">
        <v>91</v>
      </c>
      <c r="Y487" t="s">
        <v>314</v>
      </c>
      <c r="Z487" t="s">
        <v>316</v>
      </c>
    </row>
    <row r="488" spans="10:26" x14ac:dyDescent="0.3">
      <c r="J488" t="str">
        <f>VLOOKUP(K488,objects!A:H,8,FALSE)</f>
        <v>tcibd001</v>
      </c>
      <c r="K488" t="s">
        <v>316</v>
      </c>
      <c r="L488" t="s">
        <v>13951</v>
      </c>
      <c r="M488" t="s">
        <v>13952</v>
      </c>
      <c r="N488">
        <v>18</v>
      </c>
      <c r="O488" t="s">
        <v>84</v>
      </c>
      <c r="P488">
        <v>2223</v>
      </c>
      <c r="Q488" t="s">
        <v>13941</v>
      </c>
      <c r="R488" t="str">
        <f t="shared" si="14"/>
        <v>ItemDefaults</v>
      </c>
      <c r="S488" t="str">
        <f t="shared" si="15"/>
        <v>ItemDefaultsPlanningtcibd001qmptc018</v>
      </c>
      <c r="T488" t="e">
        <f>VLOOKUP(S488,ProcessData!AA:AA,1,FALSE)</f>
        <v>#N/A</v>
      </c>
      <c r="W488" t="s">
        <v>79</v>
      </c>
      <c r="X488" t="s">
        <v>91</v>
      </c>
      <c r="Y488" t="s">
        <v>314</v>
      </c>
      <c r="Z488" t="s">
        <v>314</v>
      </c>
    </row>
    <row r="489" spans="10:26" x14ac:dyDescent="0.3">
      <c r="J489" t="str">
        <f>VLOOKUP(K489,objects!A:H,8,FALSE)</f>
        <v>tcibd001</v>
      </c>
      <c r="K489" t="s">
        <v>314</v>
      </c>
      <c r="L489" t="s">
        <v>13953</v>
      </c>
      <c r="M489" t="s">
        <v>13956</v>
      </c>
      <c r="N489">
        <v>1</v>
      </c>
      <c r="O489" t="s">
        <v>84</v>
      </c>
      <c r="P489">
        <v>2223</v>
      </c>
      <c r="Q489" t="s">
        <v>13941</v>
      </c>
      <c r="R489" t="str">
        <f t="shared" si="14"/>
        <v>ItemDefaults</v>
      </c>
      <c r="S489" t="str">
        <f t="shared" si="15"/>
        <v>ItemDefaultsPlanningtcibd001tcibd001</v>
      </c>
      <c r="T489" t="e">
        <f>VLOOKUP(S489,ProcessData!AA:AA,1,FALSE)</f>
        <v>#N/A</v>
      </c>
      <c r="W489" t="s">
        <v>79</v>
      </c>
      <c r="X489" t="s">
        <v>91</v>
      </c>
      <c r="Y489" t="s">
        <v>314</v>
      </c>
      <c r="Z489" t="s">
        <v>317</v>
      </c>
    </row>
    <row r="490" spans="10:26" x14ac:dyDescent="0.3">
      <c r="J490" t="str">
        <f>VLOOKUP(K490,objects!A:H,8,FALSE)</f>
        <v>tcibd001</v>
      </c>
      <c r="K490" t="s">
        <v>317</v>
      </c>
      <c r="L490" t="s">
        <v>13953</v>
      </c>
      <c r="M490" t="s">
        <v>13956</v>
      </c>
      <c r="N490">
        <v>200</v>
      </c>
      <c r="O490" t="s">
        <v>84</v>
      </c>
      <c r="P490">
        <v>2223</v>
      </c>
      <c r="Q490" t="s">
        <v>13941</v>
      </c>
      <c r="R490" t="str">
        <f t="shared" si="14"/>
        <v>ItemDefaults</v>
      </c>
      <c r="S490" t="str">
        <f t="shared" si="15"/>
        <v>ItemDefaultsPlanningtcibd001tcibd200</v>
      </c>
      <c r="T490" t="e">
        <f>VLOOKUP(S490,ProcessData!AA:AA,1,FALSE)</f>
        <v>#N/A</v>
      </c>
      <c r="W490" t="s">
        <v>79</v>
      </c>
      <c r="X490" t="s">
        <v>91</v>
      </c>
      <c r="Y490" t="s">
        <v>314</v>
      </c>
      <c r="Z490" t="s">
        <v>318</v>
      </c>
    </row>
    <row r="491" spans="10:26" x14ac:dyDescent="0.3">
      <c r="J491" t="str">
        <f>VLOOKUP(K491,objects!A:H,8,FALSE)</f>
        <v>tcibd001</v>
      </c>
      <c r="K491" t="s">
        <v>318</v>
      </c>
      <c r="L491" t="s">
        <v>13959</v>
      </c>
      <c r="M491" t="s">
        <v>13960</v>
      </c>
      <c r="N491">
        <v>1</v>
      </c>
      <c r="O491" t="s">
        <v>84</v>
      </c>
      <c r="P491">
        <v>2223</v>
      </c>
      <c r="Q491" t="s">
        <v>13941</v>
      </c>
      <c r="R491" t="str">
        <f t="shared" si="14"/>
        <v>ItemDefaults</v>
      </c>
      <c r="S491" t="str">
        <f t="shared" si="15"/>
        <v>ItemDefaultsPlanningtcibd001tdipu001</v>
      </c>
      <c r="T491" t="e">
        <f>VLOOKUP(S491,ProcessData!AA:AA,1,FALSE)</f>
        <v>#N/A</v>
      </c>
      <c r="W491" t="s">
        <v>79</v>
      </c>
      <c r="X491" t="s">
        <v>91</v>
      </c>
      <c r="Y491" t="s">
        <v>314</v>
      </c>
      <c r="Z491" t="s">
        <v>319</v>
      </c>
    </row>
    <row r="492" spans="10:26" x14ac:dyDescent="0.3">
      <c r="J492" t="str">
        <f>VLOOKUP(K492,objects!A:H,8,FALSE)</f>
        <v>tcibd001</v>
      </c>
      <c r="K492" t="s">
        <v>319</v>
      </c>
      <c r="L492" t="s">
        <v>13959</v>
      </c>
      <c r="M492" t="s">
        <v>13960</v>
      </c>
      <c r="N492">
        <v>100</v>
      </c>
      <c r="O492" t="s">
        <v>84</v>
      </c>
      <c r="P492">
        <v>2223</v>
      </c>
      <c r="Q492" t="s">
        <v>13941</v>
      </c>
      <c r="R492" t="str">
        <f t="shared" si="14"/>
        <v>ItemDefaults</v>
      </c>
      <c r="S492" t="str">
        <f t="shared" si="15"/>
        <v>ItemDefaultsPlanningtcibd001tdipu100</v>
      </c>
      <c r="T492" t="e">
        <f>VLOOKUP(S492,ProcessData!AA:AA,1,FALSE)</f>
        <v>#N/A</v>
      </c>
      <c r="W492" t="s">
        <v>79</v>
      </c>
      <c r="X492" t="s">
        <v>91</v>
      </c>
      <c r="Y492" t="s">
        <v>314</v>
      </c>
      <c r="Z492" t="s">
        <v>320</v>
      </c>
    </row>
    <row r="493" spans="10:26" x14ac:dyDescent="0.3">
      <c r="J493" t="str">
        <f>VLOOKUP(K493,objects!A:H,8,FALSE)</f>
        <v>tcibd001</v>
      </c>
      <c r="K493" t="s">
        <v>320</v>
      </c>
      <c r="L493" t="s">
        <v>13959</v>
      </c>
      <c r="M493" t="s">
        <v>13961</v>
      </c>
      <c r="N493">
        <v>1</v>
      </c>
      <c r="O493" t="s">
        <v>84</v>
      </c>
      <c r="P493">
        <v>2223</v>
      </c>
      <c r="Q493" t="s">
        <v>13941</v>
      </c>
      <c r="R493" t="str">
        <f t="shared" si="14"/>
        <v>ItemDefaults</v>
      </c>
      <c r="S493" t="str">
        <f t="shared" si="15"/>
        <v>ItemDefaultsPlanningtcibd001tdisa001</v>
      </c>
      <c r="T493" t="e">
        <f>VLOOKUP(S493,ProcessData!AA:AA,1,FALSE)</f>
        <v>#N/A</v>
      </c>
      <c r="W493" t="s">
        <v>79</v>
      </c>
      <c r="X493" t="s">
        <v>91</v>
      </c>
      <c r="Y493" t="s">
        <v>314</v>
      </c>
      <c r="Z493" t="s">
        <v>322</v>
      </c>
    </row>
    <row r="494" spans="10:26" x14ac:dyDescent="0.3">
      <c r="J494" t="str">
        <f>VLOOKUP(K494,objects!A:H,8,FALSE)</f>
        <v>tcibd001</v>
      </c>
      <c r="K494" t="s">
        <v>322</v>
      </c>
      <c r="L494" t="s">
        <v>13971</v>
      </c>
      <c r="M494" t="s">
        <v>13978</v>
      </c>
      <c r="N494">
        <v>1</v>
      </c>
      <c r="O494" t="s">
        <v>84</v>
      </c>
      <c r="P494">
        <v>2223</v>
      </c>
      <c r="Q494" t="s">
        <v>13941</v>
      </c>
      <c r="R494" t="str">
        <f t="shared" si="14"/>
        <v>ItemDefaults</v>
      </c>
      <c r="S494" t="str">
        <f t="shared" si="15"/>
        <v>ItemDefaultsPlanningtcibd001tiipd001</v>
      </c>
      <c r="T494" t="e">
        <f>VLOOKUP(S494,ProcessData!AA:AA,1,FALSE)</f>
        <v>#N/A</v>
      </c>
      <c r="W494" t="s">
        <v>79</v>
      </c>
      <c r="X494" t="s">
        <v>91</v>
      </c>
      <c r="Y494" t="s">
        <v>314</v>
      </c>
      <c r="Z494" t="s">
        <v>323</v>
      </c>
    </row>
    <row r="495" spans="10:26" x14ac:dyDescent="0.3">
      <c r="J495" t="str">
        <f>VLOOKUP(K495,objects!A:H,8,FALSE)</f>
        <v>tcibd001</v>
      </c>
      <c r="K495" t="s">
        <v>323</v>
      </c>
      <c r="L495" t="s">
        <v>13971</v>
      </c>
      <c r="M495" t="s">
        <v>13985</v>
      </c>
      <c r="N495">
        <v>1</v>
      </c>
      <c r="O495" t="s">
        <v>84</v>
      </c>
      <c r="P495">
        <v>2223</v>
      </c>
      <c r="Q495" t="s">
        <v>13941</v>
      </c>
      <c r="R495" t="str">
        <f t="shared" si="14"/>
        <v>ItemDefaults</v>
      </c>
      <c r="S495" t="str">
        <f t="shared" si="15"/>
        <v>ItemDefaultsPlanningtcibd001titrp001</v>
      </c>
      <c r="T495" t="e">
        <f>VLOOKUP(S495,ProcessData!AA:AA,1,FALSE)</f>
        <v>#N/A</v>
      </c>
      <c r="W495" t="s">
        <v>79</v>
      </c>
      <c r="X495" t="s">
        <v>91</v>
      </c>
      <c r="Y495" t="s">
        <v>314</v>
      </c>
      <c r="Z495" t="s">
        <v>324</v>
      </c>
    </row>
    <row r="496" spans="10:26" x14ac:dyDescent="0.3">
      <c r="J496" t="str">
        <f>VLOOKUP(K496,objects!A:H,8,FALSE)</f>
        <v>tcibd001</v>
      </c>
      <c r="K496" t="s">
        <v>324</v>
      </c>
      <c r="L496" t="s">
        <v>13986</v>
      </c>
      <c r="M496" t="s">
        <v>13949</v>
      </c>
      <c r="N496">
        <v>5</v>
      </c>
      <c r="O496" t="s">
        <v>84</v>
      </c>
      <c r="P496">
        <v>2223</v>
      </c>
      <c r="Q496" t="s">
        <v>13941</v>
      </c>
      <c r="R496" t="str">
        <f t="shared" si="14"/>
        <v>ItemDefaults</v>
      </c>
      <c r="S496" t="str">
        <f t="shared" si="15"/>
        <v>ItemDefaultsPlanningtcibd001tppdm005</v>
      </c>
      <c r="T496" t="e">
        <f>VLOOKUP(S496,ProcessData!AA:AA,1,FALSE)</f>
        <v>#N/A</v>
      </c>
      <c r="W496" t="s">
        <v>79</v>
      </c>
      <c r="X496" t="s">
        <v>91</v>
      </c>
      <c r="Y496" t="s">
        <v>314</v>
      </c>
      <c r="Z496" t="s">
        <v>3948</v>
      </c>
    </row>
    <row r="497" spans="10:26" x14ac:dyDescent="0.3">
      <c r="J497" t="str">
        <f>VLOOKUP(K497,objects!A:H,8,FALSE)</f>
        <v>tcibd001</v>
      </c>
      <c r="K497" t="s">
        <v>3948</v>
      </c>
      <c r="L497" t="s">
        <v>13986</v>
      </c>
      <c r="M497" t="s">
        <v>13949</v>
      </c>
      <c r="N497">
        <v>7</v>
      </c>
      <c r="O497" t="s">
        <v>84</v>
      </c>
      <c r="P497">
        <v>2223</v>
      </c>
      <c r="Q497" t="s">
        <v>13941</v>
      </c>
      <c r="R497" t="str">
        <f t="shared" si="14"/>
        <v>ItemDefaults</v>
      </c>
      <c r="S497" t="str">
        <f t="shared" si="15"/>
        <v>ItemDefaultsPlanningtcibd001tppdm007</v>
      </c>
      <c r="T497" t="e">
        <f>VLOOKUP(S497,ProcessData!AA:AA,1,FALSE)</f>
        <v>#N/A</v>
      </c>
      <c r="W497" t="s">
        <v>79</v>
      </c>
      <c r="X497" t="s">
        <v>91</v>
      </c>
      <c r="Y497" t="s">
        <v>314</v>
      </c>
      <c r="Z497" t="s">
        <v>325</v>
      </c>
    </row>
    <row r="498" spans="10:26" x14ac:dyDescent="0.3">
      <c r="J498" t="str">
        <f>VLOOKUP(K498,objects!A:H,8,FALSE)</f>
        <v>tcibd001</v>
      </c>
      <c r="K498" t="s">
        <v>325</v>
      </c>
      <c r="L498" t="s">
        <v>13990</v>
      </c>
      <c r="M498" t="s">
        <v>13940</v>
      </c>
      <c r="N498">
        <v>200</v>
      </c>
      <c r="O498" t="s">
        <v>84</v>
      </c>
      <c r="P498">
        <v>2223</v>
      </c>
      <c r="Q498" t="s">
        <v>13941</v>
      </c>
      <c r="R498" t="str">
        <f t="shared" si="14"/>
        <v>ItemDefaults</v>
      </c>
      <c r="S498" t="str">
        <f t="shared" si="15"/>
        <v>ItemDefaultsPlanningtcibd001tsmdm200</v>
      </c>
      <c r="T498" t="e">
        <f>VLOOKUP(S498,ProcessData!AA:AA,1,FALSE)</f>
        <v>#N/A</v>
      </c>
      <c r="W498" t="s">
        <v>79</v>
      </c>
      <c r="X498" t="s">
        <v>91</v>
      </c>
      <c r="Y498" t="s">
        <v>314</v>
      </c>
      <c r="Z498" t="s">
        <v>326</v>
      </c>
    </row>
    <row r="499" spans="10:26" x14ac:dyDescent="0.3">
      <c r="J499" t="str">
        <f>VLOOKUP(K499,objects!A:H,8,FALSE)</f>
        <v>tcibd001</v>
      </c>
      <c r="K499" t="s">
        <v>326</v>
      </c>
      <c r="L499" t="s">
        <v>13998</v>
      </c>
      <c r="M499" t="s">
        <v>14002</v>
      </c>
      <c r="N499">
        <v>400</v>
      </c>
      <c r="O499" t="s">
        <v>84</v>
      </c>
      <c r="P499">
        <v>2223</v>
      </c>
      <c r="Q499" t="s">
        <v>13941</v>
      </c>
      <c r="R499" t="str">
        <f t="shared" si="14"/>
        <v>ItemDefaults</v>
      </c>
      <c r="S499" t="str">
        <f t="shared" si="15"/>
        <v>ItemDefaultsPlanningtcibd001whwmd400</v>
      </c>
      <c r="T499" t="e">
        <f>VLOOKUP(S499,ProcessData!AA:AA,1,FALSE)</f>
        <v>#N/A</v>
      </c>
      <c r="W499" t="s">
        <v>79</v>
      </c>
      <c r="X499" t="s">
        <v>92</v>
      </c>
      <c r="Y499" t="s">
        <v>314</v>
      </c>
      <c r="Z499" t="s">
        <v>315</v>
      </c>
    </row>
    <row r="500" spans="10:26" x14ac:dyDescent="0.3">
      <c r="J500" t="str">
        <f>VLOOKUP(K500,objects!A:H,8,FALSE)</f>
        <v>tcibd001</v>
      </c>
      <c r="K500" t="s">
        <v>315</v>
      </c>
      <c r="L500" t="s">
        <v>13945</v>
      </c>
      <c r="M500" t="s">
        <v>13946</v>
      </c>
      <c r="N500">
        <v>100</v>
      </c>
      <c r="O500" t="s">
        <v>85</v>
      </c>
      <c r="P500">
        <v>2223</v>
      </c>
      <c r="Q500" t="s">
        <v>13941</v>
      </c>
      <c r="R500" t="str">
        <f t="shared" si="14"/>
        <v>ItemDefaults</v>
      </c>
      <c r="S500" t="str">
        <f t="shared" si="15"/>
        <v>ItemDefaultsProductiontcibd001fmfmd100</v>
      </c>
      <c r="T500" t="e">
        <f>VLOOKUP(S500,ProcessData!AA:AA,1,FALSE)</f>
        <v>#N/A</v>
      </c>
      <c r="W500" t="s">
        <v>79</v>
      </c>
      <c r="X500" t="s">
        <v>92</v>
      </c>
      <c r="Y500" t="s">
        <v>314</v>
      </c>
      <c r="Z500" t="s">
        <v>316</v>
      </c>
    </row>
    <row r="501" spans="10:26" x14ac:dyDescent="0.3">
      <c r="J501" t="str">
        <f>VLOOKUP(K501,objects!A:H,8,FALSE)</f>
        <v>tcibd001</v>
      </c>
      <c r="K501" t="s">
        <v>316</v>
      </c>
      <c r="L501" t="s">
        <v>13951</v>
      </c>
      <c r="M501" t="s">
        <v>13952</v>
      </c>
      <c r="N501">
        <v>18</v>
      </c>
      <c r="O501" t="s">
        <v>85</v>
      </c>
      <c r="P501">
        <v>2223</v>
      </c>
      <c r="Q501" t="s">
        <v>13941</v>
      </c>
      <c r="R501" t="str">
        <f t="shared" si="14"/>
        <v>ItemDefaults</v>
      </c>
      <c r="S501" t="str">
        <f t="shared" si="15"/>
        <v>ItemDefaultsProductiontcibd001qmptc018</v>
      </c>
      <c r="T501" t="e">
        <f>VLOOKUP(S501,ProcessData!AA:AA,1,FALSE)</f>
        <v>#N/A</v>
      </c>
      <c r="W501" t="s">
        <v>79</v>
      </c>
      <c r="X501" t="s">
        <v>92</v>
      </c>
      <c r="Y501" t="s">
        <v>314</v>
      </c>
      <c r="Z501" t="s">
        <v>314</v>
      </c>
    </row>
    <row r="502" spans="10:26" x14ac:dyDescent="0.3">
      <c r="J502" t="str">
        <f>VLOOKUP(K502,objects!A:H,8,FALSE)</f>
        <v>tcibd001</v>
      </c>
      <c r="K502" t="s">
        <v>314</v>
      </c>
      <c r="L502" t="s">
        <v>13953</v>
      </c>
      <c r="M502" t="s">
        <v>13956</v>
      </c>
      <c r="N502">
        <v>1</v>
      </c>
      <c r="O502" t="s">
        <v>85</v>
      </c>
      <c r="P502">
        <v>2223</v>
      </c>
      <c r="Q502" t="s">
        <v>13941</v>
      </c>
      <c r="R502" t="str">
        <f t="shared" si="14"/>
        <v>ItemDefaults</v>
      </c>
      <c r="S502" t="str">
        <f t="shared" si="15"/>
        <v>ItemDefaultsProductiontcibd001tcibd001</v>
      </c>
      <c r="T502" t="e">
        <f>VLOOKUP(S502,ProcessData!AA:AA,1,FALSE)</f>
        <v>#N/A</v>
      </c>
      <c r="W502" t="s">
        <v>79</v>
      </c>
      <c r="X502" t="s">
        <v>92</v>
      </c>
      <c r="Y502" t="s">
        <v>349</v>
      </c>
      <c r="Z502" t="s">
        <v>349</v>
      </c>
    </row>
    <row r="503" spans="10:26" x14ac:dyDescent="0.3">
      <c r="J503" t="str">
        <f>VLOOKUP(K503,objects!A:H,8,FALSE)</f>
        <v>tcibd150</v>
      </c>
      <c r="K503" t="s">
        <v>349</v>
      </c>
      <c r="L503" t="s">
        <v>13953</v>
      </c>
      <c r="M503" t="s">
        <v>13956</v>
      </c>
      <c r="N503">
        <v>150</v>
      </c>
      <c r="O503" t="s">
        <v>85</v>
      </c>
      <c r="P503">
        <v>2223</v>
      </c>
      <c r="Q503" t="s">
        <v>13941</v>
      </c>
      <c r="R503" t="str">
        <f t="shared" si="14"/>
        <v>ItemDefaults</v>
      </c>
      <c r="S503" t="str">
        <f t="shared" si="15"/>
        <v>ItemDefaultsProductiontcibd150tcibd150</v>
      </c>
      <c r="T503" t="e">
        <f>VLOOKUP(S503,ProcessData!AA:AA,1,FALSE)</f>
        <v>#N/A</v>
      </c>
      <c r="W503" t="s">
        <v>79</v>
      </c>
      <c r="X503" t="s">
        <v>92</v>
      </c>
      <c r="Y503" t="s">
        <v>314</v>
      </c>
      <c r="Z503" t="s">
        <v>317</v>
      </c>
    </row>
    <row r="504" spans="10:26" x14ac:dyDescent="0.3">
      <c r="J504" t="str">
        <f>VLOOKUP(K504,objects!A:H,8,FALSE)</f>
        <v>tcibd001</v>
      </c>
      <c r="K504" t="s">
        <v>317</v>
      </c>
      <c r="L504" t="s">
        <v>13953</v>
      </c>
      <c r="M504" t="s">
        <v>13956</v>
      </c>
      <c r="N504">
        <v>200</v>
      </c>
      <c r="O504" t="s">
        <v>85</v>
      </c>
      <c r="P504">
        <v>2223</v>
      </c>
      <c r="Q504" t="s">
        <v>13941</v>
      </c>
      <c r="R504" t="str">
        <f t="shared" si="14"/>
        <v>ItemDefaults</v>
      </c>
      <c r="S504" t="str">
        <f t="shared" si="15"/>
        <v>ItemDefaultsProductiontcibd001tcibd200</v>
      </c>
      <c r="T504" t="e">
        <f>VLOOKUP(S504,ProcessData!AA:AA,1,FALSE)</f>
        <v>#N/A</v>
      </c>
      <c r="W504" t="s">
        <v>79</v>
      </c>
      <c r="X504" t="s">
        <v>92</v>
      </c>
      <c r="Y504" t="s">
        <v>349</v>
      </c>
      <c r="Z504" t="s">
        <v>350</v>
      </c>
    </row>
    <row r="505" spans="10:26" x14ac:dyDescent="0.3">
      <c r="J505" t="str">
        <f>VLOOKUP(K505,objects!A:H,8,FALSE)</f>
        <v>tcibd150</v>
      </c>
      <c r="K505" t="s">
        <v>350</v>
      </c>
      <c r="L505" t="s">
        <v>13953</v>
      </c>
      <c r="M505" t="s">
        <v>13956</v>
      </c>
      <c r="N505">
        <v>250</v>
      </c>
      <c r="O505" t="s">
        <v>85</v>
      </c>
      <c r="P505">
        <v>2223</v>
      </c>
      <c r="Q505" t="s">
        <v>13941</v>
      </c>
      <c r="R505" t="str">
        <f t="shared" si="14"/>
        <v>ItemDefaults</v>
      </c>
      <c r="S505" t="str">
        <f t="shared" si="15"/>
        <v>ItemDefaultsProductiontcibd150tcibd250</v>
      </c>
      <c r="T505" t="e">
        <f>VLOOKUP(S505,ProcessData!AA:AA,1,FALSE)</f>
        <v>#N/A</v>
      </c>
      <c r="W505" t="s">
        <v>79</v>
      </c>
      <c r="X505" t="s">
        <v>92</v>
      </c>
      <c r="Y505" t="s">
        <v>314</v>
      </c>
      <c r="Z505" t="s">
        <v>318</v>
      </c>
    </row>
    <row r="506" spans="10:26" x14ac:dyDescent="0.3">
      <c r="J506" t="str">
        <f>VLOOKUP(K506,objects!A:H,8,FALSE)</f>
        <v>tcibd001</v>
      </c>
      <c r="K506" t="s">
        <v>318</v>
      </c>
      <c r="L506" t="s">
        <v>13959</v>
      </c>
      <c r="M506" t="s">
        <v>13960</v>
      </c>
      <c r="N506">
        <v>1</v>
      </c>
      <c r="O506" t="s">
        <v>85</v>
      </c>
      <c r="P506">
        <v>2223</v>
      </c>
      <c r="Q506" t="s">
        <v>13941</v>
      </c>
      <c r="R506" t="str">
        <f t="shared" si="14"/>
        <v>ItemDefaults</v>
      </c>
      <c r="S506" t="str">
        <f t="shared" si="15"/>
        <v>ItemDefaultsProductiontcibd001tdipu001</v>
      </c>
      <c r="T506" t="e">
        <f>VLOOKUP(S506,ProcessData!AA:AA,1,FALSE)</f>
        <v>#N/A</v>
      </c>
      <c r="W506" t="s">
        <v>79</v>
      </c>
      <c r="X506" t="s">
        <v>92</v>
      </c>
      <c r="Y506" t="s">
        <v>349</v>
      </c>
      <c r="Z506" t="s">
        <v>351</v>
      </c>
    </row>
    <row r="507" spans="10:26" x14ac:dyDescent="0.3">
      <c r="J507" t="str">
        <f>VLOOKUP(K507,objects!A:H,8,FALSE)</f>
        <v>tcibd150</v>
      </c>
      <c r="K507" t="s">
        <v>351</v>
      </c>
      <c r="L507" t="s">
        <v>13959</v>
      </c>
      <c r="M507" t="s">
        <v>13960</v>
      </c>
      <c r="N507">
        <v>81</v>
      </c>
      <c r="O507" t="s">
        <v>85</v>
      </c>
      <c r="P507">
        <v>2223</v>
      </c>
      <c r="Q507" t="s">
        <v>13941</v>
      </c>
      <c r="R507" t="str">
        <f t="shared" si="14"/>
        <v>ItemDefaults</v>
      </c>
      <c r="S507" t="str">
        <f t="shared" si="15"/>
        <v>ItemDefaultsProductiontcibd150tdipu081</v>
      </c>
      <c r="T507" t="e">
        <f>VLOOKUP(S507,ProcessData!AA:AA,1,FALSE)</f>
        <v>#N/A</v>
      </c>
      <c r="W507" t="s">
        <v>79</v>
      </c>
      <c r="X507" t="s">
        <v>92</v>
      </c>
      <c r="Y507" t="s">
        <v>314</v>
      </c>
      <c r="Z507" t="s">
        <v>319</v>
      </c>
    </row>
    <row r="508" spans="10:26" x14ac:dyDescent="0.3">
      <c r="J508" t="str">
        <f>VLOOKUP(K508,objects!A:H,8,FALSE)</f>
        <v>tcibd001</v>
      </c>
      <c r="K508" t="s">
        <v>319</v>
      </c>
      <c r="L508" t="s">
        <v>13959</v>
      </c>
      <c r="M508" t="s">
        <v>13960</v>
      </c>
      <c r="N508">
        <v>100</v>
      </c>
      <c r="O508" t="s">
        <v>85</v>
      </c>
      <c r="P508">
        <v>2223</v>
      </c>
      <c r="Q508" t="s">
        <v>13941</v>
      </c>
      <c r="R508" t="str">
        <f t="shared" si="14"/>
        <v>ItemDefaults</v>
      </c>
      <c r="S508" t="str">
        <f t="shared" si="15"/>
        <v>ItemDefaultsProductiontcibd001tdipu100</v>
      </c>
      <c r="T508" t="e">
        <f>VLOOKUP(S508,ProcessData!AA:AA,1,FALSE)</f>
        <v>#N/A</v>
      </c>
      <c r="W508" t="s">
        <v>79</v>
      </c>
      <c r="X508" t="s">
        <v>92</v>
      </c>
      <c r="Y508" t="s">
        <v>314</v>
      </c>
      <c r="Z508" t="s">
        <v>320</v>
      </c>
    </row>
    <row r="509" spans="10:26" x14ac:dyDescent="0.3">
      <c r="J509" t="str">
        <f>VLOOKUP(K509,objects!A:H,8,FALSE)</f>
        <v>tcibd001</v>
      </c>
      <c r="K509" t="s">
        <v>320</v>
      </c>
      <c r="L509" t="s">
        <v>13959</v>
      </c>
      <c r="M509" t="s">
        <v>13961</v>
      </c>
      <c r="N509">
        <v>1</v>
      </c>
      <c r="O509" t="s">
        <v>85</v>
      </c>
      <c r="P509">
        <v>2223</v>
      </c>
      <c r="Q509" t="s">
        <v>13941</v>
      </c>
      <c r="R509" t="str">
        <f t="shared" si="14"/>
        <v>ItemDefaults</v>
      </c>
      <c r="S509" t="str">
        <f t="shared" si="15"/>
        <v>ItemDefaultsProductiontcibd001tdisa001</v>
      </c>
      <c r="T509" t="e">
        <f>VLOOKUP(S509,ProcessData!AA:AA,1,FALSE)</f>
        <v>#N/A</v>
      </c>
      <c r="W509" t="s">
        <v>79</v>
      </c>
      <c r="X509" t="s">
        <v>92</v>
      </c>
      <c r="Y509" t="s">
        <v>349</v>
      </c>
      <c r="Z509" t="s">
        <v>352</v>
      </c>
    </row>
    <row r="510" spans="10:26" x14ac:dyDescent="0.3">
      <c r="J510" t="str">
        <f>VLOOKUP(K510,objects!A:H,8,FALSE)</f>
        <v>tcibd150</v>
      </c>
      <c r="K510" t="s">
        <v>352</v>
      </c>
      <c r="L510" t="s">
        <v>13959</v>
      </c>
      <c r="M510" t="s">
        <v>13961</v>
      </c>
      <c r="N510">
        <v>81</v>
      </c>
      <c r="O510" t="s">
        <v>85</v>
      </c>
      <c r="P510">
        <v>2223</v>
      </c>
      <c r="Q510" t="s">
        <v>13941</v>
      </c>
      <c r="R510" t="str">
        <f t="shared" si="14"/>
        <v>ItemDefaults</v>
      </c>
      <c r="S510" t="str">
        <f t="shared" si="15"/>
        <v>ItemDefaultsProductiontcibd150tdisa081</v>
      </c>
      <c r="T510" t="e">
        <f>VLOOKUP(S510,ProcessData!AA:AA,1,FALSE)</f>
        <v>#N/A</v>
      </c>
      <c r="W510" t="s">
        <v>79</v>
      </c>
      <c r="X510" t="s">
        <v>92</v>
      </c>
      <c r="Y510" t="s">
        <v>314</v>
      </c>
      <c r="Z510" t="s">
        <v>322</v>
      </c>
    </row>
    <row r="511" spans="10:26" x14ac:dyDescent="0.3">
      <c r="J511" t="str">
        <f>VLOOKUP(K511,objects!A:H,8,FALSE)</f>
        <v>tcibd001</v>
      </c>
      <c r="K511" t="s">
        <v>322</v>
      </c>
      <c r="L511" t="s">
        <v>13971</v>
      </c>
      <c r="M511" t="s">
        <v>13978</v>
      </c>
      <c r="N511">
        <v>1</v>
      </c>
      <c r="O511" t="s">
        <v>85</v>
      </c>
      <c r="P511">
        <v>2223</v>
      </c>
      <c r="Q511" t="s">
        <v>13941</v>
      </c>
      <c r="R511" t="str">
        <f t="shared" si="14"/>
        <v>ItemDefaults</v>
      </c>
      <c r="S511" t="str">
        <f t="shared" si="15"/>
        <v>ItemDefaultsProductiontcibd001tiipd001</v>
      </c>
      <c r="T511" t="e">
        <f>VLOOKUP(S511,ProcessData!AA:AA,1,FALSE)</f>
        <v>#N/A</v>
      </c>
      <c r="W511" t="s">
        <v>79</v>
      </c>
      <c r="X511" t="s">
        <v>92</v>
      </c>
      <c r="Y511" t="s">
        <v>349</v>
      </c>
      <c r="Z511" t="s">
        <v>353</v>
      </c>
    </row>
    <row r="512" spans="10:26" x14ac:dyDescent="0.3">
      <c r="J512" t="str">
        <f>VLOOKUP(K512,objects!A:H,8,FALSE)</f>
        <v>tcibd150</v>
      </c>
      <c r="K512" t="s">
        <v>353</v>
      </c>
      <c r="L512" t="s">
        <v>13971</v>
      </c>
      <c r="M512" t="s">
        <v>13978</v>
      </c>
      <c r="N512">
        <v>51</v>
      </c>
      <c r="O512" t="s">
        <v>85</v>
      </c>
      <c r="P512">
        <v>2223</v>
      </c>
      <c r="Q512" t="s">
        <v>13941</v>
      </c>
      <c r="R512" t="str">
        <f t="shared" si="14"/>
        <v>ItemDefaults</v>
      </c>
      <c r="S512" t="str">
        <f t="shared" si="15"/>
        <v>ItemDefaultsProductiontcibd150tiipd051</v>
      </c>
      <c r="T512" t="e">
        <f>VLOOKUP(S512,ProcessData!AA:AA,1,FALSE)</f>
        <v>#N/A</v>
      </c>
      <c r="W512" t="s">
        <v>79</v>
      </c>
      <c r="X512" t="s">
        <v>92</v>
      </c>
      <c r="Y512" t="s">
        <v>314</v>
      </c>
      <c r="Z512" t="s">
        <v>323</v>
      </c>
    </row>
    <row r="513" spans="10:26" x14ac:dyDescent="0.3">
      <c r="J513" t="str">
        <f>VLOOKUP(K513,objects!A:H,8,FALSE)</f>
        <v>tcibd001</v>
      </c>
      <c r="K513" t="s">
        <v>323</v>
      </c>
      <c r="L513" t="s">
        <v>13971</v>
      </c>
      <c r="M513" t="s">
        <v>13985</v>
      </c>
      <c r="N513">
        <v>1</v>
      </c>
      <c r="O513" t="s">
        <v>85</v>
      </c>
      <c r="P513">
        <v>2223</v>
      </c>
      <c r="Q513" t="s">
        <v>13941</v>
      </c>
      <c r="R513" t="str">
        <f t="shared" si="14"/>
        <v>ItemDefaults</v>
      </c>
      <c r="S513" t="str">
        <f t="shared" si="15"/>
        <v>ItemDefaultsProductiontcibd001titrp001</v>
      </c>
      <c r="T513" t="e">
        <f>VLOOKUP(S513,ProcessData!AA:AA,1,FALSE)</f>
        <v>#N/A</v>
      </c>
      <c r="W513" t="s">
        <v>79</v>
      </c>
      <c r="X513" t="s">
        <v>92</v>
      </c>
      <c r="Y513" t="s">
        <v>314</v>
      </c>
      <c r="Z513" t="s">
        <v>324</v>
      </c>
    </row>
    <row r="514" spans="10:26" x14ac:dyDescent="0.3">
      <c r="J514" t="str">
        <f>VLOOKUP(K514,objects!A:H,8,FALSE)</f>
        <v>tcibd001</v>
      </c>
      <c r="K514" t="s">
        <v>324</v>
      </c>
      <c r="L514" t="s">
        <v>13986</v>
      </c>
      <c r="M514" t="s">
        <v>13949</v>
      </c>
      <c r="N514">
        <v>5</v>
      </c>
      <c r="O514" t="s">
        <v>85</v>
      </c>
      <c r="P514">
        <v>2223</v>
      </c>
      <c r="Q514" t="s">
        <v>13941</v>
      </c>
      <c r="R514" t="str">
        <f t="shared" si="14"/>
        <v>ItemDefaults</v>
      </c>
      <c r="S514" t="str">
        <f t="shared" si="15"/>
        <v>ItemDefaultsProductiontcibd001tppdm005</v>
      </c>
      <c r="T514" t="e">
        <f>VLOOKUP(S514,ProcessData!AA:AA,1,FALSE)</f>
        <v>#N/A</v>
      </c>
      <c r="W514" t="s">
        <v>79</v>
      </c>
      <c r="X514" t="s">
        <v>92</v>
      </c>
      <c r="Y514" t="s">
        <v>314</v>
      </c>
      <c r="Z514" t="s">
        <v>3948</v>
      </c>
    </row>
    <row r="515" spans="10:26" x14ac:dyDescent="0.3">
      <c r="J515" t="str">
        <f>VLOOKUP(K515,objects!A:H,8,FALSE)</f>
        <v>tcibd001</v>
      </c>
      <c r="K515" t="s">
        <v>3948</v>
      </c>
      <c r="L515" t="s">
        <v>13986</v>
      </c>
      <c r="M515" t="s">
        <v>13949</v>
      </c>
      <c r="N515">
        <v>7</v>
      </c>
      <c r="O515" t="s">
        <v>85</v>
      </c>
      <c r="P515">
        <v>2223</v>
      </c>
      <c r="Q515" t="s">
        <v>13941</v>
      </c>
      <c r="R515" t="str">
        <f t="shared" si="14"/>
        <v>ItemDefaults</v>
      </c>
      <c r="S515" t="str">
        <f t="shared" si="15"/>
        <v>ItemDefaultsProductiontcibd001tppdm007</v>
      </c>
      <c r="T515" t="e">
        <f>VLOOKUP(S515,ProcessData!AA:AA,1,FALSE)</f>
        <v>#N/A</v>
      </c>
      <c r="W515" t="s">
        <v>79</v>
      </c>
      <c r="X515" t="s">
        <v>92</v>
      </c>
      <c r="Y515" t="s">
        <v>314</v>
      </c>
      <c r="Z515" t="s">
        <v>325</v>
      </c>
    </row>
    <row r="516" spans="10:26" x14ac:dyDescent="0.3">
      <c r="J516" t="str">
        <f>VLOOKUP(K516,objects!A:H,8,FALSE)</f>
        <v>tcibd001</v>
      </c>
      <c r="K516" t="s">
        <v>325</v>
      </c>
      <c r="L516" t="s">
        <v>13990</v>
      </c>
      <c r="M516" t="s">
        <v>13940</v>
      </c>
      <c r="N516">
        <v>200</v>
      </c>
      <c r="O516" t="s">
        <v>85</v>
      </c>
      <c r="P516">
        <v>2223</v>
      </c>
      <c r="Q516" t="s">
        <v>13941</v>
      </c>
      <c r="R516" t="str">
        <f t="shared" ref="R516:R579" si="16">VLOOKUP(O516,A:B,2,FALSE)</f>
        <v>ItemDefaults</v>
      </c>
      <c r="S516" t="str">
        <f t="shared" ref="S516:S579" si="17">CONCATENATE(O516,J516,K516)</f>
        <v>ItemDefaultsProductiontcibd001tsmdm200</v>
      </c>
      <c r="T516" t="e">
        <f>VLOOKUP(S516,ProcessData!AA:AA,1,FALSE)</f>
        <v>#N/A</v>
      </c>
      <c r="W516" t="s">
        <v>79</v>
      </c>
      <c r="X516" t="s">
        <v>92</v>
      </c>
      <c r="Y516" t="s">
        <v>349</v>
      </c>
      <c r="Z516" t="s">
        <v>355</v>
      </c>
    </row>
    <row r="517" spans="10:26" x14ac:dyDescent="0.3">
      <c r="J517" t="str">
        <f>VLOOKUP(K517,objects!A:H,8,FALSE)</f>
        <v>tcibd150</v>
      </c>
      <c r="K517" t="s">
        <v>355</v>
      </c>
      <c r="L517" t="s">
        <v>13990</v>
      </c>
      <c r="M517" t="s">
        <v>13940</v>
      </c>
      <c r="N517">
        <v>220</v>
      </c>
      <c r="O517" t="s">
        <v>85</v>
      </c>
      <c r="P517">
        <v>2223</v>
      </c>
      <c r="Q517" t="s">
        <v>13941</v>
      </c>
      <c r="R517" t="str">
        <f t="shared" si="16"/>
        <v>ItemDefaults</v>
      </c>
      <c r="S517" t="str">
        <f t="shared" si="17"/>
        <v>ItemDefaultsProductiontcibd150tsmdm220</v>
      </c>
      <c r="T517" t="e">
        <f>VLOOKUP(S517,ProcessData!AA:AA,1,FALSE)</f>
        <v>#N/A</v>
      </c>
      <c r="W517" t="s">
        <v>79</v>
      </c>
      <c r="X517" t="s">
        <v>92</v>
      </c>
      <c r="Y517" t="s">
        <v>314</v>
      </c>
      <c r="Z517" t="s">
        <v>326</v>
      </c>
    </row>
    <row r="518" spans="10:26" x14ac:dyDescent="0.3">
      <c r="J518" t="str">
        <f>VLOOKUP(K518,objects!A:H,8,FALSE)</f>
        <v>tcibd001</v>
      </c>
      <c r="K518" t="s">
        <v>326</v>
      </c>
      <c r="L518" t="s">
        <v>13998</v>
      </c>
      <c r="M518" t="s">
        <v>14002</v>
      </c>
      <c r="N518">
        <v>400</v>
      </c>
      <c r="O518" t="s">
        <v>85</v>
      </c>
      <c r="P518">
        <v>2223</v>
      </c>
      <c r="Q518" t="s">
        <v>13941</v>
      </c>
      <c r="R518" t="str">
        <f t="shared" si="16"/>
        <v>ItemDefaults</v>
      </c>
      <c r="S518" t="str">
        <f t="shared" si="17"/>
        <v>ItemDefaultsProductiontcibd001whwmd400</v>
      </c>
      <c r="T518" t="e">
        <f>VLOOKUP(S518,ProcessData!AA:AA,1,FALSE)</f>
        <v>#N/A</v>
      </c>
      <c r="W518" t="s">
        <v>79</v>
      </c>
      <c r="X518" t="s">
        <v>92</v>
      </c>
      <c r="Y518" t="s">
        <v>349</v>
      </c>
      <c r="Z518" t="s">
        <v>356</v>
      </c>
    </row>
    <row r="519" spans="10:26" x14ac:dyDescent="0.3">
      <c r="J519" t="str">
        <f>VLOOKUP(K519,objects!A:H,8,FALSE)</f>
        <v>tcibd150</v>
      </c>
      <c r="K519" t="s">
        <v>356</v>
      </c>
      <c r="L519" t="s">
        <v>13998</v>
      </c>
      <c r="M519" t="s">
        <v>14002</v>
      </c>
      <c r="N519">
        <v>404</v>
      </c>
      <c r="O519" t="s">
        <v>85</v>
      </c>
      <c r="P519">
        <v>2223</v>
      </c>
      <c r="Q519" t="s">
        <v>13941</v>
      </c>
      <c r="R519" t="str">
        <f t="shared" si="16"/>
        <v>ItemDefaults</v>
      </c>
      <c r="S519" t="str">
        <f t="shared" si="17"/>
        <v>ItemDefaultsProductiontcibd150whwmd404</v>
      </c>
      <c r="T519" t="e">
        <f>VLOOKUP(S519,ProcessData!AA:AA,1,FALSE)</f>
        <v>#N/A</v>
      </c>
      <c r="W519" t="s">
        <v>79</v>
      </c>
      <c r="X519" t="s">
        <v>4940</v>
      </c>
      <c r="Y519" t="s">
        <v>349</v>
      </c>
      <c r="Z519" t="s">
        <v>349</v>
      </c>
    </row>
    <row r="520" spans="10:26" x14ac:dyDescent="0.3">
      <c r="J520" t="str">
        <f>VLOOKUP(K520,objects!A:H,8,FALSE)</f>
        <v>tcibd150</v>
      </c>
      <c r="K520" t="s">
        <v>349</v>
      </c>
      <c r="L520" t="s">
        <v>13953</v>
      </c>
      <c r="M520" t="s">
        <v>13956</v>
      </c>
      <c r="N520">
        <v>150</v>
      </c>
      <c r="O520" t="s">
        <v>4936</v>
      </c>
      <c r="P520">
        <v>2223</v>
      </c>
      <c r="Q520" t="s">
        <v>13941</v>
      </c>
      <c r="R520" t="str">
        <f t="shared" si="16"/>
        <v>ItemDefaults</v>
      </c>
      <c r="S520" t="str">
        <f t="shared" si="17"/>
        <v>ItemDefaultsProductionBySitetcibd150tcibd150</v>
      </c>
      <c r="T520" t="e">
        <f>VLOOKUP(S520,ProcessData!AA:AA,1,FALSE)</f>
        <v>#N/A</v>
      </c>
      <c r="W520" t="s">
        <v>79</v>
      </c>
      <c r="X520" t="s">
        <v>4940</v>
      </c>
      <c r="Y520" t="s">
        <v>349</v>
      </c>
      <c r="Z520" t="s">
        <v>350</v>
      </c>
    </row>
    <row r="521" spans="10:26" x14ac:dyDescent="0.3">
      <c r="J521" t="str">
        <f>VLOOKUP(K521,objects!A:H,8,FALSE)</f>
        <v>tcibd150</v>
      </c>
      <c r="K521" t="s">
        <v>350</v>
      </c>
      <c r="L521" t="s">
        <v>13953</v>
      </c>
      <c r="M521" t="s">
        <v>13956</v>
      </c>
      <c r="N521">
        <v>250</v>
      </c>
      <c r="O521" t="s">
        <v>4936</v>
      </c>
      <c r="P521">
        <v>2223</v>
      </c>
      <c r="Q521" t="s">
        <v>13941</v>
      </c>
      <c r="R521" t="str">
        <f t="shared" si="16"/>
        <v>ItemDefaults</v>
      </c>
      <c r="S521" t="str">
        <f t="shared" si="17"/>
        <v>ItemDefaultsProductionBySitetcibd150tcibd250</v>
      </c>
      <c r="T521" t="e">
        <f>VLOOKUP(S521,ProcessData!AA:AA,1,FALSE)</f>
        <v>#N/A</v>
      </c>
      <c r="W521" t="s">
        <v>79</v>
      </c>
      <c r="X521" t="s">
        <v>4940</v>
      </c>
      <c r="Y521" t="s">
        <v>349</v>
      </c>
      <c r="Z521" t="s">
        <v>351</v>
      </c>
    </row>
    <row r="522" spans="10:26" x14ac:dyDescent="0.3">
      <c r="J522" t="str">
        <f>VLOOKUP(K522,objects!A:H,8,FALSE)</f>
        <v>tcibd150</v>
      </c>
      <c r="K522" t="s">
        <v>351</v>
      </c>
      <c r="L522" t="s">
        <v>13959</v>
      </c>
      <c r="M522" t="s">
        <v>13960</v>
      </c>
      <c r="N522">
        <v>81</v>
      </c>
      <c r="O522" t="s">
        <v>4936</v>
      </c>
      <c r="P522">
        <v>2223</v>
      </c>
      <c r="Q522" t="s">
        <v>13941</v>
      </c>
      <c r="R522" t="str">
        <f t="shared" si="16"/>
        <v>ItemDefaults</v>
      </c>
      <c r="S522" t="str">
        <f t="shared" si="17"/>
        <v>ItemDefaultsProductionBySitetcibd150tdipu081</v>
      </c>
      <c r="T522" t="e">
        <f>VLOOKUP(S522,ProcessData!AA:AA,1,FALSE)</f>
        <v>#N/A</v>
      </c>
      <c r="W522" t="s">
        <v>79</v>
      </c>
      <c r="X522" t="s">
        <v>4940</v>
      </c>
      <c r="Y522" t="s">
        <v>349</v>
      </c>
      <c r="Z522" t="s">
        <v>352</v>
      </c>
    </row>
    <row r="523" spans="10:26" x14ac:dyDescent="0.3">
      <c r="J523" t="str">
        <f>VLOOKUP(K523,objects!A:H,8,FALSE)</f>
        <v>tcibd150</v>
      </c>
      <c r="K523" t="s">
        <v>352</v>
      </c>
      <c r="L523" t="s">
        <v>13959</v>
      </c>
      <c r="M523" t="s">
        <v>13961</v>
      </c>
      <c r="N523">
        <v>81</v>
      </c>
      <c r="O523" t="s">
        <v>4936</v>
      </c>
      <c r="P523">
        <v>2223</v>
      </c>
      <c r="Q523" t="s">
        <v>13941</v>
      </c>
      <c r="R523" t="str">
        <f t="shared" si="16"/>
        <v>ItemDefaults</v>
      </c>
      <c r="S523" t="str">
        <f t="shared" si="17"/>
        <v>ItemDefaultsProductionBySitetcibd150tdisa081</v>
      </c>
      <c r="T523" t="e">
        <f>VLOOKUP(S523,ProcessData!AA:AA,1,FALSE)</f>
        <v>#N/A</v>
      </c>
      <c r="W523" t="s">
        <v>79</v>
      </c>
      <c r="X523" t="s">
        <v>4940</v>
      </c>
      <c r="Y523" t="s">
        <v>349</v>
      </c>
      <c r="Z523" t="s">
        <v>353</v>
      </c>
    </row>
    <row r="524" spans="10:26" x14ac:dyDescent="0.3">
      <c r="J524" t="str">
        <f>VLOOKUP(K524,objects!A:H,8,FALSE)</f>
        <v>tcibd150</v>
      </c>
      <c r="K524" t="s">
        <v>353</v>
      </c>
      <c r="L524" t="s">
        <v>13971</v>
      </c>
      <c r="M524" t="s">
        <v>13978</v>
      </c>
      <c r="N524">
        <v>51</v>
      </c>
      <c r="O524" t="s">
        <v>4936</v>
      </c>
      <c r="P524">
        <v>2223</v>
      </c>
      <c r="Q524" t="s">
        <v>13941</v>
      </c>
      <c r="R524" t="str">
        <f t="shared" si="16"/>
        <v>ItemDefaults</v>
      </c>
      <c r="S524" t="str">
        <f t="shared" si="17"/>
        <v>ItemDefaultsProductionBySitetcibd150tiipd051</v>
      </c>
      <c r="T524" t="e">
        <f>VLOOKUP(S524,ProcessData!AA:AA,1,FALSE)</f>
        <v>#N/A</v>
      </c>
      <c r="W524" t="s">
        <v>79</v>
      </c>
      <c r="X524" t="s">
        <v>4940</v>
      </c>
      <c r="Y524" t="s">
        <v>349</v>
      </c>
      <c r="Z524" t="s">
        <v>355</v>
      </c>
    </row>
    <row r="525" spans="10:26" x14ac:dyDescent="0.3">
      <c r="J525" t="str">
        <f>VLOOKUP(K525,objects!A:H,8,FALSE)</f>
        <v>tcibd150</v>
      </c>
      <c r="K525" t="s">
        <v>355</v>
      </c>
      <c r="L525" t="s">
        <v>13990</v>
      </c>
      <c r="M525" t="s">
        <v>13940</v>
      </c>
      <c r="N525">
        <v>220</v>
      </c>
      <c r="O525" t="s">
        <v>4936</v>
      </c>
      <c r="P525">
        <v>2223</v>
      </c>
      <c r="Q525" t="s">
        <v>13941</v>
      </c>
      <c r="R525" t="str">
        <f t="shared" si="16"/>
        <v>ItemDefaults</v>
      </c>
      <c r="S525" t="str">
        <f t="shared" si="17"/>
        <v>ItemDefaultsProductionBySitetcibd150tsmdm220</v>
      </c>
      <c r="T525" t="e">
        <f>VLOOKUP(S525,ProcessData!AA:AA,1,FALSE)</f>
        <v>#N/A</v>
      </c>
      <c r="W525" t="s">
        <v>79</v>
      </c>
      <c r="X525" t="s">
        <v>4940</v>
      </c>
      <c r="Y525" t="s">
        <v>349</v>
      </c>
      <c r="Z525" t="s">
        <v>356</v>
      </c>
    </row>
    <row r="526" spans="10:26" x14ac:dyDescent="0.3">
      <c r="J526" t="str">
        <f>VLOOKUP(K526,objects!A:H,8,FALSE)</f>
        <v>tcibd150</v>
      </c>
      <c r="K526" t="s">
        <v>356</v>
      </c>
      <c r="L526" t="s">
        <v>13998</v>
      </c>
      <c r="M526" t="s">
        <v>14002</v>
      </c>
      <c r="N526">
        <v>404</v>
      </c>
      <c r="O526" t="s">
        <v>4936</v>
      </c>
      <c r="P526">
        <v>2223</v>
      </c>
      <c r="Q526" t="s">
        <v>13941</v>
      </c>
      <c r="R526" t="str">
        <f t="shared" si="16"/>
        <v>ItemDefaults</v>
      </c>
      <c r="S526" t="str">
        <f t="shared" si="17"/>
        <v>ItemDefaultsProductionBySitetcibd150whwmd404</v>
      </c>
      <c r="T526" t="e">
        <f>VLOOKUP(S526,ProcessData!AA:AA,1,FALSE)</f>
        <v>#N/A</v>
      </c>
      <c r="W526" t="s">
        <v>93</v>
      </c>
      <c r="X526" t="s">
        <v>94</v>
      </c>
      <c r="Y526" t="s">
        <v>314</v>
      </c>
      <c r="Z526" t="s">
        <v>315</v>
      </c>
    </row>
    <row r="527" spans="10:26" x14ac:dyDescent="0.3">
      <c r="J527" t="str">
        <f>VLOOKUP(K527,objects!A:H,8,FALSE)</f>
        <v>tcibd001</v>
      </c>
      <c r="K527" t="s">
        <v>315</v>
      </c>
      <c r="L527" t="s">
        <v>13945</v>
      </c>
      <c r="M527" t="s">
        <v>13946</v>
      </c>
      <c r="N527">
        <v>100</v>
      </c>
      <c r="O527" t="s">
        <v>86</v>
      </c>
      <c r="P527">
        <v>2223</v>
      </c>
      <c r="Q527" t="s">
        <v>13941</v>
      </c>
      <c r="R527" t="str">
        <f t="shared" si="16"/>
        <v>ItemDefaults</v>
      </c>
      <c r="S527" t="str">
        <f t="shared" si="17"/>
        <v>ItemDefaultsProjecttcibd001fmfmd100</v>
      </c>
      <c r="T527" t="e">
        <f>VLOOKUP(S527,ProcessData!AA:AA,1,FALSE)</f>
        <v>#N/A</v>
      </c>
      <c r="W527" t="s">
        <v>93</v>
      </c>
      <c r="X527" t="s">
        <v>94</v>
      </c>
      <c r="Y527" t="s">
        <v>314</v>
      </c>
      <c r="Z527" t="s">
        <v>316</v>
      </c>
    </row>
    <row r="528" spans="10:26" x14ac:dyDescent="0.3">
      <c r="J528" t="str">
        <f>VLOOKUP(K528,objects!A:H,8,FALSE)</f>
        <v>tcibd001</v>
      </c>
      <c r="K528" t="s">
        <v>316</v>
      </c>
      <c r="L528" t="s">
        <v>13951</v>
      </c>
      <c r="M528" t="s">
        <v>13952</v>
      </c>
      <c r="N528">
        <v>18</v>
      </c>
      <c r="O528" t="s">
        <v>86</v>
      </c>
      <c r="P528">
        <v>2223</v>
      </c>
      <c r="Q528" t="s">
        <v>13941</v>
      </c>
      <c r="R528" t="str">
        <f t="shared" si="16"/>
        <v>ItemDefaults</v>
      </c>
      <c r="S528" t="str">
        <f t="shared" si="17"/>
        <v>ItemDefaultsProjecttcibd001qmptc018</v>
      </c>
      <c r="T528" t="e">
        <f>VLOOKUP(S528,ProcessData!AA:AA,1,FALSE)</f>
        <v>#N/A</v>
      </c>
      <c r="W528" t="s">
        <v>93</v>
      </c>
      <c r="X528" t="s">
        <v>94</v>
      </c>
      <c r="Y528" t="s">
        <v>314</v>
      </c>
      <c r="Z528" t="s">
        <v>314</v>
      </c>
    </row>
    <row r="529" spans="10:26" x14ac:dyDescent="0.3">
      <c r="J529" t="str">
        <f>VLOOKUP(K529,objects!A:H,8,FALSE)</f>
        <v>tcibd001</v>
      </c>
      <c r="K529" t="s">
        <v>314</v>
      </c>
      <c r="L529" t="s">
        <v>13953</v>
      </c>
      <c r="M529" t="s">
        <v>13956</v>
      </c>
      <c r="N529">
        <v>1</v>
      </c>
      <c r="O529" t="s">
        <v>86</v>
      </c>
      <c r="P529">
        <v>2223</v>
      </c>
      <c r="Q529" t="s">
        <v>13941</v>
      </c>
      <c r="R529" t="str">
        <f t="shared" si="16"/>
        <v>ItemDefaults</v>
      </c>
      <c r="S529" t="str">
        <f t="shared" si="17"/>
        <v>ItemDefaultsProjecttcibd001tcibd001</v>
      </c>
      <c r="T529" t="e">
        <f>VLOOKUP(S529,ProcessData!AA:AA,1,FALSE)</f>
        <v>#N/A</v>
      </c>
      <c r="W529" t="s">
        <v>93</v>
      </c>
      <c r="X529" t="s">
        <v>94</v>
      </c>
      <c r="Y529" t="s">
        <v>346</v>
      </c>
      <c r="Z529" t="s">
        <v>346</v>
      </c>
    </row>
    <row r="530" spans="10:26" x14ac:dyDescent="0.3">
      <c r="J530" t="str">
        <f>VLOOKUP(K530,objects!A:H,8,FALSE)</f>
        <v>tcibd001</v>
      </c>
      <c r="K530" t="s">
        <v>317</v>
      </c>
      <c r="L530" t="s">
        <v>13953</v>
      </c>
      <c r="M530" t="s">
        <v>13956</v>
      </c>
      <c r="N530">
        <v>200</v>
      </c>
      <c r="O530" t="s">
        <v>86</v>
      </c>
      <c r="P530">
        <v>2223</v>
      </c>
      <c r="Q530" t="s">
        <v>13941</v>
      </c>
      <c r="R530" t="str">
        <f t="shared" si="16"/>
        <v>ItemDefaults</v>
      </c>
      <c r="S530" t="str">
        <f t="shared" si="17"/>
        <v>ItemDefaultsProjecttcibd001tcibd200</v>
      </c>
      <c r="T530" t="e">
        <f>VLOOKUP(S530,ProcessData!AA:AA,1,FALSE)</f>
        <v>#N/A</v>
      </c>
      <c r="W530" t="s">
        <v>93</v>
      </c>
      <c r="X530" t="s">
        <v>94</v>
      </c>
      <c r="Y530" t="s">
        <v>314</v>
      </c>
      <c r="Z530" t="s">
        <v>317</v>
      </c>
    </row>
    <row r="531" spans="10:26" x14ac:dyDescent="0.3">
      <c r="J531" t="str">
        <f>VLOOKUP(K531,objects!A:H,8,FALSE)</f>
        <v>tcibd001</v>
      </c>
      <c r="K531" t="s">
        <v>318</v>
      </c>
      <c r="L531" t="s">
        <v>13959</v>
      </c>
      <c r="M531" t="s">
        <v>13960</v>
      </c>
      <c r="N531">
        <v>1</v>
      </c>
      <c r="O531" t="s">
        <v>86</v>
      </c>
      <c r="P531">
        <v>2223</v>
      </c>
      <c r="Q531" t="s">
        <v>13941</v>
      </c>
      <c r="R531" t="str">
        <f t="shared" si="16"/>
        <v>ItemDefaults</v>
      </c>
      <c r="S531" t="str">
        <f t="shared" si="17"/>
        <v>ItemDefaultsProjecttcibd001tdipu001</v>
      </c>
      <c r="T531" t="e">
        <f>VLOOKUP(S531,ProcessData!AA:AA,1,FALSE)</f>
        <v>#N/A</v>
      </c>
      <c r="W531" t="s">
        <v>93</v>
      </c>
      <c r="X531" t="s">
        <v>94</v>
      </c>
      <c r="Y531" t="s">
        <v>314</v>
      </c>
      <c r="Z531" t="s">
        <v>318</v>
      </c>
    </row>
    <row r="532" spans="10:26" x14ac:dyDescent="0.3">
      <c r="J532" t="str">
        <f>VLOOKUP(K532,objects!A:H,8,FALSE)</f>
        <v>tcibd001</v>
      </c>
      <c r="K532" t="s">
        <v>319</v>
      </c>
      <c r="L532" t="s">
        <v>13959</v>
      </c>
      <c r="M532" t="s">
        <v>13960</v>
      </c>
      <c r="N532">
        <v>100</v>
      </c>
      <c r="O532" t="s">
        <v>86</v>
      </c>
      <c r="P532">
        <v>2223</v>
      </c>
      <c r="Q532" t="s">
        <v>13941</v>
      </c>
      <c r="R532" t="str">
        <f t="shared" si="16"/>
        <v>ItemDefaults</v>
      </c>
      <c r="S532" t="str">
        <f t="shared" si="17"/>
        <v>ItemDefaultsProjecttcibd001tdipu100</v>
      </c>
      <c r="T532" t="e">
        <f>VLOOKUP(S532,ProcessData!AA:AA,1,FALSE)</f>
        <v>#N/A</v>
      </c>
      <c r="W532" t="s">
        <v>93</v>
      </c>
      <c r="X532" t="s">
        <v>94</v>
      </c>
      <c r="Y532" t="s">
        <v>314</v>
      </c>
      <c r="Z532" t="s">
        <v>319</v>
      </c>
    </row>
    <row r="533" spans="10:26" x14ac:dyDescent="0.3">
      <c r="J533" t="str">
        <f>VLOOKUP(K533,objects!A:H,8,FALSE)</f>
        <v>tcibd001</v>
      </c>
      <c r="K533" t="s">
        <v>320</v>
      </c>
      <c r="L533" t="s">
        <v>13959</v>
      </c>
      <c r="M533" t="s">
        <v>13961</v>
      </c>
      <c r="N533">
        <v>1</v>
      </c>
      <c r="O533" t="s">
        <v>86</v>
      </c>
      <c r="P533">
        <v>2223</v>
      </c>
      <c r="Q533" t="s">
        <v>13941</v>
      </c>
      <c r="R533" t="str">
        <f t="shared" si="16"/>
        <v>ItemDefaults</v>
      </c>
      <c r="S533" t="str">
        <f t="shared" si="17"/>
        <v>ItemDefaultsProjecttcibd001tdisa001</v>
      </c>
      <c r="T533" t="e">
        <f>VLOOKUP(S533,ProcessData!AA:AA,1,FALSE)</f>
        <v>#N/A</v>
      </c>
      <c r="W533" t="s">
        <v>93</v>
      </c>
      <c r="X533" t="s">
        <v>94</v>
      </c>
      <c r="Y533" t="s">
        <v>314</v>
      </c>
      <c r="Z533" t="s">
        <v>320</v>
      </c>
    </row>
    <row r="534" spans="10:26" x14ac:dyDescent="0.3">
      <c r="J534" t="str">
        <f>VLOOKUP(K534,objects!A:H,8,FALSE)</f>
        <v>tcibd001</v>
      </c>
      <c r="K534" t="s">
        <v>322</v>
      </c>
      <c r="L534" t="s">
        <v>13971</v>
      </c>
      <c r="M534" t="s">
        <v>13978</v>
      </c>
      <c r="N534">
        <v>1</v>
      </c>
      <c r="O534" t="s">
        <v>86</v>
      </c>
      <c r="P534">
        <v>2223</v>
      </c>
      <c r="Q534" t="s">
        <v>13950</v>
      </c>
      <c r="R534" t="str">
        <f t="shared" si="16"/>
        <v>ItemDefaults</v>
      </c>
      <c r="S534" t="str">
        <f t="shared" si="17"/>
        <v>ItemDefaultsProjecttcibd001tiipd001</v>
      </c>
      <c r="T534" t="e">
        <f>VLOOKUP(S534,ProcessData!AA:AA,1,FALSE)</f>
        <v>#N/A</v>
      </c>
      <c r="W534" t="s">
        <v>93</v>
      </c>
      <c r="X534" t="s">
        <v>94</v>
      </c>
      <c r="Y534" t="s">
        <v>314</v>
      </c>
      <c r="Z534" t="s">
        <v>322</v>
      </c>
    </row>
    <row r="535" spans="10:26" x14ac:dyDescent="0.3">
      <c r="J535" t="str">
        <f>VLOOKUP(K535,objects!A:H,8,FALSE)</f>
        <v>tcibd001</v>
      </c>
      <c r="K535" t="s">
        <v>323</v>
      </c>
      <c r="L535" t="s">
        <v>13971</v>
      </c>
      <c r="M535" t="s">
        <v>13985</v>
      </c>
      <c r="N535">
        <v>1</v>
      </c>
      <c r="O535" t="s">
        <v>86</v>
      </c>
      <c r="P535">
        <v>2223</v>
      </c>
      <c r="Q535" t="s">
        <v>13950</v>
      </c>
      <c r="R535" t="str">
        <f t="shared" si="16"/>
        <v>ItemDefaults</v>
      </c>
      <c r="S535" t="str">
        <f t="shared" si="17"/>
        <v>ItemDefaultsProjecttcibd001titrp001</v>
      </c>
      <c r="T535" t="e">
        <f>VLOOKUP(S535,ProcessData!AA:AA,1,FALSE)</f>
        <v>#N/A</v>
      </c>
      <c r="W535" t="s">
        <v>93</v>
      </c>
      <c r="X535" t="s">
        <v>94</v>
      </c>
      <c r="Y535" t="s">
        <v>314</v>
      </c>
      <c r="Z535" t="s">
        <v>323</v>
      </c>
    </row>
    <row r="536" spans="10:26" x14ac:dyDescent="0.3">
      <c r="J536" t="str">
        <f>VLOOKUP(K536,objects!A:H,8,FALSE)</f>
        <v>tcibd001</v>
      </c>
      <c r="K536" t="s">
        <v>324</v>
      </c>
      <c r="L536" t="s">
        <v>13986</v>
      </c>
      <c r="M536" t="s">
        <v>13949</v>
      </c>
      <c r="N536">
        <v>5</v>
      </c>
      <c r="O536" t="s">
        <v>86</v>
      </c>
      <c r="P536">
        <v>2223</v>
      </c>
      <c r="Q536" t="s">
        <v>13950</v>
      </c>
      <c r="R536" t="str">
        <f t="shared" si="16"/>
        <v>ItemDefaults</v>
      </c>
      <c r="S536" t="str">
        <f t="shared" si="17"/>
        <v>ItemDefaultsProjecttcibd001tppdm005</v>
      </c>
      <c r="T536" t="e">
        <f>VLOOKUP(S536,ProcessData!AA:AA,1,FALSE)</f>
        <v>#N/A</v>
      </c>
      <c r="W536" t="s">
        <v>93</v>
      </c>
      <c r="X536" t="s">
        <v>94</v>
      </c>
      <c r="Y536" t="s">
        <v>314</v>
      </c>
      <c r="Z536" t="s">
        <v>324</v>
      </c>
    </row>
    <row r="537" spans="10:26" x14ac:dyDescent="0.3">
      <c r="J537" t="str">
        <f>VLOOKUP(K537,objects!A:H,8,FALSE)</f>
        <v>tcibd001</v>
      </c>
      <c r="K537" t="s">
        <v>3948</v>
      </c>
      <c r="L537" t="s">
        <v>13986</v>
      </c>
      <c r="M537" t="s">
        <v>13949</v>
      </c>
      <c r="N537">
        <v>7</v>
      </c>
      <c r="O537" t="s">
        <v>86</v>
      </c>
      <c r="P537">
        <v>2223</v>
      </c>
      <c r="Q537" t="s">
        <v>13950</v>
      </c>
      <c r="R537" t="str">
        <f t="shared" si="16"/>
        <v>ItemDefaults</v>
      </c>
      <c r="S537" t="str">
        <f t="shared" si="17"/>
        <v>ItemDefaultsProjecttcibd001tppdm007</v>
      </c>
      <c r="T537" t="e">
        <f>VLOOKUP(S537,ProcessData!AA:AA,1,FALSE)</f>
        <v>#N/A</v>
      </c>
      <c r="W537" t="s">
        <v>93</v>
      </c>
      <c r="X537" t="s">
        <v>94</v>
      </c>
      <c r="Y537" t="s">
        <v>314</v>
      </c>
      <c r="Z537" t="s">
        <v>3948</v>
      </c>
    </row>
    <row r="538" spans="10:26" x14ac:dyDescent="0.3">
      <c r="J538" t="str">
        <f>VLOOKUP(K538,objects!A:H,8,FALSE)</f>
        <v>tcibd001</v>
      </c>
      <c r="K538" t="s">
        <v>325</v>
      </c>
      <c r="L538" t="s">
        <v>13990</v>
      </c>
      <c r="M538" t="s">
        <v>13940</v>
      </c>
      <c r="N538">
        <v>200</v>
      </c>
      <c r="O538" t="s">
        <v>86</v>
      </c>
      <c r="P538">
        <v>2223</v>
      </c>
      <c r="Q538" t="s">
        <v>13950</v>
      </c>
      <c r="R538" t="str">
        <f t="shared" si="16"/>
        <v>ItemDefaults</v>
      </c>
      <c r="S538" t="str">
        <f t="shared" si="17"/>
        <v>ItemDefaultsProjecttcibd001tsmdm200</v>
      </c>
      <c r="T538" t="e">
        <f>VLOOKUP(S538,ProcessData!AA:AA,1,FALSE)</f>
        <v>#N/A</v>
      </c>
      <c r="W538" t="s">
        <v>93</v>
      </c>
      <c r="X538" t="s">
        <v>94</v>
      </c>
      <c r="Y538" t="s">
        <v>314</v>
      </c>
      <c r="Z538" t="s">
        <v>325</v>
      </c>
    </row>
    <row r="539" spans="10:26" x14ac:dyDescent="0.3">
      <c r="J539" t="str">
        <f>VLOOKUP(K539,objects!A:H,8,FALSE)</f>
        <v>tcibd001</v>
      </c>
      <c r="K539" t="s">
        <v>326</v>
      </c>
      <c r="L539" t="s">
        <v>13998</v>
      </c>
      <c r="M539" t="s">
        <v>14002</v>
      </c>
      <c r="N539">
        <v>400</v>
      </c>
      <c r="O539" t="s">
        <v>86</v>
      </c>
      <c r="P539">
        <v>2223</v>
      </c>
      <c r="Q539" t="s">
        <v>13950</v>
      </c>
      <c r="R539" t="str">
        <f t="shared" si="16"/>
        <v>ItemDefaults</v>
      </c>
      <c r="S539" t="str">
        <f t="shared" si="17"/>
        <v>ItemDefaultsProjecttcibd001whwmd400</v>
      </c>
      <c r="T539" t="e">
        <f>VLOOKUP(S539,ProcessData!AA:AA,1,FALSE)</f>
        <v>#N/A</v>
      </c>
      <c r="W539" t="s">
        <v>93</v>
      </c>
      <c r="X539" t="s">
        <v>94</v>
      </c>
      <c r="Y539" t="s">
        <v>314</v>
      </c>
      <c r="Z539" t="s">
        <v>326</v>
      </c>
    </row>
    <row r="540" spans="10:26" x14ac:dyDescent="0.3">
      <c r="J540" t="str">
        <f>VLOOKUP(K540,objects!A:H,8,FALSE)</f>
        <v>tcibd001</v>
      </c>
      <c r="K540" t="s">
        <v>315</v>
      </c>
      <c r="L540" t="s">
        <v>13945</v>
      </c>
      <c r="M540" t="s">
        <v>13946</v>
      </c>
      <c r="N540">
        <v>100</v>
      </c>
      <c r="O540" t="s">
        <v>87</v>
      </c>
      <c r="P540">
        <v>2223</v>
      </c>
      <c r="Q540" t="s">
        <v>13950</v>
      </c>
      <c r="R540" t="str">
        <f t="shared" si="16"/>
        <v>ItemDefaults</v>
      </c>
      <c r="S540" t="str">
        <f t="shared" si="17"/>
        <v>ItemDefaultsPurchasetcibd001fmfmd100</v>
      </c>
      <c r="T540" t="e">
        <f>VLOOKUP(S540,ProcessData!AA:AA,1,FALSE)</f>
        <v>#N/A</v>
      </c>
      <c r="W540" t="s">
        <v>93</v>
      </c>
      <c r="X540" t="s">
        <v>95</v>
      </c>
      <c r="Y540" t="s">
        <v>96</v>
      </c>
      <c r="Z540" t="s">
        <v>96</v>
      </c>
    </row>
    <row r="541" spans="10:26" x14ac:dyDescent="0.3">
      <c r="J541" t="str">
        <f>VLOOKUP(K541,objects!A:H,8,FALSE)</f>
        <v>tcibd001</v>
      </c>
      <c r="K541" t="s">
        <v>316</v>
      </c>
      <c r="L541" t="s">
        <v>13951</v>
      </c>
      <c r="M541" t="s">
        <v>13952</v>
      </c>
      <c r="N541">
        <v>18</v>
      </c>
      <c r="O541" t="s">
        <v>87</v>
      </c>
      <c r="P541">
        <v>2223</v>
      </c>
      <c r="Q541" t="s">
        <v>13950</v>
      </c>
      <c r="R541" t="str">
        <f t="shared" si="16"/>
        <v>ItemDefaults</v>
      </c>
      <c r="S541" t="str">
        <f t="shared" si="17"/>
        <v>ItemDefaultsPurchasetcibd001qmptc018</v>
      </c>
      <c r="T541" t="e">
        <f>VLOOKUP(S541,ProcessData!AA:AA,1,FALSE)</f>
        <v>#N/A</v>
      </c>
      <c r="W541" t="s">
        <v>93</v>
      </c>
      <c r="X541" t="s">
        <v>95</v>
      </c>
      <c r="Y541" t="s">
        <v>96</v>
      </c>
      <c r="Z541" t="s">
        <v>1964</v>
      </c>
    </row>
    <row r="542" spans="10:26" x14ac:dyDescent="0.3">
      <c r="J542" t="str">
        <f>VLOOKUP(K542,objects!A:H,8,FALSE)</f>
        <v>tcibd001</v>
      </c>
      <c r="K542" t="s">
        <v>314</v>
      </c>
      <c r="L542" t="s">
        <v>13953</v>
      </c>
      <c r="M542" t="s">
        <v>13956</v>
      </c>
      <c r="N542">
        <v>1</v>
      </c>
      <c r="O542" t="s">
        <v>87</v>
      </c>
      <c r="P542">
        <v>2223</v>
      </c>
      <c r="Q542" t="s">
        <v>13941</v>
      </c>
      <c r="R542" t="str">
        <f t="shared" si="16"/>
        <v>ItemDefaults</v>
      </c>
      <c r="S542" t="str">
        <f t="shared" si="17"/>
        <v>ItemDefaultsPurchasetcibd001tcibd001</v>
      </c>
      <c r="T542" t="e">
        <f>VLOOKUP(S542,ProcessData!AA:AA,1,FALSE)</f>
        <v>#N/A</v>
      </c>
      <c r="W542" t="s">
        <v>93</v>
      </c>
      <c r="X542" t="s">
        <v>97</v>
      </c>
      <c r="Y542" t="s">
        <v>370</v>
      </c>
      <c r="Z542" t="s">
        <v>370</v>
      </c>
    </row>
    <row r="543" spans="10:26" x14ac:dyDescent="0.3">
      <c r="J543" t="str">
        <f>VLOOKUP(K543,objects!A:H,8,FALSE)</f>
        <v>tcibd150</v>
      </c>
      <c r="K543" t="s">
        <v>349</v>
      </c>
      <c r="L543" t="s">
        <v>13953</v>
      </c>
      <c r="M543" t="s">
        <v>13956</v>
      </c>
      <c r="N543">
        <v>150</v>
      </c>
      <c r="O543" t="s">
        <v>87</v>
      </c>
      <c r="P543">
        <v>2223</v>
      </c>
      <c r="Q543" t="s">
        <v>13941</v>
      </c>
      <c r="R543" t="str">
        <f t="shared" si="16"/>
        <v>ItemDefaults</v>
      </c>
      <c r="S543" t="str">
        <f t="shared" si="17"/>
        <v>ItemDefaultsPurchasetcibd150tcibd150</v>
      </c>
      <c r="T543" t="e">
        <f>VLOOKUP(S543,ProcessData!AA:AA,1,FALSE)</f>
        <v>#N/A</v>
      </c>
      <c r="W543" t="s">
        <v>93</v>
      </c>
      <c r="X543" t="s">
        <v>97</v>
      </c>
      <c r="Y543" t="s">
        <v>372</v>
      </c>
      <c r="Z543" t="s">
        <v>373</v>
      </c>
    </row>
    <row r="544" spans="10:26" x14ac:dyDescent="0.3">
      <c r="J544" t="str">
        <f>VLOOKUP(K544,objects!A:H,8,FALSE)</f>
        <v>tcibd001</v>
      </c>
      <c r="K544" t="s">
        <v>317</v>
      </c>
      <c r="L544" t="s">
        <v>13953</v>
      </c>
      <c r="M544" t="s">
        <v>13956</v>
      </c>
      <c r="N544">
        <v>200</v>
      </c>
      <c r="O544" t="s">
        <v>87</v>
      </c>
      <c r="P544">
        <v>2223</v>
      </c>
      <c r="Q544" t="s">
        <v>13941</v>
      </c>
      <c r="R544" t="str">
        <f t="shared" si="16"/>
        <v>ItemDefaults</v>
      </c>
      <c r="S544" t="str">
        <f t="shared" si="17"/>
        <v>ItemDefaultsPurchasetcibd001tcibd200</v>
      </c>
      <c r="T544" t="e">
        <f>VLOOKUP(S544,ProcessData!AA:AA,1,FALSE)</f>
        <v>#N/A</v>
      </c>
      <c r="W544" t="s">
        <v>93</v>
      </c>
      <c r="X544" t="s">
        <v>97</v>
      </c>
      <c r="Y544" t="s">
        <v>321</v>
      </c>
      <c r="Z544" t="s">
        <v>321</v>
      </c>
    </row>
    <row r="545" spans="10:26" x14ac:dyDescent="0.3">
      <c r="J545" t="str">
        <f>VLOOKUP(K545,objects!A:H,8,FALSE)</f>
        <v>tcibd150</v>
      </c>
      <c r="K545" t="s">
        <v>350</v>
      </c>
      <c r="L545" t="s">
        <v>13953</v>
      </c>
      <c r="M545" t="s">
        <v>13956</v>
      </c>
      <c r="N545">
        <v>250</v>
      </c>
      <c r="O545" t="s">
        <v>87</v>
      </c>
      <c r="P545">
        <v>2223</v>
      </c>
      <c r="Q545" t="s">
        <v>13941</v>
      </c>
      <c r="R545" t="str">
        <f t="shared" si="16"/>
        <v>ItemDefaults</v>
      </c>
      <c r="S545" t="str">
        <f t="shared" si="17"/>
        <v>ItemDefaultsPurchasetcibd150tcibd250</v>
      </c>
      <c r="T545" t="e">
        <f>VLOOKUP(S545,ProcessData!AA:AA,1,FALSE)</f>
        <v>#N/A</v>
      </c>
      <c r="W545" t="s">
        <v>93</v>
      </c>
      <c r="X545" t="s">
        <v>97</v>
      </c>
      <c r="Y545" t="s">
        <v>3689</v>
      </c>
      <c r="Z545" t="s">
        <v>3689</v>
      </c>
    </row>
    <row r="546" spans="10:26" x14ac:dyDescent="0.3">
      <c r="J546" t="str">
        <f>VLOOKUP(K546,objects!A:H,8,FALSE)</f>
        <v>tcibd001</v>
      </c>
      <c r="K546" t="s">
        <v>318</v>
      </c>
      <c r="L546" t="s">
        <v>13959</v>
      </c>
      <c r="M546" t="s">
        <v>13960</v>
      </c>
      <c r="N546">
        <v>1</v>
      </c>
      <c r="O546" t="s">
        <v>87</v>
      </c>
      <c r="P546">
        <v>2223</v>
      </c>
      <c r="Q546" t="s">
        <v>13941</v>
      </c>
      <c r="R546" t="str">
        <f t="shared" si="16"/>
        <v>ItemDefaults</v>
      </c>
      <c r="S546" t="str">
        <f t="shared" si="17"/>
        <v>ItemDefaultsPurchasetcibd001tdipu001</v>
      </c>
      <c r="T546" t="e">
        <f>VLOOKUP(S546,ProcessData!AA:AA,1,FALSE)</f>
        <v>#N/A</v>
      </c>
      <c r="W546" t="s">
        <v>93</v>
      </c>
      <c r="X546" t="s">
        <v>97</v>
      </c>
      <c r="Y546" t="s">
        <v>327</v>
      </c>
      <c r="Z546" t="s">
        <v>327</v>
      </c>
    </row>
    <row r="547" spans="10:26" x14ac:dyDescent="0.3">
      <c r="J547" t="str">
        <f>VLOOKUP(K547,objects!A:H,8,FALSE)</f>
        <v>tcibd150</v>
      </c>
      <c r="K547" t="s">
        <v>351</v>
      </c>
      <c r="L547" t="s">
        <v>13959</v>
      </c>
      <c r="M547" t="s">
        <v>13960</v>
      </c>
      <c r="N547">
        <v>81</v>
      </c>
      <c r="O547" t="s">
        <v>87</v>
      </c>
      <c r="P547">
        <v>2223</v>
      </c>
      <c r="Q547" t="s">
        <v>13941</v>
      </c>
      <c r="R547" t="str">
        <f t="shared" si="16"/>
        <v>ItemDefaults</v>
      </c>
      <c r="S547" t="str">
        <f t="shared" si="17"/>
        <v>ItemDefaultsPurchasetcibd150tdipu081</v>
      </c>
      <c r="T547" t="e">
        <f>VLOOKUP(S547,ProcessData!AA:AA,1,FALSE)</f>
        <v>#N/A</v>
      </c>
      <c r="W547" t="s">
        <v>93</v>
      </c>
      <c r="X547" t="s">
        <v>97</v>
      </c>
      <c r="Y547" t="s">
        <v>328</v>
      </c>
      <c r="Z547" t="s">
        <v>328</v>
      </c>
    </row>
    <row r="548" spans="10:26" x14ac:dyDescent="0.3">
      <c r="J548" t="str">
        <f>VLOOKUP(K548,objects!A:H,8,FALSE)</f>
        <v>tcibd001</v>
      </c>
      <c r="K548" t="s">
        <v>319</v>
      </c>
      <c r="L548" t="s">
        <v>13959</v>
      </c>
      <c r="M548" t="s">
        <v>13960</v>
      </c>
      <c r="N548">
        <v>100</v>
      </c>
      <c r="O548" t="s">
        <v>87</v>
      </c>
      <c r="P548">
        <v>2223</v>
      </c>
      <c r="Q548" t="s">
        <v>13941</v>
      </c>
      <c r="R548" t="str">
        <f t="shared" si="16"/>
        <v>ItemDefaults</v>
      </c>
      <c r="S548" t="str">
        <f t="shared" si="17"/>
        <v>ItemDefaultsPurchasetcibd001tdipu100</v>
      </c>
      <c r="T548" t="e">
        <f>VLOOKUP(S548,ProcessData!AA:AA,1,FALSE)</f>
        <v>#N/A</v>
      </c>
      <c r="W548" t="s">
        <v>93</v>
      </c>
      <c r="X548" t="s">
        <v>97</v>
      </c>
      <c r="Y548" t="s">
        <v>313</v>
      </c>
      <c r="Z548" t="s">
        <v>313</v>
      </c>
    </row>
    <row r="549" spans="10:26" x14ac:dyDescent="0.3">
      <c r="J549" t="str">
        <f>VLOOKUP(K549,objects!A:H,8,FALSE)</f>
        <v>tcibd001</v>
      </c>
      <c r="K549" t="s">
        <v>320</v>
      </c>
      <c r="L549" t="s">
        <v>13959</v>
      </c>
      <c r="M549" t="s">
        <v>13961</v>
      </c>
      <c r="N549">
        <v>1</v>
      </c>
      <c r="O549" t="s">
        <v>87</v>
      </c>
      <c r="P549">
        <v>2223</v>
      </c>
      <c r="Q549" t="s">
        <v>13941</v>
      </c>
      <c r="R549" t="str">
        <f t="shared" si="16"/>
        <v>ItemDefaults</v>
      </c>
      <c r="S549" t="str">
        <f t="shared" si="17"/>
        <v>ItemDefaultsPurchasetcibd001tdisa001</v>
      </c>
      <c r="T549" t="e">
        <f>VLOOKUP(S549,ProcessData!AA:AA,1,FALSE)</f>
        <v>#N/A</v>
      </c>
      <c r="W549" t="s">
        <v>93</v>
      </c>
      <c r="X549" t="s">
        <v>97</v>
      </c>
      <c r="Y549" t="s">
        <v>3691</v>
      </c>
      <c r="Z549" t="s">
        <v>3691</v>
      </c>
    </row>
    <row r="550" spans="10:26" x14ac:dyDescent="0.3">
      <c r="J550" t="str">
        <f>VLOOKUP(K550,objects!A:H,8,FALSE)</f>
        <v>tcibd150</v>
      </c>
      <c r="K550" t="s">
        <v>352</v>
      </c>
      <c r="L550" t="s">
        <v>13959</v>
      </c>
      <c r="M550" t="s">
        <v>13961</v>
      </c>
      <c r="N550">
        <v>81</v>
      </c>
      <c r="O550" t="s">
        <v>87</v>
      </c>
      <c r="P550">
        <v>2223</v>
      </c>
      <c r="Q550" t="s">
        <v>13941</v>
      </c>
      <c r="R550" t="str">
        <f t="shared" si="16"/>
        <v>ItemDefaults</v>
      </c>
      <c r="S550" t="str">
        <f t="shared" si="17"/>
        <v>ItemDefaultsPurchasetcibd150tdisa081</v>
      </c>
      <c r="T550" t="e">
        <f>VLOOKUP(S550,ProcessData!AA:AA,1,FALSE)</f>
        <v>#N/A</v>
      </c>
      <c r="W550" t="s">
        <v>93</v>
      </c>
      <c r="X550" t="s">
        <v>97</v>
      </c>
      <c r="Y550" t="s">
        <v>3692</v>
      </c>
      <c r="Z550" t="s">
        <v>3692</v>
      </c>
    </row>
    <row r="551" spans="10:26" x14ac:dyDescent="0.3">
      <c r="J551" t="str">
        <f>VLOOKUP(K551,objects!A:H,8,FALSE)</f>
        <v>tcibd001</v>
      </c>
      <c r="K551" t="s">
        <v>322</v>
      </c>
      <c r="L551" t="s">
        <v>13971</v>
      </c>
      <c r="M551" t="s">
        <v>13978</v>
      </c>
      <c r="N551">
        <v>1</v>
      </c>
      <c r="O551" t="s">
        <v>87</v>
      </c>
      <c r="P551">
        <v>2223</v>
      </c>
      <c r="Q551" t="s">
        <v>13941</v>
      </c>
      <c r="R551" t="str">
        <f t="shared" si="16"/>
        <v>ItemDefaults</v>
      </c>
      <c r="S551" t="str">
        <f t="shared" si="17"/>
        <v>ItemDefaultsPurchasetcibd001tiipd001</v>
      </c>
      <c r="T551" t="e">
        <f>VLOOKUP(S551,ProcessData!AA:AA,1,FALSE)</f>
        <v>#N/A</v>
      </c>
      <c r="W551" t="s">
        <v>93</v>
      </c>
      <c r="X551" t="s">
        <v>97</v>
      </c>
      <c r="Y551" t="s">
        <v>314</v>
      </c>
      <c r="Z551" t="s">
        <v>322</v>
      </c>
    </row>
    <row r="552" spans="10:26" x14ac:dyDescent="0.3">
      <c r="J552" t="str">
        <f>VLOOKUP(K552,objects!A:H,8,FALSE)</f>
        <v>tcibd150</v>
      </c>
      <c r="K552" t="s">
        <v>353</v>
      </c>
      <c r="L552" t="s">
        <v>13971</v>
      </c>
      <c r="M552" t="s">
        <v>13978</v>
      </c>
      <c r="N552">
        <v>51</v>
      </c>
      <c r="O552" t="s">
        <v>87</v>
      </c>
      <c r="P552">
        <v>2223</v>
      </c>
      <c r="Q552" t="s">
        <v>13941</v>
      </c>
      <c r="R552" t="str">
        <f t="shared" si="16"/>
        <v>ItemDefaults</v>
      </c>
      <c r="S552" t="str">
        <f t="shared" si="17"/>
        <v>ItemDefaultsPurchasetcibd150tiipd051</v>
      </c>
      <c r="T552" t="e">
        <f>VLOOKUP(S552,ProcessData!AA:AA,1,FALSE)</f>
        <v>#N/A</v>
      </c>
      <c r="W552" t="s">
        <v>93</v>
      </c>
      <c r="X552" t="s">
        <v>97</v>
      </c>
      <c r="Y552" t="s">
        <v>349</v>
      </c>
      <c r="Z552" t="s">
        <v>353</v>
      </c>
    </row>
    <row r="553" spans="10:26" x14ac:dyDescent="0.3">
      <c r="J553" t="str">
        <f>VLOOKUP(K553,objects!A:H,8,FALSE)</f>
        <v>tcibd001</v>
      </c>
      <c r="K553" t="s">
        <v>323</v>
      </c>
      <c r="L553" t="s">
        <v>13971</v>
      </c>
      <c r="M553" t="s">
        <v>13985</v>
      </c>
      <c r="N553">
        <v>1</v>
      </c>
      <c r="O553" t="s">
        <v>87</v>
      </c>
      <c r="P553">
        <v>2223</v>
      </c>
      <c r="Q553" t="s">
        <v>13941</v>
      </c>
      <c r="R553" t="str">
        <f t="shared" si="16"/>
        <v>ItemDefaults</v>
      </c>
      <c r="S553" t="str">
        <f t="shared" si="17"/>
        <v>ItemDefaultsPurchasetcibd001titrp001</v>
      </c>
      <c r="T553" t="e">
        <f>VLOOKUP(S553,ProcessData!AA:AA,1,FALSE)</f>
        <v>#N/A</v>
      </c>
      <c r="W553" t="s">
        <v>93</v>
      </c>
      <c r="X553" t="s">
        <v>97</v>
      </c>
      <c r="Y553" t="s">
        <v>372</v>
      </c>
      <c r="Z553" t="s">
        <v>3737</v>
      </c>
    </row>
    <row r="554" spans="10:26" x14ac:dyDescent="0.3">
      <c r="J554" t="str">
        <f>VLOOKUP(K554,objects!A:H,8,FALSE)</f>
        <v>tcibd001</v>
      </c>
      <c r="K554" t="s">
        <v>324</v>
      </c>
      <c r="L554" t="s">
        <v>13986</v>
      </c>
      <c r="M554" t="s">
        <v>13949</v>
      </c>
      <c r="N554">
        <v>5</v>
      </c>
      <c r="O554" t="s">
        <v>87</v>
      </c>
      <c r="P554">
        <v>2223</v>
      </c>
      <c r="Q554" t="s">
        <v>13941</v>
      </c>
      <c r="R554" t="str">
        <f t="shared" si="16"/>
        <v>ItemDefaults</v>
      </c>
      <c r="S554" t="str">
        <f t="shared" si="17"/>
        <v>ItemDefaultsPurchasetcibd001tppdm005</v>
      </c>
      <c r="T554" t="e">
        <f>VLOOKUP(S554,ProcessData!AA:AA,1,FALSE)</f>
        <v>#N/A</v>
      </c>
      <c r="W554" t="s">
        <v>93</v>
      </c>
      <c r="X554" t="s">
        <v>97</v>
      </c>
      <c r="Y554" t="s">
        <v>207</v>
      </c>
      <c r="Z554" t="s">
        <v>207</v>
      </c>
    </row>
    <row r="555" spans="10:26" x14ac:dyDescent="0.3">
      <c r="J555" t="str">
        <f>VLOOKUP(K555,objects!A:H,8,FALSE)</f>
        <v>tcibd001</v>
      </c>
      <c r="K555" t="s">
        <v>3948</v>
      </c>
      <c r="L555" t="s">
        <v>13986</v>
      </c>
      <c r="M555" t="s">
        <v>13949</v>
      </c>
      <c r="N555">
        <v>7</v>
      </c>
      <c r="O555" t="s">
        <v>87</v>
      </c>
      <c r="P555">
        <v>2223</v>
      </c>
      <c r="Q555" t="s">
        <v>13941</v>
      </c>
      <c r="R555" t="str">
        <f t="shared" si="16"/>
        <v>ItemDefaults</v>
      </c>
      <c r="S555" t="str">
        <f t="shared" si="17"/>
        <v>ItemDefaultsPurchasetcibd001tppdm007</v>
      </c>
      <c r="T555" t="e">
        <f>VLOOKUP(S555,ProcessData!AA:AA,1,FALSE)</f>
        <v>#N/A</v>
      </c>
      <c r="W555" t="s">
        <v>93</v>
      </c>
      <c r="X555" t="s">
        <v>97</v>
      </c>
      <c r="Y555" t="s">
        <v>207</v>
      </c>
      <c r="Z555" t="s">
        <v>3739</v>
      </c>
    </row>
    <row r="556" spans="10:26" x14ac:dyDescent="0.3">
      <c r="J556" t="str">
        <f>VLOOKUP(K556,objects!A:H,8,FALSE)</f>
        <v>tcibd001</v>
      </c>
      <c r="K556" t="s">
        <v>325</v>
      </c>
      <c r="L556" t="s">
        <v>13990</v>
      </c>
      <c r="M556" t="s">
        <v>13940</v>
      </c>
      <c r="N556">
        <v>200</v>
      </c>
      <c r="O556" t="s">
        <v>87</v>
      </c>
      <c r="P556">
        <v>2223</v>
      </c>
      <c r="Q556" t="s">
        <v>13941</v>
      </c>
      <c r="R556" t="str">
        <f t="shared" si="16"/>
        <v>ItemDefaults</v>
      </c>
      <c r="S556" t="str">
        <f t="shared" si="17"/>
        <v>ItemDefaultsPurchasetcibd001tsmdm200</v>
      </c>
      <c r="T556" t="e">
        <f>VLOOKUP(S556,ProcessData!AA:AA,1,FALSE)</f>
        <v>#N/A</v>
      </c>
      <c r="W556" t="s">
        <v>93</v>
      </c>
      <c r="X556" t="s">
        <v>97</v>
      </c>
      <c r="Y556" t="s">
        <v>293</v>
      </c>
      <c r="Z556" t="s">
        <v>293</v>
      </c>
    </row>
    <row r="557" spans="10:26" x14ac:dyDescent="0.3">
      <c r="J557" t="str">
        <f>VLOOKUP(K557,objects!A:H,8,FALSE)</f>
        <v>tcibd150</v>
      </c>
      <c r="K557" t="s">
        <v>355</v>
      </c>
      <c r="L557" t="s">
        <v>13990</v>
      </c>
      <c r="M557" t="s">
        <v>13940</v>
      </c>
      <c r="N557">
        <v>220</v>
      </c>
      <c r="O557" t="s">
        <v>87</v>
      </c>
      <c r="P557">
        <v>2223</v>
      </c>
      <c r="Q557" t="s">
        <v>13941</v>
      </c>
      <c r="R557" t="str">
        <f t="shared" si="16"/>
        <v>ItemDefaults</v>
      </c>
      <c r="S557" t="str">
        <f t="shared" si="17"/>
        <v>ItemDefaultsPurchasetcibd150tsmdm220</v>
      </c>
      <c r="T557" t="e">
        <f>VLOOKUP(S557,ProcessData!AA:AA,1,FALSE)</f>
        <v>#N/A</v>
      </c>
      <c r="W557" t="s">
        <v>93</v>
      </c>
      <c r="X557" t="s">
        <v>97</v>
      </c>
      <c r="Y557" t="s">
        <v>291</v>
      </c>
      <c r="Z557" t="s">
        <v>294</v>
      </c>
    </row>
    <row r="558" spans="10:26" x14ac:dyDescent="0.3">
      <c r="J558" t="str">
        <f>VLOOKUP(K558,objects!A:H,8,FALSE)</f>
        <v>tcibd001</v>
      </c>
      <c r="K558" t="s">
        <v>326</v>
      </c>
      <c r="L558" t="s">
        <v>13998</v>
      </c>
      <c r="M558" t="s">
        <v>14002</v>
      </c>
      <c r="N558">
        <v>400</v>
      </c>
      <c r="O558" t="s">
        <v>87</v>
      </c>
      <c r="P558">
        <v>2223</v>
      </c>
      <c r="Q558" t="s">
        <v>13941</v>
      </c>
      <c r="R558" t="str">
        <f t="shared" si="16"/>
        <v>ItemDefaults</v>
      </c>
      <c r="S558" t="str">
        <f t="shared" si="17"/>
        <v>ItemDefaultsPurchasetcibd001whwmd400</v>
      </c>
      <c r="T558" t="e">
        <f>VLOOKUP(S558,ProcessData!AA:AA,1,FALSE)</f>
        <v>#N/A</v>
      </c>
      <c r="W558" t="s">
        <v>93</v>
      </c>
      <c r="X558" t="s">
        <v>97</v>
      </c>
      <c r="Y558" t="s">
        <v>293</v>
      </c>
      <c r="Z558" t="s">
        <v>295</v>
      </c>
    </row>
    <row r="559" spans="10:26" x14ac:dyDescent="0.3">
      <c r="J559" t="str">
        <f>VLOOKUP(K559,objects!A:H,8,FALSE)</f>
        <v>tcibd150</v>
      </c>
      <c r="K559" t="s">
        <v>356</v>
      </c>
      <c r="L559" t="s">
        <v>13998</v>
      </c>
      <c r="M559" t="s">
        <v>14002</v>
      </c>
      <c r="N559">
        <v>404</v>
      </c>
      <c r="O559" t="s">
        <v>87</v>
      </c>
      <c r="P559">
        <v>2223</v>
      </c>
      <c r="Q559" t="s">
        <v>13941</v>
      </c>
      <c r="R559" t="str">
        <f t="shared" si="16"/>
        <v>ItemDefaults</v>
      </c>
      <c r="S559" t="str">
        <f t="shared" si="17"/>
        <v>ItemDefaultsPurchasetcibd150whwmd404</v>
      </c>
      <c r="T559" t="e">
        <f>VLOOKUP(S559,ProcessData!AA:AA,1,FALSE)</f>
        <v>#N/A</v>
      </c>
      <c r="W559" t="s">
        <v>93</v>
      </c>
      <c r="X559" t="s">
        <v>97</v>
      </c>
      <c r="Y559" t="s">
        <v>298</v>
      </c>
      <c r="Z559" t="s">
        <v>298</v>
      </c>
    </row>
    <row r="560" spans="10:26" x14ac:dyDescent="0.3">
      <c r="J560" t="str">
        <f>VLOOKUP(K560,objects!A:H,8,FALSE)</f>
        <v>tcibd150</v>
      </c>
      <c r="K560" t="s">
        <v>349</v>
      </c>
      <c r="L560" t="s">
        <v>13953</v>
      </c>
      <c r="M560" t="s">
        <v>13956</v>
      </c>
      <c r="N560">
        <v>150</v>
      </c>
      <c r="O560" t="s">
        <v>4937</v>
      </c>
      <c r="P560">
        <v>2223</v>
      </c>
      <c r="Q560" t="s">
        <v>13941</v>
      </c>
      <c r="R560" t="str">
        <f t="shared" si="16"/>
        <v>ItemDefaults</v>
      </c>
      <c r="S560" t="str">
        <f t="shared" si="17"/>
        <v>ItemDefaultsPurchaseBySitetcibd150tcibd150</v>
      </c>
      <c r="T560" t="e">
        <f>VLOOKUP(S560,ProcessData!AA:AA,1,FALSE)</f>
        <v>#N/A</v>
      </c>
      <c r="W560" t="s">
        <v>93</v>
      </c>
      <c r="X560" t="s">
        <v>97</v>
      </c>
      <c r="Y560" t="s">
        <v>345</v>
      </c>
      <c r="Z560" t="s">
        <v>345</v>
      </c>
    </row>
    <row r="561" spans="10:26" x14ac:dyDescent="0.3">
      <c r="J561" t="str">
        <f>VLOOKUP(K561,objects!A:H,8,FALSE)</f>
        <v>tcibd150</v>
      </c>
      <c r="K561" t="s">
        <v>350</v>
      </c>
      <c r="L561" t="s">
        <v>13953</v>
      </c>
      <c r="M561" t="s">
        <v>13956</v>
      </c>
      <c r="N561">
        <v>250</v>
      </c>
      <c r="O561" t="s">
        <v>4937</v>
      </c>
      <c r="P561">
        <v>2223</v>
      </c>
      <c r="Q561" t="s">
        <v>13941</v>
      </c>
      <c r="R561" t="str">
        <f t="shared" si="16"/>
        <v>ItemDefaults</v>
      </c>
      <c r="S561" t="str">
        <f t="shared" si="17"/>
        <v>ItemDefaultsPurchaseBySitetcibd150tcibd250</v>
      </c>
      <c r="T561" t="e">
        <f>VLOOKUP(S561,ProcessData!AA:AA,1,FALSE)</f>
        <v>#N/A</v>
      </c>
      <c r="W561" t="s">
        <v>93</v>
      </c>
      <c r="X561" t="s">
        <v>97</v>
      </c>
      <c r="Y561" t="s">
        <v>730</v>
      </c>
      <c r="Z561" t="s">
        <v>730</v>
      </c>
    </row>
    <row r="562" spans="10:26" x14ac:dyDescent="0.3">
      <c r="J562" t="str">
        <f>VLOOKUP(K562,objects!A:H,8,FALSE)</f>
        <v>tcibd150</v>
      </c>
      <c r="K562" t="s">
        <v>351</v>
      </c>
      <c r="L562" t="s">
        <v>13959</v>
      </c>
      <c r="M562" t="s">
        <v>13960</v>
      </c>
      <c r="N562">
        <v>81</v>
      </c>
      <c r="O562" t="s">
        <v>4937</v>
      </c>
      <c r="P562">
        <v>2223</v>
      </c>
      <c r="Q562" t="s">
        <v>13941</v>
      </c>
      <c r="R562" t="str">
        <f t="shared" si="16"/>
        <v>ItemDefaults</v>
      </c>
      <c r="S562" t="str">
        <f t="shared" si="17"/>
        <v>ItemDefaultsPurchaseBySitetcibd150tdipu081</v>
      </c>
      <c r="T562" t="e">
        <f>VLOOKUP(S562,ProcessData!AA:AA,1,FALSE)</f>
        <v>#N/A</v>
      </c>
      <c r="W562" t="s">
        <v>93</v>
      </c>
      <c r="X562" t="s">
        <v>97</v>
      </c>
      <c r="Y562" t="s">
        <v>360</v>
      </c>
      <c r="Z562" t="s">
        <v>360</v>
      </c>
    </row>
    <row r="563" spans="10:26" x14ac:dyDescent="0.3">
      <c r="J563" t="str">
        <f>VLOOKUP(K563,objects!A:H,8,FALSE)</f>
        <v>tcibd150</v>
      </c>
      <c r="K563" t="s">
        <v>352</v>
      </c>
      <c r="L563" t="s">
        <v>13959</v>
      </c>
      <c r="M563" t="s">
        <v>13961</v>
      </c>
      <c r="N563">
        <v>81</v>
      </c>
      <c r="O563" t="s">
        <v>4937</v>
      </c>
      <c r="P563">
        <v>2223</v>
      </c>
      <c r="Q563" t="s">
        <v>13941</v>
      </c>
      <c r="R563" t="str">
        <f t="shared" si="16"/>
        <v>ItemDefaults</v>
      </c>
      <c r="S563" t="str">
        <f t="shared" si="17"/>
        <v>ItemDefaultsPurchaseBySitetcibd150tdisa081</v>
      </c>
      <c r="T563" t="e">
        <f>VLOOKUP(S563,ProcessData!AA:AA,1,FALSE)</f>
        <v>#N/A</v>
      </c>
      <c r="W563" t="s">
        <v>93</v>
      </c>
      <c r="X563" t="s">
        <v>97</v>
      </c>
      <c r="Y563" t="s">
        <v>361</v>
      </c>
      <c r="Z563" t="s">
        <v>361</v>
      </c>
    </row>
    <row r="564" spans="10:26" x14ac:dyDescent="0.3">
      <c r="J564" t="str">
        <f>VLOOKUP(K564,objects!A:H,8,FALSE)</f>
        <v>tcibd150</v>
      </c>
      <c r="K564" t="s">
        <v>353</v>
      </c>
      <c r="L564" t="s">
        <v>13971</v>
      </c>
      <c r="M564" t="s">
        <v>13978</v>
      </c>
      <c r="N564">
        <v>51</v>
      </c>
      <c r="O564" t="s">
        <v>4937</v>
      </c>
      <c r="P564">
        <v>2223</v>
      </c>
      <c r="Q564" t="s">
        <v>13941</v>
      </c>
      <c r="R564" t="str">
        <f t="shared" si="16"/>
        <v>ItemDefaults</v>
      </c>
      <c r="S564" t="str">
        <f t="shared" si="17"/>
        <v>ItemDefaultsPurchaseBySitetcibd150tiipd051</v>
      </c>
      <c r="T564" t="e">
        <f>VLOOKUP(S564,ProcessData!AA:AA,1,FALSE)</f>
        <v>#N/A</v>
      </c>
      <c r="W564" t="s">
        <v>93</v>
      </c>
      <c r="X564" t="s">
        <v>97</v>
      </c>
      <c r="Y564" t="s">
        <v>314</v>
      </c>
      <c r="Z564" t="s">
        <v>315</v>
      </c>
    </row>
    <row r="565" spans="10:26" x14ac:dyDescent="0.3">
      <c r="J565" t="str">
        <f>VLOOKUP(K565,objects!A:H,8,FALSE)</f>
        <v>tcibd150</v>
      </c>
      <c r="K565" t="s">
        <v>355</v>
      </c>
      <c r="L565" t="s">
        <v>13990</v>
      </c>
      <c r="M565" t="s">
        <v>13940</v>
      </c>
      <c r="N565">
        <v>220</v>
      </c>
      <c r="O565" t="s">
        <v>4937</v>
      </c>
      <c r="P565">
        <v>2223</v>
      </c>
      <c r="Q565" t="s">
        <v>13941</v>
      </c>
      <c r="R565" t="str">
        <f t="shared" si="16"/>
        <v>ItemDefaults</v>
      </c>
      <c r="S565" t="str">
        <f t="shared" si="17"/>
        <v>ItemDefaultsPurchaseBySitetcibd150tsmdm220</v>
      </c>
      <c r="T565" t="e">
        <f>VLOOKUP(S565,ProcessData!AA:AA,1,FALSE)</f>
        <v>#N/A</v>
      </c>
      <c r="W565" t="s">
        <v>93</v>
      </c>
      <c r="X565" t="s">
        <v>97</v>
      </c>
      <c r="Y565" t="s">
        <v>314</v>
      </c>
      <c r="Z565" t="s">
        <v>316</v>
      </c>
    </row>
    <row r="566" spans="10:26" x14ac:dyDescent="0.3">
      <c r="J566" t="str">
        <f>VLOOKUP(K566,objects!A:H,8,FALSE)</f>
        <v>tcibd150</v>
      </c>
      <c r="K566" t="s">
        <v>356</v>
      </c>
      <c r="L566" t="s">
        <v>13998</v>
      </c>
      <c r="M566" t="s">
        <v>14002</v>
      </c>
      <c r="N566">
        <v>404</v>
      </c>
      <c r="O566" t="s">
        <v>4937</v>
      </c>
      <c r="P566">
        <v>2223</v>
      </c>
      <c r="Q566" t="s">
        <v>13941</v>
      </c>
      <c r="R566" t="str">
        <f t="shared" si="16"/>
        <v>ItemDefaults</v>
      </c>
      <c r="S566" t="str">
        <f t="shared" si="17"/>
        <v>ItemDefaultsPurchaseBySitetcibd150whwmd404</v>
      </c>
      <c r="T566" t="e">
        <f>VLOOKUP(S566,ProcessData!AA:AA,1,FALSE)</f>
        <v>#N/A</v>
      </c>
      <c r="W566" t="s">
        <v>93</v>
      </c>
      <c r="X566" t="s">
        <v>97</v>
      </c>
      <c r="Y566" t="s">
        <v>1635</v>
      </c>
      <c r="Z566" t="s">
        <v>1635</v>
      </c>
    </row>
    <row r="567" spans="10:26" x14ac:dyDescent="0.3">
      <c r="J567" t="str">
        <f>VLOOKUP(K567,objects!A:H,8,FALSE)</f>
        <v>tcibd001</v>
      </c>
      <c r="K567" t="s">
        <v>315</v>
      </c>
      <c r="L567" t="s">
        <v>13945</v>
      </c>
      <c r="M567" t="s">
        <v>13946</v>
      </c>
      <c r="N567">
        <v>100</v>
      </c>
      <c r="O567" t="s">
        <v>88</v>
      </c>
      <c r="P567">
        <v>2223</v>
      </c>
      <c r="Q567" t="s">
        <v>13941</v>
      </c>
      <c r="R567" t="str">
        <f t="shared" si="16"/>
        <v>ItemDefaults</v>
      </c>
      <c r="S567" t="str">
        <f t="shared" si="17"/>
        <v>ItemDefaultsQualitytcibd001fmfmd100</v>
      </c>
      <c r="T567" t="e">
        <f>VLOOKUP(S567,ProcessData!AA:AA,1,FALSE)</f>
        <v>#N/A</v>
      </c>
      <c r="W567" t="s">
        <v>93</v>
      </c>
      <c r="X567" t="s">
        <v>97</v>
      </c>
      <c r="Y567" t="s">
        <v>314</v>
      </c>
      <c r="Z567" t="s">
        <v>314</v>
      </c>
    </row>
    <row r="568" spans="10:26" x14ac:dyDescent="0.3">
      <c r="J568" t="str">
        <f>VLOOKUP(K568,objects!A:H,8,FALSE)</f>
        <v>tcibd001</v>
      </c>
      <c r="K568" t="s">
        <v>316</v>
      </c>
      <c r="L568" t="s">
        <v>13951</v>
      </c>
      <c r="M568" t="s">
        <v>13952</v>
      </c>
      <c r="N568">
        <v>18</v>
      </c>
      <c r="O568" t="s">
        <v>88</v>
      </c>
      <c r="P568">
        <v>2223</v>
      </c>
      <c r="Q568" t="s">
        <v>13941</v>
      </c>
      <c r="R568" t="str">
        <f t="shared" si="16"/>
        <v>ItemDefaults</v>
      </c>
      <c r="S568" t="str">
        <f t="shared" si="17"/>
        <v>ItemDefaultsQualitytcibd001qmptc018</v>
      </c>
      <c r="T568" t="e">
        <f>VLOOKUP(S568,ProcessData!AA:AA,1,FALSE)</f>
        <v>#N/A</v>
      </c>
      <c r="W568" t="s">
        <v>93</v>
      </c>
      <c r="X568" t="s">
        <v>97</v>
      </c>
      <c r="Y568" t="s">
        <v>359</v>
      </c>
      <c r="Z568" t="s">
        <v>359</v>
      </c>
    </row>
    <row r="569" spans="10:26" x14ac:dyDescent="0.3">
      <c r="J569" t="str">
        <f>VLOOKUP(K569,objects!A:H,8,FALSE)</f>
        <v>tcibd001</v>
      </c>
      <c r="K569" t="s">
        <v>314</v>
      </c>
      <c r="L569" t="s">
        <v>13953</v>
      </c>
      <c r="M569" t="s">
        <v>13956</v>
      </c>
      <c r="N569">
        <v>1</v>
      </c>
      <c r="O569" t="s">
        <v>88</v>
      </c>
      <c r="P569">
        <v>2223</v>
      </c>
      <c r="Q569" t="s">
        <v>13941</v>
      </c>
      <c r="R569" t="str">
        <f t="shared" si="16"/>
        <v>ItemDefaults</v>
      </c>
      <c r="S569" t="str">
        <f t="shared" si="17"/>
        <v>ItemDefaultsQualitytcibd001tcibd001</v>
      </c>
      <c r="T569" t="e">
        <f>VLOOKUP(S569,ProcessData!AA:AA,1,FALSE)</f>
        <v>#N/A</v>
      </c>
      <c r="W569" t="s">
        <v>93</v>
      </c>
      <c r="X569" t="s">
        <v>97</v>
      </c>
      <c r="Y569" t="s">
        <v>96</v>
      </c>
      <c r="Z569" t="s">
        <v>96</v>
      </c>
    </row>
    <row r="570" spans="10:26" x14ac:dyDescent="0.3">
      <c r="J570" t="str">
        <f>VLOOKUP(K570,objects!A:H,8,FALSE)</f>
        <v>tcibd001</v>
      </c>
      <c r="K570" t="s">
        <v>317</v>
      </c>
      <c r="L570" t="s">
        <v>13953</v>
      </c>
      <c r="M570" t="s">
        <v>13956</v>
      </c>
      <c r="N570">
        <v>200</v>
      </c>
      <c r="O570" t="s">
        <v>88</v>
      </c>
      <c r="P570">
        <v>2223</v>
      </c>
      <c r="Q570" t="s">
        <v>13941</v>
      </c>
      <c r="R570" t="str">
        <f t="shared" si="16"/>
        <v>ItemDefaults</v>
      </c>
      <c r="S570" t="str">
        <f t="shared" si="17"/>
        <v>ItemDefaultsQualitytcibd001tcibd200</v>
      </c>
      <c r="T570" t="e">
        <f>VLOOKUP(S570,ProcessData!AA:AA,1,FALSE)</f>
        <v>#N/A</v>
      </c>
      <c r="W570" t="s">
        <v>93</v>
      </c>
      <c r="X570" t="s">
        <v>97</v>
      </c>
      <c r="Y570" t="s">
        <v>346</v>
      </c>
      <c r="Z570" t="s">
        <v>346</v>
      </c>
    </row>
    <row r="571" spans="10:26" x14ac:dyDescent="0.3">
      <c r="J571" t="str">
        <f>VLOOKUP(K571,objects!A:H,8,FALSE)</f>
        <v>tcibd001</v>
      </c>
      <c r="K571" t="s">
        <v>318</v>
      </c>
      <c r="L571" t="s">
        <v>13959</v>
      </c>
      <c r="M571" t="s">
        <v>13960</v>
      </c>
      <c r="N571">
        <v>1</v>
      </c>
      <c r="O571" t="s">
        <v>88</v>
      </c>
      <c r="P571">
        <v>2223</v>
      </c>
      <c r="Q571" t="s">
        <v>13941</v>
      </c>
      <c r="R571" t="str">
        <f t="shared" si="16"/>
        <v>ItemDefaults</v>
      </c>
      <c r="S571" t="str">
        <f t="shared" si="17"/>
        <v>ItemDefaultsQualitytcibd001tdipu001</v>
      </c>
      <c r="T571" t="e">
        <f>VLOOKUP(S571,ProcessData!AA:AA,1,FALSE)</f>
        <v>#N/A</v>
      </c>
      <c r="W571" t="s">
        <v>93</v>
      </c>
      <c r="X571" t="s">
        <v>97</v>
      </c>
      <c r="Y571" t="s">
        <v>96</v>
      </c>
      <c r="Z571" t="s">
        <v>1964</v>
      </c>
    </row>
    <row r="572" spans="10:26" x14ac:dyDescent="0.3">
      <c r="J572" t="str">
        <f>VLOOKUP(K572,objects!A:H,8,FALSE)</f>
        <v>tcibd001</v>
      </c>
      <c r="K572" t="s">
        <v>319</v>
      </c>
      <c r="L572" t="s">
        <v>13959</v>
      </c>
      <c r="M572" t="s">
        <v>13960</v>
      </c>
      <c r="N572">
        <v>100</v>
      </c>
      <c r="O572" t="s">
        <v>88</v>
      </c>
      <c r="P572">
        <v>2223</v>
      </c>
      <c r="Q572" t="s">
        <v>13941</v>
      </c>
      <c r="R572" t="str">
        <f t="shared" si="16"/>
        <v>ItemDefaults</v>
      </c>
      <c r="S572" t="str">
        <f t="shared" si="17"/>
        <v>ItemDefaultsQualitytcibd001tdipu100</v>
      </c>
      <c r="T572" t="e">
        <f>VLOOKUP(S572,ProcessData!AA:AA,1,FALSE)</f>
        <v>#N/A</v>
      </c>
      <c r="W572" t="s">
        <v>93</v>
      </c>
      <c r="X572" t="s">
        <v>97</v>
      </c>
      <c r="Y572" t="s">
        <v>349</v>
      </c>
      <c r="Z572" t="s">
        <v>349</v>
      </c>
    </row>
    <row r="573" spans="10:26" x14ac:dyDescent="0.3">
      <c r="J573" t="str">
        <f>VLOOKUP(K573,objects!A:H,8,FALSE)</f>
        <v>tcibd001</v>
      </c>
      <c r="K573" t="s">
        <v>320</v>
      </c>
      <c r="L573" t="s">
        <v>13959</v>
      </c>
      <c r="M573" t="s">
        <v>13961</v>
      </c>
      <c r="N573">
        <v>1</v>
      </c>
      <c r="O573" t="s">
        <v>88</v>
      </c>
      <c r="P573">
        <v>2223</v>
      </c>
      <c r="Q573" t="s">
        <v>13950</v>
      </c>
      <c r="R573" t="str">
        <f t="shared" si="16"/>
        <v>ItemDefaults</v>
      </c>
      <c r="S573" t="str">
        <f t="shared" si="17"/>
        <v>ItemDefaultsQualitytcibd001tdisa001</v>
      </c>
      <c r="T573" t="e">
        <f>VLOOKUP(S573,ProcessData!AA:AA,1,FALSE)</f>
        <v>#N/A</v>
      </c>
      <c r="W573" t="s">
        <v>93</v>
      </c>
      <c r="X573" t="s">
        <v>97</v>
      </c>
      <c r="Y573" t="s">
        <v>314</v>
      </c>
      <c r="Z573" t="s">
        <v>317</v>
      </c>
    </row>
    <row r="574" spans="10:26" x14ac:dyDescent="0.3">
      <c r="J574" t="str">
        <f>VLOOKUP(K574,objects!A:H,8,FALSE)</f>
        <v>tcibd001</v>
      </c>
      <c r="K574" t="s">
        <v>322</v>
      </c>
      <c r="L574" t="s">
        <v>13971</v>
      </c>
      <c r="M574" t="s">
        <v>13978</v>
      </c>
      <c r="N574">
        <v>1</v>
      </c>
      <c r="O574" t="s">
        <v>88</v>
      </c>
      <c r="P574">
        <v>2223</v>
      </c>
      <c r="Q574" t="s">
        <v>13950</v>
      </c>
      <c r="R574" t="str">
        <f t="shared" si="16"/>
        <v>ItemDefaults</v>
      </c>
      <c r="S574" t="str">
        <f t="shared" si="17"/>
        <v>ItemDefaultsQualitytcibd001tiipd001</v>
      </c>
      <c r="T574" t="e">
        <f>VLOOKUP(S574,ProcessData!AA:AA,1,FALSE)</f>
        <v>#N/A</v>
      </c>
      <c r="W574" t="s">
        <v>93</v>
      </c>
      <c r="X574" t="s">
        <v>97</v>
      </c>
      <c r="Y574" t="s">
        <v>349</v>
      </c>
      <c r="Z574" t="s">
        <v>350</v>
      </c>
    </row>
    <row r="575" spans="10:26" x14ac:dyDescent="0.3">
      <c r="J575" t="str">
        <f>VLOOKUP(K575,objects!A:H,8,FALSE)</f>
        <v>tcibd001</v>
      </c>
      <c r="K575" t="s">
        <v>323</v>
      </c>
      <c r="L575" t="s">
        <v>13971</v>
      </c>
      <c r="M575" t="s">
        <v>13985</v>
      </c>
      <c r="N575">
        <v>1</v>
      </c>
      <c r="O575" t="s">
        <v>88</v>
      </c>
      <c r="P575">
        <v>2223</v>
      </c>
      <c r="Q575" t="s">
        <v>13941</v>
      </c>
      <c r="R575" t="str">
        <f t="shared" si="16"/>
        <v>ItemDefaults</v>
      </c>
      <c r="S575" t="str">
        <f t="shared" si="17"/>
        <v>ItemDefaultsQualitytcibd001titrp001</v>
      </c>
      <c r="T575" t="e">
        <f>VLOOKUP(S575,ProcessData!AA:AA,1,FALSE)</f>
        <v>#N/A</v>
      </c>
      <c r="W575" t="s">
        <v>93</v>
      </c>
      <c r="X575" t="s">
        <v>97</v>
      </c>
      <c r="Y575" t="s">
        <v>341</v>
      </c>
      <c r="Z575" t="s">
        <v>341</v>
      </c>
    </row>
    <row r="576" spans="10:26" x14ac:dyDescent="0.3">
      <c r="J576" t="str">
        <f>VLOOKUP(K576,objects!A:H,8,FALSE)</f>
        <v>tcibd001</v>
      </c>
      <c r="K576" t="s">
        <v>324</v>
      </c>
      <c r="L576" t="s">
        <v>13986</v>
      </c>
      <c r="M576" t="s">
        <v>13949</v>
      </c>
      <c r="N576">
        <v>5</v>
      </c>
      <c r="O576" t="s">
        <v>88</v>
      </c>
      <c r="P576">
        <v>2223</v>
      </c>
      <c r="Q576" t="s">
        <v>13941</v>
      </c>
      <c r="R576" t="str">
        <f t="shared" si="16"/>
        <v>ItemDefaults</v>
      </c>
      <c r="S576" t="str">
        <f t="shared" si="17"/>
        <v>ItemDefaultsQualitytcibd001tppdm005</v>
      </c>
      <c r="T576" t="e">
        <f>VLOOKUP(S576,ProcessData!AA:AA,1,FALSE)</f>
        <v>#N/A</v>
      </c>
      <c r="W576" t="s">
        <v>93</v>
      </c>
      <c r="X576" t="s">
        <v>97</v>
      </c>
      <c r="Y576" t="s">
        <v>314</v>
      </c>
      <c r="Z576" t="s">
        <v>318</v>
      </c>
    </row>
    <row r="577" spans="10:26" x14ac:dyDescent="0.3">
      <c r="J577" t="str">
        <f>VLOOKUP(K577,objects!A:H,8,FALSE)</f>
        <v>tcibd001</v>
      </c>
      <c r="K577" t="s">
        <v>3948</v>
      </c>
      <c r="L577" t="s">
        <v>13986</v>
      </c>
      <c r="M577" t="s">
        <v>13949</v>
      </c>
      <c r="N577">
        <v>7</v>
      </c>
      <c r="O577" t="s">
        <v>88</v>
      </c>
      <c r="P577">
        <v>2223</v>
      </c>
      <c r="Q577" t="s">
        <v>13941</v>
      </c>
      <c r="R577" t="str">
        <f t="shared" si="16"/>
        <v>ItemDefaults</v>
      </c>
      <c r="S577" t="str">
        <f t="shared" si="17"/>
        <v>ItemDefaultsQualitytcibd001tppdm007</v>
      </c>
      <c r="T577" t="e">
        <f>VLOOKUP(S577,ProcessData!AA:AA,1,FALSE)</f>
        <v>#N/A</v>
      </c>
      <c r="W577" t="s">
        <v>93</v>
      </c>
      <c r="X577" t="s">
        <v>97</v>
      </c>
      <c r="Y577" t="s">
        <v>348</v>
      </c>
      <c r="Z577" t="s">
        <v>348</v>
      </c>
    </row>
    <row r="578" spans="10:26" x14ac:dyDescent="0.3">
      <c r="J578" t="str">
        <f>VLOOKUP(K578,objects!A:H,8,FALSE)</f>
        <v>tcibd001</v>
      </c>
      <c r="K578" t="s">
        <v>325</v>
      </c>
      <c r="L578" t="s">
        <v>13990</v>
      </c>
      <c r="M578" t="s">
        <v>13940</v>
      </c>
      <c r="N578">
        <v>200</v>
      </c>
      <c r="O578" t="s">
        <v>88</v>
      </c>
      <c r="P578">
        <v>2223</v>
      </c>
      <c r="Q578" t="s">
        <v>13941</v>
      </c>
      <c r="R578" t="str">
        <f t="shared" si="16"/>
        <v>ItemDefaults</v>
      </c>
      <c r="S578" t="str">
        <f t="shared" si="17"/>
        <v>ItemDefaultsQualitytcibd001tsmdm200</v>
      </c>
      <c r="T578" t="e">
        <f>VLOOKUP(S578,ProcessData!AA:AA,1,FALSE)</f>
        <v>#N/A</v>
      </c>
      <c r="W578" t="s">
        <v>93</v>
      </c>
      <c r="X578" t="s">
        <v>97</v>
      </c>
      <c r="Y578" t="s">
        <v>2351</v>
      </c>
      <c r="Z578" t="s">
        <v>2351</v>
      </c>
    </row>
    <row r="579" spans="10:26" x14ac:dyDescent="0.3">
      <c r="J579" t="str">
        <f>VLOOKUP(K579,objects!A:H,8,FALSE)</f>
        <v>tcibd001</v>
      </c>
      <c r="K579" t="s">
        <v>326</v>
      </c>
      <c r="L579" t="s">
        <v>13998</v>
      </c>
      <c r="M579" t="s">
        <v>14002</v>
      </c>
      <c r="N579">
        <v>400</v>
      </c>
      <c r="O579" t="s">
        <v>88</v>
      </c>
      <c r="P579">
        <v>2223</v>
      </c>
      <c r="Q579" t="s">
        <v>13941</v>
      </c>
      <c r="R579" t="str">
        <f t="shared" si="16"/>
        <v>ItemDefaults</v>
      </c>
      <c r="S579" t="str">
        <f t="shared" si="17"/>
        <v>ItemDefaultsQualitytcibd001whwmd400</v>
      </c>
      <c r="T579" t="e">
        <f>VLOOKUP(S579,ProcessData!AA:AA,1,FALSE)</f>
        <v>#N/A</v>
      </c>
      <c r="W579" t="s">
        <v>93</v>
      </c>
      <c r="X579" t="s">
        <v>97</v>
      </c>
      <c r="Y579" t="s">
        <v>2354</v>
      </c>
      <c r="Z579" t="s">
        <v>2354</v>
      </c>
    </row>
    <row r="580" spans="10:26" x14ac:dyDescent="0.3">
      <c r="J580" t="str">
        <f>VLOOKUP(K580,objects!A:H,8,FALSE)</f>
        <v>tcibd001</v>
      </c>
      <c r="K580" t="s">
        <v>315</v>
      </c>
      <c r="L580" t="s">
        <v>13945</v>
      </c>
      <c r="M580" t="s">
        <v>13946</v>
      </c>
      <c r="N580">
        <v>100</v>
      </c>
      <c r="O580" t="s">
        <v>89</v>
      </c>
      <c r="P580">
        <v>2223</v>
      </c>
      <c r="Q580" t="s">
        <v>13941</v>
      </c>
      <c r="R580" t="str">
        <f t="shared" ref="R580:R643" si="18">VLOOKUP(O580,A:B,2,FALSE)</f>
        <v>ItemDefaults</v>
      </c>
      <c r="S580" t="str">
        <f t="shared" ref="S580:S643" si="19">CONCATENATE(O580,J580,K580)</f>
        <v>ItemDefaultsSalestcibd001fmfmd100</v>
      </c>
      <c r="T580" t="e">
        <f>VLOOKUP(S580,ProcessData!AA:AA,1,FALSE)</f>
        <v>#N/A</v>
      </c>
      <c r="W580" t="s">
        <v>93</v>
      </c>
      <c r="X580" t="s">
        <v>97</v>
      </c>
      <c r="Y580" t="s">
        <v>2355</v>
      </c>
      <c r="Z580" t="s">
        <v>2355</v>
      </c>
    </row>
    <row r="581" spans="10:26" x14ac:dyDescent="0.3">
      <c r="J581" t="str">
        <f>VLOOKUP(K581,objects!A:H,8,FALSE)</f>
        <v>tcibd001</v>
      </c>
      <c r="K581" t="s">
        <v>316</v>
      </c>
      <c r="L581" t="s">
        <v>13951</v>
      </c>
      <c r="M581" t="s">
        <v>13952</v>
      </c>
      <c r="N581">
        <v>18</v>
      </c>
      <c r="O581" t="s">
        <v>89</v>
      </c>
      <c r="P581">
        <v>2223</v>
      </c>
      <c r="Q581" t="s">
        <v>13941</v>
      </c>
      <c r="R581" t="str">
        <f t="shared" si="18"/>
        <v>ItemDefaults</v>
      </c>
      <c r="S581" t="str">
        <f t="shared" si="19"/>
        <v>ItemDefaultsSalestcibd001qmptc018</v>
      </c>
      <c r="T581" t="e">
        <f>VLOOKUP(S581,ProcessData!AA:AA,1,FALSE)</f>
        <v>#N/A</v>
      </c>
      <c r="W581" t="s">
        <v>93</v>
      </c>
      <c r="X581" t="s">
        <v>97</v>
      </c>
      <c r="Y581" t="s">
        <v>349</v>
      </c>
      <c r="Z581" t="s">
        <v>351</v>
      </c>
    </row>
    <row r="582" spans="10:26" x14ac:dyDescent="0.3">
      <c r="J582" t="str">
        <f>VLOOKUP(K582,objects!A:H,8,FALSE)</f>
        <v>tcibd001</v>
      </c>
      <c r="K582" t="s">
        <v>314</v>
      </c>
      <c r="L582" t="s">
        <v>13953</v>
      </c>
      <c r="M582" t="s">
        <v>13956</v>
      </c>
      <c r="N582">
        <v>1</v>
      </c>
      <c r="O582" t="s">
        <v>89</v>
      </c>
      <c r="P582">
        <v>2223</v>
      </c>
      <c r="Q582" t="s">
        <v>13941</v>
      </c>
      <c r="R582" t="str">
        <f t="shared" si="18"/>
        <v>ItemDefaults</v>
      </c>
      <c r="S582" t="str">
        <f t="shared" si="19"/>
        <v>ItemDefaultsSalestcibd001tcibd001</v>
      </c>
      <c r="T582" t="e">
        <f>VLOOKUP(S582,ProcessData!AA:AA,1,FALSE)</f>
        <v>#N/A</v>
      </c>
      <c r="W582" t="s">
        <v>93</v>
      </c>
      <c r="X582" t="s">
        <v>97</v>
      </c>
      <c r="Y582" t="s">
        <v>2357</v>
      </c>
      <c r="Z582" t="s">
        <v>2357</v>
      </c>
    </row>
    <row r="583" spans="10:26" x14ac:dyDescent="0.3">
      <c r="J583" t="str">
        <f>VLOOKUP(K583,objects!A:H,8,FALSE)</f>
        <v>tcibd150</v>
      </c>
      <c r="K583" t="s">
        <v>349</v>
      </c>
      <c r="L583" t="s">
        <v>13953</v>
      </c>
      <c r="M583" t="s">
        <v>13956</v>
      </c>
      <c r="N583">
        <v>150</v>
      </c>
      <c r="O583" t="s">
        <v>89</v>
      </c>
      <c r="P583">
        <v>2223</v>
      </c>
      <c r="Q583" t="s">
        <v>13941</v>
      </c>
      <c r="R583" t="str">
        <f t="shared" si="18"/>
        <v>ItemDefaults</v>
      </c>
      <c r="S583" t="str">
        <f t="shared" si="19"/>
        <v>ItemDefaultsSalestcibd150tcibd150</v>
      </c>
      <c r="T583" t="e">
        <f>VLOOKUP(S583,ProcessData!AA:AA,1,FALSE)</f>
        <v>#N/A</v>
      </c>
      <c r="W583" t="s">
        <v>93</v>
      </c>
      <c r="X583" t="s">
        <v>97</v>
      </c>
      <c r="Y583" t="s">
        <v>314</v>
      </c>
      <c r="Z583" t="s">
        <v>319</v>
      </c>
    </row>
    <row r="584" spans="10:26" x14ac:dyDescent="0.3">
      <c r="J584" t="str">
        <f>VLOOKUP(K584,objects!A:H,8,FALSE)</f>
        <v>tcibd001</v>
      </c>
      <c r="K584" t="s">
        <v>317</v>
      </c>
      <c r="L584" t="s">
        <v>13953</v>
      </c>
      <c r="M584" t="s">
        <v>13956</v>
      </c>
      <c r="N584">
        <v>200</v>
      </c>
      <c r="O584" t="s">
        <v>89</v>
      </c>
      <c r="P584">
        <v>2223</v>
      </c>
      <c r="Q584" t="s">
        <v>13941</v>
      </c>
      <c r="R584" t="str">
        <f t="shared" si="18"/>
        <v>ItemDefaults</v>
      </c>
      <c r="S584" t="str">
        <f t="shared" si="19"/>
        <v>ItemDefaultsSalestcibd001tcibd200</v>
      </c>
      <c r="T584" t="e">
        <f>VLOOKUP(S584,ProcessData!AA:AA,1,FALSE)</f>
        <v>#N/A</v>
      </c>
      <c r="W584" t="s">
        <v>93</v>
      </c>
      <c r="X584" t="s">
        <v>97</v>
      </c>
      <c r="Y584" t="s">
        <v>2358</v>
      </c>
      <c r="Z584" t="s">
        <v>2358</v>
      </c>
    </row>
    <row r="585" spans="10:26" x14ac:dyDescent="0.3">
      <c r="J585" t="str">
        <f>VLOOKUP(K585,objects!A:H,8,FALSE)</f>
        <v>tcibd150</v>
      </c>
      <c r="K585" t="s">
        <v>350</v>
      </c>
      <c r="L585" t="s">
        <v>13953</v>
      </c>
      <c r="M585" t="s">
        <v>13956</v>
      </c>
      <c r="N585">
        <v>250</v>
      </c>
      <c r="O585" t="s">
        <v>89</v>
      </c>
      <c r="P585">
        <v>2223</v>
      </c>
      <c r="Q585" t="s">
        <v>13941</v>
      </c>
      <c r="R585" t="str">
        <f t="shared" si="18"/>
        <v>ItemDefaults</v>
      </c>
      <c r="S585" t="str">
        <f t="shared" si="19"/>
        <v>ItemDefaultsSalestcibd150tcibd250</v>
      </c>
      <c r="T585" t="e">
        <f>VLOOKUP(S585,ProcessData!AA:AA,1,FALSE)</f>
        <v>#N/A</v>
      </c>
      <c r="W585" t="s">
        <v>93</v>
      </c>
      <c r="X585" t="s">
        <v>97</v>
      </c>
      <c r="Y585" t="s">
        <v>314</v>
      </c>
      <c r="Z585" t="s">
        <v>320</v>
      </c>
    </row>
    <row r="586" spans="10:26" x14ac:dyDescent="0.3">
      <c r="J586" t="str">
        <f>VLOOKUP(K586,objects!A:H,8,FALSE)</f>
        <v>tcibd001</v>
      </c>
      <c r="K586" t="s">
        <v>318</v>
      </c>
      <c r="L586" t="s">
        <v>13959</v>
      </c>
      <c r="M586" t="s">
        <v>13960</v>
      </c>
      <c r="N586">
        <v>1</v>
      </c>
      <c r="O586" t="s">
        <v>89</v>
      </c>
      <c r="P586">
        <v>2223</v>
      </c>
      <c r="Q586" t="s">
        <v>13941</v>
      </c>
      <c r="R586" t="str">
        <f t="shared" si="18"/>
        <v>ItemDefaults</v>
      </c>
      <c r="S586" t="str">
        <f t="shared" si="19"/>
        <v>ItemDefaultsSalestcibd001tdipu001</v>
      </c>
      <c r="T586" t="e">
        <f>VLOOKUP(S586,ProcessData!AA:AA,1,FALSE)</f>
        <v>#N/A</v>
      </c>
      <c r="W586" t="s">
        <v>93</v>
      </c>
      <c r="X586" t="s">
        <v>97</v>
      </c>
      <c r="Y586" t="s">
        <v>357</v>
      </c>
      <c r="Z586" t="s">
        <v>357</v>
      </c>
    </row>
    <row r="587" spans="10:26" x14ac:dyDescent="0.3">
      <c r="J587" t="str">
        <f>VLOOKUP(K587,objects!A:H,8,FALSE)</f>
        <v>tcibd150</v>
      </c>
      <c r="K587" t="s">
        <v>351</v>
      </c>
      <c r="L587" t="s">
        <v>13959</v>
      </c>
      <c r="M587" t="s">
        <v>13960</v>
      </c>
      <c r="N587">
        <v>81</v>
      </c>
      <c r="O587" t="s">
        <v>89</v>
      </c>
      <c r="P587">
        <v>2223</v>
      </c>
      <c r="Q587" t="s">
        <v>13941</v>
      </c>
      <c r="R587" t="str">
        <f t="shared" si="18"/>
        <v>ItemDefaults</v>
      </c>
      <c r="S587" t="str">
        <f t="shared" si="19"/>
        <v>ItemDefaultsSalestcibd150tdipu081</v>
      </c>
      <c r="T587" t="e">
        <f>VLOOKUP(S587,ProcessData!AA:AA,1,FALSE)</f>
        <v>#N/A</v>
      </c>
      <c r="W587" t="s">
        <v>93</v>
      </c>
      <c r="X587" t="s">
        <v>97</v>
      </c>
      <c r="Y587" t="s">
        <v>349</v>
      </c>
      <c r="Z587" t="s">
        <v>352</v>
      </c>
    </row>
    <row r="588" spans="10:26" x14ac:dyDescent="0.3">
      <c r="J588" t="str">
        <f>VLOOKUP(K588,objects!A:H,8,FALSE)</f>
        <v>tcibd001</v>
      </c>
      <c r="K588" t="s">
        <v>319</v>
      </c>
      <c r="L588" t="s">
        <v>13959</v>
      </c>
      <c r="M588" t="s">
        <v>13960</v>
      </c>
      <c r="N588">
        <v>100</v>
      </c>
      <c r="O588" t="s">
        <v>89</v>
      </c>
      <c r="P588">
        <v>2223</v>
      </c>
      <c r="Q588" t="s">
        <v>13941</v>
      </c>
      <c r="R588" t="str">
        <f t="shared" si="18"/>
        <v>ItemDefaults</v>
      </c>
      <c r="S588" t="str">
        <f t="shared" si="19"/>
        <v>ItemDefaultsSalestcibd001tdipu100</v>
      </c>
      <c r="T588" t="e">
        <f>VLOOKUP(S588,ProcessData!AA:AA,1,FALSE)</f>
        <v>#N/A</v>
      </c>
      <c r="W588" t="s">
        <v>93</v>
      </c>
      <c r="X588" t="s">
        <v>97</v>
      </c>
      <c r="Y588" t="s">
        <v>2363</v>
      </c>
      <c r="Z588" t="s">
        <v>2363</v>
      </c>
    </row>
    <row r="589" spans="10:26" x14ac:dyDescent="0.3">
      <c r="J589" t="str">
        <f>VLOOKUP(K589,objects!A:H,8,FALSE)</f>
        <v>tcibd001</v>
      </c>
      <c r="K589" t="s">
        <v>320</v>
      </c>
      <c r="L589" t="s">
        <v>13959</v>
      </c>
      <c r="M589" t="s">
        <v>13961</v>
      </c>
      <c r="N589">
        <v>1</v>
      </c>
      <c r="O589" t="s">
        <v>89</v>
      </c>
      <c r="P589">
        <v>2223</v>
      </c>
      <c r="Q589" t="s">
        <v>13941</v>
      </c>
      <c r="R589" t="str">
        <f t="shared" si="18"/>
        <v>ItemDefaults</v>
      </c>
      <c r="S589" t="str">
        <f t="shared" si="19"/>
        <v>ItemDefaultsSalestcibd001tdisa001</v>
      </c>
      <c r="T589" t="e">
        <f>VLOOKUP(S589,ProcessData!AA:AA,1,FALSE)</f>
        <v>#N/A</v>
      </c>
      <c r="W589" t="s">
        <v>93</v>
      </c>
      <c r="X589" t="s">
        <v>97</v>
      </c>
      <c r="Y589" t="s">
        <v>406</v>
      </c>
      <c r="Z589" t="s">
        <v>406</v>
      </c>
    </row>
    <row r="590" spans="10:26" x14ac:dyDescent="0.3">
      <c r="J590" t="str">
        <f>VLOOKUP(K590,objects!A:H,8,FALSE)</f>
        <v>tcibd150</v>
      </c>
      <c r="K590" t="s">
        <v>352</v>
      </c>
      <c r="L590" t="s">
        <v>13959</v>
      </c>
      <c r="M590" t="s">
        <v>13961</v>
      </c>
      <c r="N590">
        <v>81</v>
      </c>
      <c r="O590" t="s">
        <v>89</v>
      </c>
      <c r="P590">
        <v>2223</v>
      </c>
      <c r="Q590" t="s">
        <v>13941</v>
      </c>
      <c r="R590" t="str">
        <f t="shared" si="18"/>
        <v>ItemDefaults</v>
      </c>
      <c r="S590" t="str">
        <f t="shared" si="19"/>
        <v>ItemDefaultsSalestcibd150tdisa081</v>
      </c>
      <c r="T590" t="e">
        <f>VLOOKUP(S590,ProcessData!AA:AA,1,FALSE)</f>
        <v>#N/A</v>
      </c>
      <c r="W590" t="s">
        <v>93</v>
      </c>
      <c r="X590" t="s">
        <v>97</v>
      </c>
      <c r="Y590" t="s">
        <v>410</v>
      </c>
      <c r="Z590" t="s">
        <v>410</v>
      </c>
    </row>
    <row r="591" spans="10:26" x14ac:dyDescent="0.3">
      <c r="J591" t="str">
        <f>VLOOKUP(K591,objects!A:H,8,FALSE)</f>
        <v>tcibd001</v>
      </c>
      <c r="K591" t="s">
        <v>322</v>
      </c>
      <c r="L591" t="s">
        <v>13971</v>
      </c>
      <c r="M591" t="s">
        <v>13978</v>
      </c>
      <c r="N591">
        <v>1</v>
      </c>
      <c r="O591" t="s">
        <v>89</v>
      </c>
      <c r="P591">
        <v>2223</v>
      </c>
      <c r="Q591" t="s">
        <v>13941</v>
      </c>
      <c r="R591" t="str">
        <f t="shared" si="18"/>
        <v>ItemDefaults</v>
      </c>
      <c r="S591" t="str">
        <f t="shared" si="19"/>
        <v>ItemDefaultsSalestcibd001tiipd001</v>
      </c>
      <c r="T591" t="e">
        <f>VLOOKUP(S591,ProcessData!AA:AA,1,FALSE)</f>
        <v>#N/A</v>
      </c>
      <c r="W591" t="s">
        <v>93</v>
      </c>
      <c r="X591" t="s">
        <v>97</v>
      </c>
      <c r="Y591" t="s">
        <v>375</v>
      </c>
      <c r="Z591" t="s">
        <v>375</v>
      </c>
    </row>
    <row r="592" spans="10:26" x14ac:dyDescent="0.3">
      <c r="J592" t="str">
        <f>VLOOKUP(K592,objects!A:H,8,FALSE)</f>
        <v>tcibd150</v>
      </c>
      <c r="K592" t="s">
        <v>353</v>
      </c>
      <c r="L592" t="s">
        <v>13971</v>
      </c>
      <c r="M592" t="s">
        <v>13978</v>
      </c>
      <c r="N592">
        <v>51</v>
      </c>
      <c r="O592" t="s">
        <v>89</v>
      </c>
      <c r="P592">
        <v>2223</v>
      </c>
      <c r="Q592" t="s">
        <v>13941</v>
      </c>
      <c r="R592" t="str">
        <f t="shared" si="18"/>
        <v>ItemDefaults</v>
      </c>
      <c r="S592" t="str">
        <f t="shared" si="19"/>
        <v>ItemDefaultsSalestcibd150tiipd051</v>
      </c>
      <c r="T592" t="e">
        <f>VLOOKUP(S592,ProcessData!AA:AA,1,FALSE)</f>
        <v>#N/A</v>
      </c>
      <c r="W592" t="s">
        <v>93</v>
      </c>
      <c r="X592" t="s">
        <v>97</v>
      </c>
      <c r="Y592" t="s">
        <v>375</v>
      </c>
      <c r="Z592" t="s">
        <v>376</v>
      </c>
    </row>
    <row r="593" spans="10:26" x14ac:dyDescent="0.3">
      <c r="J593" t="str">
        <f>VLOOKUP(K593,objects!A:H,8,FALSE)</f>
        <v>tcibd001</v>
      </c>
      <c r="K593" t="s">
        <v>323</v>
      </c>
      <c r="L593" t="s">
        <v>13971</v>
      </c>
      <c r="M593" t="s">
        <v>13985</v>
      </c>
      <c r="N593">
        <v>1</v>
      </c>
      <c r="O593" t="s">
        <v>89</v>
      </c>
      <c r="P593">
        <v>2223</v>
      </c>
      <c r="Q593" t="s">
        <v>13950</v>
      </c>
      <c r="R593" t="str">
        <f t="shared" si="18"/>
        <v>ItemDefaults</v>
      </c>
      <c r="S593" t="str">
        <f t="shared" si="19"/>
        <v>ItemDefaultsSalestcibd001titrp001</v>
      </c>
      <c r="T593" t="e">
        <f>VLOOKUP(S593,ProcessData!AA:AA,1,FALSE)</f>
        <v>#N/A</v>
      </c>
      <c r="W593" t="s">
        <v>93</v>
      </c>
      <c r="X593" t="s">
        <v>97</v>
      </c>
      <c r="Y593" t="s">
        <v>379</v>
      </c>
      <c r="Z593" t="s">
        <v>379</v>
      </c>
    </row>
    <row r="594" spans="10:26" x14ac:dyDescent="0.3">
      <c r="J594" t="str">
        <f>VLOOKUP(K594,objects!A:H,8,FALSE)</f>
        <v>tcibd001</v>
      </c>
      <c r="K594" t="s">
        <v>324</v>
      </c>
      <c r="L594" t="s">
        <v>13986</v>
      </c>
      <c r="M594" t="s">
        <v>13949</v>
      </c>
      <c r="N594">
        <v>5</v>
      </c>
      <c r="O594" t="s">
        <v>89</v>
      </c>
      <c r="P594">
        <v>2223</v>
      </c>
      <c r="Q594" t="s">
        <v>13950</v>
      </c>
      <c r="R594" t="str">
        <f t="shared" si="18"/>
        <v>ItemDefaults</v>
      </c>
      <c r="S594" t="str">
        <f t="shared" si="19"/>
        <v>ItemDefaultsSalestcibd001tppdm005</v>
      </c>
      <c r="T594" t="e">
        <f>VLOOKUP(S594,ProcessData!AA:AA,1,FALSE)</f>
        <v>#N/A</v>
      </c>
      <c r="W594" t="s">
        <v>93</v>
      </c>
      <c r="X594" t="s">
        <v>97</v>
      </c>
      <c r="Y594" t="s">
        <v>380</v>
      </c>
      <c r="Z594" t="s">
        <v>380</v>
      </c>
    </row>
    <row r="595" spans="10:26" x14ac:dyDescent="0.3">
      <c r="J595" t="str">
        <f>VLOOKUP(K595,objects!A:H,8,FALSE)</f>
        <v>tcibd001</v>
      </c>
      <c r="K595" t="s">
        <v>3948</v>
      </c>
      <c r="L595" t="s">
        <v>13986</v>
      </c>
      <c r="M595" t="s">
        <v>13949</v>
      </c>
      <c r="N595">
        <v>7</v>
      </c>
      <c r="O595" t="s">
        <v>89</v>
      </c>
      <c r="P595">
        <v>2223</v>
      </c>
      <c r="Q595" t="s">
        <v>13950</v>
      </c>
      <c r="R595" t="str">
        <f t="shared" si="18"/>
        <v>ItemDefaults</v>
      </c>
      <c r="S595" t="str">
        <f t="shared" si="19"/>
        <v>ItemDefaultsSalestcibd001tppdm007</v>
      </c>
      <c r="T595" t="e">
        <f>VLOOKUP(S595,ProcessData!AA:AA,1,FALSE)</f>
        <v>#N/A</v>
      </c>
      <c r="W595" t="s">
        <v>93</v>
      </c>
      <c r="X595" t="s">
        <v>97</v>
      </c>
      <c r="Y595" t="s">
        <v>380</v>
      </c>
      <c r="Z595" t="s">
        <v>2562</v>
      </c>
    </row>
    <row r="596" spans="10:26" x14ac:dyDescent="0.3">
      <c r="J596" t="str">
        <f>VLOOKUP(K596,objects!A:H,8,FALSE)</f>
        <v>tcibd001</v>
      </c>
      <c r="K596" t="s">
        <v>325</v>
      </c>
      <c r="L596" t="s">
        <v>13990</v>
      </c>
      <c r="M596" t="s">
        <v>13940</v>
      </c>
      <c r="N596">
        <v>200</v>
      </c>
      <c r="O596" t="s">
        <v>89</v>
      </c>
      <c r="P596">
        <v>2223</v>
      </c>
      <c r="Q596" t="s">
        <v>13941</v>
      </c>
      <c r="R596" t="str">
        <f t="shared" si="18"/>
        <v>ItemDefaults</v>
      </c>
      <c r="S596" t="str">
        <f t="shared" si="19"/>
        <v>ItemDefaultsSalestcibd001tsmdm200</v>
      </c>
      <c r="T596" t="e">
        <f>VLOOKUP(S596,ProcessData!AA:AA,1,FALSE)</f>
        <v>#N/A</v>
      </c>
      <c r="W596" t="s">
        <v>93</v>
      </c>
      <c r="X596" t="s">
        <v>97</v>
      </c>
      <c r="Y596" t="s">
        <v>380</v>
      </c>
      <c r="Z596" t="s">
        <v>2563</v>
      </c>
    </row>
    <row r="597" spans="10:26" x14ac:dyDescent="0.3">
      <c r="J597" t="str">
        <f>VLOOKUP(K597,objects!A:H,8,FALSE)</f>
        <v>tcibd150</v>
      </c>
      <c r="K597" t="s">
        <v>355</v>
      </c>
      <c r="L597" t="s">
        <v>13990</v>
      </c>
      <c r="M597" t="s">
        <v>13940</v>
      </c>
      <c r="N597">
        <v>220</v>
      </c>
      <c r="O597" t="s">
        <v>89</v>
      </c>
      <c r="P597">
        <v>2223</v>
      </c>
      <c r="Q597" t="s">
        <v>13941</v>
      </c>
      <c r="R597" t="str">
        <f t="shared" si="18"/>
        <v>ItemDefaults</v>
      </c>
      <c r="S597" t="str">
        <f t="shared" si="19"/>
        <v>ItemDefaultsSalestcibd150tsmdm220</v>
      </c>
      <c r="T597" t="e">
        <f>VLOOKUP(S597,ProcessData!AA:AA,1,FALSE)</f>
        <v>#N/A</v>
      </c>
      <c r="W597" t="s">
        <v>93</v>
      </c>
      <c r="X597" t="s">
        <v>97</v>
      </c>
      <c r="Y597" t="s">
        <v>384</v>
      </c>
      <c r="Z597" t="s">
        <v>384</v>
      </c>
    </row>
    <row r="598" spans="10:26" x14ac:dyDescent="0.3">
      <c r="J598" t="str">
        <f>VLOOKUP(K598,objects!A:H,8,FALSE)</f>
        <v>tcibd001</v>
      </c>
      <c r="K598" t="s">
        <v>326</v>
      </c>
      <c r="L598" t="s">
        <v>13998</v>
      </c>
      <c r="M598" t="s">
        <v>14002</v>
      </c>
      <c r="N598">
        <v>400</v>
      </c>
      <c r="O598" t="s">
        <v>89</v>
      </c>
      <c r="P598">
        <v>2223</v>
      </c>
      <c r="Q598" t="s">
        <v>13941</v>
      </c>
      <c r="R598" t="str">
        <f t="shared" si="18"/>
        <v>ItemDefaults</v>
      </c>
      <c r="S598" t="str">
        <f t="shared" si="19"/>
        <v>ItemDefaultsSalestcibd001whwmd400</v>
      </c>
      <c r="T598" t="e">
        <f>VLOOKUP(S598,ProcessData!AA:AA,1,FALSE)</f>
        <v>#N/A</v>
      </c>
      <c r="W598" t="s">
        <v>93</v>
      </c>
      <c r="X598" t="s">
        <v>97</v>
      </c>
      <c r="Y598" t="s">
        <v>275</v>
      </c>
      <c r="Z598" t="s">
        <v>275</v>
      </c>
    </row>
    <row r="599" spans="10:26" x14ac:dyDescent="0.3">
      <c r="J599" t="str">
        <f>VLOOKUP(K599,objects!A:H,8,FALSE)</f>
        <v>tcibd150</v>
      </c>
      <c r="K599" t="s">
        <v>356</v>
      </c>
      <c r="L599" t="s">
        <v>13998</v>
      </c>
      <c r="M599" t="s">
        <v>14002</v>
      </c>
      <c r="N599">
        <v>404</v>
      </c>
      <c r="O599" t="s">
        <v>89</v>
      </c>
      <c r="P599">
        <v>2223</v>
      </c>
      <c r="Q599" t="s">
        <v>13950</v>
      </c>
      <c r="R599" t="str">
        <f t="shared" si="18"/>
        <v>ItemDefaults</v>
      </c>
      <c r="S599" t="str">
        <f t="shared" si="19"/>
        <v>ItemDefaultsSalestcibd150whwmd404</v>
      </c>
      <c r="T599" t="e">
        <f>VLOOKUP(S599,ProcessData!AA:AA,1,FALSE)</f>
        <v>#N/A</v>
      </c>
      <c r="W599" t="s">
        <v>93</v>
      </c>
      <c r="X599" t="s">
        <v>97</v>
      </c>
      <c r="Y599" t="s">
        <v>276</v>
      </c>
      <c r="Z599" t="s">
        <v>276</v>
      </c>
    </row>
    <row r="600" spans="10:26" x14ac:dyDescent="0.3">
      <c r="J600" t="str">
        <f>VLOOKUP(K600,objects!A:H,8,FALSE)</f>
        <v>tcibd150</v>
      </c>
      <c r="K600" t="s">
        <v>349</v>
      </c>
      <c r="L600" t="s">
        <v>13953</v>
      </c>
      <c r="M600" t="s">
        <v>13956</v>
      </c>
      <c r="N600">
        <v>150</v>
      </c>
      <c r="O600" t="s">
        <v>4938</v>
      </c>
      <c r="P600">
        <v>2223</v>
      </c>
      <c r="Q600" t="s">
        <v>13950</v>
      </c>
      <c r="R600" t="str">
        <f t="shared" si="18"/>
        <v>ItemDefaults</v>
      </c>
      <c r="S600" t="str">
        <f t="shared" si="19"/>
        <v>ItemDefaultsSalesBySitetcibd150tcibd150</v>
      </c>
      <c r="T600" t="e">
        <f>VLOOKUP(S600,ProcessData!AA:AA,1,FALSE)</f>
        <v>#N/A</v>
      </c>
      <c r="W600" t="s">
        <v>93</v>
      </c>
      <c r="X600" t="s">
        <v>97</v>
      </c>
      <c r="Y600" t="s">
        <v>35</v>
      </c>
      <c r="Z600" t="s">
        <v>35</v>
      </c>
    </row>
    <row r="601" spans="10:26" x14ac:dyDescent="0.3">
      <c r="J601" t="str">
        <f>VLOOKUP(K601,objects!A:H,8,FALSE)</f>
        <v>tcibd150</v>
      </c>
      <c r="K601" t="s">
        <v>350</v>
      </c>
      <c r="L601" t="s">
        <v>13953</v>
      </c>
      <c r="M601" t="s">
        <v>13956</v>
      </c>
      <c r="N601">
        <v>250</v>
      </c>
      <c r="O601" t="s">
        <v>4938</v>
      </c>
      <c r="P601">
        <v>2223</v>
      </c>
      <c r="Q601" t="s">
        <v>13941</v>
      </c>
      <c r="R601" t="str">
        <f t="shared" si="18"/>
        <v>ItemDefaults</v>
      </c>
      <c r="S601" t="str">
        <f t="shared" si="19"/>
        <v>ItemDefaultsSalesBySitetcibd150tcibd250</v>
      </c>
      <c r="T601" t="e">
        <f>VLOOKUP(S601,ProcessData!AA:AA,1,FALSE)</f>
        <v>#N/A</v>
      </c>
      <c r="W601" t="s">
        <v>93</v>
      </c>
      <c r="X601" t="s">
        <v>97</v>
      </c>
      <c r="Y601" t="s">
        <v>290</v>
      </c>
      <c r="Z601" t="s">
        <v>290</v>
      </c>
    </row>
    <row r="602" spans="10:26" x14ac:dyDescent="0.3">
      <c r="J602" t="str">
        <f>VLOOKUP(K602,objects!A:H,8,FALSE)</f>
        <v>tcibd150</v>
      </c>
      <c r="K602" t="s">
        <v>351</v>
      </c>
      <c r="L602" t="s">
        <v>13959</v>
      </c>
      <c r="M602" t="s">
        <v>13960</v>
      </c>
      <c r="N602">
        <v>81</v>
      </c>
      <c r="O602" t="s">
        <v>4938</v>
      </c>
      <c r="P602">
        <v>2223</v>
      </c>
      <c r="Q602" t="s">
        <v>13941</v>
      </c>
      <c r="R602" t="str">
        <f t="shared" si="18"/>
        <v>ItemDefaults</v>
      </c>
      <c r="S602" t="str">
        <f t="shared" si="19"/>
        <v>ItemDefaultsSalesBySitetcibd150tdipu081</v>
      </c>
      <c r="T602" t="e">
        <f>VLOOKUP(S602,ProcessData!AA:AA,1,FALSE)</f>
        <v>#N/A</v>
      </c>
      <c r="W602" t="s">
        <v>93</v>
      </c>
      <c r="X602" t="s">
        <v>97</v>
      </c>
      <c r="Y602" t="s">
        <v>299</v>
      </c>
      <c r="Z602" t="s">
        <v>299</v>
      </c>
    </row>
    <row r="603" spans="10:26" x14ac:dyDescent="0.3">
      <c r="J603" t="str">
        <f>VLOOKUP(K603,objects!A:H,8,FALSE)</f>
        <v>tcibd150</v>
      </c>
      <c r="K603" t="s">
        <v>352</v>
      </c>
      <c r="L603" t="s">
        <v>13959</v>
      </c>
      <c r="M603" t="s">
        <v>13961</v>
      </c>
      <c r="N603">
        <v>81</v>
      </c>
      <c r="O603" t="s">
        <v>4938</v>
      </c>
      <c r="P603">
        <v>2223</v>
      </c>
      <c r="Q603" t="s">
        <v>13941</v>
      </c>
      <c r="R603" t="str">
        <f t="shared" si="18"/>
        <v>ItemDefaults</v>
      </c>
      <c r="S603" t="str">
        <f t="shared" si="19"/>
        <v>ItemDefaultsSalesBySitetcibd150tdisa081</v>
      </c>
      <c r="T603" t="e">
        <f>VLOOKUP(S603,ProcessData!AA:AA,1,FALSE)</f>
        <v>#N/A</v>
      </c>
      <c r="W603" t="s">
        <v>93</v>
      </c>
      <c r="X603" t="s">
        <v>97</v>
      </c>
      <c r="Y603" t="s">
        <v>463</v>
      </c>
      <c r="Z603" t="s">
        <v>463</v>
      </c>
    </row>
    <row r="604" spans="10:26" x14ac:dyDescent="0.3">
      <c r="J604" t="str">
        <f>VLOOKUP(K604,objects!A:H,8,FALSE)</f>
        <v>tcibd150</v>
      </c>
      <c r="K604" t="s">
        <v>353</v>
      </c>
      <c r="L604" t="s">
        <v>13971</v>
      </c>
      <c r="M604" t="s">
        <v>13978</v>
      </c>
      <c r="N604">
        <v>51</v>
      </c>
      <c r="O604" t="s">
        <v>4938</v>
      </c>
      <c r="P604">
        <v>2223</v>
      </c>
      <c r="Q604" t="s">
        <v>13941</v>
      </c>
      <c r="R604" t="str">
        <f t="shared" si="18"/>
        <v>ItemDefaults</v>
      </c>
      <c r="S604" t="str">
        <f t="shared" si="19"/>
        <v>ItemDefaultsSalesBySitetcibd150tiipd051</v>
      </c>
      <c r="T604" t="e">
        <f>VLOOKUP(S604,ProcessData!AA:AA,1,FALSE)</f>
        <v>#N/A</v>
      </c>
      <c r="W604" t="s">
        <v>93</v>
      </c>
      <c r="X604" t="s">
        <v>97</v>
      </c>
      <c r="Y604" t="s">
        <v>288</v>
      </c>
      <c r="Z604" t="s">
        <v>288</v>
      </c>
    </row>
    <row r="605" spans="10:26" x14ac:dyDescent="0.3">
      <c r="J605" t="str">
        <f>VLOOKUP(K605,objects!A:H,8,FALSE)</f>
        <v>tcibd150</v>
      </c>
      <c r="K605" t="s">
        <v>355</v>
      </c>
      <c r="L605" t="s">
        <v>13990</v>
      </c>
      <c r="M605" t="s">
        <v>13940</v>
      </c>
      <c r="N605">
        <v>220</v>
      </c>
      <c r="O605" t="s">
        <v>4938</v>
      </c>
      <c r="P605">
        <v>2223</v>
      </c>
      <c r="Q605" t="s">
        <v>13941</v>
      </c>
      <c r="R605" t="str">
        <f t="shared" si="18"/>
        <v>ItemDefaults</v>
      </c>
      <c r="S605" t="str">
        <f t="shared" si="19"/>
        <v>ItemDefaultsSalesBySitetcibd150tsmdm220</v>
      </c>
      <c r="T605" t="e">
        <f>VLOOKUP(S605,ProcessData!AA:AA,1,FALSE)</f>
        <v>#N/A</v>
      </c>
      <c r="W605" t="s">
        <v>93</v>
      </c>
      <c r="X605" t="s">
        <v>97</v>
      </c>
      <c r="Y605" t="s">
        <v>291</v>
      </c>
      <c r="Z605" t="s">
        <v>291</v>
      </c>
    </row>
    <row r="606" spans="10:26" x14ac:dyDescent="0.3">
      <c r="J606" t="str">
        <f>VLOOKUP(K606,objects!A:H,8,FALSE)</f>
        <v>tcibd150</v>
      </c>
      <c r="K606" t="s">
        <v>356</v>
      </c>
      <c r="L606" t="s">
        <v>13998</v>
      </c>
      <c r="M606" t="s">
        <v>14002</v>
      </c>
      <c r="N606">
        <v>404</v>
      </c>
      <c r="O606" t="s">
        <v>4938</v>
      </c>
      <c r="P606">
        <v>2223</v>
      </c>
      <c r="Q606" t="s">
        <v>13941</v>
      </c>
      <c r="R606" t="str">
        <f t="shared" si="18"/>
        <v>ItemDefaults</v>
      </c>
      <c r="S606" t="str">
        <f t="shared" si="19"/>
        <v>ItemDefaultsSalesBySitetcibd150whwmd404</v>
      </c>
      <c r="T606" t="e">
        <f>VLOOKUP(S606,ProcessData!AA:AA,1,FALSE)</f>
        <v>#N/A</v>
      </c>
      <c r="W606" t="s">
        <v>93</v>
      </c>
      <c r="X606" t="s">
        <v>97</v>
      </c>
      <c r="Y606" t="s">
        <v>291</v>
      </c>
      <c r="Z606" t="s">
        <v>292</v>
      </c>
    </row>
    <row r="607" spans="10:26" x14ac:dyDescent="0.3">
      <c r="J607" t="str">
        <f>VLOOKUP(K607,objects!A:H,8,FALSE)</f>
        <v>tcibd001</v>
      </c>
      <c r="K607" t="s">
        <v>315</v>
      </c>
      <c r="L607" t="s">
        <v>13945</v>
      </c>
      <c r="M607" t="s">
        <v>13946</v>
      </c>
      <c r="N607">
        <v>100</v>
      </c>
      <c r="O607" t="s">
        <v>90</v>
      </c>
      <c r="P607">
        <v>2223</v>
      </c>
      <c r="Q607" t="s">
        <v>13950</v>
      </c>
      <c r="R607" t="str">
        <f t="shared" si="18"/>
        <v>ItemDefaults</v>
      </c>
      <c r="S607" t="str">
        <f t="shared" si="19"/>
        <v>ItemDefaultsServicetcibd001fmfmd100</v>
      </c>
      <c r="T607" t="e">
        <f>VLOOKUP(S607,ProcessData!AA:AA,1,FALSE)</f>
        <v>#N/A</v>
      </c>
      <c r="W607" t="s">
        <v>93</v>
      </c>
      <c r="X607" t="s">
        <v>97</v>
      </c>
      <c r="Y607" t="s">
        <v>296</v>
      </c>
      <c r="Z607" t="s">
        <v>296</v>
      </c>
    </row>
    <row r="608" spans="10:26" x14ac:dyDescent="0.3">
      <c r="J608" t="str">
        <f>VLOOKUP(K608,objects!A:H,8,FALSE)</f>
        <v>tcibd001</v>
      </c>
      <c r="K608" t="s">
        <v>316</v>
      </c>
      <c r="L608" t="s">
        <v>13951</v>
      </c>
      <c r="M608" t="s">
        <v>13952</v>
      </c>
      <c r="N608">
        <v>18</v>
      </c>
      <c r="O608" t="s">
        <v>90</v>
      </c>
      <c r="P608">
        <v>2223</v>
      </c>
      <c r="Q608" t="s">
        <v>13950</v>
      </c>
      <c r="R608" t="str">
        <f t="shared" si="18"/>
        <v>ItemDefaults</v>
      </c>
      <c r="S608" t="str">
        <f t="shared" si="19"/>
        <v>ItemDefaultsServicetcibd001qmptc018</v>
      </c>
      <c r="T608" t="e">
        <f>VLOOKUP(S608,ProcessData!AA:AA,1,FALSE)</f>
        <v>#N/A</v>
      </c>
      <c r="W608" t="s">
        <v>93</v>
      </c>
      <c r="X608" t="s">
        <v>97</v>
      </c>
      <c r="Y608" t="s">
        <v>3618</v>
      </c>
      <c r="Z608" t="s">
        <v>3618</v>
      </c>
    </row>
    <row r="609" spans="10:26" x14ac:dyDescent="0.3">
      <c r="J609" t="str">
        <f>VLOOKUP(K609,objects!A:H,8,FALSE)</f>
        <v>tcibd001</v>
      </c>
      <c r="K609" t="s">
        <v>314</v>
      </c>
      <c r="L609" t="s">
        <v>13953</v>
      </c>
      <c r="M609" t="s">
        <v>13956</v>
      </c>
      <c r="N609">
        <v>1</v>
      </c>
      <c r="O609" t="s">
        <v>90</v>
      </c>
      <c r="P609">
        <v>2223</v>
      </c>
      <c r="Q609" t="s">
        <v>13950</v>
      </c>
      <c r="R609" t="str">
        <f t="shared" si="18"/>
        <v>ItemDefaults</v>
      </c>
      <c r="S609" t="str">
        <f t="shared" si="19"/>
        <v>ItemDefaultsServicetcibd001tcibd001</v>
      </c>
      <c r="T609" t="e">
        <f>VLOOKUP(S609,ProcessData!AA:AA,1,FALSE)</f>
        <v>#N/A</v>
      </c>
      <c r="W609" t="s">
        <v>93</v>
      </c>
      <c r="X609" t="s">
        <v>97</v>
      </c>
      <c r="Y609" t="s">
        <v>297</v>
      </c>
      <c r="Z609" t="s">
        <v>297</v>
      </c>
    </row>
    <row r="610" spans="10:26" x14ac:dyDescent="0.3">
      <c r="J610" t="str">
        <f>VLOOKUP(K610,objects!A:H,8,FALSE)</f>
        <v>tcibd150</v>
      </c>
      <c r="K610" t="s">
        <v>349</v>
      </c>
      <c r="L610" t="s">
        <v>13953</v>
      </c>
      <c r="M610" t="s">
        <v>13956</v>
      </c>
      <c r="N610">
        <v>150</v>
      </c>
      <c r="O610" t="s">
        <v>90</v>
      </c>
      <c r="P610">
        <v>2223</v>
      </c>
      <c r="Q610" t="s">
        <v>13941</v>
      </c>
      <c r="R610" t="str">
        <f t="shared" si="18"/>
        <v>ItemDefaults</v>
      </c>
      <c r="S610" t="str">
        <f t="shared" si="19"/>
        <v>ItemDefaultsServicetcibd150tcibd150</v>
      </c>
      <c r="T610" t="e">
        <f>VLOOKUP(S610,ProcessData!AA:AA,1,FALSE)</f>
        <v>#N/A</v>
      </c>
      <c r="W610" t="s">
        <v>93</v>
      </c>
      <c r="X610" t="s">
        <v>97</v>
      </c>
      <c r="Y610" t="s">
        <v>344</v>
      </c>
      <c r="Z610" t="s">
        <v>344</v>
      </c>
    </row>
    <row r="611" spans="10:26" x14ac:dyDescent="0.3">
      <c r="J611" t="str">
        <f>VLOOKUP(K611,objects!A:H,8,FALSE)</f>
        <v>tcibd001</v>
      </c>
      <c r="K611" t="s">
        <v>317</v>
      </c>
      <c r="L611" t="s">
        <v>13953</v>
      </c>
      <c r="M611" t="s">
        <v>13956</v>
      </c>
      <c r="N611">
        <v>200</v>
      </c>
      <c r="O611" t="s">
        <v>90</v>
      </c>
      <c r="P611">
        <v>2223</v>
      </c>
      <c r="Q611" t="s">
        <v>13941</v>
      </c>
      <c r="R611" t="str">
        <f t="shared" si="18"/>
        <v>ItemDefaults</v>
      </c>
      <c r="S611" t="str">
        <f t="shared" si="19"/>
        <v>ItemDefaultsServicetcibd001tcibd200</v>
      </c>
      <c r="T611" t="e">
        <f>VLOOKUP(S611,ProcessData!AA:AA,1,FALSE)</f>
        <v>#N/A</v>
      </c>
      <c r="W611" t="s">
        <v>93</v>
      </c>
      <c r="X611" t="s">
        <v>97</v>
      </c>
      <c r="Y611" t="s">
        <v>358</v>
      </c>
      <c r="Z611" t="s">
        <v>358</v>
      </c>
    </row>
    <row r="612" spans="10:26" x14ac:dyDescent="0.3">
      <c r="J612" t="str">
        <f>VLOOKUP(K612,objects!A:H,8,FALSE)</f>
        <v>tcibd150</v>
      </c>
      <c r="K612" t="s">
        <v>350</v>
      </c>
      <c r="L612" t="s">
        <v>13953</v>
      </c>
      <c r="M612" t="s">
        <v>13956</v>
      </c>
      <c r="N612">
        <v>250</v>
      </c>
      <c r="O612" t="s">
        <v>90</v>
      </c>
      <c r="P612">
        <v>2223</v>
      </c>
      <c r="Q612" t="s">
        <v>13941</v>
      </c>
      <c r="R612" t="str">
        <f t="shared" si="18"/>
        <v>ItemDefaults</v>
      </c>
      <c r="S612" t="str">
        <f t="shared" si="19"/>
        <v>ItemDefaultsServicetcibd150tcibd250</v>
      </c>
      <c r="T612" t="e">
        <f>VLOOKUP(S612,ProcessData!AA:AA,1,FALSE)</f>
        <v>#N/A</v>
      </c>
      <c r="W612" t="s">
        <v>93</v>
      </c>
      <c r="X612" t="s">
        <v>97</v>
      </c>
      <c r="Y612" t="s">
        <v>3632</v>
      </c>
      <c r="Z612" t="s">
        <v>3632</v>
      </c>
    </row>
    <row r="613" spans="10:26" x14ac:dyDescent="0.3">
      <c r="J613" t="str">
        <f>VLOOKUP(K613,objects!A:H,8,FALSE)</f>
        <v>tcibd001</v>
      </c>
      <c r="K613" t="s">
        <v>318</v>
      </c>
      <c r="L613" t="s">
        <v>13959</v>
      </c>
      <c r="M613" t="s">
        <v>13960</v>
      </c>
      <c r="N613">
        <v>1</v>
      </c>
      <c r="O613" t="s">
        <v>90</v>
      </c>
      <c r="P613">
        <v>2223</v>
      </c>
      <c r="Q613" t="s">
        <v>13941</v>
      </c>
      <c r="R613" t="str">
        <f t="shared" si="18"/>
        <v>ItemDefaults</v>
      </c>
      <c r="S613" t="str">
        <f t="shared" si="19"/>
        <v>ItemDefaultsServicetcibd001tdipu001</v>
      </c>
      <c r="T613" t="e">
        <f>VLOOKUP(S613,ProcessData!AA:AA,1,FALSE)</f>
        <v>#N/A</v>
      </c>
      <c r="W613" t="s">
        <v>93</v>
      </c>
      <c r="X613" t="s">
        <v>97</v>
      </c>
      <c r="Y613" t="s">
        <v>411</v>
      </c>
      <c r="Z613" t="s">
        <v>411</v>
      </c>
    </row>
    <row r="614" spans="10:26" x14ac:dyDescent="0.3">
      <c r="J614" t="str">
        <f>VLOOKUP(K614,objects!A:H,8,FALSE)</f>
        <v>tcibd150</v>
      </c>
      <c r="K614" t="s">
        <v>351</v>
      </c>
      <c r="L614" t="s">
        <v>13959</v>
      </c>
      <c r="M614" t="s">
        <v>13960</v>
      </c>
      <c r="N614">
        <v>81</v>
      </c>
      <c r="O614" t="s">
        <v>90</v>
      </c>
      <c r="P614">
        <v>2223</v>
      </c>
      <c r="Q614" t="s">
        <v>13950</v>
      </c>
      <c r="R614" t="str">
        <f t="shared" si="18"/>
        <v>ItemDefaults</v>
      </c>
      <c r="S614" t="str">
        <f t="shared" si="19"/>
        <v>ItemDefaultsServicetcibd150tdipu081</v>
      </c>
      <c r="T614" t="e">
        <f>VLOOKUP(S614,ProcessData!AA:AA,1,FALSE)</f>
        <v>#N/A</v>
      </c>
      <c r="W614" t="s">
        <v>93</v>
      </c>
      <c r="X614" t="s">
        <v>97</v>
      </c>
      <c r="Y614" t="s">
        <v>3741</v>
      </c>
      <c r="Z614" t="s">
        <v>3741</v>
      </c>
    </row>
    <row r="615" spans="10:26" x14ac:dyDescent="0.3">
      <c r="J615" t="str">
        <f>VLOOKUP(K615,objects!A:H,8,FALSE)</f>
        <v>tcibd001</v>
      </c>
      <c r="K615" t="s">
        <v>319</v>
      </c>
      <c r="L615" t="s">
        <v>13959</v>
      </c>
      <c r="M615" t="s">
        <v>13960</v>
      </c>
      <c r="N615">
        <v>100</v>
      </c>
      <c r="O615" t="s">
        <v>90</v>
      </c>
      <c r="P615">
        <v>2223</v>
      </c>
      <c r="Q615" t="s">
        <v>13950</v>
      </c>
      <c r="R615" t="str">
        <f t="shared" si="18"/>
        <v>ItemDefaults</v>
      </c>
      <c r="S615" t="str">
        <f t="shared" si="19"/>
        <v>ItemDefaultsServicetcibd001tdipu100</v>
      </c>
      <c r="T615" t="e">
        <f>VLOOKUP(S615,ProcessData!AA:AA,1,FALSE)</f>
        <v>#N/A</v>
      </c>
      <c r="W615" t="s">
        <v>93</v>
      </c>
      <c r="X615" t="s">
        <v>97</v>
      </c>
      <c r="Y615" t="s">
        <v>3752</v>
      </c>
      <c r="Z615" t="s">
        <v>3752</v>
      </c>
    </row>
    <row r="616" spans="10:26" x14ac:dyDescent="0.3">
      <c r="J616" t="str">
        <f>VLOOKUP(K616,objects!A:H,8,FALSE)</f>
        <v>tcibd001</v>
      </c>
      <c r="K616" t="s">
        <v>320</v>
      </c>
      <c r="L616" t="s">
        <v>13959</v>
      </c>
      <c r="M616" t="s">
        <v>13961</v>
      </c>
      <c r="N616">
        <v>1</v>
      </c>
      <c r="O616" t="s">
        <v>90</v>
      </c>
      <c r="P616">
        <v>2223</v>
      </c>
      <c r="Q616" t="s">
        <v>13950</v>
      </c>
      <c r="R616" t="str">
        <f t="shared" si="18"/>
        <v>ItemDefaults</v>
      </c>
      <c r="S616" t="str">
        <f t="shared" si="19"/>
        <v>ItemDefaultsServicetcibd001tdisa001</v>
      </c>
      <c r="T616" t="e">
        <f>VLOOKUP(S616,ProcessData!AA:AA,1,FALSE)</f>
        <v>#N/A</v>
      </c>
      <c r="W616" t="s">
        <v>93</v>
      </c>
      <c r="X616" t="s">
        <v>97</v>
      </c>
      <c r="Y616" t="s">
        <v>3752</v>
      </c>
      <c r="Z616" t="s">
        <v>3753</v>
      </c>
    </row>
    <row r="617" spans="10:26" x14ac:dyDescent="0.3">
      <c r="J617" t="str">
        <f>VLOOKUP(K617,objects!A:H,8,FALSE)</f>
        <v>tcibd150</v>
      </c>
      <c r="K617" t="s">
        <v>352</v>
      </c>
      <c r="L617" t="s">
        <v>13959</v>
      </c>
      <c r="M617" t="s">
        <v>13961</v>
      </c>
      <c r="N617">
        <v>81</v>
      </c>
      <c r="O617" t="s">
        <v>90</v>
      </c>
      <c r="P617">
        <v>2223</v>
      </c>
      <c r="Q617" t="s">
        <v>13950</v>
      </c>
      <c r="R617" t="str">
        <f t="shared" si="18"/>
        <v>ItemDefaults</v>
      </c>
      <c r="S617" t="str">
        <f t="shared" si="19"/>
        <v>ItemDefaultsServicetcibd150tdisa081</v>
      </c>
      <c r="T617" t="e">
        <f>VLOOKUP(S617,ProcessData!AA:AA,1,FALSE)</f>
        <v>#N/A</v>
      </c>
      <c r="W617" t="s">
        <v>93</v>
      </c>
      <c r="X617" t="s">
        <v>97</v>
      </c>
      <c r="Y617" t="s">
        <v>3754</v>
      </c>
      <c r="Z617" t="s">
        <v>3754</v>
      </c>
    </row>
    <row r="618" spans="10:26" x14ac:dyDescent="0.3">
      <c r="J618" t="str">
        <f>VLOOKUP(K618,objects!A:H,8,FALSE)</f>
        <v>tcibd001</v>
      </c>
      <c r="K618" t="s">
        <v>322</v>
      </c>
      <c r="L618" t="s">
        <v>13971</v>
      </c>
      <c r="M618" t="s">
        <v>13978</v>
      </c>
      <c r="N618">
        <v>1</v>
      </c>
      <c r="O618" t="s">
        <v>90</v>
      </c>
      <c r="P618">
        <v>2223</v>
      </c>
      <c r="Q618" t="s">
        <v>13950</v>
      </c>
      <c r="R618" t="str">
        <f t="shared" si="18"/>
        <v>ItemDefaults</v>
      </c>
      <c r="S618" t="str">
        <f t="shared" si="19"/>
        <v>ItemDefaultsServicetcibd001tiipd001</v>
      </c>
      <c r="T618" t="e">
        <f>VLOOKUP(S618,ProcessData!AA:AA,1,FALSE)</f>
        <v>#N/A</v>
      </c>
      <c r="W618" t="s">
        <v>93</v>
      </c>
      <c r="X618" t="s">
        <v>97</v>
      </c>
      <c r="Y618" t="s">
        <v>3754</v>
      </c>
      <c r="Z618" t="s">
        <v>3755</v>
      </c>
    </row>
    <row r="619" spans="10:26" x14ac:dyDescent="0.3">
      <c r="J619" t="str">
        <f>VLOOKUP(K619,objects!A:H,8,FALSE)</f>
        <v>tcibd150</v>
      </c>
      <c r="K619" t="s">
        <v>353</v>
      </c>
      <c r="L619" t="s">
        <v>13971</v>
      </c>
      <c r="M619" t="s">
        <v>13978</v>
      </c>
      <c r="N619">
        <v>51</v>
      </c>
      <c r="O619" t="s">
        <v>90</v>
      </c>
      <c r="P619">
        <v>2223</v>
      </c>
      <c r="Q619" t="s">
        <v>13950</v>
      </c>
      <c r="R619" t="str">
        <f t="shared" si="18"/>
        <v>ItemDefaults</v>
      </c>
      <c r="S619" t="str">
        <f t="shared" si="19"/>
        <v>ItemDefaultsServicetcibd150tiipd051</v>
      </c>
      <c r="T619" t="e">
        <f>VLOOKUP(S619,ProcessData!AA:AA,1,FALSE)</f>
        <v>#N/A</v>
      </c>
      <c r="W619" t="s">
        <v>93</v>
      </c>
      <c r="X619" t="s">
        <v>97</v>
      </c>
      <c r="Y619" t="s">
        <v>3756</v>
      </c>
      <c r="Z619" t="s">
        <v>3756</v>
      </c>
    </row>
    <row r="620" spans="10:26" x14ac:dyDescent="0.3">
      <c r="J620" t="str">
        <f>VLOOKUP(K620,objects!A:H,8,FALSE)</f>
        <v>tcibd001</v>
      </c>
      <c r="K620" t="s">
        <v>323</v>
      </c>
      <c r="L620" t="s">
        <v>13971</v>
      </c>
      <c r="M620" t="s">
        <v>13985</v>
      </c>
      <c r="N620">
        <v>1</v>
      </c>
      <c r="O620" t="s">
        <v>90</v>
      </c>
      <c r="P620">
        <v>2223</v>
      </c>
      <c r="Q620" t="s">
        <v>13941</v>
      </c>
      <c r="R620" t="str">
        <f t="shared" si="18"/>
        <v>ItemDefaults</v>
      </c>
      <c r="S620" t="str">
        <f t="shared" si="19"/>
        <v>ItemDefaultsServicetcibd001titrp001</v>
      </c>
      <c r="T620" t="e">
        <f>VLOOKUP(S620,ProcessData!AA:AA,1,FALSE)</f>
        <v>#N/A</v>
      </c>
      <c r="W620" t="s">
        <v>93</v>
      </c>
      <c r="X620" t="s">
        <v>97</v>
      </c>
      <c r="Y620" t="s">
        <v>3756</v>
      </c>
      <c r="Z620" t="s">
        <v>3758</v>
      </c>
    </row>
    <row r="621" spans="10:26" x14ac:dyDescent="0.3">
      <c r="J621" t="str">
        <f>VLOOKUP(K621,objects!A:H,8,FALSE)</f>
        <v>tcibd001</v>
      </c>
      <c r="K621" t="s">
        <v>324</v>
      </c>
      <c r="L621" t="s">
        <v>13986</v>
      </c>
      <c r="M621" t="s">
        <v>13949</v>
      </c>
      <c r="N621">
        <v>5</v>
      </c>
      <c r="O621" t="s">
        <v>90</v>
      </c>
      <c r="P621">
        <v>2223</v>
      </c>
      <c r="Q621" t="s">
        <v>13941</v>
      </c>
      <c r="R621" t="str">
        <f t="shared" si="18"/>
        <v>ItemDefaults</v>
      </c>
      <c r="S621" t="str">
        <f t="shared" si="19"/>
        <v>ItemDefaultsServicetcibd001tppdm005</v>
      </c>
      <c r="T621" t="e">
        <f>VLOOKUP(S621,ProcessData!AA:AA,1,FALSE)</f>
        <v>#N/A</v>
      </c>
      <c r="W621" t="s">
        <v>93</v>
      </c>
      <c r="X621" t="s">
        <v>97</v>
      </c>
      <c r="Y621" t="s">
        <v>3760</v>
      </c>
      <c r="Z621" t="s">
        <v>3760</v>
      </c>
    </row>
    <row r="622" spans="10:26" x14ac:dyDescent="0.3">
      <c r="J622" t="str">
        <f>VLOOKUP(K622,objects!A:H,8,FALSE)</f>
        <v>tcibd001</v>
      </c>
      <c r="K622" t="s">
        <v>3948</v>
      </c>
      <c r="L622" t="s">
        <v>13986</v>
      </c>
      <c r="M622" t="s">
        <v>13949</v>
      </c>
      <c r="N622">
        <v>7</v>
      </c>
      <c r="O622" t="s">
        <v>90</v>
      </c>
      <c r="P622">
        <v>2223</v>
      </c>
      <c r="Q622" t="s">
        <v>13941</v>
      </c>
      <c r="R622" t="str">
        <f t="shared" si="18"/>
        <v>ItemDefaults</v>
      </c>
      <c r="S622" t="str">
        <f t="shared" si="19"/>
        <v>ItemDefaultsServicetcibd001tppdm007</v>
      </c>
      <c r="T622" t="e">
        <f>VLOOKUP(S622,ProcessData!AA:AA,1,FALSE)</f>
        <v>#N/A</v>
      </c>
      <c r="W622" t="s">
        <v>93</v>
      </c>
      <c r="X622" t="s">
        <v>97</v>
      </c>
      <c r="Y622" t="s">
        <v>281</v>
      </c>
      <c r="Z622" t="s">
        <v>281</v>
      </c>
    </row>
    <row r="623" spans="10:26" x14ac:dyDescent="0.3">
      <c r="J623" t="str">
        <f>VLOOKUP(K623,objects!A:H,8,FALSE)</f>
        <v>tcibd001</v>
      </c>
      <c r="K623" t="s">
        <v>325</v>
      </c>
      <c r="L623" t="s">
        <v>13990</v>
      </c>
      <c r="M623" t="s">
        <v>13940</v>
      </c>
      <c r="N623">
        <v>200</v>
      </c>
      <c r="O623" t="s">
        <v>90</v>
      </c>
      <c r="P623">
        <v>2223</v>
      </c>
      <c r="Q623" t="s">
        <v>13941</v>
      </c>
      <c r="R623" t="str">
        <f t="shared" si="18"/>
        <v>ItemDefaults</v>
      </c>
      <c r="S623" t="str">
        <f t="shared" si="19"/>
        <v>ItemDefaultsServicetcibd001tsmdm200</v>
      </c>
      <c r="T623" t="e">
        <f>VLOOKUP(S623,ProcessData!AA:AA,1,FALSE)</f>
        <v>#N/A</v>
      </c>
      <c r="W623" t="s">
        <v>93</v>
      </c>
      <c r="X623" t="s">
        <v>97</v>
      </c>
      <c r="Y623" t="s">
        <v>3761</v>
      </c>
      <c r="Z623" t="s">
        <v>3761</v>
      </c>
    </row>
    <row r="624" spans="10:26" x14ac:dyDescent="0.3">
      <c r="J624" t="str">
        <f>VLOOKUP(K624,objects!A:H,8,FALSE)</f>
        <v>tcibd150</v>
      </c>
      <c r="K624" t="s">
        <v>355</v>
      </c>
      <c r="L624" t="s">
        <v>13990</v>
      </c>
      <c r="M624" t="s">
        <v>13940</v>
      </c>
      <c r="N624">
        <v>220</v>
      </c>
      <c r="O624" t="s">
        <v>90</v>
      </c>
      <c r="P624">
        <v>2223</v>
      </c>
      <c r="Q624" t="s">
        <v>13941</v>
      </c>
      <c r="R624" t="str">
        <f t="shared" si="18"/>
        <v>ItemDefaults</v>
      </c>
      <c r="S624" t="str">
        <f t="shared" si="19"/>
        <v>ItemDefaultsServicetcibd150tsmdm220</v>
      </c>
      <c r="T624" t="e">
        <f>VLOOKUP(S624,ProcessData!AA:AA,1,FALSE)</f>
        <v>#N/A</v>
      </c>
      <c r="W624" t="s">
        <v>93</v>
      </c>
      <c r="X624" t="s">
        <v>97</v>
      </c>
      <c r="Y624" t="s">
        <v>3762</v>
      </c>
      <c r="Z624" t="s">
        <v>3762</v>
      </c>
    </row>
    <row r="625" spans="10:26" x14ac:dyDescent="0.3">
      <c r="J625" t="str">
        <f>VLOOKUP(K625,objects!A:H,8,FALSE)</f>
        <v>tcibd001</v>
      </c>
      <c r="K625" t="s">
        <v>326</v>
      </c>
      <c r="L625" t="s">
        <v>13998</v>
      </c>
      <c r="M625" t="s">
        <v>14002</v>
      </c>
      <c r="N625">
        <v>400</v>
      </c>
      <c r="O625" t="s">
        <v>90</v>
      </c>
      <c r="P625">
        <v>2223</v>
      </c>
      <c r="Q625" t="s">
        <v>13941</v>
      </c>
      <c r="R625" t="str">
        <f t="shared" si="18"/>
        <v>ItemDefaults</v>
      </c>
      <c r="S625" t="str">
        <f t="shared" si="19"/>
        <v>ItemDefaultsServicetcibd001whwmd400</v>
      </c>
      <c r="T625" t="e">
        <f>VLOOKUP(S625,ProcessData!AA:AA,1,FALSE)</f>
        <v>#N/A</v>
      </c>
      <c r="W625" t="s">
        <v>93</v>
      </c>
      <c r="X625" t="s">
        <v>97</v>
      </c>
      <c r="Y625" t="s">
        <v>3763</v>
      </c>
      <c r="Z625" t="s">
        <v>3763</v>
      </c>
    </row>
    <row r="626" spans="10:26" x14ac:dyDescent="0.3">
      <c r="J626" t="str">
        <f>VLOOKUP(K626,objects!A:H,8,FALSE)</f>
        <v>tcibd150</v>
      </c>
      <c r="K626" t="s">
        <v>356</v>
      </c>
      <c r="L626" t="s">
        <v>13998</v>
      </c>
      <c r="M626" t="s">
        <v>14002</v>
      </c>
      <c r="N626">
        <v>404</v>
      </c>
      <c r="O626" t="s">
        <v>90</v>
      </c>
      <c r="P626">
        <v>2223</v>
      </c>
      <c r="Q626" t="s">
        <v>13941</v>
      </c>
      <c r="R626" t="str">
        <f t="shared" si="18"/>
        <v>ItemDefaults</v>
      </c>
      <c r="S626" t="str">
        <f t="shared" si="19"/>
        <v>ItemDefaultsServicetcibd150whwmd404</v>
      </c>
      <c r="T626" t="e">
        <f>VLOOKUP(S626,ProcessData!AA:AA,1,FALSE)</f>
        <v>#N/A</v>
      </c>
      <c r="W626" t="s">
        <v>93</v>
      </c>
      <c r="X626" t="s">
        <v>97</v>
      </c>
      <c r="Y626" t="s">
        <v>35</v>
      </c>
      <c r="Z626" t="s">
        <v>285</v>
      </c>
    </row>
    <row r="627" spans="10:26" x14ac:dyDescent="0.3">
      <c r="J627" t="str">
        <f>VLOOKUP(K627,objects!A:H,8,FALSE)</f>
        <v>tcibd150</v>
      </c>
      <c r="K627" t="s">
        <v>349</v>
      </c>
      <c r="L627" t="s">
        <v>13953</v>
      </c>
      <c r="M627" t="s">
        <v>13956</v>
      </c>
      <c r="N627">
        <v>150</v>
      </c>
      <c r="O627" t="s">
        <v>4939</v>
      </c>
      <c r="P627">
        <v>2223</v>
      </c>
      <c r="Q627" t="s">
        <v>13941</v>
      </c>
      <c r="R627" t="str">
        <f t="shared" si="18"/>
        <v>ItemDefaults</v>
      </c>
      <c r="S627" t="str">
        <f t="shared" si="19"/>
        <v>ItemDefaultsServiceBySitetcibd150tcibd150</v>
      </c>
      <c r="T627" t="e">
        <f>VLOOKUP(S627,ProcessData!AA:AA,1,FALSE)</f>
        <v>#N/A</v>
      </c>
      <c r="W627" t="s">
        <v>93</v>
      </c>
      <c r="X627" t="s">
        <v>97</v>
      </c>
      <c r="Y627" t="s">
        <v>35</v>
      </c>
      <c r="Z627" t="s">
        <v>286</v>
      </c>
    </row>
    <row r="628" spans="10:26" x14ac:dyDescent="0.3">
      <c r="J628" t="str">
        <f>VLOOKUP(K628,objects!A:H,8,FALSE)</f>
        <v>tcibd150</v>
      </c>
      <c r="K628" t="s">
        <v>350</v>
      </c>
      <c r="L628" t="s">
        <v>13953</v>
      </c>
      <c r="M628" t="s">
        <v>13956</v>
      </c>
      <c r="N628">
        <v>250</v>
      </c>
      <c r="O628" t="s">
        <v>4939</v>
      </c>
      <c r="P628">
        <v>2223</v>
      </c>
      <c r="Q628" t="s">
        <v>13941</v>
      </c>
      <c r="R628" t="str">
        <f t="shared" si="18"/>
        <v>ItemDefaults</v>
      </c>
      <c r="S628" t="str">
        <f t="shared" si="19"/>
        <v>ItemDefaultsServiceBySitetcibd150tcibd250</v>
      </c>
      <c r="T628" t="e">
        <f>VLOOKUP(S628,ProcessData!AA:AA,1,FALSE)</f>
        <v>#N/A</v>
      </c>
      <c r="W628" t="s">
        <v>93</v>
      </c>
      <c r="X628" t="s">
        <v>97</v>
      </c>
      <c r="Y628" t="s">
        <v>3775</v>
      </c>
      <c r="Z628" t="s">
        <v>3775</v>
      </c>
    </row>
    <row r="629" spans="10:26" x14ac:dyDescent="0.3">
      <c r="J629" t="str">
        <f>VLOOKUP(K629,objects!A:H,8,FALSE)</f>
        <v>tcibd150</v>
      </c>
      <c r="K629" t="s">
        <v>351</v>
      </c>
      <c r="L629" t="s">
        <v>13959</v>
      </c>
      <c r="M629" t="s">
        <v>13960</v>
      </c>
      <c r="N629">
        <v>81</v>
      </c>
      <c r="O629" t="s">
        <v>4939</v>
      </c>
      <c r="P629">
        <v>2223</v>
      </c>
      <c r="Q629" t="s">
        <v>13941</v>
      </c>
      <c r="R629" t="str">
        <f t="shared" si="18"/>
        <v>ItemDefaults</v>
      </c>
      <c r="S629" t="str">
        <f t="shared" si="19"/>
        <v>ItemDefaultsServiceBySitetcibd150tdipu081</v>
      </c>
      <c r="T629" t="e">
        <f>VLOOKUP(S629,ProcessData!AA:AA,1,FALSE)</f>
        <v>#N/A</v>
      </c>
      <c r="W629" t="s">
        <v>93</v>
      </c>
      <c r="X629" t="s">
        <v>97</v>
      </c>
      <c r="Y629" t="s">
        <v>3796</v>
      </c>
      <c r="Z629" t="s">
        <v>3796</v>
      </c>
    </row>
    <row r="630" spans="10:26" x14ac:dyDescent="0.3">
      <c r="J630" t="str">
        <f>VLOOKUP(K630,objects!A:H,8,FALSE)</f>
        <v>tcibd150</v>
      </c>
      <c r="K630" t="s">
        <v>352</v>
      </c>
      <c r="L630" t="s">
        <v>13959</v>
      </c>
      <c r="M630" t="s">
        <v>13961</v>
      </c>
      <c r="N630">
        <v>81</v>
      </c>
      <c r="O630" t="s">
        <v>4939</v>
      </c>
      <c r="P630">
        <v>2223</v>
      </c>
      <c r="Q630" t="s">
        <v>13941</v>
      </c>
      <c r="R630" t="str">
        <f t="shared" si="18"/>
        <v>ItemDefaults</v>
      </c>
      <c r="S630" t="str">
        <f t="shared" si="19"/>
        <v>ItemDefaultsServiceBySitetcibd150tdisa081</v>
      </c>
      <c r="T630" t="e">
        <f>VLOOKUP(S630,ProcessData!AA:AA,1,FALSE)</f>
        <v>#N/A</v>
      </c>
      <c r="W630" t="s">
        <v>93</v>
      </c>
      <c r="X630" t="s">
        <v>97</v>
      </c>
      <c r="Y630" t="s">
        <v>354</v>
      </c>
      <c r="Z630" t="s">
        <v>354</v>
      </c>
    </row>
    <row r="631" spans="10:26" x14ac:dyDescent="0.3">
      <c r="J631" t="str">
        <f>VLOOKUP(K631,objects!A:H,8,FALSE)</f>
        <v>tcibd150</v>
      </c>
      <c r="K631" t="s">
        <v>353</v>
      </c>
      <c r="L631" t="s">
        <v>13971</v>
      </c>
      <c r="M631" t="s">
        <v>13978</v>
      </c>
      <c r="N631">
        <v>51</v>
      </c>
      <c r="O631" t="s">
        <v>4939</v>
      </c>
      <c r="P631">
        <v>2223</v>
      </c>
      <c r="Q631" t="s">
        <v>13941</v>
      </c>
      <c r="R631" t="str">
        <f t="shared" si="18"/>
        <v>ItemDefaults</v>
      </c>
      <c r="S631" t="str">
        <f t="shared" si="19"/>
        <v>ItemDefaultsServiceBySitetcibd150tiipd051</v>
      </c>
      <c r="T631" t="e">
        <f>VLOOKUP(S631,ProcessData!AA:AA,1,FALSE)</f>
        <v>#N/A</v>
      </c>
      <c r="W631" t="s">
        <v>93</v>
      </c>
      <c r="X631" t="s">
        <v>97</v>
      </c>
      <c r="Y631" t="s">
        <v>467</v>
      </c>
      <c r="Z631" t="s">
        <v>467</v>
      </c>
    </row>
    <row r="632" spans="10:26" x14ac:dyDescent="0.3">
      <c r="J632" t="str">
        <f>VLOOKUP(K632,objects!A:H,8,FALSE)</f>
        <v>tcibd150</v>
      </c>
      <c r="K632" t="s">
        <v>355</v>
      </c>
      <c r="L632" t="s">
        <v>13990</v>
      </c>
      <c r="M632" t="s">
        <v>13940</v>
      </c>
      <c r="N632">
        <v>220</v>
      </c>
      <c r="O632" t="s">
        <v>4939</v>
      </c>
      <c r="P632">
        <v>2223</v>
      </c>
      <c r="Q632" t="s">
        <v>13941</v>
      </c>
      <c r="R632" t="str">
        <f t="shared" si="18"/>
        <v>ItemDefaults</v>
      </c>
      <c r="S632" t="str">
        <f t="shared" si="19"/>
        <v>ItemDefaultsServiceBySitetcibd150tsmdm220</v>
      </c>
      <c r="T632" t="e">
        <f>VLOOKUP(S632,ProcessData!AA:AA,1,FALSE)</f>
        <v>#N/A</v>
      </c>
      <c r="W632" t="s">
        <v>93</v>
      </c>
      <c r="X632" t="s">
        <v>97</v>
      </c>
      <c r="Y632" t="s">
        <v>464</v>
      </c>
      <c r="Z632" t="s">
        <v>464</v>
      </c>
    </row>
    <row r="633" spans="10:26" x14ac:dyDescent="0.3">
      <c r="J633" t="str">
        <f>VLOOKUP(K633,objects!A:H,8,FALSE)</f>
        <v>tcibd150</v>
      </c>
      <c r="K633" t="s">
        <v>356</v>
      </c>
      <c r="L633" t="s">
        <v>13998</v>
      </c>
      <c r="M633" t="s">
        <v>14002</v>
      </c>
      <c r="N633">
        <v>404</v>
      </c>
      <c r="O633" t="s">
        <v>4939</v>
      </c>
      <c r="P633">
        <v>2223</v>
      </c>
      <c r="Q633" t="s">
        <v>13941</v>
      </c>
      <c r="R633" t="str">
        <f t="shared" si="18"/>
        <v>ItemDefaults</v>
      </c>
      <c r="S633" t="str">
        <f t="shared" si="19"/>
        <v>ItemDefaultsServiceBySitetcibd150whwmd404</v>
      </c>
      <c r="T633" t="e">
        <f>VLOOKUP(S633,ProcessData!AA:AA,1,FALSE)</f>
        <v>#N/A</v>
      </c>
      <c r="W633" t="s">
        <v>93</v>
      </c>
      <c r="X633" t="s">
        <v>97</v>
      </c>
      <c r="Y633" t="s">
        <v>460</v>
      </c>
      <c r="Z633" t="s">
        <v>460</v>
      </c>
    </row>
    <row r="634" spans="10:26" x14ac:dyDescent="0.3">
      <c r="J634" t="str">
        <f>VLOOKUP(K634,objects!A:H,8,FALSE)</f>
        <v>tcibd001</v>
      </c>
      <c r="K634" t="s">
        <v>315</v>
      </c>
      <c r="L634" t="s">
        <v>13945</v>
      </c>
      <c r="M634" t="s">
        <v>13946</v>
      </c>
      <c r="N634">
        <v>100</v>
      </c>
      <c r="O634" t="s">
        <v>91</v>
      </c>
      <c r="P634">
        <v>2223</v>
      </c>
      <c r="Q634" t="s">
        <v>13941</v>
      </c>
      <c r="R634" t="str">
        <f t="shared" si="18"/>
        <v>ItemDefaults</v>
      </c>
      <c r="S634" t="str">
        <f t="shared" si="19"/>
        <v>ItemDefaultsTooltcibd001fmfmd100</v>
      </c>
      <c r="T634" t="e">
        <f>VLOOKUP(S634,ProcessData!AA:AA,1,FALSE)</f>
        <v>#N/A</v>
      </c>
      <c r="W634" t="s">
        <v>93</v>
      </c>
      <c r="X634" t="s">
        <v>97</v>
      </c>
      <c r="Y634" t="s">
        <v>461</v>
      </c>
      <c r="Z634" t="s">
        <v>461</v>
      </c>
    </row>
    <row r="635" spans="10:26" x14ac:dyDescent="0.3">
      <c r="J635" t="str">
        <f>VLOOKUP(K635,objects!A:H,8,FALSE)</f>
        <v>tcibd001</v>
      </c>
      <c r="K635" t="s">
        <v>316</v>
      </c>
      <c r="L635" t="s">
        <v>13951</v>
      </c>
      <c r="M635" t="s">
        <v>13952</v>
      </c>
      <c r="N635">
        <v>18</v>
      </c>
      <c r="O635" t="s">
        <v>91</v>
      </c>
      <c r="P635">
        <v>2223</v>
      </c>
      <c r="Q635" t="s">
        <v>13941</v>
      </c>
      <c r="R635" t="str">
        <f t="shared" si="18"/>
        <v>ItemDefaults</v>
      </c>
      <c r="S635" t="str">
        <f t="shared" si="19"/>
        <v>ItemDefaultsTooltcibd001qmptc018</v>
      </c>
      <c r="T635" t="e">
        <f>VLOOKUP(S635,ProcessData!AA:AA,1,FALSE)</f>
        <v>#N/A</v>
      </c>
      <c r="W635" t="s">
        <v>93</v>
      </c>
      <c r="X635" t="s">
        <v>97</v>
      </c>
      <c r="Y635" t="s">
        <v>372</v>
      </c>
      <c r="Z635" t="s">
        <v>372</v>
      </c>
    </row>
    <row r="636" spans="10:26" x14ac:dyDescent="0.3">
      <c r="J636" t="str">
        <f>VLOOKUP(K636,objects!A:H,8,FALSE)</f>
        <v>tcibd001</v>
      </c>
      <c r="K636" t="s">
        <v>314</v>
      </c>
      <c r="L636" t="s">
        <v>13953</v>
      </c>
      <c r="M636" t="s">
        <v>13956</v>
      </c>
      <c r="N636">
        <v>1</v>
      </c>
      <c r="O636" t="s">
        <v>91</v>
      </c>
      <c r="P636">
        <v>2223</v>
      </c>
      <c r="Q636" t="s">
        <v>13941</v>
      </c>
      <c r="R636" t="str">
        <f t="shared" si="18"/>
        <v>ItemDefaults</v>
      </c>
      <c r="S636" t="str">
        <f t="shared" si="19"/>
        <v>ItemDefaultsTooltcibd001tcibd001</v>
      </c>
      <c r="T636" t="e">
        <f>VLOOKUP(S636,ProcessData!AA:AA,1,FALSE)</f>
        <v>#N/A</v>
      </c>
      <c r="W636" t="s">
        <v>93</v>
      </c>
      <c r="X636" t="s">
        <v>97</v>
      </c>
      <c r="Y636" t="s">
        <v>372</v>
      </c>
      <c r="Z636" t="s">
        <v>374</v>
      </c>
    </row>
    <row r="637" spans="10:26" x14ac:dyDescent="0.3">
      <c r="J637" t="str">
        <f>VLOOKUP(K637,objects!A:H,8,FALSE)</f>
        <v>tcibd001</v>
      </c>
      <c r="K637" t="s">
        <v>317</v>
      </c>
      <c r="L637" t="s">
        <v>13953</v>
      </c>
      <c r="M637" t="s">
        <v>13956</v>
      </c>
      <c r="N637">
        <v>200</v>
      </c>
      <c r="O637" t="s">
        <v>91</v>
      </c>
      <c r="P637">
        <v>2223</v>
      </c>
      <c r="Q637" t="s">
        <v>13941</v>
      </c>
      <c r="R637" t="str">
        <f t="shared" si="18"/>
        <v>ItemDefaults</v>
      </c>
      <c r="S637" t="str">
        <f t="shared" si="19"/>
        <v>ItemDefaultsTooltcibd001tcibd200</v>
      </c>
      <c r="T637" t="e">
        <f>VLOOKUP(S637,ProcessData!AA:AA,1,FALSE)</f>
        <v>#N/A</v>
      </c>
      <c r="W637" t="s">
        <v>93</v>
      </c>
      <c r="X637" t="s">
        <v>97</v>
      </c>
      <c r="Y637" t="s">
        <v>371</v>
      </c>
      <c r="Z637" t="s">
        <v>371</v>
      </c>
    </row>
    <row r="638" spans="10:26" x14ac:dyDescent="0.3">
      <c r="J638" t="str">
        <f>VLOOKUP(K638,objects!A:H,8,FALSE)</f>
        <v>tcibd001</v>
      </c>
      <c r="K638" t="s">
        <v>318</v>
      </c>
      <c r="L638" t="s">
        <v>13959</v>
      </c>
      <c r="M638" t="s">
        <v>13960</v>
      </c>
      <c r="N638">
        <v>1</v>
      </c>
      <c r="O638" t="s">
        <v>91</v>
      </c>
      <c r="P638">
        <v>2223</v>
      </c>
      <c r="Q638" t="s">
        <v>13941</v>
      </c>
      <c r="R638" t="str">
        <f t="shared" si="18"/>
        <v>ItemDefaults</v>
      </c>
      <c r="S638" t="str">
        <f t="shared" si="19"/>
        <v>ItemDefaultsTooltcibd001tdipu001</v>
      </c>
      <c r="T638" t="e">
        <f>VLOOKUP(S638,ProcessData!AA:AA,1,FALSE)</f>
        <v>#N/A</v>
      </c>
      <c r="W638" t="s">
        <v>93</v>
      </c>
      <c r="X638" t="s">
        <v>97</v>
      </c>
      <c r="Y638" t="s">
        <v>3904</v>
      </c>
      <c r="Z638" t="s">
        <v>3904</v>
      </c>
    </row>
    <row r="639" spans="10:26" x14ac:dyDescent="0.3">
      <c r="J639" t="str">
        <f>VLOOKUP(K639,objects!A:H,8,FALSE)</f>
        <v>tcibd001</v>
      </c>
      <c r="K639" t="s">
        <v>319</v>
      </c>
      <c r="L639" t="s">
        <v>13959</v>
      </c>
      <c r="M639" t="s">
        <v>13960</v>
      </c>
      <c r="N639">
        <v>100</v>
      </c>
      <c r="O639" t="s">
        <v>91</v>
      </c>
      <c r="P639">
        <v>2223</v>
      </c>
      <c r="Q639" t="s">
        <v>13941</v>
      </c>
      <c r="R639" t="str">
        <f t="shared" si="18"/>
        <v>ItemDefaults</v>
      </c>
      <c r="S639" t="str">
        <f t="shared" si="19"/>
        <v>ItemDefaultsTooltcibd001tdipu100</v>
      </c>
      <c r="T639" t="e">
        <f>VLOOKUP(S639,ProcessData!AA:AA,1,FALSE)</f>
        <v>#N/A</v>
      </c>
      <c r="W639" t="s">
        <v>93</v>
      </c>
      <c r="X639" t="s">
        <v>97</v>
      </c>
      <c r="Y639" t="s">
        <v>3904</v>
      </c>
      <c r="Z639" t="s">
        <v>3905</v>
      </c>
    </row>
    <row r="640" spans="10:26" x14ac:dyDescent="0.3">
      <c r="J640" t="str">
        <f>VLOOKUP(K640,objects!A:H,8,FALSE)</f>
        <v>tcibd001</v>
      </c>
      <c r="K640" t="s">
        <v>320</v>
      </c>
      <c r="L640" t="s">
        <v>13959</v>
      </c>
      <c r="M640" t="s">
        <v>13961</v>
      </c>
      <c r="N640">
        <v>1</v>
      </c>
      <c r="O640" t="s">
        <v>91</v>
      </c>
      <c r="P640">
        <v>2223</v>
      </c>
      <c r="Q640" t="s">
        <v>13941</v>
      </c>
      <c r="R640" t="str">
        <f t="shared" si="18"/>
        <v>ItemDefaults</v>
      </c>
      <c r="S640" t="str">
        <f t="shared" si="19"/>
        <v>ItemDefaultsTooltcibd001tdisa001</v>
      </c>
      <c r="T640" t="e">
        <f>VLOOKUP(S640,ProcessData!AA:AA,1,FALSE)</f>
        <v>#N/A</v>
      </c>
      <c r="W640" t="s">
        <v>93</v>
      </c>
      <c r="X640" t="s">
        <v>97</v>
      </c>
      <c r="Y640" t="s">
        <v>314</v>
      </c>
      <c r="Z640" t="s">
        <v>323</v>
      </c>
    </row>
    <row r="641" spans="10:26" x14ac:dyDescent="0.3">
      <c r="J641" t="str">
        <f>VLOOKUP(K641,objects!A:H,8,FALSE)</f>
        <v>tcibd001</v>
      </c>
      <c r="K641" t="s">
        <v>322</v>
      </c>
      <c r="L641" t="s">
        <v>13971</v>
      </c>
      <c r="M641" t="s">
        <v>13978</v>
      </c>
      <c r="N641">
        <v>1</v>
      </c>
      <c r="O641" t="s">
        <v>91</v>
      </c>
      <c r="P641">
        <v>2223</v>
      </c>
      <c r="Q641" t="s">
        <v>13941</v>
      </c>
      <c r="R641" t="str">
        <f t="shared" si="18"/>
        <v>ItemDefaults</v>
      </c>
      <c r="S641" t="str">
        <f t="shared" si="19"/>
        <v>ItemDefaultsTooltcibd001tiipd001</v>
      </c>
      <c r="T641" t="e">
        <f>VLOOKUP(S641,ProcessData!AA:AA,1,FALSE)</f>
        <v>#N/A</v>
      </c>
      <c r="W641" t="s">
        <v>93</v>
      </c>
      <c r="X641" t="s">
        <v>97</v>
      </c>
      <c r="Y641" t="s">
        <v>314</v>
      </c>
      <c r="Z641" t="s">
        <v>324</v>
      </c>
    </row>
    <row r="642" spans="10:26" x14ac:dyDescent="0.3">
      <c r="J642" t="str">
        <f>VLOOKUP(K642,objects!A:H,8,FALSE)</f>
        <v>tcibd001</v>
      </c>
      <c r="K642" t="s">
        <v>323</v>
      </c>
      <c r="L642" t="s">
        <v>13971</v>
      </c>
      <c r="M642" t="s">
        <v>13985</v>
      </c>
      <c r="N642">
        <v>1</v>
      </c>
      <c r="O642" t="s">
        <v>91</v>
      </c>
      <c r="P642">
        <v>2223</v>
      </c>
      <c r="Q642" t="s">
        <v>13941</v>
      </c>
      <c r="R642" t="str">
        <f t="shared" si="18"/>
        <v>ItemDefaults</v>
      </c>
      <c r="S642" t="str">
        <f t="shared" si="19"/>
        <v>ItemDefaultsTooltcibd001titrp001</v>
      </c>
      <c r="T642" t="e">
        <f>VLOOKUP(S642,ProcessData!AA:AA,1,FALSE)</f>
        <v>#N/A</v>
      </c>
      <c r="W642" t="s">
        <v>93</v>
      </c>
      <c r="X642" t="s">
        <v>97</v>
      </c>
      <c r="Y642" t="s">
        <v>314</v>
      </c>
      <c r="Z642" t="s">
        <v>3948</v>
      </c>
    </row>
    <row r="643" spans="10:26" x14ac:dyDescent="0.3">
      <c r="J643" t="str">
        <f>VLOOKUP(K643,objects!A:H,8,FALSE)</f>
        <v>tcibd001</v>
      </c>
      <c r="K643" t="s">
        <v>324</v>
      </c>
      <c r="L643" t="s">
        <v>13986</v>
      </c>
      <c r="M643" t="s">
        <v>13949</v>
      </c>
      <c r="N643">
        <v>5</v>
      </c>
      <c r="O643" t="s">
        <v>91</v>
      </c>
      <c r="P643">
        <v>2223</v>
      </c>
      <c r="Q643" t="s">
        <v>13941</v>
      </c>
      <c r="R643" t="str">
        <f t="shared" si="18"/>
        <v>ItemDefaults</v>
      </c>
      <c r="S643" t="str">
        <f t="shared" si="19"/>
        <v>ItemDefaultsTooltcibd001tppdm005</v>
      </c>
      <c r="T643" t="e">
        <f>VLOOKUP(S643,ProcessData!AA:AA,1,FALSE)</f>
        <v>#N/A</v>
      </c>
      <c r="W643" t="s">
        <v>93</v>
      </c>
      <c r="X643" t="s">
        <v>97</v>
      </c>
      <c r="Y643" t="s">
        <v>421</v>
      </c>
      <c r="Z643" t="s">
        <v>421</v>
      </c>
    </row>
    <row r="644" spans="10:26" x14ac:dyDescent="0.3">
      <c r="J644" t="str">
        <f>VLOOKUP(K644,objects!A:H,8,FALSE)</f>
        <v>tcibd001</v>
      </c>
      <c r="K644" t="s">
        <v>3948</v>
      </c>
      <c r="L644" t="s">
        <v>13986</v>
      </c>
      <c r="M644" t="s">
        <v>13949</v>
      </c>
      <c r="N644">
        <v>7</v>
      </c>
      <c r="O644" t="s">
        <v>91</v>
      </c>
      <c r="P644">
        <v>2223</v>
      </c>
      <c r="Q644" t="s">
        <v>13941</v>
      </c>
      <c r="R644" t="str">
        <f t="shared" ref="R644:R707" si="20">VLOOKUP(O644,A:B,2,FALSE)</f>
        <v>ItemDefaults</v>
      </c>
      <c r="S644" t="str">
        <f t="shared" ref="S644:S707" si="21">CONCATENATE(O644,J644,K644)</f>
        <v>ItemDefaultsTooltcibd001tppdm007</v>
      </c>
      <c r="T644" t="e">
        <f>VLOOKUP(S644,ProcessData!AA:AA,1,FALSE)</f>
        <v>#N/A</v>
      </c>
      <c r="W644" t="s">
        <v>93</v>
      </c>
      <c r="X644" t="s">
        <v>97</v>
      </c>
      <c r="Y644" t="s">
        <v>455</v>
      </c>
      <c r="Z644" t="s">
        <v>455</v>
      </c>
    </row>
    <row r="645" spans="10:26" x14ac:dyDescent="0.3">
      <c r="J645" t="str">
        <f>VLOOKUP(K645,objects!A:H,8,FALSE)</f>
        <v>tcibd001</v>
      </c>
      <c r="K645" t="s">
        <v>325</v>
      </c>
      <c r="L645" t="s">
        <v>13990</v>
      </c>
      <c r="M645" t="s">
        <v>13940</v>
      </c>
      <c r="N645">
        <v>200</v>
      </c>
      <c r="O645" t="s">
        <v>91</v>
      </c>
      <c r="P645">
        <v>2223</v>
      </c>
      <c r="Q645" t="s">
        <v>13941</v>
      </c>
      <c r="R645" t="str">
        <f t="shared" si="20"/>
        <v>ItemDefaults</v>
      </c>
      <c r="S645" t="str">
        <f t="shared" si="21"/>
        <v>ItemDefaultsTooltcibd001tsmdm200</v>
      </c>
      <c r="T645" t="e">
        <f>VLOOKUP(S645,ProcessData!AA:AA,1,FALSE)</f>
        <v>#N/A</v>
      </c>
      <c r="W645" t="s">
        <v>93</v>
      </c>
      <c r="X645" t="s">
        <v>97</v>
      </c>
      <c r="Y645" t="s">
        <v>427</v>
      </c>
      <c r="Z645" t="s">
        <v>427</v>
      </c>
    </row>
    <row r="646" spans="10:26" x14ac:dyDescent="0.3">
      <c r="J646" t="str">
        <f>VLOOKUP(K646,objects!A:H,8,FALSE)</f>
        <v>tcibd001</v>
      </c>
      <c r="K646" t="s">
        <v>326</v>
      </c>
      <c r="L646" t="s">
        <v>13998</v>
      </c>
      <c r="M646" t="s">
        <v>14002</v>
      </c>
      <c r="N646">
        <v>400</v>
      </c>
      <c r="O646" t="s">
        <v>91</v>
      </c>
      <c r="P646">
        <v>2223</v>
      </c>
      <c r="Q646" t="s">
        <v>13941</v>
      </c>
      <c r="R646" t="str">
        <f t="shared" si="20"/>
        <v>ItemDefaults</v>
      </c>
      <c r="S646" t="str">
        <f t="shared" si="21"/>
        <v>ItemDefaultsTooltcibd001whwmd400</v>
      </c>
      <c r="T646" t="e">
        <f>VLOOKUP(S646,ProcessData!AA:AA,1,FALSE)</f>
        <v>#N/A</v>
      </c>
      <c r="W646" t="s">
        <v>93</v>
      </c>
      <c r="X646" t="s">
        <v>97</v>
      </c>
      <c r="Y646" t="s">
        <v>305</v>
      </c>
      <c r="Z646" t="s">
        <v>305</v>
      </c>
    </row>
    <row r="647" spans="10:26" x14ac:dyDescent="0.3">
      <c r="J647" t="str">
        <f>VLOOKUP(K647,objects!A:H,8,FALSE)</f>
        <v>tcibd001</v>
      </c>
      <c r="K647" t="s">
        <v>315</v>
      </c>
      <c r="L647" t="s">
        <v>13945</v>
      </c>
      <c r="M647" t="s">
        <v>13946</v>
      </c>
      <c r="N647">
        <v>100</v>
      </c>
      <c r="O647" t="s">
        <v>92</v>
      </c>
      <c r="P647">
        <v>2223</v>
      </c>
      <c r="Q647" t="s">
        <v>13941</v>
      </c>
      <c r="R647" t="str">
        <f t="shared" si="20"/>
        <v>ItemDefaults</v>
      </c>
      <c r="S647" t="str">
        <f t="shared" si="21"/>
        <v>ItemDefaultsWarehousingtcibd001fmfmd100</v>
      </c>
      <c r="T647" t="e">
        <f>VLOOKUP(S647,ProcessData!AA:AA,1,FALSE)</f>
        <v>#N/A</v>
      </c>
      <c r="W647" t="s">
        <v>93</v>
      </c>
      <c r="X647" t="s">
        <v>97</v>
      </c>
      <c r="Y647" t="s">
        <v>420</v>
      </c>
      <c r="Z647" t="s">
        <v>420</v>
      </c>
    </row>
    <row r="648" spans="10:26" x14ac:dyDescent="0.3">
      <c r="J648" t="str">
        <f>VLOOKUP(K648,objects!A:H,8,FALSE)</f>
        <v>tcibd001</v>
      </c>
      <c r="K648" t="s">
        <v>316</v>
      </c>
      <c r="L648" t="s">
        <v>13951</v>
      </c>
      <c r="M648" t="s">
        <v>13952</v>
      </c>
      <c r="N648">
        <v>18</v>
      </c>
      <c r="O648" t="s">
        <v>92</v>
      </c>
      <c r="P648">
        <v>2223</v>
      </c>
      <c r="Q648" t="s">
        <v>13941</v>
      </c>
      <c r="R648" t="str">
        <f t="shared" si="20"/>
        <v>ItemDefaults</v>
      </c>
      <c r="S648" t="str">
        <f t="shared" si="21"/>
        <v>ItemDefaultsWarehousingtcibd001qmptc018</v>
      </c>
      <c r="T648" t="e">
        <f>VLOOKUP(S648,ProcessData!AA:AA,1,FALSE)</f>
        <v>#N/A</v>
      </c>
      <c r="W648" t="s">
        <v>93</v>
      </c>
      <c r="X648" t="s">
        <v>97</v>
      </c>
      <c r="Y648" t="s">
        <v>431</v>
      </c>
      <c r="Z648" t="s">
        <v>431</v>
      </c>
    </row>
    <row r="649" spans="10:26" x14ac:dyDescent="0.3">
      <c r="J649" t="str">
        <f>VLOOKUP(K649,objects!A:H,8,FALSE)</f>
        <v>tcibd001</v>
      </c>
      <c r="K649" t="s">
        <v>314</v>
      </c>
      <c r="L649" t="s">
        <v>13953</v>
      </c>
      <c r="M649" t="s">
        <v>13956</v>
      </c>
      <c r="N649">
        <v>1</v>
      </c>
      <c r="O649" t="s">
        <v>92</v>
      </c>
      <c r="P649">
        <v>2223</v>
      </c>
      <c r="Q649" t="s">
        <v>13941</v>
      </c>
      <c r="R649" t="str">
        <f t="shared" si="20"/>
        <v>ItemDefaults</v>
      </c>
      <c r="S649" t="str">
        <f t="shared" si="21"/>
        <v>ItemDefaultsWarehousingtcibd001tcibd001</v>
      </c>
      <c r="T649" t="e">
        <f>VLOOKUP(S649,ProcessData!AA:AA,1,FALSE)</f>
        <v>#N/A</v>
      </c>
      <c r="W649" t="s">
        <v>93</v>
      </c>
      <c r="X649" t="s">
        <v>97</v>
      </c>
      <c r="Y649" t="s">
        <v>431</v>
      </c>
      <c r="Z649" t="s">
        <v>432</v>
      </c>
    </row>
    <row r="650" spans="10:26" x14ac:dyDescent="0.3">
      <c r="J650" t="str">
        <f>VLOOKUP(K650,objects!A:H,8,FALSE)</f>
        <v>tcibd150</v>
      </c>
      <c r="K650" t="s">
        <v>349</v>
      </c>
      <c r="L650" t="s">
        <v>13953</v>
      </c>
      <c r="M650" t="s">
        <v>13956</v>
      </c>
      <c r="N650">
        <v>150</v>
      </c>
      <c r="O650" t="s">
        <v>92</v>
      </c>
      <c r="P650">
        <v>2223</v>
      </c>
      <c r="Q650" t="s">
        <v>13941</v>
      </c>
      <c r="R650" t="str">
        <f t="shared" si="20"/>
        <v>ItemDefaults</v>
      </c>
      <c r="S650" t="str">
        <f t="shared" si="21"/>
        <v>ItemDefaultsWarehousingtcibd150tcibd150</v>
      </c>
      <c r="T650" t="e">
        <f>VLOOKUP(S650,ProcessData!AA:AA,1,FALSE)</f>
        <v>#N/A</v>
      </c>
      <c r="W650" t="s">
        <v>93</v>
      </c>
      <c r="X650" t="s">
        <v>97</v>
      </c>
      <c r="Y650" t="s">
        <v>431</v>
      </c>
      <c r="Z650" t="s">
        <v>433</v>
      </c>
    </row>
    <row r="651" spans="10:26" x14ac:dyDescent="0.3">
      <c r="J651" t="str">
        <f>VLOOKUP(K651,objects!A:H,8,FALSE)</f>
        <v>tcibd001</v>
      </c>
      <c r="K651" t="s">
        <v>317</v>
      </c>
      <c r="L651" t="s">
        <v>13953</v>
      </c>
      <c r="M651" t="s">
        <v>13956</v>
      </c>
      <c r="N651">
        <v>200</v>
      </c>
      <c r="O651" t="s">
        <v>92</v>
      </c>
      <c r="P651">
        <v>2223</v>
      </c>
      <c r="Q651" t="s">
        <v>13941</v>
      </c>
      <c r="R651" t="str">
        <f t="shared" si="20"/>
        <v>ItemDefaults</v>
      </c>
      <c r="S651" t="str">
        <f t="shared" si="21"/>
        <v>ItemDefaultsWarehousingtcibd001tcibd200</v>
      </c>
      <c r="T651" t="e">
        <f>VLOOKUP(S651,ProcessData!AA:AA,1,FALSE)</f>
        <v>#N/A</v>
      </c>
      <c r="W651" t="s">
        <v>93</v>
      </c>
      <c r="X651" t="s">
        <v>97</v>
      </c>
      <c r="Y651" t="s">
        <v>431</v>
      </c>
      <c r="Z651" t="s">
        <v>434</v>
      </c>
    </row>
    <row r="652" spans="10:26" x14ac:dyDescent="0.3">
      <c r="J652" t="str">
        <f>VLOOKUP(K652,objects!A:H,8,FALSE)</f>
        <v>tcibd150</v>
      </c>
      <c r="K652" t="s">
        <v>350</v>
      </c>
      <c r="L652" t="s">
        <v>13953</v>
      </c>
      <c r="M652" t="s">
        <v>13956</v>
      </c>
      <c r="N652">
        <v>250</v>
      </c>
      <c r="O652" t="s">
        <v>92</v>
      </c>
      <c r="P652">
        <v>2223</v>
      </c>
      <c r="Q652" t="s">
        <v>13941</v>
      </c>
      <c r="R652" t="str">
        <f t="shared" si="20"/>
        <v>ItemDefaults</v>
      </c>
      <c r="S652" t="str">
        <f t="shared" si="21"/>
        <v>ItemDefaultsWarehousingtcibd150tcibd250</v>
      </c>
      <c r="T652" t="e">
        <f>VLOOKUP(S652,ProcessData!AA:AA,1,FALSE)</f>
        <v>#N/A</v>
      </c>
      <c r="W652" t="s">
        <v>93</v>
      </c>
      <c r="X652" t="s">
        <v>97</v>
      </c>
      <c r="Y652" t="s">
        <v>431</v>
      </c>
      <c r="Z652" t="s">
        <v>435</v>
      </c>
    </row>
    <row r="653" spans="10:26" x14ac:dyDescent="0.3">
      <c r="J653" t="str">
        <f>VLOOKUP(K653,objects!A:H,8,FALSE)</f>
        <v>tcibd001</v>
      </c>
      <c r="K653" t="s">
        <v>318</v>
      </c>
      <c r="L653" t="s">
        <v>13959</v>
      </c>
      <c r="M653" t="s">
        <v>13960</v>
      </c>
      <c r="N653">
        <v>1</v>
      </c>
      <c r="O653" t="s">
        <v>92</v>
      </c>
      <c r="P653">
        <v>2223</v>
      </c>
      <c r="Q653" t="s">
        <v>13941</v>
      </c>
      <c r="R653" t="str">
        <f t="shared" si="20"/>
        <v>ItemDefaults</v>
      </c>
      <c r="S653" t="str">
        <f t="shared" si="21"/>
        <v>ItemDefaultsWarehousingtcibd001tdipu001</v>
      </c>
      <c r="T653" t="e">
        <f>VLOOKUP(S653,ProcessData!AA:AA,1,FALSE)</f>
        <v>#N/A</v>
      </c>
      <c r="W653" t="s">
        <v>93</v>
      </c>
      <c r="X653" t="s">
        <v>97</v>
      </c>
      <c r="Y653" t="s">
        <v>412</v>
      </c>
      <c r="Z653" t="s">
        <v>412</v>
      </c>
    </row>
    <row r="654" spans="10:26" x14ac:dyDescent="0.3">
      <c r="J654" t="str">
        <f>VLOOKUP(K654,objects!A:H,8,FALSE)</f>
        <v>tcibd150</v>
      </c>
      <c r="K654" t="s">
        <v>351</v>
      </c>
      <c r="L654" t="s">
        <v>13959</v>
      </c>
      <c r="M654" t="s">
        <v>13960</v>
      </c>
      <c r="N654">
        <v>81</v>
      </c>
      <c r="O654" t="s">
        <v>92</v>
      </c>
      <c r="P654">
        <v>2223</v>
      </c>
      <c r="Q654" t="s">
        <v>13941</v>
      </c>
      <c r="R654" t="str">
        <f t="shared" si="20"/>
        <v>ItemDefaults</v>
      </c>
      <c r="S654" t="str">
        <f t="shared" si="21"/>
        <v>ItemDefaultsWarehousingtcibd150tdipu081</v>
      </c>
      <c r="T654" t="e">
        <f>VLOOKUP(S654,ProcessData!AA:AA,1,FALSE)</f>
        <v>#N/A</v>
      </c>
      <c r="W654" t="s">
        <v>93</v>
      </c>
      <c r="X654" t="s">
        <v>97</v>
      </c>
      <c r="Y654" t="s">
        <v>480</v>
      </c>
      <c r="Z654" t="s">
        <v>480</v>
      </c>
    </row>
    <row r="655" spans="10:26" x14ac:dyDescent="0.3">
      <c r="J655" t="str">
        <f>VLOOKUP(K655,objects!A:H,8,FALSE)</f>
        <v>tcibd001</v>
      </c>
      <c r="K655" t="s">
        <v>319</v>
      </c>
      <c r="L655" t="s">
        <v>13959</v>
      </c>
      <c r="M655" t="s">
        <v>13960</v>
      </c>
      <c r="N655">
        <v>100</v>
      </c>
      <c r="O655" t="s">
        <v>92</v>
      </c>
      <c r="P655">
        <v>2223</v>
      </c>
      <c r="Q655" t="s">
        <v>13941</v>
      </c>
      <c r="R655" t="str">
        <f t="shared" si="20"/>
        <v>ItemDefaults</v>
      </c>
      <c r="S655" t="str">
        <f t="shared" si="21"/>
        <v>ItemDefaultsWarehousingtcibd001tdipu100</v>
      </c>
      <c r="T655" t="e">
        <f>VLOOKUP(S655,ProcessData!AA:AA,1,FALSE)</f>
        <v>#N/A</v>
      </c>
      <c r="W655" t="s">
        <v>93</v>
      </c>
      <c r="X655" t="s">
        <v>97</v>
      </c>
      <c r="Y655" t="s">
        <v>481</v>
      </c>
      <c r="Z655" t="s">
        <v>481</v>
      </c>
    </row>
    <row r="656" spans="10:26" x14ac:dyDescent="0.3">
      <c r="J656" t="str">
        <f>VLOOKUP(K656,objects!A:H,8,FALSE)</f>
        <v>tcibd001</v>
      </c>
      <c r="K656" t="s">
        <v>320</v>
      </c>
      <c r="L656" t="s">
        <v>13959</v>
      </c>
      <c r="M656" t="s">
        <v>13961</v>
      </c>
      <c r="N656">
        <v>1</v>
      </c>
      <c r="O656" t="s">
        <v>92</v>
      </c>
      <c r="P656">
        <v>2223</v>
      </c>
      <c r="Q656" t="s">
        <v>13941</v>
      </c>
      <c r="R656" t="str">
        <f t="shared" si="20"/>
        <v>ItemDefaults</v>
      </c>
      <c r="S656" t="str">
        <f t="shared" si="21"/>
        <v>ItemDefaultsWarehousingtcibd001tdisa001</v>
      </c>
      <c r="T656" t="e">
        <f>VLOOKUP(S656,ProcessData!AA:AA,1,FALSE)</f>
        <v>#N/A</v>
      </c>
      <c r="W656" t="s">
        <v>93</v>
      </c>
      <c r="X656" t="s">
        <v>97</v>
      </c>
      <c r="Y656" t="s">
        <v>475</v>
      </c>
      <c r="Z656" t="s">
        <v>475</v>
      </c>
    </row>
    <row r="657" spans="10:26" x14ac:dyDescent="0.3">
      <c r="J657" t="str">
        <f>VLOOKUP(K657,objects!A:H,8,FALSE)</f>
        <v>tcibd150</v>
      </c>
      <c r="K657" t="s">
        <v>352</v>
      </c>
      <c r="L657" t="s">
        <v>13959</v>
      </c>
      <c r="M657" t="s">
        <v>13961</v>
      </c>
      <c r="N657">
        <v>81</v>
      </c>
      <c r="O657" t="s">
        <v>92</v>
      </c>
      <c r="P657">
        <v>2223</v>
      </c>
      <c r="Q657" t="s">
        <v>13941</v>
      </c>
      <c r="R657" t="str">
        <f t="shared" si="20"/>
        <v>ItemDefaults</v>
      </c>
      <c r="S657" t="str">
        <f t="shared" si="21"/>
        <v>ItemDefaultsWarehousingtcibd150tdisa081</v>
      </c>
      <c r="T657" t="e">
        <f>VLOOKUP(S657,ProcessData!AA:AA,1,FALSE)</f>
        <v>#N/A</v>
      </c>
      <c r="W657" t="s">
        <v>93</v>
      </c>
      <c r="X657" t="s">
        <v>97</v>
      </c>
      <c r="Y657" t="s">
        <v>483</v>
      </c>
      <c r="Z657" t="s">
        <v>483</v>
      </c>
    </row>
    <row r="658" spans="10:26" x14ac:dyDescent="0.3">
      <c r="J658" t="str">
        <f>VLOOKUP(K658,objects!A:H,8,FALSE)</f>
        <v>tcibd001</v>
      </c>
      <c r="K658" t="s">
        <v>322</v>
      </c>
      <c r="L658" t="s">
        <v>13971</v>
      </c>
      <c r="M658" t="s">
        <v>13978</v>
      </c>
      <c r="N658">
        <v>1</v>
      </c>
      <c r="O658" t="s">
        <v>92</v>
      </c>
      <c r="P658">
        <v>2223</v>
      </c>
      <c r="Q658" t="s">
        <v>13941</v>
      </c>
      <c r="R658" t="str">
        <f t="shared" si="20"/>
        <v>ItemDefaults</v>
      </c>
      <c r="S658" t="str">
        <f t="shared" si="21"/>
        <v>ItemDefaultsWarehousingtcibd001tiipd001</v>
      </c>
      <c r="T658" t="e">
        <f>VLOOKUP(S658,ProcessData!AA:AA,1,FALSE)</f>
        <v>#N/A</v>
      </c>
      <c r="W658" t="s">
        <v>93</v>
      </c>
      <c r="X658" t="s">
        <v>97</v>
      </c>
      <c r="Y658" t="s">
        <v>483</v>
      </c>
      <c r="Z658" t="s">
        <v>484</v>
      </c>
    </row>
    <row r="659" spans="10:26" x14ac:dyDescent="0.3">
      <c r="J659" t="str">
        <f>VLOOKUP(K659,objects!A:H,8,FALSE)</f>
        <v>tcibd150</v>
      </c>
      <c r="K659" t="s">
        <v>353</v>
      </c>
      <c r="L659" t="s">
        <v>13971</v>
      </c>
      <c r="M659" t="s">
        <v>13978</v>
      </c>
      <c r="N659">
        <v>51</v>
      </c>
      <c r="O659" t="s">
        <v>92</v>
      </c>
      <c r="P659">
        <v>2223</v>
      </c>
      <c r="Q659" t="s">
        <v>13941</v>
      </c>
      <c r="R659" t="str">
        <f t="shared" si="20"/>
        <v>ItemDefaults</v>
      </c>
      <c r="S659" t="str">
        <f t="shared" si="21"/>
        <v>ItemDefaultsWarehousingtcibd150tiipd051</v>
      </c>
      <c r="T659" t="e">
        <f>VLOOKUP(S659,ProcessData!AA:AA,1,FALSE)</f>
        <v>#N/A</v>
      </c>
      <c r="W659" t="s">
        <v>93</v>
      </c>
      <c r="X659" t="s">
        <v>97</v>
      </c>
      <c r="Y659" t="s">
        <v>342</v>
      </c>
      <c r="Z659" t="s">
        <v>342</v>
      </c>
    </row>
    <row r="660" spans="10:26" x14ac:dyDescent="0.3">
      <c r="J660" t="str">
        <f>VLOOKUP(K660,objects!A:H,8,FALSE)</f>
        <v>tcibd001</v>
      </c>
      <c r="K660" t="s">
        <v>323</v>
      </c>
      <c r="L660" t="s">
        <v>13971</v>
      </c>
      <c r="M660" t="s">
        <v>13985</v>
      </c>
      <c r="N660">
        <v>1</v>
      </c>
      <c r="O660" t="s">
        <v>92</v>
      </c>
      <c r="P660">
        <v>2223</v>
      </c>
      <c r="Q660" t="s">
        <v>13941</v>
      </c>
      <c r="R660" t="str">
        <f t="shared" si="20"/>
        <v>ItemDefaults</v>
      </c>
      <c r="S660" t="str">
        <f t="shared" si="21"/>
        <v>ItemDefaultsWarehousingtcibd001titrp001</v>
      </c>
      <c r="T660" t="e">
        <f>VLOOKUP(S660,ProcessData!AA:AA,1,FALSE)</f>
        <v>#N/A</v>
      </c>
      <c r="W660" t="s">
        <v>93</v>
      </c>
      <c r="X660" t="s">
        <v>97</v>
      </c>
      <c r="Y660" t="s">
        <v>476</v>
      </c>
      <c r="Z660" t="s">
        <v>476</v>
      </c>
    </row>
    <row r="661" spans="10:26" x14ac:dyDescent="0.3">
      <c r="J661" t="str">
        <f>VLOOKUP(K661,objects!A:H,8,FALSE)</f>
        <v>tcibd001</v>
      </c>
      <c r="K661" t="s">
        <v>324</v>
      </c>
      <c r="L661" t="s">
        <v>13986</v>
      </c>
      <c r="M661" t="s">
        <v>13949</v>
      </c>
      <c r="N661">
        <v>5</v>
      </c>
      <c r="O661" t="s">
        <v>92</v>
      </c>
      <c r="P661">
        <v>2223</v>
      </c>
      <c r="Q661" t="s">
        <v>13950</v>
      </c>
      <c r="R661" t="str">
        <f t="shared" si="20"/>
        <v>ItemDefaults</v>
      </c>
      <c r="S661" t="str">
        <f t="shared" si="21"/>
        <v>ItemDefaultsWarehousingtcibd001tppdm005</v>
      </c>
      <c r="T661" t="e">
        <f>VLOOKUP(S661,ProcessData!AA:AA,1,FALSE)</f>
        <v>#N/A</v>
      </c>
      <c r="W661" t="s">
        <v>93</v>
      </c>
      <c r="X661" t="s">
        <v>97</v>
      </c>
      <c r="Y661" t="s">
        <v>121</v>
      </c>
      <c r="Z661" t="s">
        <v>121</v>
      </c>
    </row>
    <row r="662" spans="10:26" x14ac:dyDescent="0.3">
      <c r="J662" t="str">
        <f>VLOOKUP(K662,objects!A:H,8,FALSE)</f>
        <v>tcibd001</v>
      </c>
      <c r="K662" t="s">
        <v>3948</v>
      </c>
      <c r="L662" t="s">
        <v>13986</v>
      </c>
      <c r="M662" t="s">
        <v>13949</v>
      </c>
      <c r="N662">
        <v>7</v>
      </c>
      <c r="O662" t="s">
        <v>92</v>
      </c>
      <c r="P662">
        <v>2223</v>
      </c>
      <c r="Q662" t="s">
        <v>13950</v>
      </c>
      <c r="R662" t="str">
        <f t="shared" si="20"/>
        <v>ItemDefaults</v>
      </c>
      <c r="S662" t="str">
        <f t="shared" si="21"/>
        <v>ItemDefaultsWarehousingtcibd001tppdm007</v>
      </c>
      <c r="T662" t="e">
        <f>VLOOKUP(S662,ProcessData!AA:AA,1,FALSE)</f>
        <v>#N/A</v>
      </c>
      <c r="W662" t="s">
        <v>93</v>
      </c>
      <c r="X662" t="s">
        <v>97</v>
      </c>
      <c r="Y662" t="s">
        <v>121</v>
      </c>
      <c r="Z662" t="s">
        <v>362</v>
      </c>
    </row>
    <row r="663" spans="10:26" x14ac:dyDescent="0.3">
      <c r="J663" t="str">
        <f>VLOOKUP(K663,objects!A:H,8,FALSE)</f>
        <v>tcibd001</v>
      </c>
      <c r="K663" t="s">
        <v>325</v>
      </c>
      <c r="L663" t="s">
        <v>13990</v>
      </c>
      <c r="M663" t="s">
        <v>13940</v>
      </c>
      <c r="N663">
        <v>200</v>
      </c>
      <c r="O663" t="s">
        <v>92</v>
      </c>
      <c r="P663">
        <v>2223</v>
      </c>
      <c r="Q663" t="s">
        <v>13950</v>
      </c>
      <c r="R663" t="str">
        <f t="shared" si="20"/>
        <v>ItemDefaults</v>
      </c>
      <c r="S663" t="str">
        <f t="shared" si="21"/>
        <v>ItemDefaultsWarehousingtcibd001tsmdm200</v>
      </c>
      <c r="T663" t="e">
        <f>VLOOKUP(S663,ProcessData!AA:AA,1,FALSE)</f>
        <v>#N/A</v>
      </c>
      <c r="W663" t="s">
        <v>93</v>
      </c>
      <c r="X663" t="s">
        <v>97</v>
      </c>
      <c r="Y663" t="s">
        <v>139</v>
      </c>
      <c r="Z663" t="s">
        <v>139</v>
      </c>
    </row>
    <row r="664" spans="10:26" x14ac:dyDescent="0.3">
      <c r="J664" t="str">
        <f>VLOOKUP(K664,objects!A:H,8,FALSE)</f>
        <v>tcibd150</v>
      </c>
      <c r="K664" t="s">
        <v>355</v>
      </c>
      <c r="L664" t="s">
        <v>13990</v>
      </c>
      <c r="M664" t="s">
        <v>13940</v>
      </c>
      <c r="N664">
        <v>220</v>
      </c>
      <c r="O664" t="s">
        <v>92</v>
      </c>
      <c r="P664">
        <v>2223</v>
      </c>
      <c r="Q664" t="s">
        <v>13950</v>
      </c>
      <c r="R664" t="str">
        <f t="shared" si="20"/>
        <v>ItemDefaults</v>
      </c>
      <c r="S664" t="str">
        <f t="shared" si="21"/>
        <v>ItemDefaultsWarehousingtcibd150tsmdm220</v>
      </c>
      <c r="T664" t="e">
        <f>VLOOKUP(S664,ProcessData!AA:AA,1,FALSE)</f>
        <v>#N/A</v>
      </c>
      <c r="W664" t="s">
        <v>93</v>
      </c>
      <c r="X664" t="s">
        <v>97</v>
      </c>
      <c r="Y664" t="s">
        <v>139</v>
      </c>
      <c r="Z664" t="s">
        <v>385</v>
      </c>
    </row>
    <row r="665" spans="10:26" x14ac:dyDescent="0.3">
      <c r="J665" t="str">
        <f>VLOOKUP(K665,objects!A:H,8,FALSE)</f>
        <v>tcibd001</v>
      </c>
      <c r="K665" t="s">
        <v>326</v>
      </c>
      <c r="L665" t="s">
        <v>13998</v>
      </c>
      <c r="M665" t="s">
        <v>14002</v>
      </c>
      <c r="N665">
        <v>400</v>
      </c>
      <c r="O665" t="s">
        <v>92</v>
      </c>
      <c r="P665">
        <v>2223</v>
      </c>
      <c r="Q665" t="s">
        <v>13941</v>
      </c>
      <c r="R665" t="str">
        <f t="shared" si="20"/>
        <v>ItemDefaults</v>
      </c>
      <c r="S665" t="str">
        <f t="shared" si="21"/>
        <v>ItemDefaultsWarehousingtcibd001whwmd400</v>
      </c>
      <c r="T665" t="e">
        <f>VLOOKUP(S665,ProcessData!AA:AA,1,FALSE)</f>
        <v>#N/A</v>
      </c>
      <c r="W665" t="s">
        <v>93</v>
      </c>
      <c r="X665" t="s">
        <v>97</v>
      </c>
      <c r="Y665" t="s">
        <v>139</v>
      </c>
      <c r="Z665" t="s">
        <v>386</v>
      </c>
    </row>
    <row r="666" spans="10:26" x14ac:dyDescent="0.3">
      <c r="J666" t="str">
        <f>VLOOKUP(K666,objects!A:H,8,FALSE)</f>
        <v>tcibd150</v>
      </c>
      <c r="K666" t="s">
        <v>356</v>
      </c>
      <c r="L666" t="s">
        <v>13998</v>
      </c>
      <c r="M666" t="s">
        <v>14002</v>
      </c>
      <c r="N666">
        <v>404</v>
      </c>
      <c r="O666" t="s">
        <v>92</v>
      </c>
      <c r="P666">
        <v>2223</v>
      </c>
      <c r="Q666" t="s">
        <v>13941</v>
      </c>
      <c r="R666" t="str">
        <f t="shared" si="20"/>
        <v>ItemDefaults</v>
      </c>
      <c r="S666" t="str">
        <f t="shared" si="21"/>
        <v>ItemDefaultsWarehousingtcibd150whwmd404</v>
      </c>
      <c r="T666" t="e">
        <f>VLOOKUP(S666,ProcessData!AA:AA,1,FALSE)</f>
        <v>#N/A</v>
      </c>
      <c r="W666" t="s">
        <v>93</v>
      </c>
      <c r="X666" t="s">
        <v>97</v>
      </c>
      <c r="Y666" t="s">
        <v>139</v>
      </c>
      <c r="Z666" t="s">
        <v>387</v>
      </c>
    </row>
    <row r="667" spans="10:26" x14ac:dyDescent="0.3">
      <c r="J667" t="str">
        <f>VLOOKUP(K667,objects!A:H,8,FALSE)</f>
        <v>tcibd150</v>
      </c>
      <c r="K667" t="s">
        <v>349</v>
      </c>
      <c r="L667" t="s">
        <v>13953</v>
      </c>
      <c r="M667" t="s">
        <v>13956</v>
      </c>
      <c r="N667">
        <v>150</v>
      </c>
      <c r="O667" t="s">
        <v>4940</v>
      </c>
      <c r="P667">
        <v>2223</v>
      </c>
      <c r="Q667" t="s">
        <v>13941</v>
      </c>
      <c r="R667" t="str">
        <f t="shared" si="20"/>
        <v>ItemDefaults</v>
      </c>
      <c r="S667" t="str">
        <f t="shared" si="21"/>
        <v>ItemDefaultsWarehousingBySitetcibd150tcibd150</v>
      </c>
      <c r="T667" t="e">
        <f>VLOOKUP(S667,ProcessData!AA:AA,1,FALSE)</f>
        <v>#N/A</v>
      </c>
      <c r="W667" t="s">
        <v>93</v>
      </c>
      <c r="X667" t="s">
        <v>97</v>
      </c>
      <c r="Y667" t="s">
        <v>139</v>
      </c>
      <c r="Z667" t="s">
        <v>388</v>
      </c>
    </row>
    <row r="668" spans="10:26" x14ac:dyDescent="0.3">
      <c r="J668" t="str">
        <f>VLOOKUP(K668,objects!A:H,8,FALSE)</f>
        <v>tcibd150</v>
      </c>
      <c r="K668" t="s">
        <v>350</v>
      </c>
      <c r="L668" t="s">
        <v>13953</v>
      </c>
      <c r="M668" t="s">
        <v>13956</v>
      </c>
      <c r="N668">
        <v>250</v>
      </c>
      <c r="O668" t="s">
        <v>4940</v>
      </c>
      <c r="P668">
        <v>2223</v>
      </c>
      <c r="Q668" t="s">
        <v>13941</v>
      </c>
      <c r="R668" t="str">
        <f t="shared" si="20"/>
        <v>ItemDefaults</v>
      </c>
      <c r="S668" t="str">
        <f t="shared" si="21"/>
        <v>ItemDefaultsWarehousingBySitetcibd150tcibd250</v>
      </c>
      <c r="T668" t="e">
        <f>VLOOKUP(S668,ProcessData!AA:AA,1,FALSE)</f>
        <v>#N/A</v>
      </c>
      <c r="W668" t="s">
        <v>93</v>
      </c>
      <c r="X668" t="s">
        <v>97</v>
      </c>
      <c r="Y668" t="s">
        <v>139</v>
      </c>
      <c r="Z668" t="s">
        <v>389</v>
      </c>
    </row>
    <row r="669" spans="10:26" x14ac:dyDescent="0.3">
      <c r="J669" t="str">
        <f>VLOOKUP(K669,objects!A:H,8,FALSE)</f>
        <v>tcibd150</v>
      </c>
      <c r="K669" t="s">
        <v>351</v>
      </c>
      <c r="L669" t="s">
        <v>13959</v>
      </c>
      <c r="M669" t="s">
        <v>13960</v>
      </c>
      <c r="N669">
        <v>81</v>
      </c>
      <c r="O669" t="s">
        <v>4940</v>
      </c>
      <c r="P669">
        <v>2223</v>
      </c>
      <c r="Q669" t="s">
        <v>13941</v>
      </c>
      <c r="R669" t="str">
        <f t="shared" si="20"/>
        <v>ItemDefaults</v>
      </c>
      <c r="S669" t="str">
        <f t="shared" si="21"/>
        <v>ItemDefaultsWarehousingBySitetcibd150tdipu081</v>
      </c>
      <c r="T669" t="e">
        <f>VLOOKUP(S669,ProcessData!AA:AA,1,FALSE)</f>
        <v>#N/A</v>
      </c>
      <c r="W669" t="s">
        <v>93</v>
      </c>
      <c r="X669" t="s">
        <v>97</v>
      </c>
      <c r="Y669" t="s">
        <v>473</v>
      </c>
      <c r="Z669" t="s">
        <v>473</v>
      </c>
    </row>
    <row r="670" spans="10:26" x14ac:dyDescent="0.3">
      <c r="J670" t="str">
        <f>VLOOKUP(K670,objects!A:H,8,FALSE)</f>
        <v>tcibd150</v>
      </c>
      <c r="K670" t="s">
        <v>352</v>
      </c>
      <c r="L670" t="s">
        <v>13959</v>
      </c>
      <c r="M670" t="s">
        <v>13961</v>
      </c>
      <c r="N670">
        <v>81</v>
      </c>
      <c r="O670" t="s">
        <v>4940</v>
      </c>
      <c r="P670">
        <v>2223</v>
      </c>
      <c r="Q670" t="s">
        <v>13941</v>
      </c>
      <c r="R670" t="str">
        <f t="shared" si="20"/>
        <v>ItemDefaults</v>
      </c>
      <c r="S670" t="str">
        <f t="shared" si="21"/>
        <v>ItemDefaultsWarehousingBySitetcibd150tdisa081</v>
      </c>
      <c r="T670" t="e">
        <f>VLOOKUP(S670,ProcessData!AA:AA,1,FALSE)</f>
        <v>#N/A</v>
      </c>
      <c r="W670" t="s">
        <v>93</v>
      </c>
      <c r="X670" t="s">
        <v>97</v>
      </c>
      <c r="Y670" t="s">
        <v>474</v>
      </c>
      <c r="Z670" t="s">
        <v>474</v>
      </c>
    </row>
    <row r="671" spans="10:26" x14ac:dyDescent="0.3">
      <c r="J671" t="str">
        <f>VLOOKUP(K671,objects!A:H,8,FALSE)</f>
        <v>tcibd150</v>
      </c>
      <c r="K671" t="s">
        <v>353</v>
      </c>
      <c r="L671" t="s">
        <v>13971</v>
      </c>
      <c r="M671" t="s">
        <v>13978</v>
      </c>
      <c r="N671">
        <v>51</v>
      </c>
      <c r="O671" t="s">
        <v>4940</v>
      </c>
      <c r="P671">
        <v>2223</v>
      </c>
      <c r="Q671" t="s">
        <v>13941</v>
      </c>
      <c r="R671" t="str">
        <f t="shared" si="20"/>
        <v>ItemDefaults</v>
      </c>
      <c r="S671" t="str">
        <f t="shared" si="21"/>
        <v>ItemDefaultsWarehousingBySitetcibd150tiipd051</v>
      </c>
      <c r="T671" t="e">
        <f>VLOOKUP(S671,ProcessData!AA:AA,1,FALSE)</f>
        <v>#N/A</v>
      </c>
      <c r="W671" t="s">
        <v>93</v>
      </c>
      <c r="X671" t="s">
        <v>97</v>
      </c>
      <c r="Y671" t="s">
        <v>314</v>
      </c>
      <c r="Z671" t="s">
        <v>325</v>
      </c>
    </row>
    <row r="672" spans="10:26" x14ac:dyDescent="0.3">
      <c r="J672" t="str">
        <f>VLOOKUP(K672,objects!A:H,8,FALSE)</f>
        <v>tcibd150</v>
      </c>
      <c r="K672" t="s">
        <v>355</v>
      </c>
      <c r="L672" t="s">
        <v>13990</v>
      </c>
      <c r="M672" t="s">
        <v>13940</v>
      </c>
      <c r="N672">
        <v>220</v>
      </c>
      <c r="O672" t="s">
        <v>4940</v>
      </c>
      <c r="P672">
        <v>2223</v>
      </c>
      <c r="Q672" t="s">
        <v>13941</v>
      </c>
      <c r="R672" t="str">
        <f t="shared" si="20"/>
        <v>ItemDefaults</v>
      </c>
      <c r="S672" t="str">
        <f t="shared" si="21"/>
        <v>ItemDefaultsWarehousingBySitetcibd150tsmdm220</v>
      </c>
      <c r="T672" t="e">
        <f>VLOOKUP(S672,ProcessData!AA:AA,1,FALSE)</f>
        <v>#N/A</v>
      </c>
      <c r="W672" t="s">
        <v>93</v>
      </c>
      <c r="X672" t="s">
        <v>97</v>
      </c>
      <c r="Y672" t="s">
        <v>349</v>
      </c>
      <c r="Z672" t="s">
        <v>355</v>
      </c>
    </row>
    <row r="673" spans="10:26" x14ac:dyDescent="0.3">
      <c r="J673" t="str">
        <f>VLOOKUP(K673,objects!A:H,8,FALSE)</f>
        <v>tcibd150</v>
      </c>
      <c r="K673" t="s">
        <v>356</v>
      </c>
      <c r="L673" t="s">
        <v>13998</v>
      </c>
      <c r="M673" t="s">
        <v>14002</v>
      </c>
      <c r="N673">
        <v>404</v>
      </c>
      <c r="O673" t="s">
        <v>4940</v>
      </c>
      <c r="P673">
        <v>2223</v>
      </c>
      <c r="Q673" t="s">
        <v>13941</v>
      </c>
      <c r="R673" t="str">
        <f t="shared" si="20"/>
        <v>ItemDefaults</v>
      </c>
      <c r="S673" t="str">
        <f t="shared" si="21"/>
        <v>ItemDefaultsWarehousingBySitetcibd150whwmd404</v>
      </c>
      <c r="T673" t="e">
        <f>VLOOKUP(S673,ProcessData!AA:AA,1,FALSE)</f>
        <v>#N/A</v>
      </c>
      <c r="W673" t="s">
        <v>93</v>
      </c>
      <c r="X673" t="s">
        <v>97</v>
      </c>
      <c r="Y673" t="s">
        <v>394</v>
      </c>
      <c r="Z673" t="s">
        <v>394</v>
      </c>
    </row>
    <row r="674" spans="10:26" x14ac:dyDescent="0.3">
      <c r="J674" t="str">
        <f>VLOOKUP(K674,objects!A:H,8,FALSE)</f>
        <v>whinr120</v>
      </c>
      <c r="K674" t="s">
        <v>4811</v>
      </c>
      <c r="L674" t="s">
        <v>13998</v>
      </c>
      <c r="M674" t="s">
        <v>14000</v>
      </c>
      <c r="N674">
        <v>120</v>
      </c>
      <c r="O674" t="s">
        <v>4910</v>
      </c>
      <c r="P674">
        <v>2223</v>
      </c>
      <c r="Q674" t="s">
        <v>13941</v>
      </c>
      <c r="R674" t="str">
        <f t="shared" si="20"/>
        <v>Inventory</v>
      </c>
      <c r="S674" t="str">
        <f t="shared" si="21"/>
        <v>ItemIssueByPeriodwhinr120whinr120</v>
      </c>
      <c r="T674" t="e">
        <f>VLOOKUP(S674,ProcessData!AA:AA,1,FALSE)</f>
        <v>#N/A</v>
      </c>
      <c r="W674" t="s">
        <v>93</v>
      </c>
      <c r="X674" t="s">
        <v>97</v>
      </c>
      <c r="Y674" t="s">
        <v>390</v>
      </c>
      <c r="Z674" t="s">
        <v>390</v>
      </c>
    </row>
    <row r="675" spans="10:26" x14ac:dyDescent="0.3">
      <c r="J675" t="str">
        <f>VLOOKUP(K675,objects!A:H,8,FALSE)</f>
        <v>whinr130</v>
      </c>
      <c r="K675" t="s">
        <v>4813</v>
      </c>
      <c r="L675" t="s">
        <v>13998</v>
      </c>
      <c r="M675" t="s">
        <v>14000</v>
      </c>
      <c r="N675">
        <v>130</v>
      </c>
      <c r="O675" t="s">
        <v>4911</v>
      </c>
      <c r="P675">
        <v>2223</v>
      </c>
      <c r="Q675" t="s">
        <v>13941</v>
      </c>
      <c r="R675" t="str">
        <f t="shared" si="20"/>
        <v>Inventory</v>
      </c>
      <c r="S675" t="str">
        <f t="shared" si="21"/>
        <v>ItemIssueByWarehousewhinr130whinr130</v>
      </c>
      <c r="T675" t="e">
        <f>VLOOKUP(S675,ProcessData!AA:AA,1,FALSE)</f>
        <v>#N/A</v>
      </c>
      <c r="W675" t="s">
        <v>93</v>
      </c>
      <c r="X675" t="s">
        <v>97</v>
      </c>
      <c r="Y675" t="s">
        <v>391</v>
      </c>
      <c r="Z675" t="s">
        <v>391</v>
      </c>
    </row>
    <row r="676" spans="10:26" x14ac:dyDescent="0.3">
      <c r="J676" t="str">
        <f>VLOOKUP(K676,objects!A:H,8,FALSE)</f>
        <v>pdpdm108</v>
      </c>
      <c r="K676" t="s">
        <v>8467</v>
      </c>
      <c r="L676" t="s">
        <v>13947</v>
      </c>
      <c r="M676" t="s">
        <v>13949</v>
      </c>
      <c r="N676">
        <v>108</v>
      </c>
      <c r="O676" t="s">
        <v>5109</v>
      </c>
      <c r="P676">
        <v>2223</v>
      </c>
      <c r="Q676" t="s">
        <v>13941</v>
      </c>
      <c r="R676" t="str">
        <f t="shared" si="20"/>
        <v>PLM</v>
      </c>
      <c r="S676" t="str">
        <f t="shared" si="21"/>
        <v>ItemManufacturerspdpdm108pdpdm108</v>
      </c>
      <c r="T676" t="e">
        <f>VLOOKUP(S676,ProcessData!AA:AA,1,FALSE)</f>
        <v>#N/A</v>
      </c>
      <c r="W676" t="s">
        <v>93</v>
      </c>
      <c r="X676" t="s">
        <v>97</v>
      </c>
      <c r="Y676" t="s">
        <v>391</v>
      </c>
      <c r="Z676" t="s">
        <v>392</v>
      </c>
    </row>
    <row r="677" spans="10:26" x14ac:dyDescent="0.3">
      <c r="J677" t="str">
        <f>VLOOKUP(K677,objects!A:H,8,FALSE)</f>
        <v>pdpdm110</v>
      </c>
      <c r="K677" t="s">
        <v>8471</v>
      </c>
      <c r="L677" t="s">
        <v>13947</v>
      </c>
      <c r="M677" t="s">
        <v>13949</v>
      </c>
      <c r="N677">
        <v>110</v>
      </c>
      <c r="O677" t="s">
        <v>5110</v>
      </c>
      <c r="P677">
        <v>2223</v>
      </c>
      <c r="Q677" t="s">
        <v>13941</v>
      </c>
      <c r="R677" t="str">
        <f t="shared" si="20"/>
        <v>PLM</v>
      </c>
      <c r="S677" t="str">
        <f t="shared" si="21"/>
        <v>ItemProjectspdpdm110pdpdm110</v>
      </c>
      <c r="T677" t="e">
        <f>VLOOKUP(S677,ProcessData!AA:AA,1,FALSE)</f>
        <v>#N/A</v>
      </c>
      <c r="W677" t="s">
        <v>93</v>
      </c>
      <c r="X677" t="s">
        <v>97</v>
      </c>
      <c r="Y677" t="s">
        <v>391</v>
      </c>
      <c r="Z677" t="s">
        <v>393</v>
      </c>
    </row>
    <row r="678" spans="10:26" x14ac:dyDescent="0.3">
      <c r="J678" t="str">
        <f>VLOOKUP(K678,objects!A:H,8,FALSE)</f>
        <v>tdipu010</v>
      </c>
      <c r="K678" t="s">
        <v>348</v>
      </c>
      <c r="L678" t="s">
        <v>13959</v>
      </c>
      <c r="M678" t="s">
        <v>13960</v>
      </c>
      <c r="N678">
        <v>10</v>
      </c>
      <c r="O678" t="s">
        <v>100</v>
      </c>
      <c r="P678">
        <v>2223</v>
      </c>
      <c r="Q678" t="s">
        <v>13941</v>
      </c>
      <c r="R678" t="str">
        <f t="shared" si="20"/>
        <v>Items</v>
      </c>
      <c r="S678" t="str">
        <f t="shared" si="21"/>
        <v>ItemPurchaseBPByItemtdipu010tdipu010</v>
      </c>
      <c r="T678" t="e">
        <f>VLOOKUP(S678,ProcessData!AA:AA,1,FALSE)</f>
        <v>#N/A</v>
      </c>
      <c r="W678" t="s">
        <v>93</v>
      </c>
      <c r="X678" t="s">
        <v>97</v>
      </c>
      <c r="Y678" t="s">
        <v>477</v>
      </c>
      <c r="Z678" t="s">
        <v>477</v>
      </c>
    </row>
    <row r="679" spans="10:26" x14ac:dyDescent="0.3">
      <c r="J679" t="str">
        <f>VLOOKUP(K679,objects!A:H,8,FALSE)</f>
        <v>tdipu090</v>
      </c>
      <c r="K679" t="s">
        <v>2357</v>
      </c>
      <c r="L679" t="s">
        <v>13959</v>
      </c>
      <c r="M679" t="s">
        <v>13960</v>
      </c>
      <c r="N679">
        <v>90</v>
      </c>
      <c r="O679" t="s">
        <v>100</v>
      </c>
      <c r="P679">
        <v>2223</v>
      </c>
      <c r="Q679" t="s">
        <v>13941</v>
      </c>
      <c r="R679" t="str">
        <f t="shared" si="20"/>
        <v>Items</v>
      </c>
      <c r="S679" t="str">
        <f t="shared" si="21"/>
        <v>ItemPurchaseBPByItemtdipu090tdipu090</v>
      </c>
      <c r="T679" t="e">
        <f>VLOOKUP(S679,ProcessData!AA:AA,1,FALSE)</f>
        <v>#N/A</v>
      </c>
      <c r="W679" t="s">
        <v>93</v>
      </c>
      <c r="X679" t="s">
        <v>97</v>
      </c>
      <c r="Y679" t="s">
        <v>479</v>
      </c>
      <c r="Z679" t="s">
        <v>479</v>
      </c>
    </row>
    <row r="680" spans="10:26" x14ac:dyDescent="0.3">
      <c r="J680" t="str">
        <f>VLOOKUP(K680,objects!A:H,8,FALSE)</f>
        <v>tdipu010</v>
      </c>
      <c r="K680" t="s">
        <v>348</v>
      </c>
      <c r="L680" t="s">
        <v>13959</v>
      </c>
      <c r="M680" t="s">
        <v>13960</v>
      </c>
      <c r="N680">
        <v>10</v>
      </c>
      <c r="O680" t="s">
        <v>101</v>
      </c>
      <c r="P680">
        <v>2223</v>
      </c>
      <c r="Q680" t="s">
        <v>13941</v>
      </c>
      <c r="R680" t="str">
        <f t="shared" si="20"/>
        <v>Items</v>
      </c>
      <c r="S680" t="str">
        <f t="shared" si="21"/>
        <v>ItemPurchaseBPByItemGrouptdipu010tdipu010</v>
      </c>
      <c r="T680" t="e">
        <f>VLOOKUP(S680,ProcessData!AA:AA,1,FALSE)</f>
        <v>#N/A</v>
      </c>
      <c r="W680" t="s">
        <v>93</v>
      </c>
      <c r="X680" t="s">
        <v>97</v>
      </c>
      <c r="Y680" t="s">
        <v>478</v>
      </c>
      <c r="Z680" t="s">
        <v>478</v>
      </c>
    </row>
    <row r="681" spans="10:26" x14ac:dyDescent="0.3">
      <c r="J681" t="str">
        <f>VLOOKUP(K681,objects!A:H,8,FALSE)</f>
        <v>tdipu090</v>
      </c>
      <c r="K681" t="s">
        <v>2357</v>
      </c>
      <c r="L681" t="s">
        <v>13959</v>
      </c>
      <c r="M681" t="s">
        <v>13960</v>
      </c>
      <c r="N681">
        <v>90</v>
      </c>
      <c r="O681" t="s">
        <v>101</v>
      </c>
      <c r="P681">
        <v>2223</v>
      </c>
      <c r="Q681" t="s">
        <v>13941</v>
      </c>
      <c r="R681" t="str">
        <f t="shared" si="20"/>
        <v>Items</v>
      </c>
      <c r="S681" t="str">
        <f t="shared" si="21"/>
        <v>ItemPurchaseBPByItemGrouptdipu090tdipu090</v>
      </c>
      <c r="T681" t="e">
        <f>VLOOKUP(S681,ProcessData!AA:AA,1,FALSE)</f>
        <v>#N/A</v>
      </c>
      <c r="W681" t="s">
        <v>93</v>
      </c>
      <c r="X681" t="s">
        <v>97</v>
      </c>
      <c r="Y681" t="s">
        <v>482</v>
      </c>
      <c r="Z681" t="s">
        <v>482</v>
      </c>
    </row>
    <row r="682" spans="10:26" x14ac:dyDescent="0.3">
      <c r="J682" t="str">
        <f>VLOOKUP(K682,objects!A:H,8,FALSE)</f>
        <v>tcibd001</v>
      </c>
      <c r="K682" t="s">
        <v>315</v>
      </c>
      <c r="L682" t="s">
        <v>13945</v>
      </c>
      <c r="M682" t="s">
        <v>13946</v>
      </c>
      <c r="N682">
        <v>100</v>
      </c>
      <c r="O682" t="s">
        <v>13917</v>
      </c>
      <c r="P682">
        <v>2223</v>
      </c>
      <c r="Q682" t="s">
        <v>13941</v>
      </c>
      <c r="R682" t="str">
        <f t="shared" si="20"/>
        <v>Quality</v>
      </c>
      <c r="S682" t="str">
        <f t="shared" si="21"/>
        <v>ItemQualityDatatcibd001fmfmd100</v>
      </c>
      <c r="T682" t="e">
        <f>VLOOKUP(S682,ProcessData!AA:AA,1,FALSE)</f>
        <v>#N/A</v>
      </c>
      <c r="W682" t="s">
        <v>93</v>
      </c>
      <c r="X682" t="s">
        <v>97</v>
      </c>
      <c r="Y682" t="s">
        <v>337</v>
      </c>
      <c r="Z682" t="s">
        <v>337</v>
      </c>
    </row>
    <row r="683" spans="10:26" x14ac:dyDescent="0.3">
      <c r="J683" t="str">
        <f>VLOOKUP(K683,objects!A:H,8,FALSE)</f>
        <v>tcibd001</v>
      </c>
      <c r="K683" t="s">
        <v>316</v>
      </c>
      <c r="L683" t="s">
        <v>13951</v>
      </c>
      <c r="M683" t="s">
        <v>13952</v>
      </c>
      <c r="N683">
        <v>18</v>
      </c>
      <c r="O683" t="s">
        <v>13917</v>
      </c>
      <c r="P683">
        <v>2223</v>
      </c>
      <c r="Q683" t="s">
        <v>13941</v>
      </c>
      <c r="R683" t="str">
        <f t="shared" si="20"/>
        <v>Quality</v>
      </c>
      <c r="S683" t="str">
        <f t="shared" si="21"/>
        <v>ItemQualityDatatcibd001qmptc018</v>
      </c>
      <c r="T683" t="e">
        <f>VLOOKUP(S683,ProcessData!AA:AA,1,FALSE)</f>
        <v>#N/A</v>
      </c>
      <c r="W683" t="s">
        <v>93</v>
      </c>
      <c r="X683" t="s">
        <v>97</v>
      </c>
      <c r="Y683" t="s">
        <v>337</v>
      </c>
      <c r="Z683" t="s">
        <v>338</v>
      </c>
    </row>
    <row r="684" spans="10:26" x14ac:dyDescent="0.3">
      <c r="J684" t="str">
        <f>VLOOKUP(K684,objects!A:H,8,FALSE)</f>
        <v>tcibd001</v>
      </c>
      <c r="K684" t="s">
        <v>314</v>
      </c>
      <c r="L684" t="s">
        <v>13953</v>
      </c>
      <c r="M684" t="s">
        <v>13956</v>
      </c>
      <c r="N684">
        <v>1</v>
      </c>
      <c r="O684" t="s">
        <v>13917</v>
      </c>
      <c r="P684">
        <v>2223</v>
      </c>
      <c r="Q684" t="s">
        <v>13941</v>
      </c>
      <c r="R684" t="str">
        <f t="shared" si="20"/>
        <v>Quality</v>
      </c>
      <c r="S684" t="str">
        <f t="shared" si="21"/>
        <v>ItemQualityDatatcibd001tcibd001</v>
      </c>
      <c r="T684" t="e">
        <f>VLOOKUP(S684,ProcessData!AA:AA,1,FALSE)</f>
        <v>#N/A</v>
      </c>
      <c r="W684" t="s">
        <v>93</v>
      </c>
      <c r="X684" t="s">
        <v>97</v>
      </c>
      <c r="Y684" t="s">
        <v>337</v>
      </c>
      <c r="Z684" t="s">
        <v>4775</v>
      </c>
    </row>
    <row r="685" spans="10:26" x14ac:dyDescent="0.3">
      <c r="J685" t="str">
        <f>VLOOKUP(K685,objects!A:H,8,FALSE)</f>
        <v>tcibd001</v>
      </c>
      <c r="K685" t="s">
        <v>317</v>
      </c>
      <c r="L685" t="s">
        <v>13953</v>
      </c>
      <c r="M685" t="s">
        <v>13956</v>
      </c>
      <c r="N685">
        <v>200</v>
      </c>
      <c r="O685" t="s">
        <v>13917</v>
      </c>
      <c r="P685">
        <v>2223</v>
      </c>
      <c r="Q685" t="s">
        <v>13941</v>
      </c>
      <c r="R685" t="str">
        <f t="shared" si="20"/>
        <v>Quality</v>
      </c>
      <c r="S685" t="str">
        <f t="shared" si="21"/>
        <v>ItemQualityDatatcibd001tcibd200</v>
      </c>
      <c r="T685" t="e">
        <f>VLOOKUP(S685,ProcessData!AA:AA,1,FALSE)</f>
        <v>#N/A</v>
      </c>
      <c r="W685" t="s">
        <v>93</v>
      </c>
      <c r="X685" t="s">
        <v>97</v>
      </c>
      <c r="Y685" t="s">
        <v>337</v>
      </c>
      <c r="Z685" t="s">
        <v>339</v>
      </c>
    </row>
    <row r="686" spans="10:26" x14ac:dyDescent="0.3">
      <c r="J686" t="str">
        <f>VLOOKUP(K686,objects!A:H,8,FALSE)</f>
        <v>tcibd001</v>
      </c>
      <c r="K686" t="s">
        <v>318</v>
      </c>
      <c r="L686" t="s">
        <v>13959</v>
      </c>
      <c r="M686" t="s">
        <v>13960</v>
      </c>
      <c r="N686">
        <v>1</v>
      </c>
      <c r="O686" t="s">
        <v>13917</v>
      </c>
      <c r="P686">
        <v>2223</v>
      </c>
      <c r="Q686" t="s">
        <v>13941</v>
      </c>
      <c r="R686" t="str">
        <f t="shared" si="20"/>
        <v>Quality</v>
      </c>
      <c r="S686" t="str">
        <f t="shared" si="21"/>
        <v>ItemQualityDatatcibd001tdipu001</v>
      </c>
      <c r="T686" t="e">
        <f>VLOOKUP(S686,ProcessData!AA:AA,1,FALSE)</f>
        <v>#N/A</v>
      </c>
      <c r="W686" t="s">
        <v>93</v>
      </c>
      <c r="X686" t="s">
        <v>97</v>
      </c>
      <c r="Y686" t="s">
        <v>4811</v>
      </c>
      <c r="Z686" t="s">
        <v>4811</v>
      </c>
    </row>
    <row r="687" spans="10:26" x14ac:dyDescent="0.3">
      <c r="J687" t="str">
        <f>VLOOKUP(K687,objects!A:H,8,FALSE)</f>
        <v>tcibd001</v>
      </c>
      <c r="K687" t="s">
        <v>319</v>
      </c>
      <c r="L687" t="s">
        <v>13959</v>
      </c>
      <c r="M687" t="s">
        <v>13960</v>
      </c>
      <c r="N687">
        <v>100</v>
      </c>
      <c r="O687" t="s">
        <v>13917</v>
      </c>
      <c r="P687">
        <v>2223</v>
      </c>
      <c r="Q687" t="s">
        <v>13941</v>
      </c>
      <c r="R687" t="str">
        <f t="shared" si="20"/>
        <v>Quality</v>
      </c>
      <c r="S687" t="str">
        <f t="shared" si="21"/>
        <v>ItemQualityDatatcibd001tdipu100</v>
      </c>
      <c r="T687" t="e">
        <f>VLOOKUP(S687,ProcessData!AA:AA,1,FALSE)</f>
        <v>#N/A</v>
      </c>
      <c r="W687" t="s">
        <v>93</v>
      </c>
      <c r="X687" t="s">
        <v>97</v>
      </c>
      <c r="Y687" t="s">
        <v>4813</v>
      </c>
      <c r="Z687" t="s">
        <v>4813</v>
      </c>
    </row>
    <row r="688" spans="10:26" x14ac:dyDescent="0.3">
      <c r="J688" t="str">
        <f>VLOOKUP(K688,objects!A:H,8,FALSE)</f>
        <v>tcibd001</v>
      </c>
      <c r="K688" t="s">
        <v>320</v>
      </c>
      <c r="L688" t="s">
        <v>13959</v>
      </c>
      <c r="M688" t="s">
        <v>13961</v>
      </c>
      <c r="N688">
        <v>1</v>
      </c>
      <c r="O688" t="s">
        <v>13917</v>
      </c>
      <c r="P688">
        <v>2223</v>
      </c>
      <c r="Q688" t="s">
        <v>13941</v>
      </c>
      <c r="R688" t="str">
        <f t="shared" si="20"/>
        <v>Quality</v>
      </c>
      <c r="S688" t="str">
        <f t="shared" si="21"/>
        <v>ItemQualityDatatcibd001tdisa001</v>
      </c>
      <c r="T688" t="e">
        <f>VLOOKUP(S688,ProcessData!AA:AA,1,FALSE)</f>
        <v>#N/A</v>
      </c>
      <c r="W688" t="s">
        <v>93</v>
      </c>
      <c r="X688" t="s">
        <v>97</v>
      </c>
      <c r="Y688" t="s">
        <v>340</v>
      </c>
      <c r="Z688" t="s">
        <v>340</v>
      </c>
    </row>
    <row r="689" spans="10:26" x14ac:dyDescent="0.3">
      <c r="J689" t="str">
        <f>VLOOKUP(K689,objects!A:H,8,FALSE)</f>
        <v>tcibd001</v>
      </c>
      <c r="K689" t="s">
        <v>322</v>
      </c>
      <c r="L689" t="s">
        <v>13971</v>
      </c>
      <c r="M689" t="s">
        <v>13978</v>
      </c>
      <c r="N689">
        <v>1</v>
      </c>
      <c r="O689" t="s">
        <v>13917</v>
      </c>
      <c r="P689">
        <v>2223</v>
      </c>
      <c r="Q689" t="s">
        <v>13941</v>
      </c>
      <c r="R689" t="str">
        <f t="shared" si="20"/>
        <v>Quality</v>
      </c>
      <c r="S689" t="str">
        <f t="shared" si="21"/>
        <v>ItemQualityDatatcibd001tiipd001</v>
      </c>
      <c r="T689" t="e">
        <f>VLOOKUP(S689,ProcessData!AA:AA,1,FALSE)</f>
        <v>#N/A</v>
      </c>
      <c r="W689" t="s">
        <v>93</v>
      </c>
      <c r="X689" t="s">
        <v>97</v>
      </c>
      <c r="Y689" t="s">
        <v>343</v>
      </c>
      <c r="Z689" t="s">
        <v>343</v>
      </c>
    </row>
    <row r="690" spans="10:26" x14ac:dyDescent="0.3">
      <c r="J690" t="str">
        <f>VLOOKUP(K690,objects!A:H,8,FALSE)</f>
        <v>tcibd001</v>
      </c>
      <c r="K690" t="s">
        <v>323</v>
      </c>
      <c r="L690" t="s">
        <v>13971</v>
      </c>
      <c r="M690" t="s">
        <v>13985</v>
      </c>
      <c r="N690">
        <v>1</v>
      </c>
      <c r="O690" t="s">
        <v>13917</v>
      </c>
      <c r="P690">
        <v>2223</v>
      </c>
      <c r="Q690" t="s">
        <v>13941</v>
      </c>
      <c r="R690" t="str">
        <f t="shared" si="20"/>
        <v>Quality</v>
      </c>
      <c r="S690" t="str">
        <f t="shared" si="21"/>
        <v>ItemQualityDatatcibd001titrp001</v>
      </c>
      <c r="T690" t="e">
        <f>VLOOKUP(S690,ProcessData!AA:AA,1,FALSE)</f>
        <v>#N/A</v>
      </c>
      <c r="W690" t="s">
        <v>93</v>
      </c>
      <c r="X690" t="s">
        <v>97</v>
      </c>
      <c r="Y690" t="s">
        <v>493</v>
      </c>
      <c r="Z690" t="s">
        <v>493</v>
      </c>
    </row>
    <row r="691" spans="10:26" x14ac:dyDescent="0.3">
      <c r="J691" t="str">
        <f>VLOOKUP(K691,objects!A:H,8,FALSE)</f>
        <v>tcibd001</v>
      </c>
      <c r="K691" t="s">
        <v>324</v>
      </c>
      <c r="L691" t="s">
        <v>13986</v>
      </c>
      <c r="M691" t="s">
        <v>13949</v>
      </c>
      <c r="N691">
        <v>5</v>
      </c>
      <c r="O691" t="s">
        <v>13917</v>
      </c>
      <c r="P691">
        <v>2223</v>
      </c>
      <c r="Q691" t="s">
        <v>13941</v>
      </c>
      <c r="R691" t="str">
        <f t="shared" si="20"/>
        <v>Quality</v>
      </c>
      <c r="S691" t="str">
        <f t="shared" si="21"/>
        <v>ItemQualityDatatcibd001tppdm005</v>
      </c>
      <c r="T691" t="e">
        <f>VLOOKUP(S691,ProcessData!AA:AA,1,FALSE)</f>
        <v>#N/A</v>
      </c>
      <c r="W691" t="s">
        <v>93</v>
      </c>
      <c r="X691" t="s">
        <v>97</v>
      </c>
      <c r="Y691" t="s">
        <v>516</v>
      </c>
      <c r="Z691" t="s">
        <v>516</v>
      </c>
    </row>
    <row r="692" spans="10:26" x14ac:dyDescent="0.3">
      <c r="J692" t="str">
        <f>VLOOKUP(K692,objects!A:H,8,FALSE)</f>
        <v>tcibd001</v>
      </c>
      <c r="K692" t="s">
        <v>3948</v>
      </c>
      <c r="L692" t="s">
        <v>13986</v>
      </c>
      <c r="M692" t="s">
        <v>13949</v>
      </c>
      <c r="N692">
        <v>7</v>
      </c>
      <c r="O692" t="s">
        <v>13917</v>
      </c>
      <c r="P692">
        <v>2223</v>
      </c>
      <c r="Q692" t="s">
        <v>13941</v>
      </c>
      <c r="R692" t="str">
        <f t="shared" si="20"/>
        <v>Quality</v>
      </c>
      <c r="S692" t="str">
        <f t="shared" si="21"/>
        <v>ItemQualityDatatcibd001tppdm007</v>
      </c>
      <c r="T692" t="e">
        <f>VLOOKUP(S692,ProcessData!AA:AA,1,FALSE)</f>
        <v>#N/A</v>
      </c>
      <c r="W692" t="s">
        <v>93</v>
      </c>
      <c r="X692" t="s">
        <v>97</v>
      </c>
      <c r="Y692" t="s">
        <v>516</v>
      </c>
      <c r="Z692" t="s">
        <v>517</v>
      </c>
    </row>
    <row r="693" spans="10:26" x14ac:dyDescent="0.3">
      <c r="J693" t="str">
        <f>VLOOKUP(K693,objects!A:H,8,FALSE)</f>
        <v>tcibd001</v>
      </c>
      <c r="K693" t="s">
        <v>325</v>
      </c>
      <c r="L693" t="s">
        <v>13990</v>
      </c>
      <c r="M693" t="s">
        <v>13940</v>
      </c>
      <c r="N693">
        <v>200</v>
      </c>
      <c r="O693" t="s">
        <v>13917</v>
      </c>
      <c r="P693">
        <v>2223</v>
      </c>
      <c r="Q693" t="s">
        <v>13941</v>
      </c>
      <c r="R693" t="str">
        <f t="shared" si="20"/>
        <v>Quality</v>
      </c>
      <c r="S693" t="str">
        <f t="shared" si="21"/>
        <v>ItemQualityDatatcibd001tsmdm200</v>
      </c>
      <c r="T693" t="e">
        <f>VLOOKUP(S693,ProcessData!AA:AA,1,FALSE)</f>
        <v>#N/A</v>
      </c>
      <c r="W693" t="s">
        <v>93</v>
      </c>
      <c r="X693" t="s">
        <v>97</v>
      </c>
      <c r="Y693" t="s">
        <v>516</v>
      </c>
      <c r="Z693" t="s">
        <v>518</v>
      </c>
    </row>
    <row r="694" spans="10:26" x14ac:dyDescent="0.3">
      <c r="J694" t="str">
        <f>VLOOKUP(K694,objects!A:H,8,FALSE)</f>
        <v>tcibd001</v>
      </c>
      <c r="K694" t="s">
        <v>326</v>
      </c>
      <c r="L694" t="s">
        <v>13998</v>
      </c>
      <c r="M694" t="s">
        <v>14002</v>
      </c>
      <c r="N694">
        <v>400</v>
      </c>
      <c r="O694" t="s">
        <v>13917</v>
      </c>
      <c r="P694">
        <v>2223</v>
      </c>
      <c r="Q694" t="s">
        <v>13941</v>
      </c>
      <c r="R694" t="str">
        <f t="shared" si="20"/>
        <v>Quality</v>
      </c>
      <c r="S694" t="str">
        <f t="shared" si="21"/>
        <v>ItemQualityDatatcibd001whwmd400</v>
      </c>
      <c r="T694" t="e">
        <f>VLOOKUP(S694,ProcessData!AA:AA,1,FALSE)</f>
        <v>#N/A</v>
      </c>
      <c r="W694" t="s">
        <v>93</v>
      </c>
      <c r="X694" t="s">
        <v>97</v>
      </c>
      <c r="Y694" t="s">
        <v>488</v>
      </c>
      <c r="Z694" t="s">
        <v>488</v>
      </c>
    </row>
    <row r="695" spans="10:26" x14ac:dyDescent="0.3">
      <c r="J695" t="str">
        <f>VLOOKUP(K695,objects!A:H,8,FALSE)</f>
        <v>cprpd100</v>
      </c>
      <c r="K695" t="s">
        <v>345</v>
      </c>
      <c r="L695" t="s">
        <v>13942</v>
      </c>
      <c r="M695" t="s">
        <v>13943</v>
      </c>
      <c r="N695">
        <v>100</v>
      </c>
      <c r="O695" t="s">
        <v>93</v>
      </c>
      <c r="P695">
        <v>2223</v>
      </c>
      <c r="Q695" t="s">
        <v>13941</v>
      </c>
      <c r="R695" t="str">
        <f t="shared" si="20"/>
        <v>Items</v>
      </c>
      <c r="S695" t="str">
        <f t="shared" si="21"/>
        <v>Itemscprpd100cprpd100</v>
      </c>
      <c r="T695" t="e">
        <f>VLOOKUP(S695,ProcessData!AA:AA,1,FALSE)</f>
        <v>#N/A</v>
      </c>
      <c r="W695" t="s">
        <v>93</v>
      </c>
      <c r="X695" t="s">
        <v>97</v>
      </c>
      <c r="Y695" t="s">
        <v>490</v>
      </c>
      <c r="Z695" t="s">
        <v>490</v>
      </c>
    </row>
    <row r="696" spans="10:26" x14ac:dyDescent="0.3">
      <c r="J696" t="str">
        <f>VLOOKUP(K696,objects!A:H,8,FALSE)</f>
        <v>tcibd001</v>
      </c>
      <c r="K696" t="s">
        <v>315</v>
      </c>
      <c r="L696" t="s">
        <v>13945</v>
      </c>
      <c r="M696" t="s">
        <v>13946</v>
      </c>
      <c r="N696">
        <v>100</v>
      </c>
      <c r="O696" t="s">
        <v>93</v>
      </c>
      <c r="P696">
        <v>2223</v>
      </c>
      <c r="Q696" t="s">
        <v>13941</v>
      </c>
      <c r="R696" t="str">
        <f t="shared" si="20"/>
        <v>Items</v>
      </c>
      <c r="S696" t="str">
        <f t="shared" si="21"/>
        <v>Itemstcibd001fmfmd100</v>
      </c>
      <c r="T696" t="e">
        <f>VLOOKUP(S696,ProcessData!AA:AA,1,FALSE)</f>
        <v>#N/A</v>
      </c>
      <c r="W696" t="s">
        <v>93</v>
      </c>
      <c r="X696" t="s">
        <v>97</v>
      </c>
      <c r="Y696" t="s">
        <v>314</v>
      </c>
      <c r="Z696" t="s">
        <v>326</v>
      </c>
    </row>
    <row r="697" spans="10:26" x14ac:dyDescent="0.3">
      <c r="J697" t="str">
        <f>VLOOKUP(K697,objects!A:H,8,FALSE)</f>
        <v>tcibd001</v>
      </c>
      <c r="K697" t="s">
        <v>316</v>
      </c>
      <c r="L697" t="s">
        <v>13951</v>
      </c>
      <c r="M697" t="s">
        <v>13952</v>
      </c>
      <c r="N697">
        <v>18</v>
      </c>
      <c r="O697" t="s">
        <v>93</v>
      </c>
      <c r="P697">
        <v>2223</v>
      </c>
      <c r="Q697" t="s">
        <v>13941</v>
      </c>
      <c r="R697" t="str">
        <f t="shared" si="20"/>
        <v>Items</v>
      </c>
      <c r="S697" t="str">
        <f t="shared" si="21"/>
        <v>Itemstcibd001qmptc018</v>
      </c>
      <c r="T697" t="e">
        <f>VLOOKUP(S697,ProcessData!AA:AA,1,FALSE)</f>
        <v>#N/A</v>
      </c>
      <c r="W697" t="s">
        <v>93</v>
      </c>
      <c r="X697" t="s">
        <v>97</v>
      </c>
      <c r="Y697" t="s">
        <v>349</v>
      </c>
      <c r="Z697" t="s">
        <v>356</v>
      </c>
    </row>
    <row r="698" spans="10:26" x14ac:dyDescent="0.3">
      <c r="J698" t="str">
        <f>VLOOKUP(K698,objects!A:H,8,FALSE)</f>
        <v>tcibd001</v>
      </c>
      <c r="K698" t="s">
        <v>314</v>
      </c>
      <c r="L698" t="s">
        <v>13953</v>
      </c>
      <c r="M698" t="s">
        <v>13956</v>
      </c>
      <c r="N698">
        <v>1</v>
      </c>
      <c r="O698" t="s">
        <v>93</v>
      </c>
      <c r="P698">
        <v>2223</v>
      </c>
      <c r="Q698" t="s">
        <v>13941</v>
      </c>
      <c r="R698" t="str">
        <f t="shared" si="20"/>
        <v>Items</v>
      </c>
      <c r="S698" t="str">
        <f t="shared" si="21"/>
        <v>Itemstcibd001tcibd001</v>
      </c>
      <c r="T698" t="e">
        <f>VLOOKUP(S698,ProcessData!AA:AA,1,FALSE)</f>
        <v>#N/A</v>
      </c>
      <c r="W698" t="s">
        <v>93</v>
      </c>
      <c r="X698" t="s">
        <v>97</v>
      </c>
      <c r="Y698" t="s">
        <v>403</v>
      </c>
      <c r="Z698" t="s">
        <v>403</v>
      </c>
    </row>
    <row r="699" spans="10:26" x14ac:dyDescent="0.3">
      <c r="J699" t="str">
        <f>VLOOKUP(K699,objects!A:H,8,FALSE)</f>
        <v>tcibd150</v>
      </c>
      <c r="K699" t="s">
        <v>349</v>
      </c>
      <c r="L699" t="s">
        <v>13953</v>
      </c>
      <c r="M699" t="s">
        <v>13956</v>
      </c>
      <c r="N699">
        <v>150</v>
      </c>
      <c r="O699" t="s">
        <v>93</v>
      </c>
      <c r="P699">
        <v>2223</v>
      </c>
      <c r="Q699" t="s">
        <v>13941</v>
      </c>
      <c r="R699" t="str">
        <f t="shared" si="20"/>
        <v>Items</v>
      </c>
      <c r="S699" t="str">
        <f t="shared" si="21"/>
        <v>Itemstcibd150tcibd150</v>
      </c>
      <c r="T699" t="e">
        <f>VLOOKUP(S699,ProcessData!AA:AA,1,FALSE)</f>
        <v>#N/A</v>
      </c>
      <c r="W699" t="s">
        <v>93</v>
      </c>
      <c r="X699" t="s">
        <v>97</v>
      </c>
      <c r="Y699" t="s">
        <v>4877</v>
      </c>
      <c r="Z699" t="s">
        <v>4877</v>
      </c>
    </row>
    <row r="700" spans="10:26" x14ac:dyDescent="0.3">
      <c r="J700" t="str">
        <f>VLOOKUP(K700,objects!A:H,8,FALSE)</f>
        <v>tcibd001</v>
      </c>
      <c r="K700" t="s">
        <v>317</v>
      </c>
      <c r="L700" t="s">
        <v>13953</v>
      </c>
      <c r="M700" t="s">
        <v>13956</v>
      </c>
      <c r="N700">
        <v>200</v>
      </c>
      <c r="O700" t="s">
        <v>93</v>
      </c>
      <c r="P700">
        <v>2223</v>
      </c>
      <c r="Q700" t="s">
        <v>13941</v>
      </c>
      <c r="R700" t="str">
        <f t="shared" si="20"/>
        <v>Items</v>
      </c>
      <c r="S700" t="str">
        <f t="shared" si="21"/>
        <v>Itemstcibd001tcibd200</v>
      </c>
      <c r="T700" t="e">
        <f>VLOOKUP(S700,ProcessData!AA:AA,1,FALSE)</f>
        <v>#N/A</v>
      </c>
      <c r="W700" t="s">
        <v>93</v>
      </c>
      <c r="X700" t="s">
        <v>97</v>
      </c>
      <c r="Y700" t="s">
        <v>4878</v>
      </c>
      <c r="Z700" t="s">
        <v>4878</v>
      </c>
    </row>
    <row r="701" spans="10:26" x14ac:dyDescent="0.3">
      <c r="J701" t="str">
        <f>VLOOKUP(K701,objects!A:H,8,FALSE)</f>
        <v>tcibd150</v>
      </c>
      <c r="K701" t="s">
        <v>350</v>
      </c>
      <c r="L701" t="s">
        <v>13953</v>
      </c>
      <c r="M701" t="s">
        <v>13956</v>
      </c>
      <c r="N701">
        <v>250</v>
      </c>
      <c r="O701" t="s">
        <v>93</v>
      </c>
      <c r="P701">
        <v>2223</v>
      </c>
      <c r="Q701" t="s">
        <v>13941</v>
      </c>
      <c r="R701" t="str">
        <f t="shared" si="20"/>
        <v>Items</v>
      </c>
      <c r="S701" t="str">
        <f t="shared" si="21"/>
        <v>Itemstcibd150tcibd250</v>
      </c>
      <c r="T701" t="e">
        <f>VLOOKUP(S701,ProcessData!AA:AA,1,FALSE)</f>
        <v>#N/A</v>
      </c>
      <c r="W701" t="s">
        <v>93</v>
      </c>
      <c r="X701" t="s">
        <v>97</v>
      </c>
      <c r="Y701" t="s">
        <v>399</v>
      </c>
      <c r="Z701" t="s">
        <v>399</v>
      </c>
    </row>
    <row r="702" spans="10:26" x14ac:dyDescent="0.3">
      <c r="J702" t="str">
        <f>VLOOKUP(K702,objects!A:H,8,FALSE)</f>
        <v>tcibd001</v>
      </c>
      <c r="K702" t="s">
        <v>318</v>
      </c>
      <c r="L702" t="s">
        <v>13959</v>
      </c>
      <c r="M702" t="s">
        <v>13960</v>
      </c>
      <c r="N702">
        <v>1</v>
      </c>
      <c r="O702" t="s">
        <v>93</v>
      </c>
      <c r="P702">
        <v>2223</v>
      </c>
      <c r="Q702" t="s">
        <v>13941</v>
      </c>
      <c r="R702" t="str">
        <f t="shared" si="20"/>
        <v>Items</v>
      </c>
      <c r="S702" t="str">
        <f t="shared" si="21"/>
        <v>Itemstcibd001tdipu001</v>
      </c>
      <c r="T702" t="e">
        <f>VLOOKUP(S702,ProcessData!AA:AA,1,FALSE)</f>
        <v>#N/A</v>
      </c>
      <c r="W702" t="s">
        <v>93</v>
      </c>
      <c r="X702" t="s">
        <v>97</v>
      </c>
      <c r="Y702" t="s">
        <v>402</v>
      </c>
      <c r="Z702" t="s">
        <v>402</v>
      </c>
    </row>
    <row r="703" spans="10:26" x14ac:dyDescent="0.3">
      <c r="J703" t="str">
        <f>VLOOKUP(K703,objects!A:H,8,FALSE)</f>
        <v>tdipu010</v>
      </c>
      <c r="K703" t="s">
        <v>348</v>
      </c>
      <c r="L703" t="s">
        <v>13959</v>
      </c>
      <c r="M703" t="s">
        <v>13960</v>
      </c>
      <c r="N703">
        <v>10</v>
      </c>
      <c r="O703" t="s">
        <v>93</v>
      </c>
      <c r="P703">
        <v>2223</v>
      </c>
      <c r="Q703" t="s">
        <v>13941</v>
      </c>
      <c r="R703" t="str">
        <f t="shared" si="20"/>
        <v>Items</v>
      </c>
      <c r="S703" t="str">
        <f t="shared" si="21"/>
        <v>Itemstdipu010tdipu010</v>
      </c>
      <c r="T703" t="e">
        <f>VLOOKUP(S703,ProcessData!AA:AA,1,FALSE)</f>
        <v>#N/A</v>
      </c>
      <c r="W703" t="s">
        <v>93</v>
      </c>
      <c r="X703" t="s">
        <v>97</v>
      </c>
      <c r="Y703" t="s">
        <v>400</v>
      </c>
      <c r="Z703" t="s">
        <v>400</v>
      </c>
    </row>
    <row r="704" spans="10:26" x14ac:dyDescent="0.3">
      <c r="J704" t="str">
        <f>VLOOKUP(K704,objects!A:H,8,FALSE)</f>
        <v>tcibd150</v>
      </c>
      <c r="K704" t="s">
        <v>351</v>
      </c>
      <c r="L704" t="s">
        <v>13959</v>
      </c>
      <c r="M704" t="s">
        <v>13960</v>
      </c>
      <c r="N704">
        <v>81</v>
      </c>
      <c r="O704" t="s">
        <v>93</v>
      </c>
      <c r="P704">
        <v>2223</v>
      </c>
      <c r="Q704" t="s">
        <v>13941</v>
      </c>
      <c r="R704" t="str">
        <f t="shared" si="20"/>
        <v>Items</v>
      </c>
      <c r="S704" t="str">
        <f t="shared" si="21"/>
        <v>Itemstcibd150tdipu081</v>
      </c>
      <c r="T704" t="e">
        <f>VLOOKUP(S704,ProcessData!AA:AA,1,FALSE)</f>
        <v>#N/A</v>
      </c>
      <c r="W704" t="s">
        <v>93</v>
      </c>
      <c r="X704" t="s">
        <v>97</v>
      </c>
      <c r="Y704" t="s">
        <v>397</v>
      </c>
      <c r="Z704" t="s">
        <v>397</v>
      </c>
    </row>
    <row r="705" spans="10:26" x14ac:dyDescent="0.3">
      <c r="J705" t="str">
        <f>VLOOKUP(K705,objects!A:H,8,FALSE)</f>
        <v>tcibd001</v>
      </c>
      <c r="K705" t="s">
        <v>319</v>
      </c>
      <c r="L705" t="s">
        <v>13959</v>
      </c>
      <c r="M705" t="s">
        <v>13960</v>
      </c>
      <c r="N705">
        <v>100</v>
      </c>
      <c r="O705" t="s">
        <v>93</v>
      </c>
      <c r="P705">
        <v>2223</v>
      </c>
      <c r="Q705" t="s">
        <v>13941</v>
      </c>
      <c r="R705" t="str">
        <f t="shared" si="20"/>
        <v>Items</v>
      </c>
      <c r="S705" t="str">
        <f t="shared" si="21"/>
        <v>Itemstcibd001tdipu100</v>
      </c>
      <c r="T705" t="e">
        <f>VLOOKUP(S705,ProcessData!AA:AA,1,FALSE)</f>
        <v>#N/A</v>
      </c>
      <c r="W705" t="s">
        <v>93</v>
      </c>
      <c r="X705" t="s">
        <v>97</v>
      </c>
      <c r="Y705" t="s">
        <v>398</v>
      </c>
      <c r="Z705" t="s">
        <v>398</v>
      </c>
    </row>
    <row r="706" spans="10:26" x14ac:dyDescent="0.3">
      <c r="J706" t="str">
        <f>VLOOKUP(K706,objects!A:H,8,FALSE)</f>
        <v>tcibd001</v>
      </c>
      <c r="K706" t="s">
        <v>320</v>
      </c>
      <c r="L706" t="s">
        <v>13959</v>
      </c>
      <c r="M706" t="s">
        <v>13961</v>
      </c>
      <c r="N706">
        <v>1</v>
      </c>
      <c r="O706" t="s">
        <v>93</v>
      </c>
      <c r="P706">
        <v>2223</v>
      </c>
      <c r="Q706" t="s">
        <v>13941</v>
      </c>
      <c r="R706" t="str">
        <f t="shared" si="20"/>
        <v>Items</v>
      </c>
      <c r="S706" t="str">
        <f t="shared" si="21"/>
        <v>Itemstcibd001tdisa001</v>
      </c>
      <c r="T706" t="e">
        <f>VLOOKUP(S706,ProcessData!AA:AA,1,FALSE)</f>
        <v>#N/A</v>
      </c>
      <c r="W706" t="s">
        <v>93</v>
      </c>
      <c r="X706" t="s">
        <v>97</v>
      </c>
      <c r="Y706" t="s">
        <v>146</v>
      </c>
      <c r="Z706" t="s">
        <v>146</v>
      </c>
    </row>
    <row r="707" spans="10:26" x14ac:dyDescent="0.3">
      <c r="J707" t="str">
        <f>VLOOKUP(K707,objects!A:H,8,FALSE)</f>
        <v>tcibd150</v>
      </c>
      <c r="K707" t="s">
        <v>352</v>
      </c>
      <c r="L707" t="s">
        <v>13959</v>
      </c>
      <c r="M707" t="s">
        <v>13961</v>
      </c>
      <c r="N707">
        <v>81</v>
      </c>
      <c r="O707" t="s">
        <v>93</v>
      </c>
      <c r="P707">
        <v>2223</v>
      </c>
      <c r="Q707" t="s">
        <v>13941</v>
      </c>
      <c r="R707" t="str">
        <f t="shared" si="20"/>
        <v>Items</v>
      </c>
      <c r="S707" t="str">
        <f t="shared" si="21"/>
        <v>Itemstcibd150tdisa081</v>
      </c>
      <c r="T707" t="e">
        <f>VLOOKUP(S707,ProcessData!AA:AA,1,FALSE)</f>
        <v>#N/A</v>
      </c>
      <c r="W707" t="s">
        <v>93</v>
      </c>
      <c r="X707" t="s">
        <v>97</v>
      </c>
      <c r="Y707" t="s">
        <v>395</v>
      </c>
      <c r="Z707" t="s">
        <v>395</v>
      </c>
    </row>
    <row r="708" spans="10:26" x14ac:dyDescent="0.3">
      <c r="J708" t="str">
        <f>VLOOKUP(K708,objects!A:H,8,FALSE)</f>
        <v>tdsls401</v>
      </c>
      <c r="K708" t="s">
        <v>384</v>
      </c>
      <c r="L708" t="s">
        <v>13959</v>
      </c>
      <c r="M708" t="s">
        <v>13964</v>
      </c>
      <c r="N708">
        <v>401</v>
      </c>
      <c r="O708" t="s">
        <v>93</v>
      </c>
      <c r="P708">
        <v>2223</v>
      </c>
      <c r="Q708" t="s">
        <v>13941</v>
      </c>
      <c r="R708" t="str">
        <f t="shared" ref="R708:R771" si="22">VLOOKUP(O708,A:B,2,FALSE)</f>
        <v>Items</v>
      </c>
      <c r="S708" t="str">
        <f t="shared" ref="S708:S771" si="23">CONCATENATE(O708,J708,K708)</f>
        <v>Itemstdsls401tdsls401</v>
      </c>
      <c r="T708" t="e">
        <f>VLOOKUP(S708,ProcessData!AA:AA,1,FALSE)</f>
        <v>#N/A</v>
      </c>
      <c r="W708" t="s">
        <v>93</v>
      </c>
      <c r="X708" t="s">
        <v>97</v>
      </c>
      <c r="Y708" t="s">
        <v>146</v>
      </c>
      <c r="Z708" t="s">
        <v>396</v>
      </c>
    </row>
    <row r="709" spans="10:26" x14ac:dyDescent="0.3">
      <c r="J709" t="str">
        <f>VLOOKUP(K709,objects!A:H,8,FALSE)</f>
        <v>tcibd001</v>
      </c>
      <c r="K709" t="s">
        <v>322</v>
      </c>
      <c r="L709" t="s">
        <v>13971</v>
      </c>
      <c r="M709" t="s">
        <v>13978</v>
      </c>
      <c r="N709">
        <v>1</v>
      </c>
      <c r="O709" t="s">
        <v>93</v>
      </c>
      <c r="P709">
        <v>2223</v>
      </c>
      <c r="Q709" t="s">
        <v>13941</v>
      </c>
      <c r="R709" t="str">
        <f t="shared" si="22"/>
        <v>Items</v>
      </c>
      <c r="S709" t="str">
        <f t="shared" si="23"/>
        <v>Itemstcibd001tiipd001</v>
      </c>
      <c r="T709" t="e">
        <f>VLOOKUP(S709,ProcessData!AA:AA,1,FALSE)</f>
        <v>#N/A</v>
      </c>
      <c r="W709" t="s">
        <v>93</v>
      </c>
      <c r="X709" t="s">
        <v>99</v>
      </c>
      <c r="Y709" t="s">
        <v>347</v>
      </c>
      <c r="Z709" t="s">
        <v>347</v>
      </c>
    </row>
    <row r="710" spans="10:26" x14ac:dyDescent="0.3">
      <c r="J710" t="str">
        <f>VLOOKUP(K710,objects!A:H,8,FALSE)</f>
        <v>tcibd150</v>
      </c>
      <c r="K710" t="s">
        <v>353</v>
      </c>
      <c r="L710" t="s">
        <v>13971</v>
      </c>
      <c r="M710" t="s">
        <v>13978</v>
      </c>
      <c r="N710">
        <v>51</v>
      </c>
      <c r="O710" t="s">
        <v>93</v>
      </c>
      <c r="P710">
        <v>2223</v>
      </c>
      <c r="Q710" t="s">
        <v>13941</v>
      </c>
      <c r="R710" t="str">
        <f t="shared" si="22"/>
        <v>Items</v>
      </c>
      <c r="S710" t="str">
        <f t="shared" si="23"/>
        <v>Itemstcibd150tiipd051</v>
      </c>
      <c r="T710" t="e">
        <f>VLOOKUP(S710,ProcessData!AA:AA,1,FALSE)</f>
        <v>#N/A</v>
      </c>
      <c r="W710" t="s">
        <v>93</v>
      </c>
      <c r="X710" t="s">
        <v>100</v>
      </c>
      <c r="Y710" t="s">
        <v>348</v>
      </c>
      <c r="Z710" t="s">
        <v>348</v>
      </c>
    </row>
    <row r="711" spans="10:26" x14ac:dyDescent="0.3">
      <c r="J711" t="str">
        <f>VLOOKUP(K711,objects!A:H,8,FALSE)</f>
        <v>tcibd001</v>
      </c>
      <c r="K711" t="s">
        <v>323</v>
      </c>
      <c r="L711" t="s">
        <v>13971</v>
      </c>
      <c r="M711" t="s">
        <v>13985</v>
      </c>
      <c r="N711">
        <v>1</v>
      </c>
      <c r="O711" t="s">
        <v>93</v>
      </c>
      <c r="P711">
        <v>2223</v>
      </c>
      <c r="Q711" t="s">
        <v>13941</v>
      </c>
      <c r="R711" t="str">
        <f t="shared" si="22"/>
        <v>Items</v>
      </c>
      <c r="S711" t="str">
        <f t="shared" si="23"/>
        <v>Itemstcibd001titrp001</v>
      </c>
      <c r="T711" t="e">
        <f>VLOOKUP(S711,ProcessData!AA:AA,1,FALSE)</f>
        <v>#N/A</v>
      </c>
      <c r="W711" t="s">
        <v>93</v>
      </c>
      <c r="X711" t="s">
        <v>100</v>
      </c>
      <c r="Y711" t="s">
        <v>2357</v>
      </c>
      <c r="Z711" t="s">
        <v>2357</v>
      </c>
    </row>
    <row r="712" spans="10:26" x14ac:dyDescent="0.3">
      <c r="J712" t="str">
        <f>VLOOKUP(K712,objects!A:H,8,FALSE)</f>
        <v>tcibd001</v>
      </c>
      <c r="K712" t="s">
        <v>324</v>
      </c>
      <c r="L712" t="s">
        <v>13986</v>
      </c>
      <c r="M712" t="s">
        <v>13949</v>
      </c>
      <c r="N712">
        <v>5</v>
      </c>
      <c r="O712" t="s">
        <v>93</v>
      </c>
      <c r="P712">
        <v>2223</v>
      </c>
      <c r="Q712" t="s">
        <v>13941</v>
      </c>
      <c r="R712" t="str">
        <f t="shared" si="22"/>
        <v>Items</v>
      </c>
      <c r="S712" t="str">
        <f t="shared" si="23"/>
        <v>Itemstcibd001tppdm005</v>
      </c>
      <c r="T712" t="e">
        <f>VLOOKUP(S712,ProcessData!AA:AA,1,FALSE)</f>
        <v>#N/A</v>
      </c>
      <c r="W712" t="s">
        <v>93</v>
      </c>
      <c r="X712" t="s">
        <v>101</v>
      </c>
      <c r="Y712" t="s">
        <v>348</v>
      </c>
      <c r="Z712" t="s">
        <v>348</v>
      </c>
    </row>
    <row r="713" spans="10:26" x14ac:dyDescent="0.3">
      <c r="J713" t="str">
        <f>VLOOKUP(K713,objects!A:H,8,FALSE)</f>
        <v>tcibd001</v>
      </c>
      <c r="K713" t="s">
        <v>3948</v>
      </c>
      <c r="L713" t="s">
        <v>13986</v>
      </c>
      <c r="M713" t="s">
        <v>13949</v>
      </c>
      <c r="N713">
        <v>7</v>
      </c>
      <c r="O713" t="s">
        <v>93</v>
      </c>
      <c r="P713">
        <v>2223</v>
      </c>
      <c r="Q713" t="s">
        <v>13941</v>
      </c>
      <c r="R713" t="str">
        <f t="shared" si="22"/>
        <v>Items</v>
      </c>
      <c r="S713" t="str">
        <f t="shared" si="23"/>
        <v>Itemstcibd001tppdm007</v>
      </c>
      <c r="T713" t="e">
        <f>VLOOKUP(S713,ProcessData!AA:AA,1,FALSE)</f>
        <v>#N/A</v>
      </c>
      <c r="W713" t="s">
        <v>93</v>
      </c>
      <c r="X713" t="s">
        <v>101</v>
      </c>
      <c r="Y713" t="s">
        <v>2357</v>
      </c>
      <c r="Z713" t="s">
        <v>2357</v>
      </c>
    </row>
    <row r="714" spans="10:26" x14ac:dyDescent="0.3">
      <c r="J714" t="str">
        <f>VLOOKUP(K714,objects!A:H,8,FALSE)</f>
        <v>tcibd001</v>
      </c>
      <c r="K714" t="s">
        <v>325</v>
      </c>
      <c r="L714" t="s">
        <v>13990</v>
      </c>
      <c r="M714" t="s">
        <v>13940</v>
      </c>
      <c r="N714">
        <v>200</v>
      </c>
      <c r="O714" t="s">
        <v>93</v>
      </c>
      <c r="P714">
        <v>2223</v>
      </c>
      <c r="Q714" t="s">
        <v>13941</v>
      </c>
      <c r="R714" t="str">
        <f t="shared" si="22"/>
        <v>Items</v>
      </c>
      <c r="S714" t="str">
        <f t="shared" si="23"/>
        <v>Itemstcibd001tsmdm200</v>
      </c>
      <c r="T714" t="e">
        <f>VLOOKUP(S714,ProcessData!AA:AA,1,FALSE)</f>
        <v>#N/A</v>
      </c>
      <c r="W714" t="s">
        <v>93</v>
      </c>
      <c r="X714" t="s">
        <v>93</v>
      </c>
      <c r="Y714" t="s">
        <v>345</v>
      </c>
      <c r="Z714" t="s">
        <v>345</v>
      </c>
    </row>
    <row r="715" spans="10:26" x14ac:dyDescent="0.3">
      <c r="J715" t="str">
        <f>VLOOKUP(K715,objects!A:H,8,FALSE)</f>
        <v>tcibd150</v>
      </c>
      <c r="K715" t="s">
        <v>355</v>
      </c>
      <c r="L715" t="s">
        <v>13990</v>
      </c>
      <c r="M715" t="s">
        <v>13940</v>
      </c>
      <c r="N715">
        <v>220</v>
      </c>
      <c r="O715" t="s">
        <v>93</v>
      </c>
      <c r="P715">
        <v>2223</v>
      </c>
      <c r="Q715" t="s">
        <v>13941</v>
      </c>
      <c r="R715" t="str">
        <f t="shared" si="22"/>
        <v>Items</v>
      </c>
      <c r="S715" t="str">
        <f t="shared" si="23"/>
        <v>Itemstcibd150tsmdm220</v>
      </c>
      <c r="T715" t="e">
        <f>VLOOKUP(S715,ProcessData!AA:AA,1,FALSE)</f>
        <v>#N/A</v>
      </c>
      <c r="W715" t="s">
        <v>93</v>
      </c>
      <c r="X715" t="s">
        <v>93</v>
      </c>
      <c r="Y715" t="s">
        <v>314</v>
      </c>
      <c r="Z715" t="s">
        <v>315</v>
      </c>
    </row>
    <row r="716" spans="10:26" x14ac:dyDescent="0.3">
      <c r="J716" t="str">
        <f>VLOOKUP(K716,objects!A:H,8,FALSE)</f>
        <v>whinh520</v>
      </c>
      <c r="K716" t="s">
        <v>337</v>
      </c>
      <c r="L716" t="s">
        <v>13998</v>
      </c>
      <c r="M716" t="s">
        <v>13999</v>
      </c>
      <c r="N716">
        <v>520</v>
      </c>
      <c r="O716" t="s">
        <v>93</v>
      </c>
      <c r="P716">
        <v>2223</v>
      </c>
      <c r="Q716" t="s">
        <v>13941</v>
      </c>
      <c r="R716" t="str">
        <f t="shared" si="22"/>
        <v>Items</v>
      </c>
      <c r="S716" t="str">
        <f t="shared" si="23"/>
        <v>Itemswhinh520whinh520</v>
      </c>
      <c r="T716" t="e">
        <f>VLOOKUP(S716,ProcessData!AA:AA,1,FALSE)</f>
        <v>#N/A</v>
      </c>
      <c r="W716" t="s">
        <v>93</v>
      </c>
      <c r="X716" t="s">
        <v>93</v>
      </c>
      <c r="Y716" t="s">
        <v>314</v>
      </c>
      <c r="Z716" t="s">
        <v>316</v>
      </c>
    </row>
    <row r="717" spans="10:26" x14ac:dyDescent="0.3">
      <c r="J717" t="str">
        <f>VLOOKUP(K717,objects!A:H,8,FALSE)</f>
        <v>whinh520</v>
      </c>
      <c r="K717" t="s">
        <v>338</v>
      </c>
      <c r="L717" t="s">
        <v>13998</v>
      </c>
      <c r="M717" t="s">
        <v>13999</v>
      </c>
      <c r="N717">
        <v>521</v>
      </c>
      <c r="O717" t="s">
        <v>93</v>
      </c>
      <c r="P717">
        <v>2223</v>
      </c>
      <c r="Q717" t="s">
        <v>13941</v>
      </c>
      <c r="R717" t="str">
        <f t="shared" si="22"/>
        <v>Items</v>
      </c>
      <c r="S717" t="str">
        <f t="shared" si="23"/>
        <v>Itemswhinh520whinh521</v>
      </c>
      <c r="T717" t="e">
        <f>VLOOKUP(S717,ProcessData!AA:AA,1,FALSE)</f>
        <v>#N/A</v>
      </c>
      <c r="W717" t="s">
        <v>93</v>
      </c>
      <c r="X717" t="s">
        <v>93</v>
      </c>
      <c r="Y717" t="s">
        <v>314</v>
      </c>
      <c r="Z717" t="s">
        <v>314</v>
      </c>
    </row>
    <row r="718" spans="10:26" x14ac:dyDescent="0.3">
      <c r="J718" t="str">
        <f>VLOOKUP(K718,objects!A:H,8,FALSE)</f>
        <v>whinh520</v>
      </c>
      <c r="K718" t="s">
        <v>4775</v>
      </c>
      <c r="L718" t="s">
        <v>13998</v>
      </c>
      <c r="M718" t="s">
        <v>13999</v>
      </c>
      <c r="N718">
        <v>525</v>
      </c>
      <c r="O718" t="s">
        <v>93</v>
      </c>
      <c r="P718">
        <v>2223</v>
      </c>
      <c r="Q718" t="s">
        <v>13941</v>
      </c>
      <c r="R718" t="str">
        <f t="shared" si="22"/>
        <v>Items</v>
      </c>
      <c r="S718" t="str">
        <f t="shared" si="23"/>
        <v>Itemswhinh520whinh525</v>
      </c>
      <c r="T718" t="e">
        <f>VLOOKUP(S718,ProcessData!AA:AA,1,FALSE)</f>
        <v>#N/A</v>
      </c>
      <c r="W718" t="s">
        <v>93</v>
      </c>
      <c r="X718" t="s">
        <v>93</v>
      </c>
      <c r="Y718" t="s">
        <v>349</v>
      </c>
      <c r="Z718" t="s">
        <v>349</v>
      </c>
    </row>
    <row r="719" spans="10:26" x14ac:dyDescent="0.3">
      <c r="J719" t="str">
        <f>VLOOKUP(K719,objects!A:H,8,FALSE)</f>
        <v>whinh520</v>
      </c>
      <c r="K719" t="s">
        <v>339</v>
      </c>
      <c r="L719" t="s">
        <v>13998</v>
      </c>
      <c r="M719" t="s">
        <v>13999</v>
      </c>
      <c r="N719">
        <v>526</v>
      </c>
      <c r="O719" t="s">
        <v>93</v>
      </c>
      <c r="P719">
        <v>2223</v>
      </c>
      <c r="Q719" t="s">
        <v>13941</v>
      </c>
      <c r="R719" t="str">
        <f t="shared" si="22"/>
        <v>Items</v>
      </c>
      <c r="S719" t="str">
        <f t="shared" si="23"/>
        <v>Itemswhinh520whinh526</v>
      </c>
      <c r="T719" t="e">
        <f>VLOOKUP(S719,ProcessData!AA:AA,1,FALSE)</f>
        <v>#N/A</v>
      </c>
      <c r="W719" t="s">
        <v>93</v>
      </c>
      <c r="X719" t="s">
        <v>93</v>
      </c>
      <c r="Y719" t="s">
        <v>314</v>
      </c>
      <c r="Z719" t="s">
        <v>317</v>
      </c>
    </row>
    <row r="720" spans="10:26" x14ac:dyDescent="0.3">
      <c r="J720" t="str">
        <f>VLOOKUP(K720,objects!A:H,8,FALSE)</f>
        <v>whwmd210</v>
      </c>
      <c r="K720" t="s">
        <v>516</v>
      </c>
      <c r="L720" t="s">
        <v>13998</v>
      </c>
      <c r="M720" t="s">
        <v>14002</v>
      </c>
      <c r="N720">
        <v>210</v>
      </c>
      <c r="O720" t="s">
        <v>93</v>
      </c>
      <c r="P720">
        <v>2223</v>
      </c>
      <c r="Q720" t="s">
        <v>13941</v>
      </c>
      <c r="R720" t="str">
        <f t="shared" si="22"/>
        <v>Items</v>
      </c>
      <c r="S720" t="str">
        <f t="shared" si="23"/>
        <v>Itemswhwmd210whwmd210</v>
      </c>
      <c r="T720" t="e">
        <f>VLOOKUP(S720,ProcessData!AA:AA,1,FALSE)</f>
        <v>#N/A</v>
      </c>
      <c r="W720" t="s">
        <v>93</v>
      </c>
      <c r="X720" t="s">
        <v>93</v>
      </c>
      <c r="Y720" t="s">
        <v>349</v>
      </c>
      <c r="Z720" t="s">
        <v>350</v>
      </c>
    </row>
    <row r="721" spans="10:26" x14ac:dyDescent="0.3">
      <c r="J721" t="str">
        <f>VLOOKUP(K721,objects!A:H,8,FALSE)</f>
        <v>whwmd210</v>
      </c>
      <c r="K721" t="s">
        <v>517</v>
      </c>
      <c r="L721" t="s">
        <v>13998</v>
      </c>
      <c r="M721" t="s">
        <v>14002</v>
      </c>
      <c r="N721">
        <v>215</v>
      </c>
      <c r="O721" t="s">
        <v>93</v>
      </c>
      <c r="P721">
        <v>2223</v>
      </c>
      <c r="Q721" t="s">
        <v>13941</v>
      </c>
      <c r="R721" t="str">
        <f t="shared" si="22"/>
        <v>Items</v>
      </c>
      <c r="S721" t="str">
        <f t="shared" si="23"/>
        <v>Itemswhwmd210whwmd215</v>
      </c>
      <c r="T721" t="e">
        <f>VLOOKUP(S721,ProcessData!AA:AA,1,FALSE)</f>
        <v>#N/A</v>
      </c>
      <c r="W721" t="s">
        <v>93</v>
      </c>
      <c r="X721" t="s">
        <v>93</v>
      </c>
      <c r="Y721" t="s">
        <v>314</v>
      </c>
      <c r="Z721" t="s">
        <v>318</v>
      </c>
    </row>
    <row r="722" spans="10:26" x14ac:dyDescent="0.3">
      <c r="J722" t="str">
        <f>VLOOKUP(K722,objects!A:H,8,FALSE)</f>
        <v>whwmd210</v>
      </c>
      <c r="K722" t="s">
        <v>518</v>
      </c>
      <c r="L722" t="s">
        <v>13998</v>
      </c>
      <c r="M722" t="s">
        <v>14002</v>
      </c>
      <c r="N722">
        <v>216</v>
      </c>
      <c r="O722" t="s">
        <v>93</v>
      </c>
      <c r="P722">
        <v>2223</v>
      </c>
      <c r="Q722" t="s">
        <v>13941</v>
      </c>
      <c r="R722" t="str">
        <f t="shared" si="22"/>
        <v>Items</v>
      </c>
      <c r="S722" t="str">
        <f t="shared" si="23"/>
        <v>Itemswhwmd210whwmd216</v>
      </c>
      <c r="T722" t="e">
        <f>VLOOKUP(S722,ProcessData!AA:AA,1,FALSE)</f>
        <v>#N/A</v>
      </c>
      <c r="W722" t="s">
        <v>93</v>
      </c>
      <c r="X722" t="s">
        <v>93</v>
      </c>
      <c r="Y722" t="s">
        <v>348</v>
      </c>
      <c r="Z722" t="s">
        <v>348</v>
      </c>
    </row>
    <row r="723" spans="10:26" x14ac:dyDescent="0.3">
      <c r="J723" t="str">
        <f>VLOOKUP(K723,objects!A:H,8,FALSE)</f>
        <v>tcibd001</v>
      </c>
      <c r="K723" t="s">
        <v>326</v>
      </c>
      <c r="L723" t="s">
        <v>13998</v>
      </c>
      <c r="M723" t="s">
        <v>14002</v>
      </c>
      <c r="N723">
        <v>400</v>
      </c>
      <c r="O723" t="s">
        <v>93</v>
      </c>
      <c r="P723">
        <v>2223</v>
      </c>
      <c r="Q723" t="s">
        <v>13941</v>
      </c>
      <c r="R723" t="str">
        <f t="shared" si="22"/>
        <v>Items</v>
      </c>
      <c r="S723" t="str">
        <f t="shared" si="23"/>
        <v>Itemstcibd001whwmd400</v>
      </c>
      <c r="T723" t="e">
        <f>VLOOKUP(S723,ProcessData!AA:AA,1,FALSE)</f>
        <v>#N/A</v>
      </c>
      <c r="W723" t="s">
        <v>93</v>
      </c>
      <c r="X723" t="s">
        <v>93</v>
      </c>
      <c r="Y723" t="s">
        <v>349</v>
      </c>
      <c r="Z723" t="s">
        <v>351</v>
      </c>
    </row>
    <row r="724" spans="10:26" x14ac:dyDescent="0.3">
      <c r="J724" t="str">
        <f>VLOOKUP(K724,objects!A:H,8,FALSE)</f>
        <v>tcibd150</v>
      </c>
      <c r="K724" t="s">
        <v>356</v>
      </c>
      <c r="L724" t="s">
        <v>13998</v>
      </c>
      <c r="M724" t="s">
        <v>14002</v>
      </c>
      <c r="N724">
        <v>404</v>
      </c>
      <c r="O724" t="s">
        <v>93</v>
      </c>
      <c r="P724">
        <v>2223</v>
      </c>
      <c r="Q724" t="s">
        <v>13941</v>
      </c>
      <c r="R724" t="str">
        <f t="shared" si="22"/>
        <v>Items</v>
      </c>
      <c r="S724" t="str">
        <f t="shared" si="23"/>
        <v>Itemstcibd150whwmd404</v>
      </c>
      <c r="T724" t="e">
        <f>VLOOKUP(S724,ProcessData!AA:AA,1,FALSE)</f>
        <v>#N/A</v>
      </c>
      <c r="W724" t="s">
        <v>93</v>
      </c>
      <c r="X724" t="s">
        <v>93</v>
      </c>
      <c r="Y724" t="s">
        <v>314</v>
      </c>
      <c r="Z724" t="s">
        <v>319</v>
      </c>
    </row>
    <row r="725" spans="10:26" x14ac:dyDescent="0.3">
      <c r="J725" t="str">
        <f>VLOOKUP(K725,objects!A:H,8,FALSE)</f>
        <v>tdisa010</v>
      </c>
      <c r="K725" t="s">
        <v>357</v>
      </c>
      <c r="L725" t="s">
        <v>13959</v>
      </c>
      <c r="M725" t="s">
        <v>13961</v>
      </c>
      <c r="N725">
        <v>10</v>
      </c>
      <c r="O725" t="s">
        <v>103</v>
      </c>
      <c r="P725">
        <v>2223</v>
      </c>
      <c r="Q725" t="s">
        <v>13941</v>
      </c>
      <c r="R725" t="str">
        <f t="shared" si="22"/>
        <v>Items</v>
      </c>
      <c r="S725" t="str">
        <f t="shared" si="23"/>
        <v>ItemSalesBPByItemtdisa010tdisa010</v>
      </c>
      <c r="T725" t="e">
        <f>VLOOKUP(S725,ProcessData!AA:AA,1,FALSE)</f>
        <v>#N/A</v>
      </c>
      <c r="W725" t="s">
        <v>93</v>
      </c>
      <c r="X725" t="s">
        <v>93</v>
      </c>
      <c r="Y725" t="s">
        <v>314</v>
      </c>
      <c r="Z725" t="s">
        <v>320</v>
      </c>
    </row>
    <row r="726" spans="10:26" x14ac:dyDescent="0.3">
      <c r="J726" t="str">
        <f>VLOOKUP(K726,objects!A:H,8,FALSE)</f>
        <v>tdisa090</v>
      </c>
      <c r="K726" t="s">
        <v>2363</v>
      </c>
      <c r="L726" t="s">
        <v>13959</v>
      </c>
      <c r="M726" t="s">
        <v>13961</v>
      </c>
      <c r="N726">
        <v>90</v>
      </c>
      <c r="O726" t="s">
        <v>103</v>
      </c>
      <c r="P726">
        <v>2223</v>
      </c>
      <c r="Q726" t="s">
        <v>13941</v>
      </c>
      <c r="R726" t="str">
        <f t="shared" si="22"/>
        <v>Items</v>
      </c>
      <c r="S726" t="str">
        <f t="shared" si="23"/>
        <v>ItemSalesBPByItemtdisa090tdisa090</v>
      </c>
      <c r="T726" t="e">
        <f>VLOOKUP(S726,ProcessData!AA:AA,1,FALSE)</f>
        <v>#N/A</v>
      </c>
      <c r="W726" t="s">
        <v>93</v>
      </c>
      <c r="X726" t="s">
        <v>93</v>
      </c>
      <c r="Y726" t="s">
        <v>349</v>
      </c>
      <c r="Z726" t="s">
        <v>352</v>
      </c>
    </row>
    <row r="727" spans="10:26" x14ac:dyDescent="0.3">
      <c r="J727" t="str">
        <f>VLOOKUP(K727,objects!A:H,8,FALSE)</f>
        <v>tdisa010</v>
      </c>
      <c r="K727" t="s">
        <v>357</v>
      </c>
      <c r="L727" t="s">
        <v>13959</v>
      </c>
      <c r="M727" t="s">
        <v>13961</v>
      </c>
      <c r="N727">
        <v>10</v>
      </c>
      <c r="O727" t="s">
        <v>104</v>
      </c>
      <c r="P727">
        <v>2223</v>
      </c>
      <c r="Q727" t="s">
        <v>13941</v>
      </c>
      <c r="R727" t="str">
        <f t="shared" si="22"/>
        <v>Items</v>
      </c>
      <c r="S727" t="str">
        <f t="shared" si="23"/>
        <v>ItemSalesBPByItemGrouptdisa010tdisa010</v>
      </c>
      <c r="T727" t="e">
        <f>VLOOKUP(S727,ProcessData!AA:AA,1,FALSE)</f>
        <v>#N/A</v>
      </c>
      <c r="W727" t="s">
        <v>93</v>
      </c>
      <c r="X727" t="s">
        <v>93</v>
      </c>
      <c r="Y727" t="s">
        <v>384</v>
      </c>
      <c r="Z727" t="s">
        <v>384</v>
      </c>
    </row>
    <row r="728" spans="10:26" x14ac:dyDescent="0.3">
      <c r="J728" t="str">
        <f>VLOOKUP(K728,objects!A:H,8,FALSE)</f>
        <v>tdisa090</v>
      </c>
      <c r="K728" t="s">
        <v>2363</v>
      </c>
      <c r="L728" t="s">
        <v>13959</v>
      </c>
      <c r="M728" t="s">
        <v>13961</v>
      </c>
      <c r="N728">
        <v>90</v>
      </c>
      <c r="O728" t="s">
        <v>104</v>
      </c>
      <c r="P728">
        <v>2223</v>
      </c>
      <c r="Q728" t="s">
        <v>13941</v>
      </c>
      <c r="R728" t="str">
        <f t="shared" si="22"/>
        <v>Items</v>
      </c>
      <c r="S728" t="str">
        <f t="shared" si="23"/>
        <v>ItemSalesBPByItemGrouptdisa090tdisa090</v>
      </c>
      <c r="T728" t="e">
        <f>VLOOKUP(S728,ProcessData!AA:AA,1,FALSE)</f>
        <v>#N/A</v>
      </c>
      <c r="W728" t="s">
        <v>93</v>
      </c>
      <c r="X728" t="s">
        <v>93</v>
      </c>
      <c r="Y728" t="s">
        <v>314</v>
      </c>
      <c r="Z728" t="s">
        <v>322</v>
      </c>
    </row>
    <row r="729" spans="10:26" x14ac:dyDescent="0.3">
      <c r="J729" t="str">
        <f>VLOOKUP(K729,objects!A:H,8,FALSE)</f>
        <v>tppdm758</v>
      </c>
      <c r="K729" t="s">
        <v>420</v>
      </c>
      <c r="L729" t="s">
        <v>13986</v>
      </c>
      <c r="M729" t="s">
        <v>13949</v>
      </c>
      <c r="N729">
        <v>758</v>
      </c>
      <c r="O729" t="s">
        <v>172</v>
      </c>
      <c r="P729">
        <v>2223</v>
      </c>
      <c r="Q729" t="s">
        <v>13941</v>
      </c>
      <c r="R729" t="str">
        <f t="shared" si="22"/>
        <v>TPProjects</v>
      </c>
      <c r="S729" t="str">
        <f t="shared" si="23"/>
        <v>ItemsByBuyFromDiscountGrouptppdm758tppdm758</v>
      </c>
      <c r="T729" t="e">
        <f>VLOOKUP(S729,ProcessData!AA:AA,1,FALSE)</f>
        <v>#N/A</v>
      </c>
      <c r="W729" t="s">
        <v>93</v>
      </c>
      <c r="X729" t="s">
        <v>93</v>
      </c>
      <c r="Y729" t="s">
        <v>349</v>
      </c>
      <c r="Z729" t="s">
        <v>353</v>
      </c>
    </row>
    <row r="730" spans="10:26" x14ac:dyDescent="0.3">
      <c r="J730" t="str">
        <f>VLOOKUP(K730,objects!A:H,8,FALSE)</f>
        <v>tcibd001</v>
      </c>
      <c r="K730" t="s">
        <v>315</v>
      </c>
      <c r="L730" t="s">
        <v>13945</v>
      </c>
      <c r="M730" t="s">
        <v>13946</v>
      </c>
      <c r="N730">
        <v>100</v>
      </c>
      <c r="O730" t="s">
        <v>4941</v>
      </c>
      <c r="P730">
        <v>2223</v>
      </c>
      <c r="Q730" t="s">
        <v>13941</v>
      </c>
      <c r="R730" t="str">
        <f t="shared" si="22"/>
        <v>Items</v>
      </c>
      <c r="S730" t="str">
        <f t="shared" si="23"/>
        <v>ItemsByMPNtcibd001fmfmd100</v>
      </c>
      <c r="T730" t="e">
        <f>VLOOKUP(S730,ProcessData!AA:AA,1,FALSE)</f>
        <v>#N/A</v>
      </c>
      <c r="W730" t="s">
        <v>93</v>
      </c>
      <c r="X730" t="s">
        <v>93</v>
      </c>
      <c r="Y730" t="s">
        <v>314</v>
      </c>
      <c r="Z730" t="s">
        <v>323</v>
      </c>
    </row>
    <row r="731" spans="10:26" x14ac:dyDescent="0.3">
      <c r="J731" t="str">
        <f>VLOOKUP(K731,objects!A:H,8,FALSE)</f>
        <v>tcibd001</v>
      </c>
      <c r="K731" t="s">
        <v>316</v>
      </c>
      <c r="L731" t="s">
        <v>13951</v>
      </c>
      <c r="M731" t="s">
        <v>13952</v>
      </c>
      <c r="N731">
        <v>18</v>
      </c>
      <c r="O731" t="s">
        <v>4941</v>
      </c>
      <c r="P731">
        <v>2223</v>
      </c>
      <c r="Q731" t="s">
        <v>13941</v>
      </c>
      <c r="R731" t="str">
        <f t="shared" si="22"/>
        <v>Items</v>
      </c>
      <c r="S731" t="str">
        <f t="shared" si="23"/>
        <v>ItemsByMPNtcibd001qmptc018</v>
      </c>
      <c r="T731" t="e">
        <f>VLOOKUP(S731,ProcessData!AA:AA,1,FALSE)</f>
        <v>#N/A</v>
      </c>
      <c r="W731" t="s">
        <v>93</v>
      </c>
      <c r="X731" t="s">
        <v>93</v>
      </c>
      <c r="Y731" t="s">
        <v>314</v>
      </c>
      <c r="Z731" t="s">
        <v>324</v>
      </c>
    </row>
    <row r="732" spans="10:26" x14ac:dyDescent="0.3">
      <c r="J732" t="str">
        <f>VLOOKUP(K732,objects!A:H,8,FALSE)</f>
        <v>tcibd001</v>
      </c>
      <c r="K732" t="s">
        <v>314</v>
      </c>
      <c r="L732" t="s">
        <v>13953</v>
      </c>
      <c r="M732" t="s">
        <v>13956</v>
      </c>
      <c r="N732">
        <v>1</v>
      </c>
      <c r="O732" t="s">
        <v>4941</v>
      </c>
      <c r="P732">
        <v>2223</v>
      </c>
      <c r="Q732" t="s">
        <v>13941</v>
      </c>
      <c r="R732" t="str">
        <f t="shared" si="22"/>
        <v>Items</v>
      </c>
      <c r="S732" t="str">
        <f t="shared" si="23"/>
        <v>ItemsByMPNtcibd001tcibd001</v>
      </c>
      <c r="T732" t="e">
        <f>VLOOKUP(S732,ProcessData!AA:AA,1,FALSE)</f>
        <v>#N/A</v>
      </c>
      <c r="W732" t="s">
        <v>93</v>
      </c>
      <c r="X732" t="s">
        <v>93</v>
      </c>
      <c r="Y732" t="s">
        <v>314</v>
      </c>
      <c r="Z732" t="s">
        <v>3948</v>
      </c>
    </row>
    <row r="733" spans="10:26" x14ac:dyDescent="0.3">
      <c r="J733" t="str">
        <f>VLOOKUP(K733,objects!A:H,8,FALSE)</f>
        <v>tcibd150</v>
      </c>
      <c r="K733" t="s">
        <v>349</v>
      </c>
      <c r="L733" t="s">
        <v>13953</v>
      </c>
      <c r="M733" t="s">
        <v>13956</v>
      </c>
      <c r="N733">
        <v>150</v>
      </c>
      <c r="O733" t="s">
        <v>4941</v>
      </c>
      <c r="P733">
        <v>2223</v>
      </c>
      <c r="Q733" t="s">
        <v>13941</v>
      </c>
      <c r="R733" t="str">
        <f t="shared" si="22"/>
        <v>Items</v>
      </c>
      <c r="S733" t="str">
        <f t="shared" si="23"/>
        <v>ItemsByMPNtcibd150tcibd150</v>
      </c>
      <c r="T733" t="e">
        <f>VLOOKUP(S733,ProcessData!AA:AA,1,FALSE)</f>
        <v>#N/A</v>
      </c>
      <c r="W733" t="s">
        <v>93</v>
      </c>
      <c r="X733" t="s">
        <v>93</v>
      </c>
      <c r="Y733" t="s">
        <v>314</v>
      </c>
      <c r="Z733" t="s">
        <v>325</v>
      </c>
    </row>
    <row r="734" spans="10:26" x14ac:dyDescent="0.3">
      <c r="J734" t="str">
        <f>VLOOKUP(K734,objects!A:H,8,FALSE)</f>
        <v>tcibd001</v>
      </c>
      <c r="K734" t="s">
        <v>317</v>
      </c>
      <c r="L734" t="s">
        <v>13953</v>
      </c>
      <c r="M734" t="s">
        <v>13956</v>
      </c>
      <c r="N734">
        <v>200</v>
      </c>
      <c r="O734" t="s">
        <v>4941</v>
      </c>
      <c r="P734">
        <v>2223</v>
      </c>
      <c r="Q734" t="s">
        <v>13941</v>
      </c>
      <c r="R734" t="str">
        <f t="shared" si="22"/>
        <v>Items</v>
      </c>
      <c r="S734" t="str">
        <f t="shared" si="23"/>
        <v>ItemsByMPNtcibd001tcibd200</v>
      </c>
      <c r="T734" t="e">
        <f>VLOOKUP(S734,ProcessData!AA:AA,1,FALSE)</f>
        <v>#N/A</v>
      </c>
      <c r="W734" t="s">
        <v>93</v>
      </c>
      <c r="X734" t="s">
        <v>93</v>
      </c>
      <c r="Y734" t="s">
        <v>349</v>
      </c>
      <c r="Z734" t="s">
        <v>355</v>
      </c>
    </row>
    <row r="735" spans="10:26" x14ac:dyDescent="0.3">
      <c r="J735" t="str">
        <f>VLOOKUP(K735,objects!A:H,8,FALSE)</f>
        <v>tcibd150</v>
      </c>
      <c r="K735" t="s">
        <v>350</v>
      </c>
      <c r="L735" t="s">
        <v>13953</v>
      </c>
      <c r="M735" t="s">
        <v>13956</v>
      </c>
      <c r="N735">
        <v>250</v>
      </c>
      <c r="O735" t="s">
        <v>4941</v>
      </c>
      <c r="P735">
        <v>2223</v>
      </c>
      <c r="Q735" t="s">
        <v>13941</v>
      </c>
      <c r="R735" t="str">
        <f t="shared" si="22"/>
        <v>Items</v>
      </c>
      <c r="S735" t="str">
        <f t="shared" si="23"/>
        <v>ItemsByMPNtcibd150tcibd250</v>
      </c>
      <c r="T735" t="e">
        <f>VLOOKUP(S735,ProcessData!AA:AA,1,FALSE)</f>
        <v>#N/A</v>
      </c>
      <c r="W735" t="s">
        <v>93</v>
      </c>
      <c r="X735" t="s">
        <v>93</v>
      </c>
      <c r="Y735" t="s">
        <v>337</v>
      </c>
      <c r="Z735" t="s">
        <v>337</v>
      </c>
    </row>
    <row r="736" spans="10:26" x14ac:dyDescent="0.3">
      <c r="J736" t="str">
        <f>VLOOKUP(K736,objects!A:H,8,FALSE)</f>
        <v>tcibd001</v>
      </c>
      <c r="K736" t="s">
        <v>318</v>
      </c>
      <c r="L736" t="s">
        <v>13959</v>
      </c>
      <c r="M736" t="s">
        <v>13960</v>
      </c>
      <c r="N736">
        <v>1</v>
      </c>
      <c r="O736" t="s">
        <v>4941</v>
      </c>
      <c r="P736">
        <v>2223</v>
      </c>
      <c r="Q736" t="s">
        <v>13941</v>
      </c>
      <c r="R736" t="str">
        <f t="shared" si="22"/>
        <v>Items</v>
      </c>
      <c r="S736" t="str">
        <f t="shared" si="23"/>
        <v>ItemsByMPNtcibd001tdipu001</v>
      </c>
      <c r="T736" t="e">
        <f>VLOOKUP(S736,ProcessData!AA:AA,1,FALSE)</f>
        <v>#N/A</v>
      </c>
      <c r="W736" t="s">
        <v>93</v>
      </c>
      <c r="X736" t="s">
        <v>93</v>
      </c>
      <c r="Y736" t="s">
        <v>337</v>
      </c>
      <c r="Z736" t="s">
        <v>338</v>
      </c>
    </row>
    <row r="737" spans="10:26" x14ac:dyDescent="0.3">
      <c r="J737" t="str">
        <f>VLOOKUP(K737,objects!A:H,8,FALSE)</f>
        <v>tdipu049</v>
      </c>
      <c r="K737" t="s">
        <v>2355</v>
      </c>
      <c r="L737" t="s">
        <v>13959</v>
      </c>
      <c r="M737" t="s">
        <v>13960</v>
      </c>
      <c r="N737">
        <v>49</v>
      </c>
      <c r="O737" t="s">
        <v>4941</v>
      </c>
      <c r="P737">
        <v>2223</v>
      </c>
      <c r="Q737" t="s">
        <v>13941</v>
      </c>
      <c r="R737" t="str">
        <f t="shared" si="22"/>
        <v>Items</v>
      </c>
      <c r="S737" t="str">
        <f t="shared" si="23"/>
        <v>ItemsByMPNtdipu049tdipu049</v>
      </c>
      <c r="T737" t="e">
        <f>VLOOKUP(S737,ProcessData!AA:AA,1,FALSE)</f>
        <v>#N/A</v>
      </c>
      <c r="W737" t="s">
        <v>93</v>
      </c>
      <c r="X737" t="s">
        <v>93</v>
      </c>
      <c r="Y737" t="s">
        <v>337</v>
      </c>
      <c r="Z737" t="s">
        <v>4775</v>
      </c>
    </row>
    <row r="738" spans="10:26" x14ac:dyDescent="0.3">
      <c r="J738" t="str">
        <f>VLOOKUP(K738,objects!A:H,8,FALSE)</f>
        <v>tcibd150</v>
      </c>
      <c r="K738" t="s">
        <v>351</v>
      </c>
      <c r="L738" t="s">
        <v>13959</v>
      </c>
      <c r="M738" t="s">
        <v>13960</v>
      </c>
      <c r="N738">
        <v>81</v>
      </c>
      <c r="O738" t="s">
        <v>4941</v>
      </c>
      <c r="P738">
        <v>2223</v>
      </c>
      <c r="Q738" t="s">
        <v>13941</v>
      </c>
      <c r="R738" t="str">
        <f t="shared" si="22"/>
        <v>Items</v>
      </c>
      <c r="S738" t="str">
        <f t="shared" si="23"/>
        <v>ItemsByMPNtcibd150tdipu081</v>
      </c>
      <c r="T738" t="e">
        <f>VLOOKUP(S738,ProcessData!AA:AA,1,FALSE)</f>
        <v>#N/A</v>
      </c>
      <c r="W738" t="s">
        <v>93</v>
      </c>
      <c r="X738" t="s">
        <v>93</v>
      </c>
      <c r="Y738" t="s">
        <v>337</v>
      </c>
      <c r="Z738" t="s">
        <v>339</v>
      </c>
    </row>
    <row r="739" spans="10:26" x14ac:dyDescent="0.3">
      <c r="J739" t="str">
        <f>VLOOKUP(K739,objects!A:H,8,FALSE)</f>
        <v>tcibd001</v>
      </c>
      <c r="K739" t="s">
        <v>319</v>
      </c>
      <c r="L739" t="s">
        <v>13959</v>
      </c>
      <c r="M739" t="s">
        <v>13960</v>
      </c>
      <c r="N739">
        <v>100</v>
      </c>
      <c r="O739" t="s">
        <v>4941</v>
      </c>
      <c r="P739">
        <v>2223</v>
      </c>
      <c r="Q739" t="s">
        <v>13941</v>
      </c>
      <c r="R739" t="str">
        <f t="shared" si="22"/>
        <v>Items</v>
      </c>
      <c r="S739" t="str">
        <f t="shared" si="23"/>
        <v>ItemsByMPNtcibd001tdipu100</v>
      </c>
      <c r="T739" t="e">
        <f>VLOOKUP(S739,ProcessData!AA:AA,1,FALSE)</f>
        <v>#N/A</v>
      </c>
      <c r="W739" t="s">
        <v>93</v>
      </c>
      <c r="X739" t="s">
        <v>93</v>
      </c>
      <c r="Y739" t="s">
        <v>516</v>
      </c>
      <c r="Z739" t="s">
        <v>516</v>
      </c>
    </row>
    <row r="740" spans="10:26" x14ac:dyDescent="0.3">
      <c r="J740" t="str">
        <f>VLOOKUP(K740,objects!A:H,8,FALSE)</f>
        <v>tcibd001</v>
      </c>
      <c r="K740" t="s">
        <v>320</v>
      </c>
      <c r="L740" t="s">
        <v>13959</v>
      </c>
      <c r="M740" t="s">
        <v>13961</v>
      </c>
      <c r="N740">
        <v>1</v>
      </c>
      <c r="O740" t="s">
        <v>4941</v>
      </c>
      <c r="P740">
        <v>2223</v>
      </c>
      <c r="Q740" t="s">
        <v>13941</v>
      </c>
      <c r="R740" t="str">
        <f t="shared" si="22"/>
        <v>Items</v>
      </c>
      <c r="S740" t="str">
        <f t="shared" si="23"/>
        <v>ItemsByMPNtcibd001tdisa001</v>
      </c>
      <c r="T740" t="e">
        <f>VLOOKUP(S740,ProcessData!AA:AA,1,FALSE)</f>
        <v>#N/A</v>
      </c>
      <c r="W740" t="s">
        <v>93</v>
      </c>
      <c r="X740" t="s">
        <v>93</v>
      </c>
      <c r="Y740" t="s">
        <v>516</v>
      </c>
      <c r="Z740" t="s">
        <v>517</v>
      </c>
    </row>
    <row r="741" spans="10:26" x14ac:dyDescent="0.3">
      <c r="J741" t="str">
        <f>VLOOKUP(K741,objects!A:H,8,FALSE)</f>
        <v>tcibd150</v>
      </c>
      <c r="K741" t="s">
        <v>352</v>
      </c>
      <c r="L741" t="s">
        <v>13959</v>
      </c>
      <c r="M741" t="s">
        <v>13961</v>
      </c>
      <c r="N741">
        <v>81</v>
      </c>
      <c r="O741" t="s">
        <v>4941</v>
      </c>
      <c r="P741">
        <v>2223</v>
      </c>
      <c r="Q741" t="s">
        <v>13941</v>
      </c>
      <c r="R741" t="str">
        <f t="shared" si="22"/>
        <v>Items</v>
      </c>
      <c r="S741" t="str">
        <f t="shared" si="23"/>
        <v>ItemsByMPNtcibd150tdisa081</v>
      </c>
      <c r="T741" t="e">
        <f>VLOOKUP(S741,ProcessData!AA:AA,1,FALSE)</f>
        <v>#N/A</v>
      </c>
      <c r="W741" t="s">
        <v>93</v>
      </c>
      <c r="X741" t="s">
        <v>93</v>
      </c>
      <c r="Y741" t="s">
        <v>516</v>
      </c>
      <c r="Z741" t="s">
        <v>518</v>
      </c>
    </row>
    <row r="742" spans="10:26" x14ac:dyDescent="0.3">
      <c r="J742" t="str">
        <f>VLOOKUP(K742,objects!A:H,8,FALSE)</f>
        <v>tcibd001</v>
      </c>
      <c r="K742" t="s">
        <v>322</v>
      </c>
      <c r="L742" t="s">
        <v>13971</v>
      </c>
      <c r="M742" t="s">
        <v>13978</v>
      </c>
      <c r="N742">
        <v>1</v>
      </c>
      <c r="O742" t="s">
        <v>4941</v>
      </c>
      <c r="P742">
        <v>2223</v>
      </c>
      <c r="Q742" t="s">
        <v>13941</v>
      </c>
      <c r="R742" t="str">
        <f t="shared" si="22"/>
        <v>Items</v>
      </c>
      <c r="S742" t="str">
        <f t="shared" si="23"/>
        <v>ItemsByMPNtcibd001tiipd001</v>
      </c>
      <c r="T742" t="e">
        <f>VLOOKUP(S742,ProcessData!AA:AA,1,FALSE)</f>
        <v>#N/A</v>
      </c>
      <c r="W742" t="s">
        <v>93</v>
      </c>
      <c r="X742" t="s">
        <v>93</v>
      </c>
      <c r="Y742" t="s">
        <v>314</v>
      </c>
      <c r="Z742" t="s">
        <v>326</v>
      </c>
    </row>
    <row r="743" spans="10:26" x14ac:dyDescent="0.3">
      <c r="J743" t="str">
        <f>VLOOKUP(K743,objects!A:H,8,FALSE)</f>
        <v>tcibd150</v>
      </c>
      <c r="K743" t="s">
        <v>353</v>
      </c>
      <c r="L743" t="s">
        <v>13971</v>
      </c>
      <c r="M743" t="s">
        <v>13978</v>
      </c>
      <c r="N743">
        <v>51</v>
      </c>
      <c r="O743" t="s">
        <v>4941</v>
      </c>
      <c r="P743">
        <v>2223</v>
      </c>
      <c r="Q743" t="s">
        <v>13941</v>
      </c>
      <c r="R743" t="str">
        <f t="shared" si="22"/>
        <v>Items</v>
      </c>
      <c r="S743" t="str">
        <f t="shared" si="23"/>
        <v>ItemsByMPNtcibd150tiipd051</v>
      </c>
      <c r="T743" t="e">
        <f>VLOOKUP(S743,ProcessData!AA:AA,1,FALSE)</f>
        <v>#N/A</v>
      </c>
      <c r="W743" t="s">
        <v>93</v>
      </c>
      <c r="X743" t="s">
        <v>93</v>
      </c>
      <c r="Y743" t="s">
        <v>349</v>
      </c>
      <c r="Z743" t="s">
        <v>356</v>
      </c>
    </row>
    <row r="744" spans="10:26" x14ac:dyDescent="0.3">
      <c r="J744" t="str">
        <f>VLOOKUP(K744,objects!A:H,8,FALSE)</f>
        <v>tcibd001</v>
      </c>
      <c r="K744" t="s">
        <v>323</v>
      </c>
      <c r="L744" t="s">
        <v>13971</v>
      </c>
      <c r="M744" t="s">
        <v>13985</v>
      </c>
      <c r="N744">
        <v>1</v>
      </c>
      <c r="O744" t="s">
        <v>4941</v>
      </c>
      <c r="P744">
        <v>2223</v>
      </c>
      <c r="Q744" t="s">
        <v>13941</v>
      </c>
      <c r="R744" t="str">
        <f t="shared" si="22"/>
        <v>Items</v>
      </c>
      <c r="S744" t="str">
        <f t="shared" si="23"/>
        <v>ItemsByMPNtcibd001titrp001</v>
      </c>
      <c r="T744" t="e">
        <f>VLOOKUP(S744,ProcessData!AA:AA,1,FALSE)</f>
        <v>#N/A</v>
      </c>
      <c r="W744" t="s">
        <v>93</v>
      </c>
      <c r="X744" t="s">
        <v>103</v>
      </c>
      <c r="Y744" t="s">
        <v>357</v>
      </c>
      <c r="Z744" t="s">
        <v>357</v>
      </c>
    </row>
    <row r="745" spans="10:26" x14ac:dyDescent="0.3">
      <c r="J745" t="str">
        <f>VLOOKUP(K745,objects!A:H,8,FALSE)</f>
        <v>tcibd001</v>
      </c>
      <c r="K745" t="s">
        <v>324</v>
      </c>
      <c r="L745" t="s">
        <v>13986</v>
      </c>
      <c r="M745" t="s">
        <v>13949</v>
      </c>
      <c r="N745">
        <v>5</v>
      </c>
      <c r="O745" t="s">
        <v>4941</v>
      </c>
      <c r="P745">
        <v>2223</v>
      </c>
      <c r="Q745" t="s">
        <v>13941</v>
      </c>
      <c r="R745" t="str">
        <f t="shared" si="22"/>
        <v>Items</v>
      </c>
      <c r="S745" t="str">
        <f t="shared" si="23"/>
        <v>ItemsByMPNtcibd001tppdm005</v>
      </c>
      <c r="T745" t="e">
        <f>VLOOKUP(S745,ProcessData!AA:AA,1,FALSE)</f>
        <v>#N/A</v>
      </c>
      <c r="W745" t="s">
        <v>93</v>
      </c>
      <c r="X745" t="s">
        <v>103</v>
      </c>
      <c r="Y745" t="s">
        <v>2363</v>
      </c>
      <c r="Z745" t="s">
        <v>2363</v>
      </c>
    </row>
    <row r="746" spans="10:26" x14ac:dyDescent="0.3">
      <c r="J746" t="str">
        <f>VLOOKUP(K746,objects!A:H,8,FALSE)</f>
        <v>tcibd001</v>
      </c>
      <c r="K746" t="s">
        <v>3948</v>
      </c>
      <c r="L746" t="s">
        <v>13986</v>
      </c>
      <c r="M746" t="s">
        <v>13949</v>
      </c>
      <c r="N746">
        <v>7</v>
      </c>
      <c r="O746" t="s">
        <v>4941</v>
      </c>
      <c r="P746">
        <v>2223</v>
      </c>
      <c r="Q746" t="s">
        <v>13941</v>
      </c>
      <c r="R746" t="str">
        <f t="shared" si="22"/>
        <v>Items</v>
      </c>
      <c r="S746" t="str">
        <f t="shared" si="23"/>
        <v>ItemsByMPNtcibd001tppdm007</v>
      </c>
      <c r="T746" t="e">
        <f>VLOOKUP(S746,ProcessData!AA:AA,1,FALSE)</f>
        <v>#N/A</v>
      </c>
      <c r="W746" t="s">
        <v>93</v>
      </c>
      <c r="X746" t="s">
        <v>104</v>
      </c>
      <c r="Y746" t="s">
        <v>357</v>
      </c>
      <c r="Z746" t="s">
        <v>357</v>
      </c>
    </row>
    <row r="747" spans="10:26" x14ac:dyDescent="0.3">
      <c r="J747" t="str">
        <f>VLOOKUP(K747,objects!A:H,8,FALSE)</f>
        <v>tcibd001</v>
      </c>
      <c r="K747" t="s">
        <v>325</v>
      </c>
      <c r="L747" t="s">
        <v>13990</v>
      </c>
      <c r="M747" t="s">
        <v>13940</v>
      </c>
      <c r="N747">
        <v>200</v>
      </c>
      <c r="O747" t="s">
        <v>4941</v>
      </c>
      <c r="P747">
        <v>2223</v>
      </c>
      <c r="Q747" t="s">
        <v>13941</v>
      </c>
      <c r="R747" t="str">
        <f t="shared" si="22"/>
        <v>Items</v>
      </c>
      <c r="S747" t="str">
        <f t="shared" si="23"/>
        <v>ItemsByMPNtcibd001tsmdm200</v>
      </c>
      <c r="T747" t="e">
        <f>VLOOKUP(S747,ProcessData!AA:AA,1,FALSE)</f>
        <v>#N/A</v>
      </c>
      <c r="W747" t="s">
        <v>93</v>
      </c>
      <c r="X747" t="s">
        <v>104</v>
      </c>
      <c r="Y747" t="s">
        <v>2363</v>
      </c>
      <c r="Z747" t="s">
        <v>2363</v>
      </c>
    </row>
    <row r="748" spans="10:26" x14ac:dyDescent="0.3">
      <c r="J748" t="str">
        <f>VLOOKUP(K748,objects!A:H,8,FALSE)</f>
        <v>tcibd150</v>
      </c>
      <c r="K748" t="s">
        <v>355</v>
      </c>
      <c r="L748" t="s">
        <v>13990</v>
      </c>
      <c r="M748" t="s">
        <v>13940</v>
      </c>
      <c r="N748">
        <v>220</v>
      </c>
      <c r="O748" t="s">
        <v>4941</v>
      </c>
      <c r="P748">
        <v>2223</v>
      </c>
      <c r="Q748" t="s">
        <v>13941</v>
      </c>
      <c r="R748" t="str">
        <f t="shared" si="22"/>
        <v>Items</v>
      </c>
      <c r="S748" t="str">
        <f t="shared" si="23"/>
        <v>ItemsByMPNtcibd150tsmdm220</v>
      </c>
      <c r="T748" t="e">
        <f>VLOOKUP(S748,ProcessData!AA:AA,1,FALSE)</f>
        <v>#N/A</v>
      </c>
      <c r="W748" t="s">
        <v>93</v>
      </c>
      <c r="X748" t="s">
        <v>4941</v>
      </c>
      <c r="Y748" t="s">
        <v>314</v>
      </c>
      <c r="Z748" t="s">
        <v>315</v>
      </c>
    </row>
    <row r="749" spans="10:26" x14ac:dyDescent="0.3">
      <c r="J749" t="str">
        <f>VLOOKUP(K749,objects!A:H,8,FALSE)</f>
        <v>tcibd001</v>
      </c>
      <c r="K749" t="s">
        <v>326</v>
      </c>
      <c r="L749" t="s">
        <v>13998</v>
      </c>
      <c r="M749" t="s">
        <v>14002</v>
      </c>
      <c r="N749">
        <v>400</v>
      </c>
      <c r="O749" t="s">
        <v>4941</v>
      </c>
      <c r="P749">
        <v>2223</v>
      </c>
      <c r="Q749" t="s">
        <v>13941</v>
      </c>
      <c r="R749" t="str">
        <f t="shared" si="22"/>
        <v>Items</v>
      </c>
      <c r="S749" t="str">
        <f t="shared" si="23"/>
        <v>ItemsByMPNtcibd001whwmd400</v>
      </c>
      <c r="T749" t="e">
        <f>VLOOKUP(S749,ProcessData!AA:AA,1,FALSE)</f>
        <v>#N/A</v>
      </c>
      <c r="W749" t="s">
        <v>93</v>
      </c>
      <c r="X749" t="s">
        <v>4941</v>
      </c>
      <c r="Y749" t="s">
        <v>314</v>
      </c>
      <c r="Z749" t="s">
        <v>316</v>
      </c>
    </row>
    <row r="750" spans="10:26" x14ac:dyDescent="0.3">
      <c r="J750" t="str">
        <f>VLOOKUP(K750,objects!A:H,8,FALSE)</f>
        <v>tcibd150</v>
      </c>
      <c r="K750" t="s">
        <v>356</v>
      </c>
      <c r="L750" t="s">
        <v>13998</v>
      </c>
      <c r="M750" t="s">
        <v>14002</v>
      </c>
      <c r="N750">
        <v>404</v>
      </c>
      <c r="O750" t="s">
        <v>4941</v>
      </c>
      <c r="P750">
        <v>2223</v>
      </c>
      <c r="Q750" t="s">
        <v>13941</v>
      </c>
      <c r="R750" t="str">
        <f t="shared" si="22"/>
        <v>Items</v>
      </c>
      <c r="S750" t="str">
        <f t="shared" si="23"/>
        <v>ItemsByMPNtcibd150whwmd404</v>
      </c>
      <c r="T750" t="e">
        <f>VLOOKUP(S750,ProcessData!AA:AA,1,FALSE)</f>
        <v>#N/A</v>
      </c>
      <c r="W750" t="s">
        <v>93</v>
      </c>
      <c r="X750" t="s">
        <v>4941</v>
      </c>
      <c r="Y750" t="s">
        <v>314</v>
      </c>
      <c r="Z750" t="s">
        <v>314</v>
      </c>
    </row>
    <row r="751" spans="10:26" x14ac:dyDescent="0.3">
      <c r="J751" t="str">
        <f>VLOOKUP(K751,objects!A:H,8,FALSE)</f>
        <v>tcibd150</v>
      </c>
      <c r="K751" t="s">
        <v>349</v>
      </c>
      <c r="L751" t="s">
        <v>13953</v>
      </c>
      <c r="M751" t="s">
        <v>13956</v>
      </c>
      <c r="N751">
        <v>150</v>
      </c>
      <c r="O751" t="s">
        <v>105</v>
      </c>
      <c r="P751">
        <v>2223</v>
      </c>
      <c r="Q751" t="s">
        <v>13941</v>
      </c>
      <c r="R751" t="str">
        <f t="shared" si="22"/>
        <v>Items</v>
      </c>
      <c r="S751" t="str">
        <f t="shared" si="23"/>
        <v>ItemsByOfficetcibd150tcibd150</v>
      </c>
      <c r="T751" t="e">
        <f>VLOOKUP(S751,ProcessData!AA:AA,1,FALSE)</f>
        <v>#N/A</v>
      </c>
      <c r="W751" t="s">
        <v>93</v>
      </c>
      <c r="X751" t="s">
        <v>4941</v>
      </c>
      <c r="Y751" t="s">
        <v>349</v>
      </c>
      <c r="Z751" t="s">
        <v>349</v>
      </c>
    </row>
    <row r="752" spans="10:26" x14ac:dyDescent="0.3">
      <c r="J752" t="str">
        <f>VLOOKUP(K752,objects!A:H,8,FALSE)</f>
        <v>tcibd150</v>
      </c>
      <c r="K752" t="s">
        <v>350</v>
      </c>
      <c r="L752" t="s">
        <v>13953</v>
      </c>
      <c r="M752" t="s">
        <v>13956</v>
      </c>
      <c r="N752">
        <v>250</v>
      </c>
      <c r="O752" t="s">
        <v>105</v>
      </c>
      <c r="P752">
        <v>2223</v>
      </c>
      <c r="Q752" t="s">
        <v>13941</v>
      </c>
      <c r="R752" t="str">
        <f t="shared" si="22"/>
        <v>Items</v>
      </c>
      <c r="S752" t="str">
        <f t="shared" si="23"/>
        <v>ItemsByOfficetcibd150tcibd250</v>
      </c>
      <c r="T752" t="e">
        <f>VLOOKUP(S752,ProcessData!AA:AA,1,FALSE)</f>
        <v>#N/A</v>
      </c>
      <c r="W752" t="s">
        <v>93</v>
      </c>
      <c r="X752" t="s">
        <v>4941</v>
      </c>
      <c r="Y752" t="s">
        <v>314</v>
      </c>
      <c r="Z752" t="s">
        <v>317</v>
      </c>
    </row>
    <row r="753" spans="10:26" x14ac:dyDescent="0.3">
      <c r="J753" t="str">
        <f>VLOOKUP(K753,objects!A:H,8,FALSE)</f>
        <v>tcibd150</v>
      </c>
      <c r="K753" t="s">
        <v>351</v>
      </c>
      <c r="L753" t="s">
        <v>13959</v>
      </c>
      <c r="M753" t="s">
        <v>13960</v>
      </c>
      <c r="N753">
        <v>81</v>
      </c>
      <c r="O753" t="s">
        <v>105</v>
      </c>
      <c r="P753">
        <v>2223</v>
      </c>
      <c r="Q753" t="s">
        <v>13941</v>
      </c>
      <c r="R753" t="str">
        <f t="shared" si="22"/>
        <v>Items</v>
      </c>
      <c r="S753" t="str">
        <f t="shared" si="23"/>
        <v>ItemsByOfficetcibd150tdipu081</v>
      </c>
      <c r="T753" t="e">
        <f>VLOOKUP(S753,ProcessData!AA:AA,1,FALSE)</f>
        <v>#N/A</v>
      </c>
      <c r="W753" t="s">
        <v>93</v>
      </c>
      <c r="X753" t="s">
        <v>4941</v>
      </c>
      <c r="Y753" t="s">
        <v>349</v>
      </c>
      <c r="Z753" t="s">
        <v>350</v>
      </c>
    </row>
    <row r="754" spans="10:26" x14ac:dyDescent="0.3">
      <c r="J754" t="str">
        <f>VLOOKUP(K754,objects!A:H,8,FALSE)</f>
        <v>tdipu090</v>
      </c>
      <c r="K754" t="s">
        <v>2357</v>
      </c>
      <c r="L754" t="s">
        <v>13959</v>
      </c>
      <c r="M754" t="s">
        <v>13960</v>
      </c>
      <c r="N754">
        <v>90</v>
      </c>
      <c r="O754" t="s">
        <v>105</v>
      </c>
      <c r="P754">
        <v>2223</v>
      </c>
      <c r="Q754" t="s">
        <v>13941</v>
      </c>
      <c r="R754" t="str">
        <f t="shared" si="22"/>
        <v>Items</v>
      </c>
      <c r="S754" t="str">
        <f t="shared" si="23"/>
        <v>ItemsByOfficetdipu090tdipu090</v>
      </c>
      <c r="T754" t="e">
        <f>VLOOKUP(S754,ProcessData!AA:AA,1,FALSE)</f>
        <v>#N/A</v>
      </c>
      <c r="W754" t="s">
        <v>93</v>
      </c>
      <c r="X754" t="s">
        <v>4941</v>
      </c>
      <c r="Y754" t="s">
        <v>314</v>
      </c>
      <c r="Z754" t="s">
        <v>318</v>
      </c>
    </row>
    <row r="755" spans="10:26" x14ac:dyDescent="0.3">
      <c r="J755" t="str">
        <f>VLOOKUP(K755,objects!A:H,8,FALSE)</f>
        <v>tcibd150</v>
      </c>
      <c r="K755" t="s">
        <v>352</v>
      </c>
      <c r="L755" t="s">
        <v>13959</v>
      </c>
      <c r="M755" t="s">
        <v>13961</v>
      </c>
      <c r="N755">
        <v>81</v>
      </c>
      <c r="O755" t="s">
        <v>105</v>
      </c>
      <c r="P755">
        <v>2223</v>
      </c>
      <c r="Q755" t="s">
        <v>13941</v>
      </c>
      <c r="R755" t="str">
        <f t="shared" si="22"/>
        <v>Items</v>
      </c>
      <c r="S755" t="str">
        <f t="shared" si="23"/>
        <v>ItemsByOfficetcibd150tdisa081</v>
      </c>
      <c r="T755" t="e">
        <f>VLOOKUP(S755,ProcessData!AA:AA,1,FALSE)</f>
        <v>#N/A</v>
      </c>
      <c r="W755" t="s">
        <v>93</v>
      </c>
      <c r="X755" t="s">
        <v>4941</v>
      </c>
      <c r="Y755" t="s">
        <v>2355</v>
      </c>
      <c r="Z755" t="s">
        <v>2355</v>
      </c>
    </row>
    <row r="756" spans="10:26" x14ac:dyDescent="0.3">
      <c r="J756" t="str">
        <f>VLOOKUP(K756,objects!A:H,8,FALSE)</f>
        <v>tcibd150</v>
      </c>
      <c r="K756" t="s">
        <v>353</v>
      </c>
      <c r="L756" t="s">
        <v>13971</v>
      </c>
      <c r="M756" t="s">
        <v>13978</v>
      </c>
      <c r="N756">
        <v>51</v>
      </c>
      <c r="O756" t="s">
        <v>105</v>
      </c>
      <c r="P756">
        <v>2223</v>
      </c>
      <c r="Q756" t="s">
        <v>13941</v>
      </c>
      <c r="R756" t="str">
        <f t="shared" si="22"/>
        <v>Items</v>
      </c>
      <c r="S756" t="str">
        <f t="shared" si="23"/>
        <v>ItemsByOfficetcibd150tiipd051</v>
      </c>
      <c r="T756" t="e">
        <f>VLOOKUP(S756,ProcessData!AA:AA,1,FALSE)</f>
        <v>#N/A</v>
      </c>
      <c r="W756" t="s">
        <v>93</v>
      </c>
      <c r="X756" t="s">
        <v>4941</v>
      </c>
      <c r="Y756" t="s">
        <v>349</v>
      </c>
      <c r="Z756" t="s">
        <v>351</v>
      </c>
    </row>
    <row r="757" spans="10:26" x14ac:dyDescent="0.3">
      <c r="J757" t="str">
        <f>VLOOKUP(K757,objects!A:H,8,FALSE)</f>
        <v>tcibd150</v>
      </c>
      <c r="K757" t="s">
        <v>355</v>
      </c>
      <c r="L757" t="s">
        <v>13990</v>
      </c>
      <c r="M757" t="s">
        <v>13940</v>
      </c>
      <c r="N757">
        <v>220</v>
      </c>
      <c r="O757" t="s">
        <v>105</v>
      </c>
      <c r="P757">
        <v>2223</v>
      </c>
      <c r="Q757" t="s">
        <v>13941</v>
      </c>
      <c r="R757" t="str">
        <f t="shared" si="22"/>
        <v>Items</v>
      </c>
      <c r="S757" t="str">
        <f t="shared" si="23"/>
        <v>ItemsByOfficetcibd150tsmdm220</v>
      </c>
      <c r="T757" t="e">
        <f>VLOOKUP(S757,ProcessData!AA:AA,1,FALSE)</f>
        <v>#N/A</v>
      </c>
      <c r="W757" t="s">
        <v>93</v>
      </c>
      <c r="X757" t="s">
        <v>4941</v>
      </c>
      <c r="Y757" t="s">
        <v>314</v>
      </c>
      <c r="Z757" t="s">
        <v>319</v>
      </c>
    </row>
    <row r="758" spans="10:26" x14ac:dyDescent="0.3">
      <c r="J758" t="str">
        <f>VLOOKUP(K758,objects!A:H,8,FALSE)</f>
        <v>tcibd150</v>
      </c>
      <c r="K758" t="s">
        <v>356</v>
      </c>
      <c r="L758" t="s">
        <v>13998</v>
      </c>
      <c r="M758" t="s">
        <v>14002</v>
      </c>
      <c r="N758">
        <v>404</v>
      </c>
      <c r="O758" t="s">
        <v>105</v>
      </c>
      <c r="P758">
        <v>2223</v>
      </c>
      <c r="Q758" t="s">
        <v>13941</v>
      </c>
      <c r="R758" t="str">
        <f t="shared" si="22"/>
        <v>Items</v>
      </c>
      <c r="S758" t="str">
        <f t="shared" si="23"/>
        <v>ItemsByOfficetcibd150whwmd404</v>
      </c>
      <c r="T758" t="e">
        <f>VLOOKUP(S758,ProcessData!AA:AA,1,FALSE)</f>
        <v>#N/A</v>
      </c>
      <c r="W758" t="s">
        <v>93</v>
      </c>
      <c r="X758" t="s">
        <v>4941</v>
      </c>
      <c r="Y758" t="s">
        <v>314</v>
      </c>
      <c r="Z758" t="s">
        <v>320</v>
      </c>
    </row>
    <row r="759" spans="10:26" x14ac:dyDescent="0.3">
      <c r="J759" t="str">
        <f>VLOOKUP(K759,objects!A:H,8,FALSE)</f>
        <v>cprpd100</v>
      </c>
      <c r="K759" t="s">
        <v>345</v>
      </c>
      <c r="L759" t="s">
        <v>13942</v>
      </c>
      <c r="M759" t="s">
        <v>13943</v>
      </c>
      <c r="N759">
        <v>100</v>
      </c>
      <c r="O759" t="s">
        <v>106</v>
      </c>
      <c r="P759">
        <v>2223</v>
      </c>
      <c r="Q759" t="s">
        <v>13941</v>
      </c>
      <c r="R759" t="str">
        <f t="shared" si="22"/>
        <v>Items</v>
      </c>
      <c r="S759" t="str">
        <f t="shared" si="23"/>
        <v>ItemsBySitecprpd100cprpd100</v>
      </c>
      <c r="T759" t="e">
        <f>VLOOKUP(S759,ProcessData!AA:AA,1,FALSE)</f>
        <v>#N/A</v>
      </c>
      <c r="W759" t="s">
        <v>93</v>
      </c>
      <c r="X759" t="s">
        <v>4941</v>
      </c>
      <c r="Y759" t="s">
        <v>349</v>
      </c>
      <c r="Z759" t="s">
        <v>352</v>
      </c>
    </row>
    <row r="760" spans="10:26" x14ac:dyDescent="0.3">
      <c r="J760" t="str">
        <f>VLOOKUP(K760,objects!A:H,8,FALSE)</f>
        <v>tcibd150</v>
      </c>
      <c r="K760" t="s">
        <v>349</v>
      </c>
      <c r="L760" t="s">
        <v>13953</v>
      </c>
      <c r="M760" t="s">
        <v>13956</v>
      </c>
      <c r="N760">
        <v>150</v>
      </c>
      <c r="O760" t="s">
        <v>106</v>
      </c>
      <c r="P760">
        <v>2223</v>
      </c>
      <c r="Q760" t="s">
        <v>13941</v>
      </c>
      <c r="R760" t="str">
        <f t="shared" si="22"/>
        <v>Items</v>
      </c>
      <c r="S760" t="str">
        <f t="shared" si="23"/>
        <v>ItemsBySitetcibd150tcibd150</v>
      </c>
      <c r="T760" t="e">
        <f>VLOOKUP(S760,ProcessData!AA:AA,1,FALSE)</f>
        <v>#N/A</v>
      </c>
      <c r="W760" t="s">
        <v>93</v>
      </c>
      <c r="X760" t="s">
        <v>4941</v>
      </c>
      <c r="Y760" t="s">
        <v>314</v>
      </c>
      <c r="Z760" t="s">
        <v>322</v>
      </c>
    </row>
    <row r="761" spans="10:26" x14ac:dyDescent="0.3">
      <c r="J761" t="str">
        <f>VLOOKUP(K761,objects!A:H,8,FALSE)</f>
        <v>tcibd150</v>
      </c>
      <c r="K761" t="s">
        <v>350</v>
      </c>
      <c r="L761" t="s">
        <v>13953</v>
      </c>
      <c r="M761" t="s">
        <v>13956</v>
      </c>
      <c r="N761">
        <v>250</v>
      </c>
      <c r="O761" t="s">
        <v>106</v>
      </c>
      <c r="P761">
        <v>2223</v>
      </c>
      <c r="Q761" t="s">
        <v>13941</v>
      </c>
      <c r="R761" t="str">
        <f t="shared" si="22"/>
        <v>Items</v>
      </c>
      <c r="S761" t="str">
        <f t="shared" si="23"/>
        <v>ItemsBySitetcibd150tcibd250</v>
      </c>
      <c r="T761" t="e">
        <f>VLOOKUP(S761,ProcessData!AA:AA,1,FALSE)</f>
        <v>#N/A</v>
      </c>
      <c r="W761" t="s">
        <v>93</v>
      </c>
      <c r="X761" t="s">
        <v>4941</v>
      </c>
      <c r="Y761" t="s">
        <v>349</v>
      </c>
      <c r="Z761" t="s">
        <v>353</v>
      </c>
    </row>
    <row r="762" spans="10:26" x14ac:dyDescent="0.3">
      <c r="J762" t="str">
        <f>VLOOKUP(K762,objects!A:H,8,FALSE)</f>
        <v>tcibd150</v>
      </c>
      <c r="K762" t="s">
        <v>351</v>
      </c>
      <c r="L762" t="s">
        <v>13959</v>
      </c>
      <c r="M762" t="s">
        <v>13960</v>
      </c>
      <c r="N762">
        <v>81</v>
      </c>
      <c r="O762" t="s">
        <v>106</v>
      </c>
      <c r="P762">
        <v>2223</v>
      </c>
      <c r="Q762" t="s">
        <v>13941</v>
      </c>
      <c r="R762" t="str">
        <f t="shared" si="22"/>
        <v>Items</v>
      </c>
      <c r="S762" t="str">
        <f t="shared" si="23"/>
        <v>ItemsBySitetcibd150tdipu081</v>
      </c>
      <c r="T762" t="e">
        <f>VLOOKUP(S762,ProcessData!AA:AA,1,FALSE)</f>
        <v>#N/A</v>
      </c>
      <c r="W762" t="s">
        <v>93</v>
      </c>
      <c r="X762" t="s">
        <v>4941</v>
      </c>
      <c r="Y762" t="s">
        <v>314</v>
      </c>
      <c r="Z762" t="s">
        <v>323</v>
      </c>
    </row>
    <row r="763" spans="10:26" x14ac:dyDescent="0.3">
      <c r="J763" t="str">
        <f>VLOOKUP(K763,objects!A:H,8,FALSE)</f>
        <v>tdipu090</v>
      </c>
      <c r="K763" t="s">
        <v>2357</v>
      </c>
      <c r="L763" t="s">
        <v>13959</v>
      </c>
      <c r="M763" t="s">
        <v>13960</v>
      </c>
      <c r="N763">
        <v>90</v>
      </c>
      <c r="O763" t="s">
        <v>106</v>
      </c>
      <c r="P763">
        <v>2223</v>
      </c>
      <c r="Q763" t="s">
        <v>13941</v>
      </c>
      <c r="R763" t="str">
        <f t="shared" si="22"/>
        <v>Items</v>
      </c>
      <c r="S763" t="str">
        <f t="shared" si="23"/>
        <v>ItemsBySitetdipu090tdipu090</v>
      </c>
      <c r="T763" t="e">
        <f>VLOOKUP(S763,ProcessData!AA:AA,1,FALSE)</f>
        <v>#N/A</v>
      </c>
      <c r="W763" t="s">
        <v>93</v>
      </c>
      <c r="X763" t="s">
        <v>4941</v>
      </c>
      <c r="Y763" t="s">
        <v>314</v>
      </c>
      <c r="Z763" t="s">
        <v>324</v>
      </c>
    </row>
    <row r="764" spans="10:26" x14ac:dyDescent="0.3">
      <c r="J764" t="str">
        <f>VLOOKUP(K764,objects!A:H,8,FALSE)</f>
        <v>tdipu180</v>
      </c>
      <c r="K764" t="s">
        <v>2358</v>
      </c>
      <c r="L764" t="s">
        <v>13959</v>
      </c>
      <c r="M764" t="s">
        <v>13960</v>
      </c>
      <c r="N764">
        <v>180</v>
      </c>
      <c r="O764" t="s">
        <v>106</v>
      </c>
      <c r="P764">
        <v>2223</v>
      </c>
      <c r="Q764" t="s">
        <v>13941</v>
      </c>
      <c r="R764" t="str">
        <f t="shared" si="22"/>
        <v>Items</v>
      </c>
      <c r="S764" t="str">
        <f t="shared" si="23"/>
        <v>ItemsBySitetdipu180tdipu180</v>
      </c>
      <c r="T764" t="e">
        <f>VLOOKUP(S764,ProcessData!AA:AA,1,FALSE)</f>
        <v>#N/A</v>
      </c>
      <c r="W764" t="s">
        <v>93</v>
      </c>
      <c r="X764" t="s">
        <v>4941</v>
      </c>
      <c r="Y764" t="s">
        <v>314</v>
      </c>
      <c r="Z764" t="s">
        <v>3948</v>
      </c>
    </row>
    <row r="765" spans="10:26" x14ac:dyDescent="0.3">
      <c r="J765" t="str">
        <f>VLOOKUP(K765,objects!A:H,8,FALSE)</f>
        <v>tcibd150</v>
      </c>
      <c r="K765" t="s">
        <v>352</v>
      </c>
      <c r="L765" t="s">
        <v>13959</v>
      </c>
      <c r="M765" t="s">
        <v>13961</v>
      </c>
      <c r="N765">
        <v>81</v>
      </c>
      <c r="O765" t="s">
        <v>106</v>
      </c>
      <c r="P765">
        <v>2223</v>
      </c>
      <c r="Q765" t="s">
        <v>13941</v>
      </c>
      <c r="R765" t="str">
        <f t="shared" si="22"/>
        <v>Items</v>
      </c>
      <c r="S765" t="str">
        <f t="shared" si="23"/>
        <v>ItemsBySitetcibd150tdisa081</v>
      </c>
      <c r="T765" t="e">
        <f>VLOOKUP(S765,ProcessData!AA:AA,1,FALSE)</f>
        <v>#N/A</v>
      </c>
      <c r="W765" t="s">
        <v>93</v>
      </c>
      <c r="X765" t="s">
        <v>4941</v>
      </c>
      <c r="Y765" t="s">
        <v>314</v>
      </c>
      <c r="Z765" t="s">
        <v>325</v>
      </c>
    </row>
    <row r="766" spans="10:26" x14ac:dyDescent="0.3">
      <c r="J766" t="str">
        <f>VLOOKUP(K766,objects!A:H,8,FALSE)</f>
        <v>tcibd150</v>
      </c>
      <c r="K766" t="s">
        <v>353</v>
      </c>
      <c r="L766" t="s">
        <v>13971</v>
      </c>
      <c r="M766" t="s">
        <v>13978</v>
      </c>
      <c r="N766">
        <v>51</v>
      </c>
      <c r="O766" t="s">
        <v>106</v>
      </c>
      <c r="P766">
        <v>2223</v>
      </c>
      <c r="Q766" t="s">
        <v>13941</v>
      </c>
      <c r="R766" t="str">
        <f t="shared" si="22"/>
        <v>Items</v>
      </c>
      <c r="S766" t="str">
        <f t="shared" si="23"/>
        <v>ItemsBySitetcibd150tiipd051</v>
      </c>
      <c r="T766" t="e">
        <f>VLOOKUP(S766,ProcessData!AA:AA,1,FALSE)</f>
        <v>#N/A</v>
      </c>
      <c r="W766" t="s">
        <v>93</v>
      </c>
      <c r="X766" t="s">
        <v>4941</v>
      </c>
      <c r="Y766" t="s">
        <v>349</v>
      </c>
      <c r="Z766" t="s">
        <v>355</v>
      </c>
    </row>
    <row r="767" spans="10:26" x14ac:dyDescent="0.3">
      <c r="J767" t="str">
        <f>VLOOKUP(K767,objects!A:H,8,FALSE)</f>
        <v>tcibd150</v>
      </c>
      <c r="K767" t="s">
        <v>355</v>
      </c>
      <c r="L767" t="s">
        <v>13990</v>
      </c>
      <c r="M767" t="s">
        <v>13940</v>
      </c>
      <c r="N767">
        <v>220</v>
      </c>
      <c r="O767" t="s">
        <v>106</v>
      </c>
      <c r="P767">
        <v>2223</v>
      </c>
      <c r="Q767" t="s">
        <v>13941</v>
      </c>
      <c r="R767" t="str">
        <f t="shared" si="22"/>
        <v>Items</v>
      </c>
      <c r="S767" t="str">
        <f t="shared" si="23"/>
        <v>ItemsBySitetcibd150tsmdm220</v>
      </c>
      <c r="T767" t="e">
        <f>VLOOKUP(S767,ProcessData!AA:AA,1,FALSE)</f>
        <v>#N/A</v>
      </c>
      <c r="W767" t="s">
        <v>93</v>
      </c>
      <c r="X767" t="s">
        <v>4941</v>
      </c>
      <c r="Y767" t="s">
        <v>314</v>
      </c>
      <c r="Z767" t="s">
        <v>326</v>
      </c>
    </row>
    <row r="768" spans="10:26" x14ac:dyDescent="0.3">
      <c r="J768" t="str">
        <f>VLOOKUP(K768,objects!A:H,8,FALSE)</f>
        <v>tcibd150</v>
      </c>
      <c r="K768" t="s">
        <v>356</v>
      </c>
      <c r="L768" t="s">
        <v>13998</v>
      </c>
      <c r="M768" t="s">
        <v>14002</v>
      </c>
      <c r="N768">
        <v>404</v>
      </c>
      <c r="O768" t="s">
        <v>106</v>
      </c>
      <c r="P768">
        <v>2223</v>
      </c>
      <c r="Q768" t="s">
        <v>13941</v>
      </c>
      <c r="R768" t="str">
        <f t="shared" si="22"/>
        <v>Items</v>
      </c>
      <c r="S768" t="str">
        <f t="shared" si="23"/>
        <v>ItemsBySitetcibd150whwmd404</v>
      </c>
      <c r="T768" t="e">
        <f>VLOOKUP(S768,ProcessData!AA:AA,1,FALSE)</f>
        <v>#N/A</v>
      </c>
      <c r="W768" t="s">
        <v>93</v>
      </c>
      <c r="X768" t="s">
        <v>4941</v>
      </c>
      <c r="Y768" t="s">
        <v>349</v>
      </c>
      <c r="Z768" t="s">
        <v>356</v>
      </c>
    </row>
    <row r="769" spans="10:26" x14ac:dyDescent="0.3">
      <c r="J769" t="str">
        <f>VLOOKUP(K769,objects!A:H,8,FALSE)</f>
        <v>ticpr007</v>
      </c>
      <c r="K769" t="s">
        <v>344</v>
      </c>
      <c r="L769" t="s">
        <v>13971</v>
      </c>
      <c r="M769" t="s">
        <v>13975</v>
      </c>
      <c r="N769">
        <v>7</v>
      </c>
      <c r="O769" t="s">
        <v>107</v>
      </c>
      <c r="P769">
        <v>2223</v>
      </c>
      <c r="Q769" t="s">
        <v>13941</v>
      </c>
      <c r="R769" t="str">
        <f t="shared" si="22"/>
        <v>Items</v>
      </c>
      <c r="S769" t="str">
        <f t="shared" si="23"/>
        <v>ItemsCostingticpr007ticpr007</v>
      </c>
      <c r="T769" t="e">
        <f>VLOOKUP(S769,ProcessData!AA:AA,1,FALSE)</f>
        <v>#N/A</v>
      </c>
      <c r="W769" t="s">
        <v>93</v>
      </c>
      <c r="X769" t="s">
        <v>105</v>
      </c>
      <c r="Y769" t="s">
        <v>349</v>
      </c>
      <c r="Z769" t="s">
        <v>349</v>
      </c>
    </row>
    <row r="770" spans="10:26" x14ac:dyDescent="0.3">
      <c r="J770" t="str">
        <f>VLOOKUP(K770,objects!A:H,8,FALSE)</f>
        <v>cprpd100</v>
      </c>
      <c r="K770" t="s">
        <v>345</v>
      </c>
      <c r="L770" t="s">
        <v>13942</v>
      </c>
      <c r="M770" t="s">
        <v>13943</v>
      </c>
      <c r="N770">
        <v>100</v>
      </c>
      <c r="O770" t="s">
        <v>108</v>
      </c>
      <c r="P770">
        <v>2223</v>
      </c>
      <c r="Q770" t="s">
        <v>13941</v>
      </c>
      <c r="R770" t="str">
        <f t="shared" si="22"/>
        <v>Items</v>
      </c>
      <c r="S770" t="str">
        <f t="shared" si="23"/>
        <v>ItemsPlanningcprpd100cprpd100</v>
      </c>
      <c r="T770" t="e">
        <f>VLOOKUP(S770,ProcessData!AA:AA,1,FALSE)</f>
        <v>#N/A</v>
      </c>
      <c r="W770" t="s">
        <v>93</v>
      </c>
      <c r="X770" t="s">
        <v>105</v>
      </c>
      <c r="Y770" t="s">
        <v>349</v>
      </c>
      <c r="Z770" t="s">
        <v>350</v>
      </c>
    </row>
    <row r="771" spans="10:26" x14ac:dyDescent="0.3">
      <c r="J771" t="str">
        <f>VLOOKUP(K771,objects!A:H,8,FALSE)</f>
        <v>ticpr110</v>
      </c>
      <c r="K771" t="s">
        <v>358</v>
      </c>
      <c r="L771" t="s">
        <v>13971</v>
      </c>
      <c r="M771" t="s">
        <v>13975</v>
      </c>
      <c r="N771">
        <v>110</v>
      </c>
      <c r="O771" t="s">
        <v>109</v>
      </c>
      <c r="P771">
        <v>2223</v>
      </c>
      <c r="Q771" t="s">
        <v>13941</v>
      </c>
      <c r="R771" t="str">
        <f t="shared" si="22"/>
        <v>Items</v>
      </c>
      <c r="S771" t="str">
        <f t="shared" si="23"/>
        <v>ItemSurchargesByItemticpr110ticpr110</v>
      </c>
      <c r="T771" t="e">
        <f>VLOOKUP(S771,ProcessData!AA:AA,1,FALSE)</f>
        <v>#N/A</v>
      </c>
      <c r="W771" t="s">
        <v>93</v>
      </c>
      <c r="X771" t="s">
        <v>105</v>
      </c>
      <c r="Y771" t="s">
        <v>349</v>
      </c>
      <c r="Z771" t="s">
        <v>351</v>
      </c>
    </row>
    <row r="772" spans="10:26" x14ac:dyDescent="0.3">
      <c r="J772" t="str">
        <f>VLOOKUP(K772,objects!A:H,8,FALSE)</f>
        <v>ticpr110</v>
      </c>
      <c r="K772" t="s">
        <v>358</v>
      </c>
      <c r="L772" t="s">
        <v>13971</v>
      </c>
      <c r="M772" t="s">
        <v>13975</v>
      </c>
      <c r="N772">
        <v>110</v>
      </c>
      <c r="O772" t="s">
        <v>110</v>
      </c>
      <c r="P772">
        <v>2223</v>
      </c>
      <c r="Q772" t="s">
        <v>13941</v>
      </c>
      <c r="R772" t="str">
        <f t="shared" ref="R772:R835" si="24">VLOOKUP(O772,A:B,2,FALSE)</f>
        <v>Items</v>
      </c>
      <c r="S772" t="str">
        <f t="shared" ref="S772:S835" si="25">CONCATENATE(O772,J772,K772)</f>
        <v>ItemSurchargesByItemGroupticpr110ticpr110</v>
      </c>
      <c r="T772" t="e">
        <f>VLOOKUP(S772,ProcessData!AA:AA,1,FALSE)</f>
        <v>#N/A</v>
      </c>
      <c r="W772" t="s">
        <v>93</v>
      </c>
      <c r="X772" t="s">
        <v>105</v>
      </c>
      <c r="Y772" t="s">
        <v>2357</v>
      </c>
      <c r="Z772" t="s">
        <v>2357</v>
      </c>
    </row>
    <row r="773" spans="10:26" x14ac:dyDescent="0.3">
      <c r="J773" t="str">
        <f>VLOOKUP(K773,objects!A:H,8,FALSE)</f>
        <v>tibom300</v>
      </c>
      <c r="K773" t="s">
        <v>291</v>
      </c>
      <c r="L773" t="s">
        <v>13971</v>
      </c>
      <c r="M773" t="s">
        <v>13974</v>
      </c>
      <c r="N773">
        <v>300</v>
      </c>
      <c r="O773" t="s">
        <v>40</v>
      </c>
      <c r="P773">
        <v>2223</v>
      </c>
      <c r="Q773" t="s">
        <v>13941</v>
      </c>
      <c r="R773" t="str">
        <f t="shared" si="24"/>
        <v>BillOfMaterial</v>
      </c>
      <c r="S773" t="str">
        <f t="shared" si="25"/>
        <v>JobShopBillOfMaterialtibom300tibom300</v>
      </c>
      <c r="T773" t="e">
        <f>VLOOKUP(S773,ProcessData!AA:AA,1,FALSE)</f>
        <v>#N/A</v>
      </c>
      <c r="W773" t="s">
        <v>93</v>
      </c>
      <c r="X773" t="s">
        <v>105</v>
      </c>
      <c r="Y773" t="s">
        <v>349</v>
      </c>
      <c r="Z773" t="s">
        <v>352</v>
      </c>
    </row>
    <row r="774" spans="10:26" x14ac:dyDescent="0.3">
      <c r="J774" t="str">
        <f>VLOOKUP(K774,objects!A:H,8,FALSE)</f>
        <v>tibom300</v>
      </c>
      <c r="K774" t="s">
        <v>292</v>
      </c>
      <c r="L774" t="s">
        <v>13971</v>
      </c>
      <c r="M774" t="s">
        <v>13974</v>
      </c>
      <c r="N774">
        <v>310</v>
      </c>
      <c r="O774" t="s">
        <v>40</v>
      </c>
      <c r="P774">
        <v>2223</v>
      </c>
      <c r="Q774" t="s">
        <v>13941</v>
      </c>
      <c r="R774" t="str">
        <f t="shared" si="24"/>
        <v>BillOfMaterial</v>
      </c>
      <c r="S774" t="str">
        <f t="shared" si="25"/>
        <v>JobShopBillOfMaterialtibom300tibom310</v>
      </c>
      <c r="T774" t="e">
        <f>VLOOKUP(S774,ProcessData!AA:AA,1,FALSE)</f>
        <v>#N/A</v>
      </c>
      <c r="W774" t="s">
        <v>93</v>
      </c>
      <c r="X774" t="s">
        <v>105</v>
      </c>
      <c r="Y774" t="s">
        <v>349</v>
      </c>
      <c r="Z774" t="s">
        <v>353</v>
      </c>
    </row>
    <row r="775" spans="10:26" x14ac:dyDescent="0.3">
      <c r="J775" t="str">
        <f>VLOOKUP(K775,objects!A:H,8,FALSE)</f>
        <v>tisfc001</v>
      </c>
      <c r="K775" t="s">
        <v>373</v>
      </c>
      <c r="L775" t="s">
        <v>13971</v>
      </c>
      <c r="M775" t="s">
        <v>13976</v>
      </c>
      <c r="N775">
        <v>151</v>
      </c>
      <c r="O775" t="s">
        <v>40</v>
      </c>
      <c r="P775">
        <v>2223</v>
      </c>
      <c r="Q775" t="s">
        <v>13941</v>
      </c>
      <c r="R775" t="str">
        <f t="shared" si="24"/>
        <v>BillOfMaterial</v>
      </c>
      <c r="S775" t="str">
        <f t="shared" si="25"/>
        <v>JobShopBillOfMaterialtisfc001ticst151</v>
      </c>
      <c r="T775" t="e">
        <f>VLOOKUP(S775,ProcessData!AA:AA,1,FALSE)</f>
        <v>#N/A</v>
      </c>
      <c r="W775" t="s">
        <v>93</v>
      </c>
      <c r="X775" t="s">
        <v>105</v>
      </c>
      <c r="Y775" t="s">
        <v>349</v>
      </c>
      <c r="Z775" t="s">
        <v>355</v>
      </c>
    </row>
    <row r="776" spans="10:26" x14ac:dyDescent="0.3">
      <c r="J776" t="str">
        <f>VLOOKUP(K776,objects!A:H,8,FALSE)</f>
        <v>tisfc001</v>
      </c>
      <c r="K776" t="s">
        <v>3737</v>
      </c>
      <c r="L776" t="s">
        <v>13971</v>
      </c>
      <c r="M776" t="s">
        <v>13979</v>
      </c>
      <c r="N776">
        <v>1</v>
      </c>
      <c r="O776" t="s">
        <v>40</v>
      </c>
      <c r="P776">
        <v>2223</v>
      </c>
      <c r="Q776" t="s">
        <v>13941</v>
      </c>
      <c r="R776" t="str">
        <f t="shared" si="24"/>
        <v>BillOfMaterial</v>
      </c>
      <c r="S776" t="str">
        <f t="shared" si="25"/>
        <v>JobShopBillOfMaterialtisfc001timfc001</v>
      </c>
      <c r="T776" t="e">
        <f>VLOOKUP(S776,ProcessData!AA:AA,1,FALSE)</f>
        <v>#N/A</v>
      </c>
      <c r="W776" t="s">
        <v>93</v>
      </c>
      <c r="X776" t="s">
        <v>105</v>
      </c>
      <c r="Y776" t="s">
        <v>349</v>
      </c>
      <c r="Z776" t="s">
        <v>356</v>
      </c>
    </row>
    <row r="777" spans="10:26" x14ac:dyDescent="0.3">
      <c r="J777" t="str">
        <f>VLOOKUP(K777,objects!A:H,8,FALSE)</f>
        <v>timfc300</v>
      </c>
      <c r="K777" t="s">
        <v>293</v>
      </c>
      <c r="L777" t="s">
        <v>13971</v>
      </c>
      <c r="M777" t="s">
        <v>13979</v>
      </c>
      <c r="N777">
        <v>300</v>
      </c>
      <c r="O777" t="s">
        <v>40</v>
      </c>
      <c r="P777">
        <v>2223</v>
      </c>
      <c r="Q777" t="s">
        <v>13941</v>
      </c>
      <c r="R777" t="str">
        <f t="shared" si="24"/>
        <v>BillOfMaterial</v>
      </c>
      <c r="S777" t="str">
        <f t="shared" si="25"/>
        <v>JobShopBillOfMaterialtimfc300timfc300</v>
      </c>
      <c r="T777" t="e">
        <f>VLOOKUP(S777,ProcessData!AA:AA,1,FALSE)</f>
        <v>#N/A</v>
      </c>
      <c r="W777" t="s">
        <v>93</v>
      </c>
      <c r="X777" t="s">
        <v>106</v>
      </c>
      <c r="Y777" t="s">
        <v>345</v>
      </c>
      <c r="Z777" t="s">
        <v>345</v>
      </c>
    </row>
    <row r="778" spans="10:26" x14ac:dyDescent="0.3">
      <c r="J778" t="str">
        <f>VLOOKUP(K778,objects!A:H,8,FALSE)</f>
        <v>tibom300</v>
      </c>
      <c r="K778" t="s">
        <v>294</v>
      </c>
      <c r="L778" t="s">
        <v>13971</v>
      </c>
      <c r="M778" t="s">
        <v>13979</v>
      </c>
      <c r="N778">
        <v>301</v>
      </c>
      <c r="O778" t="s">
        <v>40</v>
      </c>
      <c r="P778">
        <v>2223</v>
      </c>
      <c r="Q778" t="s">
        <v>13941</v>
      </c>
      <c r="R778" t="str">
        <f t="shared" si="24"/>
        <v>BillOfMaterial</v>
      </c>
      <c r="S778" t="str">
        <f t="shared" si="25"/>
        <v>JobShopBillOfMaterialtibom300timfc301</v>
      </c>
      <c r="T778" t="e">
        <f>VLOOKUP(S778,ProcessData!AA:AA,1,FALSE)</f>
        <v>#N/A</v>
      </c>
      <c r="W778" t="s">
        <v>93</v>
      </c>
      <c r="X778" t="s">
        <v>106</v>
      </c>
      <c r="Y778" t="s">
        <v>349</v>
      </c>
      <c r="Z778" t="s">
        <v>349</v>
      </c>
    </row>
    <row r="779" spans="10:26" x14ac:dyDescent="0.3">
      <c r="J779" t="str">
        <f>VLOOKUP(K779,objects!A:H,8,FALSE)</f>
        <v>timfc300</v>
      </c>
      <c r="K779" t="s">
        <v>295</v>
      </c>
      <c r="L779" t="s">
        <v>13971</v>
      </c>
      <c r="M779" t="s">
        <v>13979</v>
      </c>
      <c r="N779">
        <v>310</v>
      </c>
      <c r="O779" t="s">
        <v>40</v>
      </c>
      <c r="P779">
        <v>2223</v>
      </c>
      <c r="Q779" t="s">
        <v>13941</v>
      </c>
      <c r="R779" t="str">
        <f t="shared" si="24"/>
        <v>BillOfMaterial</v>
      </c>
      <c r="S779" t="str">
        <f t="shared" si="25"/>
        <v>JobShopBillOfMaterialtimfc300timfc310</v>
      </c>
      <c r="T779" t="e">
        <f>VLOOKUP(S779,ProcessData!AA:AA,1,FALSE)</f>
        <v>#N/A</v>
      </c>
      <c r="W779" t="s">
        <v>93</v>
      </c>
      <c r="X779" t="s">
        <v>106</v>
      </c>
      <c r="Y779" t="s">
        <v>349</v>
      </c>
      <c r="Z779" t="s">
        <v>350</v>
      </c>
    </row>
    <row r="780" spans="10:26" x14ac:dyDescent="0.3">
      <c r="J780" t="str">
        <f>VLOOKUP(K780,objects!A:H,8,FALSE)</f>
        <v>tisfc001</v>
      </c>
      <c r="K780" t="s">
        <v>372</v>
      </c>
      <c r="L780" t="s">
        <v>13971</v>
      </c>
      <c r="M780" t="s">
        <v>13983</v>
      </c>
      <c r="N780">
        <v>1</v>
      </c>
      <c r="O780" t="s">
        <v>40</v>
      </c>
      <c r="P780">
        <v>2223</v>
      </c>
      <c r="Q780" t="s">
        <v>13941</v>
      </c>
      <c r="R780" t="str">
        <f t="shared" si="24"/>
        <v>BillOfMaterial</v>
      </c>
      <c r="S780" t="str">
        <f t="shared" si="25"/>
        <v>JobShopBillOfMaterialtisfc001tisfc001</v>
      </c>
      <c r="T780" t="e">
        <f>VLOOKUP(S780,ProcessData!AA:AA,1,FALSE)</f>
        <v>#N/A</v>
      </c>
      <c r="W780" t="s">
        <v>93</v>
      </c>
      <c r="X780" t="s">
        <v>106</v>
      </c>
      <c r="Y780" t="s">
        <v>349</v>
      </c>
      <c r="Z780" t="s">
        <v>351</v>
      </c>
    </row>
    <row r="781" spans="10:26" x14ac:dyDescent="0.3">
      <c r="J781" t="str">
        <f>VLOOKUP(K781,objects!A:H,8,FALSE)</f>
        <v>tisfc001</v>
      </c>
      <c r="K781" t="s">
        <v>374</v>
      </c>
      <c r="L781" t="s">
        <v>13971</v>
      </c>
      <c r="M781" t="s">
        <v>13983</v>
      </c>
      <c r="N781">
        <v>5</v>
      </c>
      <c r="O781" t="s">
        <v>40</v>
      </c>
      <c r="P781">
        <v>2223</v>
      </c>
      <c r="Q781" t="s">
        <v>13941</v>
      </c>
      <c r="R781" t="str">
        <f t="shared" si="24"/>
        <v>BillOfMaterial</v>
      </c>
      <c r="S781" t="str">
        <f t="shared" si="25"/>
        <v>JobShopBillOfMaterialtisfc001tisfc005</v>
      </c>
      <c r="T781" t="e">
        <f>VLOOKUP(S781,ProcessData!AA:AA,1,FALSE)</f>
        <v>#N/A</v>
      </c>
      <c r="W781" t="s">
        <v>93</v>
      </c>
      <c r="X781" t="s">
        <v>106</v>
      </c>
      <c r="Y781" t="s">
        <v>2357</v>
      </c>
      <c r="Z781" t="s">
        <v>2357</v>
      </c>
    </row>
    <row r="782" spans="10:26" x14ac:dyDescent="0.3">
      <c r="J782" t="str">
        <f>VLOOKUP(K782,objects!A:H,8,FALSE)</f>
        <v>tibom300</v>
      </c>
      <c r="K782" t="s">
        <v>291</v>
      </c>
      <c r="L782" t="s">
        <v>13971</v>
      </c>
      <c r="M782" t="s">
        <v>13974</v>
      </c>
      <c r="N782">
        <v>300</v>
      </c>
      <c r="O782" t="s">
        <v>41</v>
      </c>
      <c r="P782">
        <v>2223</v>
      </c>
      <c r="Q782" t="s">
        <v>13941</v>
      </c>
      <c r="R782" t="str">
        <f t="shared" si="24"/>
        <v>BillOfMaterial</v>
      </c>
      <c r="S782" t="str">
        <f t="shared" si="25"/>
        <v>JobShopBOMAlternativeMaterialtibom300tibom300</v>
      </c>
      <c r="T782" t="e">
        <f>VLOOKUP(S782,ProcessData!AA:AA,1,FALSE)</f>
        <v>#N/A</v>
      </c>
      <c r="W782" t="s">
        <v>93</v>
      </c>
      <c r="X782" t="s">
        <v>106</v>
      </c>
      <c r="Y782" t="s">
        <v>2358</v>
      </c>
      <c r="Z782" t="s">
        <v>2358</v>
      </c>
    </row>
    <row r="783" spans="10:26" x14ac:dyDescent="0.3">
      <c r="J783" t="str">
        <f>VLOOKUP(K783,objects!A:H,8,FALSE)</f>
        <v>tibom300</v>
      </c>
      <c r="K783" t="s">
        <v>292</v>
      </c>
      <c r="L783" t="s">
        <v>13971</v>
      </c>
      <c r="M783" t="s">
        <v>13974</v>
      </c>
      <c r="N783">
        <v>310</v>
      </c>
      <c r="O783" t="s">
        <v>41</v>
      </c>
      <c r="P783">
        <v>2223</v>
      </c>
      <c r="Q783" t="s">
        <v>13941</v>
      </c>
      <c r="R783" t="str">
        <f t="shared" si="24"/>
        <v>BillOfMaterial</v>
      </c>
      <c r="S783" t="str">
        <f t="shared" si="25"/>
        <v>JobShopBOMAlternativeMaterialtibom300tibom310</v>
      </c>
      <c r="T783" t="e">
        <f>VLOOKUP(S783,ProcessData!AA:AA,1,FALSE)</f>
        <v>#N/A</v>
      </c>
      <c r="W783" t="s">
        <v>93</v>
      </c>
      <c r="X783" t="s">
        <v>106</v>
      </c>
      <c r="Y783" t="s">
        <v>349</v>
      </c>
      <c r="Z783" t="s">
        <v>352</v>
      </c>
    </row>
    <row r="784" spans="10:26" x14ac:dyDescent="0.3">
      <c r="J784" t="str">
        <f>VLOOKUP(K784,objects!A:H,8,FALSE)</f>
        <v>tibom320</v>
      </c>
      <c r="K784" t="s">
        <v>296</v>
      </c>
      <c r="L784" t="s">
        <v>13971</v>
      </c>
      <c r="M784" t="s">
        <v>13974</v>
      </c>
      <c r="N784">
        <v>320</v>
      </c>
      <c r="O784" t="s">
        <v>41</v>
      </c>
      <c r="P784">
        <v>2223</v>
      </c>
      <c r="Q784" t="s">
        <v>13941</v>
      </c>
      <c r="R784" t="str">
        <f t="shared" si="24"/>
        <v>BillOfMaterial</v>
      </c>
      <c r="S784" t="str">
        <f t="shared" si="25"/>
        <v>JobShopBOMAlternativeMaterialtibom320tibom320</v>
      </c>
      <c r="T784" t="e">
        <f>VLOOKUP(S784,ProcessData!AA:AA,1,FALSE)</f>
        <v>#N/A</v>
      </c>
      <c r="W784" t="s">
        <v>93</v>
      </c>
      <c r="X784" t="s">
        <v>106</v>
      </c>
      <c r="Y784" t="s">
        <v>349</v>
      </c>
      <c r="Z784" t="s">
        <v>353</v>
      </c>
    </row>
    <row r="785" spans="10:26" x14ac:dyDescent="0.3">
      <c r="J785" t="str">
        <f>VLOOKUP(K785,objects!A:H,8,FALSE)</f>
        <v>tibom300</v>
      </c>
      <c r="K785" t="s">
        <v>294</v>
      </c>
      <c r="L785" t="s">
        <v>13971</v>
      </c>
      <c r="M785" t="s">
        <v>13979</v>
      </c>
      <c r="N785">
        <v>301</v>
      </c>
      <c r="O785" t="s">
        <v>41</v>
      </c>
      <c r="P785">
        <v>2223</v>
      </c>
      <c r="Q785" t="s">
        <v>13941</v>
      </c>
      <c r="R785" t="str">
        <f t="shared" si="24"/>
        <v>BillOfMaterial</v>
      </c>
      <c r="S785" t="str">
        <f t="shared" si="25"/>
        <v>JobShopBOMAlternativeMaterialtibom300timfc301</v>
      </c>
      <c r="T785" t="e">
        <f>VLOOKUP(S785,ProcessData!AA:AA,1,FALSE)</f>
        <v>#N/A</v>
      </c>
      <c r="W785" t="s">
        <v>93</v>
      </c>
      <c r="X785" t="s">
        <v>106</v>
      </c>
      <c r="Y785" t="s">
        <v>349</v>
      </c>
      <c r="Z785" t="s">
        <v>355</v>
      </c>
    </row>
    <row r="786" spans="10:26" x14ac:dyDescent="0.3">
      <c r="J786" t="str">
        <f>VLOOKUP(K786,objects!A:H,8,FALSE)</f>
        <v>tirou400</v>
      </c>
      <c r="K786" t="s">
        <v>460</v>
      </c>
      <c r="L786" t="s">
        <v>13971</v>
      </c>
      <c r="M786" t="s">
        <v>13982</v>
      </c>
      <c r="N786">
        <v>400</v>
      </c>
      <c r="O786" t="s">
        <v>208</v>
      </c>
      <c r="P786">
        <v>2223</v>
      </c>
      <c r="Q786" t="s">
        <v>13941</v>
      </c>
      <c r="R786" t="str">
        <f t="shared" si="24"/>
        <v>Routings</v>
      </c>
      <c r="S786" t="str">
        <f t="shared" si="25"/>
        <v>JobShopRoutingtirou400tirou400</v>
      </c>
      <c r="T786" t="e">
        <f>VLOOKUP(S786,ProcessData!AA:AA,1,FALSE)</f>
        <v>#N/A</v>
      </c>
      <c r="W786" t="s">
        <v>93</v>
      </c>
      <c r="X786" t="s">
        <v>106</v>
      </c>
      <c r="Y786" t="s">
        <v>349</v>
      </c>
      <c r="Z786" t="s">
        <v>356</v>
      </c>
    </row>
    <row r="787" spans="10:26" x14ac:dyDescent="0.3">
      <c r="J787" t="str">
        <f>VLOOKUP(K787,objects!A:H,8,FALSE)</f>
        <v>tirou401</v>
      </c>
      <c r="K787" t="s">
        <v>461</v>
      </c>
      <c r="L787" t="s">
        <v>13971</v>
      </c>
      <c r="M787" t="s">
        <v>13982</v>
      </c>
      <c r="N787">
        <v>401</v>
      </c>
      <c r="O787" t="s">
        <v>209</v>
      </c>
      <c r="P787">
        <v>2223</v>
      </c>
      <c r="Q787" t="s">
        <v>13941</v>
      </c>
      <c r="R787" t="str">
        <f t="shared" si="24"/>
        <v>Routings</v>
      </c>
      <c r="S787" t="str">
        <f t="shared" si="25"/>
        <v>JobShopRoutingOperationstirou401tirou401</v>
      </c>
      <c r="T787" t="e">
        <f>VLOOKUP(S787,ProcessData!AA:AA,1,FALSE)</f>
        <v>#N/A</v>
      </c>
      <c r="W787" t="s">
        <v>93</v>
      </c>
      <c r="X787" t="s">
        <v>107</v>
      </c>
      <c r="Y787" t="s">
        <v>344</v>
      </c>
      <c r="Z787" t="s">
        <v>344</v>
      </c>
    </row>
    <row r="788" spans="10:26" x14ac:dyDescent="0.3">
      <c r="J788" t="str">
        <f>VLOOKUP(K788,objects!A:H,8,FALSE)</f>
        <v>tiasl140</v>
      </c>
      <c r="K788" t="s">
        <v>282</v>
      </c>
      <c r="L788" t="s">
        <v>13971</v>
      </c>
      <c r="M788" t="s">
        <v>13973</v>
      </c>
      <c r="N788">
        <v>140</v>
      </c>
      <c r="O788" t="s">
        <v>31</v>
      </c>
      <c r="P788">
        <v>2223</v>
      </c>
      <c r="Q788" t="s">
        <v>13941</v>
      </c>
      <c r="R788" t="str">
        <f t="shared" si="24"/>
        <v>AssemblyEngineering</v>
      </c>
      <c r="S788" t="str">
        <f t="shared" si="25"/>
        <v>LineSegmentstiasl140tiasl140</v>
      </c>
      <c r="T788" t="e">
        <f>VLOOKUP(S788,ProcessData!AA:AA,1,FALSE)</f>
        <v>#N/A</v>
      </c>
      <c r="W788" t="s">
        <v>93</v>
      </c>
      <c r="X788" t="s">
        <v>108</v>
      </c>
      <c r="Y788" t="s">
        <v>345</v>
      </c>
      <c r="Z788" t="s">
        <v>345</v>
      </c>
    </row>
    <row r="789" spans="10:26" x14ac:dyDescent="0.3">
      <c r="J789" t="str">
        <f>VLOOKUP(K789,objects!A:H,8,FALSE)</f>
        <v>tiasl141</v>
      </c>
      <c r="K789" t="s">
        <v>283</v>
      </c>
      <c r="L789" t="s">
        <v>13971</v>
      </c>
      <c r="M789" t="s">
        <v>13973</v>
      </c>
      <c r="N789">
        <v>141</v>
      </c>
      <c r="O789" t="s">
        <v>32</v>
      </c>
      <c r="P789">
        <v>2223</v>
      </c>
      <c r="Q789" t="s">
        <v>13941</v>
      </c>
      <c r="R789" t="str">
        <f t="shared" si="24"/>
        <v>AssemblyEngineering</v>
      </c>
      <c r="S789" t="str">
        <f t="shared" si="25"/>
        <v>LineSegmentsByAssemblyLinetiasl141tiasl141</v>
      </c>
      <c r="T789" t="e">
        <f>VLOOKUP(S789,ProcessData!AA:AA,1,FALSE)</f>
        <v>#N/A</v>
      </c>
      <c r="W789" t="s">
        <v>93</v>
      </c>
      <c r="X789" t="s">
        <v>109</v>
      </c>
      <c r="Y789" t="s">
        <v>358</v>
      </c>
      <c r="Z789" t="s">
        <v>358</v>
      </c>
    </row>
    <row r="790" spans="10:26" x14ac:dyDescent="0.3">
      <c r="J790" t="str">
        <f>VLOOKUP(K790,objects!A:H,8,FALSE)</f>
        <v>tirou401</v>
      </c>
      <c r="K790" t="s">
        <v>461</v>
      </c>
      <c r="L790" t="s">
        <v>13971</v>
      </c>
      <c r="M790" t="s">
        <v>13982</v>
      </c>
      <c r="N790">
        <v>401</v>
      </c>
      <c r="O790" t="s">
        <v>4945</v>
      </c>
      <c r="P790">
        <v>2223</v>
      </c>
      <c r="Q790" t="s">
        <v>13941</v>
      </c>
      <c r="R790" t="str">
        <f t="shared" si="24"/>
        <v>MasterDataFromLN</v>
      </c>
      <c r="S790" t="str">
        <f t="shared" si="25"/>
        <v>LNWorkCentertirou401tirou401</v>
      </c>
      <c r="T790" t="e">
        <f>VLOOKUP(S790,ProcessData!AA:AA,1,FALSE)</f>
        <v>#N/A</v>
      </c>
      <c r="W790" t="s">
        <v>93</v>
      </c>
      <c r="X790" t="s">
        <v>110</v>
      </c>
      <c r="Y790" t="s">
        <v>358</v>
      </c>
      <c r="Z790" t="s">
        <v>358</v>
      </c>
    </row>
    <row r="791" spans="10:26" x14ac:dyDescent="0.3">
      <c r="J791" t="str">
        <f>VLOOKUP(K791,objects!A:H,8,FALSE)</f>
        <v>whwmd300</v>
      </c>
      <c r="K791" t="s">
        <v>489</v>
      </c>
      <c r="L791" t="s">
        <v>13998</v>
      </c>
      <c r="M791" t="s">
        <v>14002</v>
      </c>
      <c r="N791">
        <v>300</v>
      </c>
      <c r="O791" t="s">
        <v>239</v>
      </c>
      <c r="P791">
        <v>2223</v>
      </c>
      <c r="Q791" t="s">
        <v>13941</v>
      </c>
      <c r="R791" t="str">
        <f t="shared" si="24"/>
        <v>WarehouseLocation</v>
      </c>
      <c r="S791" t="str">
        <f t="shared" si="25"/>
        <v>LocationByItemwhwmd300whwmd300</v>
      </c>
      <c r="T791" t="e">
        <f>VLOOKUP(S791,ProcessData!AA:AA,1,FALSE)</f>
        <v>#N/A</v>
      </c>
      <c r="W791" t="s">
        <v>93</v>
      </c>
      <c r="X791" t="s">
        <v>4942</v>
      </c>
      <c r="Y791" t="s">
        <v>314</v>
      </c>
      <c r="Z791" t="s">
        <v>315</v>
      </c>
    </row>
    <row r="792" spans="10:26" x14ac:dyDescent="0.3">
      <c r="J792" t="str">
        <f>VLOOKUP(K792,objects!A:H,8,FALSE)</f>
        <v>whwmd302</v>
      </c>
      <c r="K792" t="s">
        <v>490</v>
      </c>
      <c r="L792" t="s">
        <v>13998</v>
      </c>
      <c r="M792" t="s">
        <v>14002</v>
      </c>
      <c r="N792">
        <v>302</v>
      </c>
      <c r="O792" t="s">
        <v>239</v>
      </c>
      <c r="P792">
        <v>2223</v>
      </c>
      <c r="Q792" t="s">
        <v>13941</v>
      </c>
      <c r="R792" t="str">
        <f t="shared" si="24"/>
        <v>WarehouseLocation</v>
      </c>
      <c r="S792" t="str">
        <f t="shared" si="25"/>
        <v>LocationByItemwhwmd302whwmd302</v>
      </c>
      <c r="T792" t="e">
        <f>VLOOKUP(S792,ProcessData!AA:AA,1,FALSE)</f>
        <v>#N/A</v>
      </c>
      <c r="W792" t="s">
        <v>93</v>
      </c>
      <c r="X792" t="s">
        <v>4942</v>
      </c>
      <c r="Y792" t="s">
        <v>314</v>
      </c>
      <c r="Z792" t="s">
        <v>316</v>
      </c>
    </row>
    <row r="793" spans="10:26" x14ac:dyDescent="0.3">
      <c r="J793" t="str">
        <f>VLOOKUP(K793,objects!A:H,8,FALSE)</f>
        <v>whwmd300</v>
      </c>
      <c r="K793" t="s">
        <v>489</v>
      </c>
      <c r="L793" t="s">
        <v>13998</v>
      </c>
      <c r="M793" t="s">
        <v>14002</v>
      </c>
      <c r="N793">
        <v>300</v>
      </c>
      <c r="O793" t="s">
        <v>240</v>
      </c>
      <c r="P793">
        <v>2223</v>
      </c>
      <c r="Q793" t="s">
        <v>13941</v>
      </c>
      <c r="R793" t="str">
        <f t="shared" si="24"/>
        <v>WarehouseLocation</v>
      </c>
      <c r="S793" t="str">
        <f t="shared" si="25"/>
        <v>LocationCapacitywhwmd300whwmd300</v>
      </c>
      <c r="T793" t="e">
        <f>VLOOKUP(S793,ProcessData!AA:AA,1,FALSE)</f>
        <v>#N/A</v>
      </c>
      <c r="W793" t="s">
        <v>93</v>
      </c>
      <c r="X793" t="s">
        <v>4942</v>
      </c>
      <c r="Y793" t="s">
        <v>314</v>
      </c>
      <c r="Z793" t="s">
        <v>314</v>
      </c>
    </row>
    <row r="794" spans="10:26" x14ac:dyDescent="0.3">
      <c r="J794" t="str">
        <f>VLOOKUP(K794,objects!A:H,8,FALSE)</f>
        <v>whwmd301</v>
      </c>
      <c r="K794" t="s">
        <v>491</v>
      </c>
      <c r="L794" t="s">
        <v>13998</v>
      </c>
      <c r="M794" t="s">
        <v>14002</v>
      </c>
      <c r="N794">
        <v>301</v>
      </c>
      <c r="O794" t="s">
        <v>240</v>
      </c>
      <c r="P794">
        <v>2223</v>
      </c>
      <c r="Q794" t="s">
        <v>13941</v>
      </c>
      <c r="R794" t="str">
        <f t="shared" si="24"/>
        <v>WarehouseLocation</v>
      </c>
      <c r="S794" t="str">
        <f t="shared" si="25"/>
        <v>LocationCapacitywhwmd301whwmd301</v>
      </c>
      <c r="T794" t="e">
        <f>VLOOKUP(S794,ProcessData!AA:AA,1,FALSE)</f>
        <v>#N/A</v>
      </c>
      <c r="W794" t="s">
        <v>93</v>
      </c>
      <c r="X794" t="s">
        <v>4942</v>
      </c>
      <c r="Y794" t="s">
        <v>349</v>
      </c>
      <c r="Z794" t="s">
        <v>349</v>
      </c>
    </row>
    <row r="795" spans="10:26" x14ac:dyDescent="0.3">
      <c r="J795" t="str">
        <f>VLOOKUP(K795,objects!A:H,8,FALSE)</f>
        <v>whwmd300</v>
      </c>
      <c r="K795" t="s">
        <v>489</v>
      </c>
      <c r="L795" t="s">
        <v>13998</v>
      </c>
      <c r="M795" t="s">
        <v>14002</v>
      </c>
      <c r="N795">
        <v>300</v>
      </c>
      <c r="O795" t="s">
        <v>241</v>
      </c>
      <c r="P795">
        <v>2223</v>
      </c>
      <c r="Q795" t="s">
        <v>13941</v>
      </c>
      <c r="R795" t="str">
        <f t="shared" si="24"/>
        <v>WarehouseLocation</v>
      </c>
      <c r="S795" t="str">
        <f t="shared" si="25"/>
        <v>Locationswhwmd300whwmd300</v>
      </c>
      <c r="T795" t="e">
        <f>VLOOKUP(S795,ProcessData!AA:AA,1,FALSE)</f>
        <v>#N/A</v>
      </c>
      <c r="W795" t="s">
        <v>93</v>
      </c>
      <c r="X795" t="s">
        <v>4942</v>
      </c>
      <c r="Y795" t="s">
        <v>314</v>
      </c>
      <c r="Z795" t="s">
        <v>317</v>
      </c>
    </row>
    <row r="796" spans="10:26" x14ac:dyDescent="0.3">
      <c r="J796" t="str">
        <f>VLOOKUP(K796,objects!A:H,8,FALSE)</f>
        <v>whltc100</v>
      </c>
      <c r="K796" t="s">
        <v>340</v>
      </c>
      <c r="L796" t="s">
        <v>13998</v>
      </c>
      <c r="M796" t="s">
        <v>14001</v>
      </c>
      <c r="N796">
        <v>100</v>
      </c>
      <c r="O796" t="s">
        <v>75</v>
      </c>
      <c r="P796">
        <v>2223</v>
      </c>
      <c r="Q796" t="s">
        <v>13941</v>
      </c>
      <c r="R796" t="str">
        <f t="shared" si="24"/>
        <v>Inventory</v>
      </c>
      <c r="S796" t="str">
        <f t="shared" si="25"/>
        <v>LotsByItemwhltc100whltc100</v>
      </c>
      <c r="T796" t="e">
        <f>VLOOKUP(S796,ProcessData!AA:AA,1,FALSE)</f>
        <v>#N/A</v>
      </c>
      <c r="W796" t="s">
        <v>93</v>
      </c>
      <c r="X796" t="s">
        <v>4942</v>
      </c>
      <c r="Y796" t="s">
        <v>349</v>
      </c>
      <c r="Z796" t="s">
        <v>350</v>
      </c>
    </row>
    <row r="797" spans="10:26" x14ac:dyDescent="0.3">
      <c r="J797" t="str">
        <f>VLOOKUP(K797,objects!A:H,8,FALSE)</f>
        <v>tirou002</v>
      </c>
      <c r="K797" t="s">
        <v>462</v>
      </c>
      <c r="L797" t="s">
        <v>13971</v>
      </c>
      <c r="M797" t="s">
        <v>13982</v>
      </c>
      <c r="N797">
        <v>2</v>
      </c>
      <c r="O797" t="s">
        <v>210</v>
      </c>
      <c r="P797">
        <v>2223</v>
      </c>
      <c r="Q797" t="s">
        <v>13941</v>
      </c>
      <c r="R797" t="str">
        <f t="shared" si="24"/>
        <v>BOM&amp;Routing without Sites</v>
      </c>
      <c r="S797" t="str">
        <f t="shared" si="25"/>
        <v>Machinetirou002tirou002</v>
      </c>
      <c r="T797" t="e">
        <f>VLOOKUP(S797,ProcessData!AA:AA,1,FALSE)</f>
        <v>#N/A</v>
      </c>
      <c r="W797" t="s">
        <v>93</v>
      </c>
      <c r="X797" t="s">
        <v>4942</v>
      </c>
      <c r="Y797" t="s">
        <v>314</v>
      </c>
      <c r="Z797" t="s">
        <v>318</v>
      </c>
    </row>
    <row r="798" spans="10:26" x14ac:dyDescent="0.3">
      <c r="J798" t="str">
        <f>VLOOKUP(K798,objects!A:H,8,FALSE)</f>
        <v>tirou461</v>
      </c>
      <c r="K798" t="s">
        <v>3834</v>
      </c>
      <c r="L798" t="s">
        <v>13971</v>
      </c>
      <c r="M798" t="s">
        <v>13982</v>
      </c>
      <c r="N798">
        <v>461</v>
      </c>
      <c r="O798" t="s">
        <v>4912</v>
      </c>
      <c r="P798">
        <v>2223</v>
      </c>
      <c r="Q798" t="s">
        <v>13941</v>
      </c>
      <c r="R798" t="str">
        <f t="shared" si="24"/>
        <v>Routings</v>
      </c>
      <c r="S798" t="str">
        <f t="shared" si="25"/>
        <v>MachineCapacityGrouptirou461tirou461</v>
      </c>
      <c r="T798" t="e">
        <f>VLOOKUP(S798,ProcessData!AA:AA,1,FALSE)</f>
        <v>#N/A</v>
      </c>
      <c r="W798" t="s">
        <v>93</v>
      </c>
      <c r="X798" t="s">
        <v>4942</v>
      </c>
      <c r="Y798" t="s">
        <v>2351</v>
      </c>
      <c r="Z798" t="s">
        <v>2351</v>
      </c>
    </row>
    <row r="799" spans="10:26" x14ac:dyDescent="0.3">
      <c r="J799" t="str">
        <f>VLOOKUP(K799,objects!A:H,8,FALSE)</f>
        <v>tirou462</v>
      </c>
      <c r="K799" t="s">
        <v>4924</v>
      </c>
      <c r="L799" t="s">
        <v>13971</v>
      </c>
      <c r="M799" t="s">
        <v>13982</v>
      </c>
      <c r="N799">
        <v>462</v>
      </c>
      <c r="O799" t="s">
        <v>4913</v>
      </c>
      <c r="P799">
        <v>2223</v>
      </c>
      <c r="Q799" t="s">
        <v>13941</v>
      </c>
      <c r="R799" t="str">
        <f t="shared" si="24"/>
        <v>Routings</v>
      </c>
      <c r="S799" t="str">
        <f t="shared" si="25"/>
        <v>MachineNumberstirou462tirou462</v>
      </c>
      <c r="T799" t="e">
        <f>VLOOKUP(S799,ProcessData!AA:AA,1,FALSE)</f>
        <v>#N/A</v>
      </c>
      <c r="W799" t="s">
        <v>93</v>
      </c>
      <c r="X799" t="s">
        <v>4942</v>
      </c>
      <c r="Y799" t="s">
        <v>349</v>
      </c>
      <c r="Z799" t="s">
        <v>351</v>
      </c>
    </row>
    <row r="800" spans="10:26" x14ac:dyDescent="0.3">
      <c r="J800" t="str">
        <f>VLOOKUP(K800,objects!A:H,8,FALSE)</f>
        <v>tirou460</v>
      </c>
      <c r="K800" t="s">
        <v>3833</v>
      </c>
      <c r="L800" t="s">
        <v>13971</v>
      </c>
      <c r="M800" t="s">
        <v>13982</v>
      </c>
      <c r="N800">
        <v>460</v>
      </c>
      <c r="O800" t="s">
        <v>4914</v>
      </c>
      <c r="P800">
        <v>2223</v>
      </c>
      <c r="Q800" t="s">
        <v>13941</v>
      </c>
      <c r="R800" t="str">
        <f t="shared" si="24"/>
        <v>Routings</v>
      </c>
      <c r="S800" t="str">
        <f t="shared" si="25"/>
        <v>MachineTypetirou460tirou460</v>
      </c>
      <c r="T800" t="e">
        <f>VLOOKUP(S800,ProcessData!AA:AA,1,FALSE)</f>
        <v>#N/A</v>
      </c>
      <c r="W800" t="s">
        <v>93</v>
      </c>
      <c r="X800" t="s">
        <v>4942</v>
      </c>
      <c r="Y800" t="s">
        <v>314</v>
      </c>
      <c r="Z800" t="s">
        <v>319</v>
      </c>
    </row>
    <row r="801" spans="10:26" x14ac:dyDescent="0.3">
      <c r="J801" t="str">
        <f>VLOOKUP(K801,objects!A:H,8,FALSE)</f>
        <v>tsmdm069</v>
      </c>
      <c r="K801" t="s">
        <v>471</v>
      </c>
      <c r="L801" t="s">
        <v>13990</v>
      </c>
      <c r="M801" t="s">
        <v>13940</v>
      </c>
      <c r="N801">
        <v>69</v>
      </c>
      <c r="O801" t="s">
        <v>222</v>
      </c>
      <c r="P801">
        <v>2223</v>
      </c>
      <c r="Q801" t="s">
        <v>13941</v>
      </c>
      <c r="R801" t="str">
        <f t="shared" si="24"/>
        <v>Service</v>
      </c>
      <c r="S801" t="str">
        <f t="shared" si="25"/>
        <v>MaintenanceTriggerstsmdm069tsmdm069</v>
      </c>
      <c r="T801" t="e">
        <f>VLOOKUP(S801,ProcessData!AA:AA,1,FALSE)</f>
        <v>#N/A</v>
      </c>
      <c r="W801" t="s">
        <v>93</v>
      </c>
      <c r="X801" t="s">
        <v>4942</v>
      </c>
      <c r="Y801" t="s">
        <v>314</v>
      </c>
      <c r="Z801" t="s">
        <v>320</v>
      </c>
    </row>
    <row r="802" spans="10:26" x14ac:dyDescent="0.3">
      <c r="J802" t="str">
        <f>VLOOKUP(K802,objects!A:H,8,FALSE)</f>
        <v>tsmdm068</v>
      </c>
      <c r="K802" t="s">
        <v>472</v>
      </c>
      <c r="L802" t="s">
        <v>13990</v>
      </c>
      <c r="M802" t="s">
        <v>13940</v>
      </c>
      <c r="N802">
        <v>68</v>
      </c>
      <c r="O802" t="s">
        <v>223</v>
      </c>
      <c r="P802">
        <v>2223</v>
      </c>
      <c r="Q802" t="s">
        <v>13941</v>
      </c>
      <c r="R802" t="str">
        <f t="shared" si="24"/>
        <v>Service</v>
      </c>
      <c r="S802" t="str">
        <f t="shared" si="25"/>
        <v>MaintenanceTriggerSetstsmdm068tsmdm068</v>
      </c>
      <c r="T802" t="e">
        <f>VLOOKUP(S802,ProcessData!AA:AA,1,FALSE)</f>
        <v>#N/A</v>
      </c>
      <c r="W802" t="s">
        <v>93</v>
      </c>
      <c r="X802" t="s">
        <v>4942</v>
      </c>
      <c r="Y802" t="s">
        <v>349</v>
      </c>
      <c r="Z802" t="s">
        <v>352</v>
      </c>
    </row>
    <row r="803" spans="10:26" x14ac:dyDescent="0.3">
      <c r="J803" t="str">
        <f>VLOOKUP(K803,objects!A:H,8,FALSE)</f>
        <v>tcibd001</v>
      </c>
      <c r="K803" t="s">
        <v>315</v>
      </c>
      <c r="L803" t="s">
        <v>13945</v>
      </c>
      <c r="M803" t="s">
        <v>13946</v>
      </c>
      <c r="N803">
        <v>100</v>
      </c>
      <c r="O803" t="s">
        <v>4942</v>
      </c>
      <c r="P803">
        <v>2223</v>
      </c>
      <c r="Q803" t="s">
        <v>13941</v>
      </c>
      <c r="R803" t="str">
        <f t="shared" si="24"/>
        <v>Items</v>
      </c>
      <c r="S803" t="str">
        <f t="shared" si="25"/>
        <v>ManufacturerPartNumberstcibd001fmfmd100</v>
      </c>
      <c r="T803" t="e">
        <f>VLOOKUP(S803,ProcessData!AA:AA,1,FALSE)</f>
        <v>#N/A</v>
      </c>
      <c r="W803" t="s">
        <v>93</v>
      </c>
      <c r="X803" t="s">
        <v>4942</v>
      </c>
      <c r="Y803" t="s">
        <v>314</v>
      </c>
      <c r="Z803" t="s">
        <v>322</v>
      </c>
    </row>
    <row r="804" spans="10:26" x14ac:dyDescent="0.3">
      <c r="J804" t="str">
        <f>VLOOKUP(K804,objects!A:H,8,FALSE)</f>
        <v>tcibd001</v>
      </c>
      <c r="K804" t="s">
        <v>316</v>
      </c>
      <c r="L804" t="s">
        <v>13951</v>
      </c>
      <c r="M804" t="s">
        <v>13952</v>
      </c>
      <c r="N804">
        <v>18</v>
      </c>
      <c r="O804" t="s">
        <v>4942</v>
      </c>
      <c r="P804">
        <v>2223</v>
      </c>
      <c r="Q804" t="s">
        <v>13941</v>
      </c>
      <c r="R804" t="str">
        <f t="shared" si="24"/>
        <v>Items</v>
      </c>
      <c r="S804" t="str">
        <f t="shared" si="25"/>
        <v>ManufacturerPartNumberstcibd001qmptc018</v>
      </c>
      <c r="T804" t="e">
        <f>VLOOKUP(S804,ProcessData!AA:AA,1,FALSE)</f>
        <v>#N/A</v>
      </c>
      <c r="W804" t="s">
        <v>93</v>
      </c>
      <c r="X804" t="s">
        <v>4942</v>
      </c>
      <c r="Y804" t="s">
        <v>349</v>
      </c>
      <c r="Z804" t="s">
        <v>353</v>
      </c>
    </row>
    <row r="805" spans="10:26" x14ac:dyDescent="0.3">
      <c r="J805" t="str">
        <f>VLOOKUP(K805,objects!A:H,8,FALSE)</f>
        <v>tcibd001</v>
      </c>
      <c r="K805" t="s">
        <v>314</v>
      </c>
      <c r="L805" t="s">
        <v>13953</v>
      </c>
      <c r="M805" t="s">
        <v>13956</v>
      </c>
      <c r="N805">
        <v>1</v>
      </c>
      <c r="O805" t="s">
        <v>4942</v>
      </c>
      <c r="P805">
        <v>2223</v>
      </c>
      <c r="Q805" t="s">
        <v>13941</v>
      </c>
      <c r="R805" t="str">
        <f t="shared" si="24"/>
        <v>Items</v>
      </c>
      <c r="S805" t="str">
        <f t="shared" si="25"/>
        <v>ManufacturerPartNumberstcibd001tcibd001</v>
      </c>
      <c r="T805" t="e">
        <f>VLOOKUP(S805,ProcessData!AA:AA,1,FALSE)</f>
        <v>#N/A</v>
      </c>
      <c r="W805" t="s">
        <v>93</v>
      </c>
      <c r="X805" t="s">
        <v>4942</v>
      </c>
      <c r="Y805" t="s">
        <v>314</v>
      </c>
      <c r="Z805" t="s">
        <v>323</v>
      </c>
    </row>
    <row r="806" spans="10:26" x14ac:dyDescent="0.3">
      <c r="J806" t="str">
        <f>VLOOKUP(K806,objects!A:H,8,FALSE)</f>
        <v>tcibd150</v>
      </c>
      <c r="K806" t="s">
        <v>349</v>
      </c>
      <c r="L806" t="s">
        <v>13953</v>
      </c>
      <c r="M806" t="s">
        <v>13956</v>
      </c>
      <c r="N806">
        <v>150</v>
      </c>
      <c r="O806" t="s">
        <v>4942</v>
      </c>
      <c r="P806">
        <v>2223</v>
      </c>
      <c r="Q806" t="s">
        <v>13941</v>
      </c>
      <c r="R806" t="str">
        <f t="shared" si="24"/>
        <v>Items</v>
      </c>
      <c r="S806" t="str">
        <f t="shared" si="25"/>
        <v>ManufacturerPartNumberstcibd150tcibd150</v>
      </c>
      <c r="T806" t="e">
        <f>VLOOKUP(S806,ProcessData!AA:AA,1,FALSE)</f>
        <v>#N/A</v>
      </c>
      <c r="W806" t="s">
        <v>93</v>
      </c>
      <c r="X806" t="s">
        <v>4942</v>
      </c>
      <c r="Y806" t="s">
        <v>314</v>
      </c>
      <c r="Z806" t="s">
        <v>324</v>
      </c>
    </row>
    <row r="807" spans="10:26" x14ac:dyDescent="0.3">
      <c r="J807" t="str">
        <f>VLOOKUP(K807,objects!A:H,8,FALSE)</f>
        <v>tcibd001</v>
      </c>
      <c r="K807" t="s">
        <v>317</v>
      </c>
      <c r="L807" t="s">
        <v>13953</v>
      </c>
      <c r="M807" t="s">
        <v>13956</v>
      </c>
      <c r="N807">
        <v>200</v>
      </c>
      <c r="O807" t="s">
        <v>4942</v>
      </c>
      <c r="P807">
        <v>2223</v>
      </c>
      <c r="Q807" t="s">
        <v>13941</v>
      </c>
      <c r="R807" t="str">
        <f t="shared" si="24"/>
        <v>Items</v>
      </c>
      <c r="S807" t="str">
        <f t="shared" si="25"/>
        <v>ManufacturerPartNumberstcibd001tcibd200</v>
      </c>
      <c r="T807" t="e">
        <f>VLOOKUP(S807,ProcessData!AA:AA,1,FALSE)</f>
        <v>#N/A</v>
      </c>
      <c r="W807" t="s">
        <v>93</v>
      </c>
      <c r="X807" t="s">
        <v>4942</v>
      </c>
      <c r="Y807" t="s">
        <v>314</v>
      </c>
      <c r="Z807" t="s">
        <v>3948</v>
      </c>
    </row>
    <row r="808" spans="10:26" x14ac:dyDescent="0.3">
      <c r="J808" t="str">
        <f>VLOOKUP(K808,objects!A:H,8,FALSE)</f>
        <v>tcibd150</v>
      </c>
      <c r="K808" t="s">
        <v>350</v>
      </c>
      <c r="L808" t="s">
        <v>13953</v>
      </c>
      <c r="M808" t="s">
        <v>13956</v>
      </c>
      <c r="N808">
        <v>250</v>
      </c>
      <c r="O808" t="s">
        <v>4942</v>
      </c>
      <c r="P808">
        <v>2223</v>
      </c>
      <c r="Q808" t="s">
        <v>13941</v>
      </c>
      <c r="R808" t="str">
        <f t="shared" si="24"/>
        <v>Items</v>
      </c>
      <c r="S808" t="str">
        <f t="shared" si="25"/>
        <v>ManufacturerPartNumberstcibd150tcibd250</v>
      </c>
      <c r="T808" t="e">
        <f>VLOOKUP(S808,ProcessData!AA:AA,1,FALSE)</f>
        <v>#N/A</v>
      </c>
      <c r="W808" t="s">
        <v>93</v>
      </c>
      <c r="X808" t="s">
        <v>4942</v>
      </c>
      <c r="Y808" t="s">
        <v>314</v>
      </c>
      <c r="Z808" t="s">
        <v>325</v>
      </c>
    </row>
    <row r="809" spans="10:26" x14ac:dyDescent="0.3">
      <c r="J809" t="str">
        <f>VLOOKUP(K809,objects!A:H,8,FALSE)</f>
        <v>tcibd001</v>
      </c>
      <c r="K809" t="s">
        <v>318</v>
      </c>
      <c r="L809" t="s">
        <v>13959</v>
      </c>
      <c r="M809" t="s">
        <v>13960</v>
      </c>
      <c r="N809">
        <v>1</v>
      </c>
      <c r="O809" t="s">
        <v>4942</v>
      </c>
      <c r="P809">
        <v>2223</v>
      </c>
      <c r="Q809" t="s">
        <v>13941</v>
      </c>
      <c r="R809" t="str">
        <f t="shared" si="24"/>
        <v>Items</v>
      </c>
      <c r="S809" t="str">
        <f t="shared" si="25"/>
        <v>ManufacturerPartNumberstcibd001tdipu001</v>
      </c>
      <c r="T809" t="e">
        <f>VLOOKUP(S809,ProcessData!AA:AA,1,FALSE)</f>
        <v>#N/A</v>
      </c>
      <c r="W809" t="s">
        <v>93</v>
      </c>
      <c r="X809" t="s">
        <v>4942</v>
      </c>
      <c r="Y809" t="s">
        <v>349</v>
      </c>
      <c r="Z809" t="s">
        <v>355</v>
      </c>
    </row>
    <row r="810" spans="10:26" x14ac:dyDescent="0.3">
      <c r="J810" t="str">
        <f>VLOOKUP(K810,objects!A:H,8,FALSE)</f>
        <v>tdipu045</v>
      </c>
      <c r="K810" t="s">
        <v>2351</v>
      </c>
      <c r="L810" t="s">
        <v>13959</v>
      </c>
      <c r="M810" t="s">
        <v>13960</v>
      </c>
      <c r="N810">
        <v>45</v>
      </c>
      <c r="O810" t="s">
        <v>4942</v>
      </c>
      <c r="P810">
        <v>2223</v>
      </c>
      <c r="Q810" t="s">
        <v>13941</v>
      </c>
      <c r="R810" t="str">
        <f t="shared" si="24"/>
        <v>Items</v>
      </c>
      <c r="S810" t="str">
        <f t="shared" si="25"/>
        <v>ManufacturerPartNumberstdipu045tdipu045</v>
      </c>
      <c r="T810" t="e">
        <f>VLOOKUP(S810,ProcessData!AA:AA,1,FALSE)</f>
        <v>#N/A</v>
      </c>
      <c r="W810" t="s">
        <v>93</v>
      </c>
      <c r="X810" t="s">
        <v>4942</v>
      </c>
      <c r="Y810" t="s">
        <v>314</v>
      </c>
      <c r="Z810" t="s">
        <v>326</v>
      </c>
    </row>
    <row r="811" spans="10:26" x14ac:dyDescent="0.3">
      <c r="J811" t="str">
        <f>VLOOKUP(K811,objects!A:H,8,FALSE)</f>
        <v>tcibd150</v>
      </c>
      <c r="K811" t="s">
        <v>351</v>
      </c>
      <c r="L811" t="s">
        <v>13959</v>
      </c>
      <c r="M811" t="s">
        <v>13960</v>
      </c>
      <c r="N811">
        <v>81</v>
      </c>
      <c r="O811" t="s">
        <v>4942</v>
      </c>
      <c r="P811">
        <v>2223</v>
      </c>
      <c r="Q811" t="s">
        <v>13941</v>
      </c>
      <c r="R811" t="str">
        <f t="shared" si="24"/>
        <v>Items</v>
      </c>
      <c r="S811" t="str">
        <f t="shared" si="25"/>
        <v>ManufacturerPartNumberstcibd150tdipu081</v>
      </c>
      <c r="T811" t="e">
        <f>VLOOKUP(S811,ProcessData!AA:AA,1,FALSE)</f>
        <v>#N/A</v>
      </c>
      <c r="W811" t="s">
        <v>93</v>
      </c>
      <c r="X811" t="s">
        <v>4942</v>
      </c>
      <c r="Y811" t="s">
        <v>349</v>
      </c>
      <c r="Z811" t="s">
        <v>356</v>
      </c>
    </row>
    <row r="812" spans="10:26" x14ac:dyDescent="0.3">
      <c r="J812" t="str">
        <f>VLOOKUP(K812,objects!A:H,8,FALSE)</f>
        <v>tcibd001</v>
      </c>
      <c r="K812" t="s">
        <v>319</v>
      </c>
      <c r="L812" t="s">
        <v>13959</v>
      </c>
      <c r="M812" t="s">
        <v>13960</v>
      </c>
      <c r="N812">
        <v>100</v>
      </c>
      <c r="O812" t="s">
        <v>4942</v>
      </c>
      <c r="P812">
        <v>2223</v>
      </c>
      <c r="Q812" t="s">
        <v>13941</v>
      </c>
      <c r="R812" t="str">
        <f t="shared" si="24"/>
        <v>Items</v>
      </c>
      <c r="S812" t="str">
        <f t="shared" si="25"/>
        <v>ManufacturerPartNumberstcibd001tdipu100</v>
      </c>
      <c r="T812" t="e">
        <f>VLOOKUP(S812,ProcessData!AA:AA,1,FALSE)</f>
        <v>#N/A</v>
      </c>
      <c r="W812" t="s">
        <v>93</v>
      </c>
      <c r="X812" t="s">
        <v>4943</v>
      </c>
      <c r="Y812" t="s">
        <v>2354</v>
      </c>
      <c r="Z812" t="s">
        <v>2354</v>
      </c>
    </row>
    <row r="813" spans="10:26" x14ac:dyDescent="0.3">
      <c r="J813" t="str">
        <f>VLOOKUP(K813,objects!A:H,8,FALSE)</f>
        <v>tcibd001</v>
      </c>
      <c r="K813" t="s">
        <v>320</v>
      </c>
      <c r="L813" t="s">
        <v>13959</v>
      </c>
      <c r="M813" t="s">
        <v>13961</v>
      </c>
      <c r="N813">
        <v>1</v>
      </c>
      <c r="O813" t="s">
        <v>4942</v>
      </c>
      <c r="P813">
        <v>2223</v>
      </c>
      <c r="Q813" t="s">
        <v>13941</v>
      </c>
      <c r="R813" t="str">
        <f t="shared" si="24"/>
        <v>Items</v>
      </c>
      <c r="S813" t="str">
        <f t="shared" si="25"/>
        <v>ManufacturerPartNumberstcibd001tdisa001</v>
      </c>
      <c r="T813" t="e">
        <f>VLOOKUP(S813,ProcessData!AA:AA,1,FALSE)</f>
        <v>#N/A</v>
      </c>
      <c r="W813" t="s">
        <v>4923</v>
      </c>
      <c r="X813" t="s">
        <v>4945</v>
      </c>
      <c r="Y813" t="s">
        <v>461</v>
      </c>
      <c r="Z813" t="s">
        <v>461</v>
      </c>
    </row>
    <row r="814" spans="10:26" x14ac:dyDescent="0.3">
      <c r="J814" t="str">
        <f>VLOOKUP(K814,objects!A:H,8,FALSE)</f>
        <v>tcibd150</v>
      </c>
      <c r="K814" t="s">
        <v>352</v>
      </c>
      <c r="L814" t="s">
        <v>13959</v>
      </c>
      <c r="M814" t="s">
        <v>13961</v>
      </c>
      <c r="N814">
        <v>81</v>
      </c>
      <c r="O814" t="s">
        <v>4942</v>
      </c>
      <c r="P814">
        <v>2223</v>
      </c>
      <c r="Q814" t="s">
        <v>13941</v>
      </c>
      <c r="R814" t="str">
        <f t="shared" si="24"/>
        <v>Items</v>
      </c>
      <c r="S814" t="str">
        <f t="shared" si="25"/>
        <v>ManufacturerPartNumberstcibd150tdisa081</v>
      </c>
      <c r="T814" t="e">
        <f>VLOOKUP(S814,ProcessData!AA:AA,1,FALSE)</f>
        <v>#N/A</v>
      </c>
      <c r="W814" t="s">
        <v>4923</v>
      </c>
      <c r="X814" t="s">
        <v>1901</v>
      </c>
      <c r="Y814" t="s">
        <v>314</v>
      </c>
      <c r="Z814" t="s">
        <v>315</v>
      </c>
    </row>
    <row r="815" spans="10:26" x14ac:dyDescent="0.3">
      <c r="J815" t="str">
        <f>VLOOKUP(K815,objects!A:H,8,FALSE)</f>
        <v>tcibd001</v>
      </c>
      <c r="K815" t="s">
        <v>322</v>
      </c>
      <c r="L815" t="s">
        <v>13971</v>
      </c>
      <c r="M815" t="s">
        <v>13978</v>
      </c>
      <c r="N815">
        <v>1</v>
      </c>
      <c r="O815" t="s">
        <v>4942</v>
      </c>
      <c r="P815">
        <v>2223</v>
      </c>
      <c r="Q815" t="s">
        <v>13941</v>
      </c>
      <c r="R815" t="str">
        <f t="shared" si="24"/>
        <v>Items</v>
      </c>
      <c r="S815" t="str">
        <f t="shared" si="25"/>
        <v>ManufacturerPartNumberstcibd001tiipd001</v>
      </c>
      <c r="T815" t="e">
        <f>VLOOKUP(S815,ProcessData!AA:AA,1,FALSE)</f>
        <v>#N/A</v>
      </c>
      <c r="W815" t="s">
        <v>4923</v>
      </c>
      <c r="X815" t="s">
        <v>1901</v>
      </c>
      <c r="Y815" t="s">
        <v>314</v>
      </c>
      <c r="Z815" t="s">
        <v>316</v>
      </c>
    </row>
    <row r="816" spans="10:26" x14ac:dyDescent="0.3">
      <c r="J816" t="str">
        <f>VLOOKUP(K816,objects!A:H,8,FALSE)</f>
        <v>tcibd150</v>
      </c>
      <c r="K816" t="s">
        <v>353</v>
      </c>
      <c r="L816" t="s">
        <v>13971</v>
      </c>
      <c r="M816" t="s">
        <v>13978</v>
      </c>
      <c r="N816">
        <v>51</v>
      </c>
      <c r="O816" t="s">
        <v>4942</v>
      </c>
      <c r="P816">
        <v>2223</v>
      </c>
      <c r="Q816" t="s">
        <v>13941</v>
      </c>
      <c r="R816" t="str">
        <f t="shared" si="24"/>
        <v>Items</v>
      </c>
      <c r="S816" t="str">
        <f t="shared" si="25"/>
        <v>ManufacturerPartNumberstcibd150tiipd051</v>
      </c>
      <c r="T816" t="e">
        <f>VLOOKUP(S816,ProcessData!AA:AA,1,FALSE)</f>
        <v>#N/A</v>
      </c>
      <c r="W816" t="s">
        <v>4923</v>
      </c>
      <c r="X816" t="s">
        <v>1901</v>
      </c>
      <c r="Y816" t="s">
        <v>314</v>
      </c>
      <c r="Z816" t="s">
        <v>314</v>
      </c>
    </row>
    <row r="817" spans="10:26" x14ac:dyDescent="0.3">
      <c r="J817" t="str">
        <f>VLOOKUP(K817,objects!A:H,8,FALSE)</f>
        <v>tcibd001</v>
      </c>
      <c r="K817" t="s">
        <v>323</v>
      </c>
      <c r="L817" t="s">
        <v>13971</v>
      </c>
      <c r="M817" t="s">
        <v>13985</v>
      </c>
      <c r="N817">
        <v>1</v>
      </c>
      <c r="O817" t="s">
        <v>4942</v>
      </c>
      <c r="P817">
        <v>2223</v>
      </c>
      <c r="Q817" t="s">
        <v>13941</v>
      </c>
      <c r="R817" t="str">
        <f t="shared" si="24"/>
        <v>Items</v>
      </c>
      <c r="S817" t="str">
        <f t="shared" si="25"/>
        <v>ManufacturerPartNumberstcibd001titrp001</v>
      </c>
      <c r="T817" t="e">
        <f>VLOOKUP(S817,ProcessData!AA:AA,1,FALSE)</f>
        <v>#N/A</v>
      </c>
      <c r="W817" t="s">
        <v>4923</v>
      </c>
      <c r="X817" t="s">
        <v>1901</v>
      </c>
      <c r="Y817" t="s">
        <v>349</v>
      </c>
      <c r="Z817" t="s">
        <v>349</v>
      </c>
    </row>
    <row r="818" spans="10:26" x14ac:dyDescent="0.3">
      <c r="J818" t="str">
        <f>VLOOKUP(K818,objects!A:H,8,FALSE)</f>
        <v>tcibd001</v>
      </c>
      <c r="K818" t="s">
        <v>324</v>
      </c>
      <c r="L818" t="s">
        <v>13986</v>
      </c>
      <c r="M818" t="s">
        <v>13949</v>
      </c>
      <c r="N818">
        <v>5</v>
      </c>
      <c r="O818" t="s">
        <v>4942</v>
      </c>
      <c r="P818">
        <v>2223</v>
      </c>
      <c r="Q818" t="s">
        <v>13941</v>
      </c>
      <c r="R818" t="str">
        <f t="shared" si="24"/>
        <v>Items</v>
      </c>
      <c r="S818" t="str">
        <f t="shared" si="25"/>
        <v>ManufacturerPartNumberstcibd001tppdm005</v>
      </c>
      <c r="T818" t="e">
        <f>VLOOKUP(S818,ProcessData!AA:AA,1,FALSE)</f>
        <v>#N/A</v>
      </c>
      <c r="W818" t="s">
        <v>4923</v>
      </c>
      <c r="X818" t="s">
        <v>1901</v>
      </c>
      <c r="Y818" t="s">
        <v>314</v>
      </c>
      <c r="Z818" t="s">
        <v>317</v>
      </c>
    </row>
    <row r="819" spans="10:26" x14ac:dyDescent="0.3">
      <c r="J819" t="str">
        <f>VLOOKUP(K819,objects!A:H,8,FALSE)</f>
        <v>tcibd001</v>
      </c>
      <c r="K819" t="s">
        <v>3948</v>
      </c>
      <c r="L819" t="s">
        <v>13986</v>
      </c>
      <c r="M819" t="s">
        <v>13949</v>
      </c>
      <c r="N819">
        <v>7</v>
      </c>
      <c r="O819" t="s">
        <v>4942</v>
      </c>
      <c r="P819">
        <v>2223</v>
      </c>
      <c r="Q819" t="s">
        <v>13941</v>
      </c>
      <c r="R819" t="str">
        <f t="shared" si="24"/>
        <v>Items</v>
      </c>
      <c r="S819" t="str">
        <f t="shared" si="25"/>
        <v>ManufacturerPartNumberstcibd001tppdm007</v>
      </c>
      <c r="T819" t="e">
        <f>VLOOKUP(S819,ProcessData!AA:AA,1,FALSE)</f>
        <v>#N/A</v>
      </c>
      <c r="W819" t="s">
        <v>4923</v>
      </c>
      <c r="X819" t="s">
        <v>1901</v>
      </c>
      <c r="Y819" t="s">
        <v>349</v>
      </c>
      <c r="Z819" t="s">
        <v>350</v>
      </c>
    </row>
    <row r="820" spans="10:26" x14ac:dyDescent="0.3">
      <c r="J820" t="str">
        <f>VLOOKUP(K820,objects!A:H,8,FALSE)</f>
        <v>tcibd001</v>
      </c>
      <c r="K820" t="s">
        <v>325</v>
      </c>
      <c r="L820" t="s">
        <v>13990</v>
      </c>
      <c r="M820" t="s">
        <v>13940</v>
      </c>
      <c r="N820">
        <v>200</v>
      </c>
      <c r="O820" t="s">
        <v>4942</v>
      </c>
      <c r="P820">
        <v>2223</v>
      </c>
      <c r="Q820" t="s">
        <v>13941</v>
      </c>
      <c r="R820" t="str">
        <f t="shared" si="24"/>
        <v>Items</v>
      </c>
      <c r="S820" t="str">
        <f t="shared" si="25"/>
        <v>ManufacturerPartNumberstcibd001tsmdm200</v>
      </c>
      <c r="T820" t="e">
        <f>VLOOKUP(S820,ProcessData!AA:AA,1,FALSE)</f>
        <v>#N/A</v>
      </c>
      <c r="W820" t="s">
        <v>4923</v>
      </c>
      <c r="X820" t="s">
        <v>1901</v>
      </c>
      <c r="Y820" t="s">
        <v>314</v>
      </c>
      <c r="Z820" t="s">
        <v>318</v>
      </c>
    </row>
    <row r="821" spans="10:26" x14ac:dyDescent="0.3">
      <c r="J821" t="str">
        <f>VLOOKUP(K821,objects!A:H,8,FALSE)</f>
        <v>tcibd150</v>
      </c>
      <c r="K821" t="s">
        <v>355</v>
      </c>
      <c r="L821" t="s">
        <v>13990</v>
      </c>
      <c r="M821" t="s">
        <v>13940</v>
      </c>
      <c r="N821">
        <v>220</v>
      </c>
      <c r="O821" t="s">
        <v>4942</v>
      </c>
      <c r="P821">
        <v>2223</v>
      </c>
      <c r="Q821" t="s">
        <v>13941</v>
      </c>
      <c r="R821" t="str">
        <f t="shared" si="24"/>
        <v>Items</v>
      </c>
      <c r="S821" t="str">
        <f t="shared" si="25"/>
        <v>ManufacturerPartNumberstcibd150tsmdm220</v>
      </c>
      <c r="T821" t="e">
        <f>VLOOKUP(S821,ProcessData!AA:AA,1,FALSE)</f>
        <v>#N/A</v>
      </c>
      <c r="W821" t="s">
        <v>4923</v>
      </c>
      <c r="X821" t="s">
        <v>1901</v>
      </c>
      <c r="Y821" t="s">
        <v>349</v>
      </c>
      <c r="Z821" t="s">
        <v>351</v>
      </c>
    </row>
    <row r="822" spans="10:26" x14ac:dyDescent="0.3">
      <c r="J822" t="str">
        <f>VLOOKUP(K822,objects!A:H,8,FALSE)</f>
        <v>tcibd001</v>
      </c>
      <c r="K822" t="s">
        <v>326</v>
      </c>
      <c r="L822" t="s">
        <v>13998</v>
      </c>
      <c r="M822" t="s">
        <v>14002</v>
      </c>
      <c r="N822">
        <v>400</v>
      </c>
      <c r="O822" t="s">
        <v>4942</v>
      </c>
      <c r="P822">
        <v>2223</v>
      </c>
      <c r="Q822" t="s">
        <v>13941</v>
      </c>
      <c r="R822" t="str">
        <f t="shared" si="24"/>
        <v>Items</v>
      </c>
      <c r="S822" t="str">
        <f t="shared" si="25"/>
        <v>ManufacturerPartNumberstcibd001whwmd400</v>
      </c>
      <c r="T822" t="e">
        <f>VLOOKUP(S822,ProcessData!AA:AA,1,FALSE)</f>
        <v>#N/A</v>
      </c>
      <c r="W822" t="s">
        <v>4923</v>
      </c>
      <c r="X822" t="s">
        <v>1901</v>
      </c>
      <c r="Y822" t="s">
        <v>314</v>
      </c>
      <c r="Z822" t="s">
        <v>319</v>
      </c>
    </row>
    <row r="823" spans="10:26" x14ac:dyDescent="0.3">
      <c r="J823" t="str">
        <f>VLOOKUP(K823,objects!A:H,8,FALSE)</f>
        <v>tcibd150</v>
      </c>
      <c r="K823" t="s">
        <v>356</v>
      </c>
      <c r="L823" t="s">
        <v>13998</v>
      </c>
      <c r="M823" t="s">
        <v>14002</v>
      </c>
      <c r="N823">
        <v>404</v>
      </c>
      <c r="O823" t="s">
        <v>4942</v>
      </c>
      <c r="P823">
        <v>2223</v>
      </c>
      <c r="Q823" t="s">
        <v>13941</v>
      </c>
      <c r="R823" t="str">
        <f t="shared" si="24"/>
        <v>Items</v>
      </c>
      <c r="S823" t="str">
        <f t="shared" si="25"/>
        <v>ManufacturerPartNumberstcibd150whwmd404</v>
      </c>
      <c r="T823" t="e">
        <f>VLOOKUP(S823,ProcessData!AA:AA,1,FALSE)</f>
        <v>#N/A</v>
      </c>
      <c r="W823" t="s">
        <v>4923</v>
      </c>
      <c r="X823" t="s">
        <v>1901</v>
      </c>
      <c r="Y823" t="s">
        <v>314</v>
      </c>
      <c r="Z823" t="s">
        <v>320</v>
      </c>
    </row>
    <row r="824" spans="10:26" x14ac:dyDescent="0.3">
      <c r="J824" t="str">
        <f>VLOOKUP(K824,objects!A:H,8,FALSE)</f>
        <v>tppdm153</v>
      </c>
      <c r="K824" t="s">
        <v>421</v>
      </c>
      <c r="L824" t="s">
        <v>13986</v>
      </c>
      <c r="M824" t="s">
        <v>13949</v>
      </c>
      <c r="N824">
        <v>153</v>
      </c>
      <c r="O824" t="s">
        <v>173</v>
      </c>
      <c r="P824">
        <v>2223</v>
      </c>
      <c r="Q824" t="s">
        <v>13941</v>
      </c>
      <c r="R824" t="str">
        <f t="shared" si="24"/>
        <v>TPProjects</v>
      </c>
      <c r="S824" t="str">
        <f t="shared" si="25"/>
        <v>MaterialPriceFluctuationsIndexTablestppdm153tppdm153</v>
      </c>
      <c r="T824" t="e">
        <f>VLOOKUP(S824,ProcessData!AA:AA,1,FALSE)</f>
        <v>#N/A</v>
      </c>
      <c r="W824" t="s">
        <v>4923</v>
      </c>
      <c r="X824" t="s">
        <v>1901</v>
      </c>
      <c r="Y824" t="s">
        <v>349</v>
      </c>
      <c r="Z824" t="s">
        <v>352</v>
      </c>
    </row>
    <row r="825" spans="10:26" x14ac:dyDescent="0.3">
      <c r="J825" t="str">
        <f>VLOOKUP(K825,objects!A:H,8,FALSE)</f>
        <v>tibom040</v>
      </c>
      <c r="K825" t="s">
        <v>463</v>
      </c>
      <c r="L825" t="s">
        <v>13971</v>
      </c>
      <c r="M825" t="s">
        <v>13974</v>
      </c>
      <c r="N825">
        <v>40</v>
      </c>
      <c r="O825" t="s">
        <v>211</v>
      </c>
      <c r="P825">
        <v>2223</v>
      </c>
      <c r="Q825" t="s">
        <v>13941</v>
      </c>
      <c r="R825" t="str">
        <f t="shared" si="24"/>
        <v>BOM&amp;Routing without Sites</v>
      </c>
      <c r="S825" t="str">
        <f t="shared" si="25"/>
        <v>MaterialRoutingRelationshipstibom040tibom040</v>
      </c>
      <c r="T825" t="e">
        <f>VLOOKUP(S825,ProcessData!AA:AA,1,FALSE)</f>
        <v>#N/A</v>
      </c>
      <c r="W825" t="s">
        <v>4923</v>
      </c>
      <c r="X825" t="s">
        <v>1901</v>
      </c>
      <c r="Y825" t="s">
        <v>314</v>
      </c>
      <c r="Z825" t="s">
        <v>322</v>
      </c>
    </row>
    <row r="826" spans="10:26" x14ac:dyDescent="0.3">
      <c r="J826" t="str">
        <f>VLOOKUP(K826,objects!A:H,8,FALSE)</f>
        <v>tibom340</v>
      </c>
      <c r="K826" t="s">
        <v>297</v>
      </c>
      <c r="L826" t="s">
        <v>13971</v>
      </c>
      <c r="M826" t="s">
        <v>13974</v>
      </c>
      <c r="N826">
        <v>340</v>
      </c>
      <c r="O826" t="s">
        <v>42</v>
      </c>
      <c r="P826">
        <v>2223</v>
      </c>
      <c r="Q826" t="s">
        <v>13941</v>
      </c>
      <c r="R826" t="str">
        <f t="shared" si="24"/>
        <v>BillOfMaterial</v>
      </c>
      <c r="S826" t="str">
        <f t="shared" si="25"/>
        <v>MaterialRoutingRelationshipsBySitetibom340tibom340</v>
      </c>
      <c r="T826" t="e">
        <f>VLOOKUP(S826,ProcessData!AA:AA,1,FALSE)</f>
        <v>#N/A</v>
      </c>
      <c r="W826" t="s">
        <v>4923</v>
      </c>
      <c r="X826" t="s">
        <v>1901</v>
      </c>
      <c r="Y826" t="s">
        <v>349</v>
      </c>
      <c r="Z826" t="s">
        <v>353</v>
      </c>
    </row>
    <row r="827" spans="10:26" x14ac:dyDescent="0.3">
      <c r="J827" t="str">
        <f>VLOOKUP(K827,objects!A:H,8,FALSE)</f>
        <v>tdpcg030</v>
      </c>
      <c r="K827" t="s">
        <v>406</v>
      </c>
      <c r="L827" t="s">
        <v>13959</v>
      </c>
      <c r="M827" t="s">
        <v>13962</v>
      </c>
      <c r="N827">
        <v>30</v>
      </c>
      <c r="O827" t="s">
        <v>157</v>
      </c>
      <c r="P827">
        <v>2223</v>
      </c>
      <c r="Q827" t="s">
        <v>13941</v>
      </c>
      <c r="R827" t="str">
        <f t="shared" si="24"/>
        <v>Pricing</v>
      </c>
      <c r="S827" t="str">
        <f t="shared" si="25"/>
        <v>Matricestdpcg030tdpcg030</v>
      </c>
      <c r="T827" t="e">
        <f>VLOOKUP(S827,ProcessData!AA:AA,1,FALSE)</f>
        <v>#N/A</v>
      </c>
      <c r="W827" t="s">
        <v>4923</v>
      </c>
      <c r="X827" t="s">
        <v>1901</v>
      </c>
      <c r="Y827" t="s">
        <v>314</v>
      </c>
      <c r="Z827" t="s">
        <v>323</v>
      </c>
    </row>
    <row r="828" spans="10:26" x14ac:dyDescent="0.3">
      <c r="J828" t="str">
        <f>VLOOKUP(K828,objects!A:H,8,FALSE)</f>
        <v>tdpcg010</v>
      </c>
      <c r="K828" t="s">
        <v>407</v>
      </c>
      <c r="L828" t="s">
        <v>13959</v>
      </c>
      <c r="M828" t="s">
        <v>13962</v>
      </c>
      <c r="N828">
        <v>10</v>
      </c>
      <c r="O828" t="s">
        <v>158</v>
      </c>
      <c r="P828">
        <v>2223</v>
      </c>
      <c r="Q828" t="s">
        <v>13941</v>
      </c>
      <c r="R828" t="str">
        <f t="shared" si="24"/>
        <v>Pricing</v>
      </c>
      <c r="S828" t="str">
        <f t="shared" si="25"/>
        <v>MatrixDefinitionstdpcg010tdpcg010</v>
      </c>
      <c r="T828" t="e">
        <f>VLOOKUP(S828,ProcessData!AA:AA,1,FALSE)</f>
        <v>#N/A</v>
      </c>
      <c r="W828" t="s">
        <v>4923</v>
      </c>
      <c r="X828" t="s">
        <v>1901</v>
      </c>
      <c r="Y828" t="s">
        <v>314</v>
      </c>
      <c r="Z828" t="s">
        <v>324</v>
      </c>
    </row>
    <row r="829" spans="10:26" x14ac:dyDescent="0.3">
      <c r="J829" t="str">
        <f>VLOOKUP(K829,objects!A:H,8,FALSE)</f>
        <v>tdpcg010</v>
      </c>
      <c r="K829" t="s">
        <v>407</v>
      </c>
      <c r="L829" t="s">
        <v>13959</v>
      </c>
      <c r="M829" t="s">
        <v>13962</v>
      </c>
      <c r="N829">
        <v>10</v>
      </c>
      <c r="O829" t="s">
        <v>159</v>
      </c>
      <c r="P829">
        <v>2223</v>
      </c>
      <c r="Q829" t="s">
        <v>13941</v>
      </c>
      <c r="R829" t="str">
        <f t="shared" si="24"/>
        <v>Pricing</v>
      </c>
      <c r="S829" t="str">
        <f t="shared" si="25"/>
        <v>MatrixSequencestdpcg010tdpcg010</v>
      </c>
      <c r="T829" t="e">
        <f>VLOOKUP(S829,ProcessData!AA:AA,1,FALSE)</f>
        <v>#N/A</v>
      </c>
      <c r="W829" t="s">
        <v>4923</v>
      </c>
      <c r="X829" t="s">
        <v>1901</v>
      </c>
      <c r="Y829" t="s">
        <v>314</v>
      </c>
      <c r="Z829" t="s">
        <v>3948</v>
      </c>
    </row>
    <row r="830" spans="10:26" x14ac:dyDescent="0.3">
      <c r="J830" t="str">
        <f>VLOOKUP(K830,objects!A:H,8,FALSE)</f>
        <v>tdpcg020</v>
      </c>
      <c r="K830" t="s">
        <v>408</v>
      </c>
      <c r="L830" t="s">
        <v>13959</v>
      </c>
      <c r="M830" t="s">
        <v>13962</v>
      </c>
      <c r="N830">
        <v>20</v>
      </c>
      <c r="O830" t="s">
        <v>159</v>
      </c>
      <c r="P830">
        <v>2223</v>
      </c>
      <c r="Q830" t="s">
        <v>13941</v>
      </c>
      <c r="R830" t="str">
        <f t="shared" si="24"/>
        <v>Pricing</v>
      </c>
      <c r="S830" t="str">
        <f t="shared" si="25"/>
        <v>MatrixSequencestdpcg020tdpcg020</v>
      </c>
      <c r="T830" t="e">
        <f>VLOOKUP(S830,ProcessData!AA:AA,1,FALSE)</f>
        <v>#N/A</v>
      </c>
      <c r="W830" t="s">
        <v>4923</v>
      </c>
      <c r="X830" t="s">
        <v>1901</v>
      </c>
      <c r="Y830" t="s">
        <v>314</v>
      </c>
      <c r="Z830" t="s">
        <v>325</v>
      </c>
    </row>
    <row r="831" spans="10:26" x14ac:dyDescent="0.3">
      <c r="J831" t="str">
        <f>VLOOKUP(K831,objects!A:H,8,FALSE)</f>
        <v>tsmdm060</v>
      </c>
      <c r="K831" t="s">
        <v>473</v>
      </c>
      <c r="L831" t="s">
        <v>13990</v>
      </c>
      <c r="M831" t="s">
        <v>13940</v>
      </c>
      <c r="N831">
        <v>60</v>
      </c>
      <c r="O831" t="s">
        <v>224</v>
      </c>
      <c r="P831">
        <v>2223</v>
      </c>
      <c r="Q831" t="s">
        <v>13941</v>
      </c>
      <c r="R831" t="str">
        <f t="shared" si="24"/>
        <v>Service</v>
      </c>
      <c r="S831" t="str">
        <f t="shared" si="25"/>
        <v>MeasurementTypestsmdm060tsmdm060</v>
      </c>
      <c r="T831" t="e">
        <f>VLOOKUP(S831,ProcessData!AA:AA,1,FALSE)</f>
        <v>#N/A</v>
      </c>
      <c r="W831" t="s">
        <v>4923</v>
      </c>
      <c r="X831" t="s">
        <v>1901</v>
      </c>
      <c r="Y831" t="s">
        <v>349</v>
      </c>
      <c r="Z831" t="s">
        <v>355</v>
      </c>
    </row>
    <row r="832" spans="10:26" x14ac:dyDescent="0.3">
      <c r="J832" t="str">
        <f>VLOOKUP(K832,objects!A:H,8,FALSE)</f>
        <v>tsmdm065</v>
      </c>
      <c r="K832" t="s">
        <v>474</v>
      </c>
      <c r="L832" t="s">
        <v>13990</v>
      </c>
      <c r="M832" t="s">
        <v>13940</v>
      </c>
      <c r="N832">
        <v>65</v>
      </c>
      <c r="O832" t="s">
        <v>224</v>
      </c>
      <c r="P832">
        <v>2223</v>
      </c>
      <c r="Q832" t="s">
        <v>13941</v>
      </c>
      <c r="R832" t="str">
        <f t="shared" si="24"/>
        <v>Service</v>
      </c>
      <c r="S832" t="str">
        <f t="shared" si="25"/>
        <v>MeasurementTypestsmdm065tsmdm065</v>
      </c>
      <c r="T832" t="e">
        <f>VLOOKUP(S832,ProcessData!AA:AA,1,FALSE)</f>
        <v>#N/A</v>
      </c>
      <c r="W832" t="s">
        <v>4923</v>
      </c>
      <c r="X832" t="s">
        <v>1901</v>
      </c>
      <c r="Y832" t="s">
        <v>516</v>
      </c>
      <c r="Z832" t="s">
        <v>516</v>
      </c>
    </row>
    <row r="833" spans="10:26" x14ac:dyDescent="0.3">
      <c r="J833" t="str">
        <f>VLOOKUP(K833,objects!A:H,8,FALSE)</f>
        <v>tsacm360</v>
      </c>
      <c r="K833" t="s">
        <v>475</v>
      </c>
      <c r="L833" t="s">
        <v>13990</v>
      </c>
      <c r="M833" t="s">
        <v>13991</v>
      </c>
      <c r="N833">
        <v>360</v>
      </c>
      <c r="O833" t="s">
        <v>225</v>
      </c>
      <c r="P833">
        <v>2223</v>
      </c>
      <c r="Q833" t="s">
        <v>13941</v>
      </c>
      <c r="R833" t="str">
        <f t="shared" si="24"/>
        <v>Service</v>
      </c>
      <c r="S833" t="str">
        <f t="shared" si="25"/>
        <v>MeasurementTypesByReferenceActvitytsacm360tsacm360</v>
      </c>
      <c r="T833" t="e">
        <f>VLOOKUP(S833,ProcessData!AA:AA,1,FALSE)</f>
        <v>#N/A</v>
      </c>
      <c r="W833" t="s">
        <v>4923</v>
      </c>
      <c r="X833" t="s">
        <v>1901</v>
      </c>
      <c r="Y833" t="s">
        <v>516</v>
      </c>
      <c r="Z833" t="s">
        <v>517</v>
      </c>
    </row>
    <row r="834" spans="10:26" x14ac:dyDescent="0.3">
      <c r="J834" t="str">
        <f>VLOOKUP(K834,objects!A:H,8,FALSE)</f>
        <v>tsmdm060</v>
      </c>
      <c r="K834" t="s">
        <v>473</v>
      </c>
      <c r="L834" t="s">
        <v>13990</v>
      </c>
      <c r="M834" t="s">
        <v>13940</v>
      </c>
      <c r="N834">
        <v>60</v>
      </c>
      <c r="O834" t="s">
        <v>226</v>
      </c>
      <c r="P834">
        <v>2223</v>
      </c>
      <c r="Q834" t="s">
        <v>13941</v>
      </c>
      <c r="R834" t="str">
        <f t="shared" si="24"/>
        <v>Service</v>
      </c>
      <c r="S834" t="str">
        <f t="shared" si="25"/>
        <v>MeasurementUnitstsmdm060tsmdm060</v>
      </c>
      <c r="T834" t="e">
        <f>VLOOKUP(S834,ProcessData!AA:AA,1,FALSE)</f>
        <v>#N/A</v>
      </c>
      <c r="W834" t="s">
        <v>4923</v>
      </c>
      <c r="X834" t="s">
        <v>1901</v>
      </c>
      <c r="Y834" t="s">
        <v>516</v>
      </c>
      <c r="Z834" t="s">
        <v>518</v>
      </c>
    </row>
    <row r="835" spans="10:26" x14ac:dyDescent="0.3">
      <c r="J835" t="str">
        <f>VLOOKUP(K835,objects!A:H,8,FALSE)</f>
        <v>tdipu048</v>
      </c>
      <c r="K835" t="s">
        <v>2354</v>
      </c>
      <c r="L835" t="s">
        <v>13959</v>
      </c>
      <c r="M835" t="s">
        <v>13960</v>
      </c>
      <c r="N835">
        <v>48</v>
      </c>
      <c r="O835" t="s">
        <v>4943</v>
      </c>
      <c r="P835">
        <v>2223</v>
      </c>
      <c r="Q835" t="s">
        <v>13941</v>
      </c>
      <c r="R835" t="str">
        <f t="shared" si="24"/>
        <v>Items</v>
      </c>
      <c r="S835" t="str">
        <f t="shared" si="25"/>
        <v>MPNByItemBusinessPartnertdipu048tdipu048</v>
      </c>
      <c r="T835" t="e">
        <f>VLOOKUP(S835,ProcessData!AA:AA,1,FALSE)</f>
        <v>#N/A</v>
      </c>
      <c r="W835" t="s">
        <v>4923</v>
      </c>
      <c r="X835" t="s">
        <v>1901</v>
      </c>
      <c r="Y835" t="s">
        <v>314</v>
      </c>
      <c r="Z835" t="s">
        <v>326</v>
      </c>
    </row>
    <row r="836" spans="10:26" x14ac:dyDescent="0.3">
      <c r="J836" t="str">
        <f>VLOOKUP(K836,objects!A:H,8,FALSE)</f>
        <v>tfacp500</v>
      </c>
      <c r="K836" t="s">
        <v>364</v>
      </c>
      <c r="L836" t="s">
        <v>13965</v>
      </c>
      <c r="M836" t="s">
        <v>13966</v>
      </c>
      <c r="N836">
        <v>500</v>
      </c>
      <c r="O836" t="s">
        <v>122</v>
      </c>
      <c r="P836">
        <v>2223</v>
      </c>
      <c r="Q836" t="s">
        <v>13941</v>
      </c>
      <c r="R836" t="str">
        <f t="shared" ref="R836:R899" si="26">VLOOKUP(O836,A:B,2,FALSE)</f>
        <v>OpenTransactions</v>
      </c>
      <c r="S836" t="str">
        <f t="shared" ref="S836:S899" si="27">CONCATENATE(O836,J836,K836)</f>
        <v>OpenEntriesAccountsPayabletfacp500tfacp500</v>
      </c>
      <c r="T836" t="e">
        <f>VLOOKUP(S836,ProcessData!AA:AA,1,FALSE)</f>
        <v>#N/A</v>
      </c>
      <c r="W836" t="s">
        <v>4923</v>
      </c>
      <c r="X836" t="s">
        <v>1901</v>
      </c>
      <c r="Y836" t="s">
        <v>349</v>
      </c>
      <c r="Z836" t="s">
        <v>356</v>
      </c>
    </row>
    <row r="837" spans="10:26" x14ac:dyDescent="0.3">
      <c r="J837" t="str">
        <f>VLOOKUP(K837,objects!A:H,8,FALSE)</f>
        <v>tfgld101</v>
      </c>
      <c r="K837" t="s">
        <v>365</v>
      </c>
      <c r="L837" t="s">
        <v>13965</v>
      </c>
      <c r="M837" t="s">
        <v>13970</v>
      </c>
      <c r="N837">
        <v>101</v>
      </c>
      <c r="O837" t="s">
        <v>122</v>
      </c>
      <c r="P837">
        <v>2223</v>
      </c>
      <c r="Q837" t="s">
        <v>13941</v>
      </c>
      <c r="R837" t="str">
        <f t="shared" si="26"/>
        <v>OpenTransactions</v>
      </c>
      <c r="S837" t="str">
        <f t="shared" si="27"/>
        <v>OpenEntriesAccountsPayabletfgld101tfgld101</v>
      </c>
      <c r="T837" t="e">
        <f>VLOOKUP(S837,ProcessData!AA:AA,1,FALSE)</f>
        <v>#N/A</v>
      </c>
      <c r="W837" t="s">
        <v>4907</v>
      </c>
      <c r="X837" t="s">
        <v>113</v>
      </c>
      <c r="Y837" t="s">
        <v>359</v>
      </c>
      <c r="Z837" t="s">
        <v>359</v>
      </c>
    </row>
    <row r="838" spans="10:26" x14ac:dyDescent="0.3">
      <c r="J838" t="str">
        <f>VLOOKUP(K838,objects!A:H,8,FALSE)</f>
        <v>tfgld102</v>
      </c>
      <c r="K838" t="s">
        <v>366</v>
      </c>
      <c r="L838" t="s">
        <v>13965</v>
      </c>
      <c r="M838" t="s">
        <v>13970</v>
      </c>
      <c r="N838">
        <v>102</v>
      </c>
      <c r="O838" t="s">
        <v>122</v>
      </c>
      <c r="P838">
        <v>2223</v>
      </c>
      <c r="Q838" t="s">
        <v>13941</v>
      </c>
      <c r="R838" t="str">
        <f t="shared" si="26"/>
        <v>OpenTransactions</v>
      </c>
      <c r="S838" t="str">
        <f t="shared" si="27"/>
        <v>OpenEntriesAccountsPayabletfgld102tfgld102</v>
      </c>
      <c r="T838" t="e">
        <f>VLOOKUP(S838,ProcessData!AA:AA,1,FALSE)</f>
        <v>#N/A</v>
      </c>
      <c r="W838" t="s">
        <v>4907</v>
      </c>
      <c r="X838" t="s">
        <v>114</v>
      </c>
      <c r="Y838" t="s">
        <v>359</v>
      </c>
      <c r="Z838" t="s">
        <v>359</v>
      </c>
    </row>
    <row r="839" spans="10:26" x14ac:dyDescent="0.3">
      <c r="J839" t="str">
        <f>VLOOKUP(K839,objects!A:H,8,FALSE)</f>
        <v>tfacr200</v>
      </c>
      <c r="K839" t="s">
        <v>367</v>
      </c>
      <c r="L839" t="s">
        <v>13965</v>
      </c>
      <c r="M839" t="s">
        <v>13967</v>
      </c>
      <c r="N839">
        <v>200</v>
      </c>
      <c r="O839" t="s">
        <v>123</v>
      </c>
      <c r="P839">
        <v>2223</v>
      </c>
      <c r="Q839" t="s">
        <v>13941</v>
      </c>
      <c r="R839" t="str">
        <f t="shared" si="26"/>
        <v>OpenTransactions</v>
      </c>
      <c r="S839" t="str">
        <f t="shared" si="27"/>
        <v>OpenEntriesAccountsReceivabletfacr200tfacr200</v>
      </c>
      <c r="T839" t="e">
        <f>VLOOKUP(S839,ProcessData!AA:AA,1,FALSE)</f>
        <v>#N/A</v>
      </c>
      <c r="W839" t="s">
        <v>4907</v>
      </c>
      <c r="X839" t="s">
        <v>115</v>
      </c>
      <c r="Y839" t="s">
        <v>360</v>
      </c>
      <c r="Z839" t="s">
        <v>360</v>
      </c>
    </row>
    <row r="840" spans="10:26" x14ac:dyDescent="0.3">
      <c r="J840" t="str">
        <f>VLOOKUP(K840,objects!A:H,8,FALSE)</f>
        <v>tfgld101</v>
      </c>
      <c r="K840" t="s">
        <v>365</v>
      </c>
      <c r="L840" t="s">
        <v>13965</v>
      </c>
      <c r="M840" t="s">
        <v>13970</v>
      </c>
      <c r="N840">
        <v>101</v>
      </c>
      <c r="O840" t="s">
        <v>123</v>
      </c>
      <c r="P840">
        <v>2223</v>
      </c>
      <c r="Q840" t="s">
        <v>13941</v>
      </c>
      <c r="R840" t="str">
        <f t="shared" si="26"/>
        <v>OpenTransactions</v>
      </c>
      <c r="S840" t="str">
        <f t="shared" si="27"/>
        <v>OpenEntriesAccountsReceivabletfgld101tfgld101</v>
      </c>
      <c r="T840" t="e">
        <f>VLOOKUP(S840,ProcessData!AA:AA,1,FALSE)</f>
        <v>#N/A</v>
      </c>
      <c r="W840" t="s">
        <v>4907</v>
      </c>
      <c r="X840" t="s">
        <v>116</v>
      </c>
      <c r="Y840" t="s">
        <v>361</v>
      </c>
      <c r="Z840" t="s">
        <v>361</v>
      </c>
    </row>
    <row r="841" spans="10:26" x14ac:dyDescent="0.3">
      <c r="J841" t="str">
        <f>VLOOKUP(K841,objects!A:H,8,FALSE)</f>
        <v>tfgld102</v>
      </c>
      <c r="K841" t="s">
        <v>366</v>
      </c>
      <c r="L841" t="s">
        <v>13965</v>
      </c>
      <c r="M841" t="s">
        <v>13970</v>
      </c>
      <c r="N841">
        <v>102</v>
      </c>
      <c r="O841" t="s">
        <v>123</v>
      </c>
      <c r="P841">
        <v>2223</v>
      </c>
      <c r="Q841" t="s">
        <v>13941</v>
      </c>
      <c r="R841" t="str">
        <f t="shared" si="26"/>
        <v>OpenTransactions</v>
      </c>
      <c r="S841" t="str">
        <f t="shared" si="27"/>
        <v>OpenEntriesAccountsReceivabletfgld102tfgld102</v>
      </c>
      <c r="T841" t="e">
        <f>VLOOKUP(S841,ProcessData!AA:AA,1,FALSE)</f>
        <v>#N/A</v>
      </c>
      <c r="W841" t="s">
        <v>4907</v>
      </c>
      <c r="X841" t="s">
        <v>117</v>
      </c>
      <c r="Y841" t="s">
        <v>118</v>
      </c>
      <c r="Z841" t="s">
        <v>118</v>
      </c>
    </row>
    <row r="842" spans="10:26" x14ac:dyDescent="0.3">
      <c r="J842" t="str">
        <f>VLOOKUP(K842,objects!A:H,8,FALSE)</f>
        <v>tfcmg204</v>
      </c>
      <c r="K842" t="s">
        <v>2998</v>
      </c>
      <c r="L842" t="s">
        <v>13965</v>
      </c>
      <c r="M842" t="s">
        <v>13968</v>
      </c>
      <c r="N842">
        <v>204</v>
      </c>
      <c r="O842" t="s">
        <v>5114</v>
      </c>
      <c r="P842">
        <v>2223</v>
      </c>
      <c r="Q842" t="s">
        <v>13941</v>
      </c>
      <c r="R842" t="str">
        <f t="shared" si="26"/>
        <v>OpenTransactions</v>
      </c>
      <c r="S842" t="str">
        <f t="shared" si="27"/>
        <v>OpenEntriesBankTransactionstfcmg204tfcmg204</v>
      </c>
      <c r="T842" t="e">
        <f>VLOOKUP(S842,ProcessData!AA:AA,1,FALSE)</f>
        <v>#N/A</v>
      </c>
      <c r="W842" t="s">
        <v>4907</v>
      </c>
      <c r="X842" t="s">
        <v>117</v>
      </c>
      <c r="Y842" t="s">
        <v>118</v>
      </c>
      <c r="Z842" t="s">
        <v>2041</v>
      </c>
    </row>
    <row r="843" spans="10:26" x14ac:dyDescent="0.3">
      <c r="J843" t="str">
        <f>VLOOKUP(K843,objects!A:H,8,FALSE)</f>
        <v>tfgld206</v>
      </c>
      <c r="K843" t="s">
        <v>3278</v>
      </c>
      <c r="L843" t="s">
        <v>13965</v>
      </c>
      <c r="M843" t="s">
        <v>13970</v>
      </c>
      <c r="N843">
        <v>203</v>
      </c>
      <c r="O843" t="s">
        <v>4915</v>
      </c>
      <c r="P843">
        <v>2223</v>
      </c>
      <c r="Q843" t="s">
        <v>13941</v>
      </c>
      <c r="R843" t="str">
        <f t="shared" si="26"/>
        <v>GeneralLedger</v>
      </c>
      <c r="S843" t="str">
        <f t="shared" si="27"/>
        <v>OpeningBalanceHistorytfgld206tfgld203</v>
      </c>
      <c r="T843" t="e">
        <f>VLOOKUP(S843,ProcessData!AA:AA,1,FALSE)</f>
        <v>#N/A</v>
      </c>
      <c r="W843" t="s">
        <v>119</v>
      </c>
      <c r="X843" t="s">
        <v>120</v>
      </c>
      <c r="Y843" t="s">
        <v>121</v>
      </c>
      <c r="Z843" t="s">
        <v>121</v>
      </c>
    </row>
    <row r="844" spans="10:26" x14ac:dyDescent="0.3">
      <c r="J844" t="str">
        <f>VLOOKUP(K844,objects!A:H,8,FALSE)</f>
        <v>tfgld206</v>
      </c>
      <c r="K844" t="s">
        <v>3279</v>
      </c>
      <c r="L844" t="s">
        <v>13965</v>
      </c>
      <c r="M844" t="s">
        <v>13970</v>
      </c>
      <c r="N844">
        <v>204</v>
      </c>
      <c r="O844" t="s">
        <v>4915</v>
      </c>
      <c r="P844">
        <v>2223</v>
      </c>
      <c r="Q844" t="s">
        <v>13941</v>
      </c>
      <c r="R844" t="str">
        <f t="shared" si="26"/>
        <v>GeneralLedger</v>
      </c>
      <c r="S844" t="str">
        <f t="shared" si="27"/>
        <v>OpeningBalanceHistorytfgld206tfgld204</v>
      </c>
      <c r="T844" t="e">
        <f>VLOOKUP(S844,ProcessData!AA:AA,1,FALSE)</f>
        <v>#N/A</v>
      </c>
      <c r="W844" t="s">
        <v>119</v>
      </c>
      <c r="X844" t="s">
        <v>120</v>
      </c>
      <c r="Y844" t="s">
        <v>121</v>
      </c>
      <c r="Z844" t="s">
        <v>362</v>
      </c>
    </row>
    <row r="845" spans="10:26" x14ac:dyDescent="0.3">
      <c r="J845" t="str">
        <f>VLOOKUP(K845,objects!A:H,8,FALSE)</f>
        <v>tfgld206</v>
      </c>
      <c r="K845" t="s">
        <v>3281</v>
      </c>
      <c r="L845" t="s">
        <v>13965</v>
      </c>
      <c r="M845" t="s">
        <v>13970</v>
      </c>
      <c r="N845">
        <v>206</v>
      </c>
      <c r="O845" t="s">
        <v>4915</v>
      </c>
      <c r="P845">
        <v>2223</v>
      </c>
      <c r="Q845" t="s">
        <v>13941</v>
      </c>
      <c r="R845" t="str">
        <f t="shared" si="26"/>
        <v>GeneralLedger</v>
      </c>
      <c r="S845" t="str">
        <f t="shared" si="27"/>
        <v>OpeningBalanceHistorytfgld206tfgld206</v>
      </c>
      <c r="T845" t="e">
        <f>VLOOKUP(S845,ProcessData!AA:AA,1,FALSE)</f>
        <v>#N/A</v>
      </c>
      <c r="W845" t="s">
        <v>119</v>
      </c>
      <c r="X845" t="s">
        <v>122</v>
      </c>
      <c r="Y845" t="s">
        <v>364</v>
      </c>
      <c r="Z845" t="s">
        <v>364</v>
      </c>
    </row>
    <row r="846" spans="10:26" x14ac:dyDescent="0.3">
      <c r="J846" t="str">
        <f>VLOOKUP(K846,objects!A:H,8,FALSE)</f>
        <v>tfgld101</v>
      </c>
      <c r="K846" t="s">
        <v>365</v>
      </c>
      <c r="L846" t="s">
        <v>13965</v>
      </c>
      <c r="M846" t="s">
        <v>13970</v>
      </c>
      <c r="N846">
        <v>101</v>
      </c>
      <c r="O846" t="s">
        <v>124</v>
      </c>
      <c r="P846">
        <v>2223</v>
      </c>
      <c r="Q846" t="s">
        <v>13941</v>
      </c>
      <c r="R846" t="str">
        <f t="shared" si="26"/>
        <v>OpenTransactions</v>
      </c>
      <c r="S846" t="str">
        <f t="shared" si="27"/>
        <v>OpeningBalancestfgld101tfgld101</v>
      </c>
      <c r="T846" t="e">
        <f>VLOOKUP(S846,ProcessData!AA:AA,1,FALSE)</f>
        <v>#N/A</v>
      </c>
      <c r="W846" t="s">
        <v>119</v>
      </c>
      <c r="X846" t="s">
        <v>122</v>
      </c>
      <c r="Y846" t="s">
        <v>365</v>
      </c>
      <c r="Z846" t="s">
        <v>365</v>
      </c>
    </row>
    <row r="847" spans="10:26" x14ac:dyDescent="0.3">
      <c r="J847" t="str">
        <f>VLOOKUP(K847,objects!A:H,8,FALSE)</f>
        <v>tfgld102</v>
      </c>
      <c r="K847" t="s">
        <v>366</v>
      </c>
      <c r="L847" t="s">
        <v>13965</v>
      </c>
      <c r="M847" t="s">
        <v>13970</v>
      </c>
      <c r="N847">
        <v>102</v>
      </c>
      <c r="O847" t="s">
        <v>124</v>
      </c>
      <c r="P847">
        <v>2223</v>
      </c>
      <c r="Q847" t="s">
        <v>13950</v>
      </c>
      <c r="R847" t="str">
        <f t="shared" si="26"/>
        <v>OpenTransactions</v>
      </c>
      <c r="S847" t="str">
        <f t="shared" si="27"/>
        <v>OpeningBalancestfgld102tfgld102</v>
      </c>
      <c r="T847" t="e">
        <f>VLOOKUP(S847,ProcessData!AA:AA,1,FALSE)</f>
        <v>#N/A</v>
      </c>
      <c r="W847" t="s">
        <v>119</v>
      </c>
      <c r="X847" t="s">
        <v>122</v>
      </c>
      <c r="Y847" t="s">
        <v>366</v>
      </c>
      <c r="Z847" t="s">
        <v>366</v>
      </c>
    </row>
    <row r="848" spans="10:26" x14ac:dyDescent="0.3">
      <c r="J848" t="str">
        <f>VLOOKUP(K848,objects!A:H,8,FALSE)</f>
        <v>tipcf110</v>
      </c>
      <c r="K848" t="s">
        <v>3754</v>
      </c>
      <c r="L848" t="s">
        <v>13971</v>
      </c>
      <c r="M848" t="s">
        <v>13980</v>
      </c>
      <c r="N848">
        <v>110</v>
      </c>
      <c r="O848" t="s">
        <v>5115</v>
      </c>
      <c r="P848">
        <v>2223</v>
      </c>
      <c r="Q848" t="s">
        <v>13950</v>
      </c>
      <c r="R848" t="str">
        <f t="shared" si="26"/>
        <v>ProductConfiguration</v>
      </c>
      <c r="S848" t="str">
        <f t="shared" si="27"/>
        <v>OptionsbyProductFeatureandCItemtipcf110tipcf110</v>
      </c>
      <c r="T848" t="e">
        <f>VLOOKUP(S848,ProcessData!AA:AA,1,FALSE)</f>
        <v>#N/A</v>
      </c>
      <c r="W848" t="s">
        <v>119</v>
      </c>
      <c r="X848" t="s">
        <v>123</v>
      </c>
      <c r="Y848" t="s">
        <v>367</v>
      </c>
      <c r="Z848" t="s">
        <v>367</v>
      </c>
    </row>
    <row r="849" spans="10:26" x14ac:dyDescent="0.3">
      <c r="J849" t="str">
        <f>VLOOKUP(K849,objects!A:H,8,FALSE)</f>
        <v>tipcf110</v>
      </c>
      <c r="K849" t="s">
        <v>3755</v>
      </c>
      <c r="L849" t="s">
        <v>13971</v>
      </c>
      <c r="M849" t="s">
        <v>13980</v>
      </c>
      <c r="N849">
        <v>111</v>
      </c>
      <c r="O849" t="s">
        <v>5115</v>
      </c>
      <c r="P849">
        <v>2223</v>
      </c>
      <c r="Q849" t="s">
        <v>13950</v>
      </c>
      <c r="R849" t="str">
        <f t="shared" si="26"/>
        <v>ProductConfiguration</v>
      </c>
      <c r="S849" t="str">
        <f t="shared" si="27"/>
        <v>OptionsbyProductFeatureandCItemtipcf110tipcf111</v>
      </c>
      <c r="T849" t="e">
        <f>VLOOKUP(S849,ProcessData!AA:AA,1,FALSE)</f>
        <v>#N/A</v>
      </c>
      <c r="W849" t="s">
        <v>119</v>
      </c>
      <c r="X849" t="s">
        <v>123</v>
      </c>
      <c r="Y849" t="s">
        <v>365</v>
      </c>
      <c r="Z849" t="s">
        <v>365</v>
      </c>
    </row>
    <row r="850" spans="10:26" x14ac:dyDescent="0.3">
      <c r="J850" t="str">
        <f>VLOOKUP(K850,objects!A:H,8,FALSE)</f>
        <v>tipcf520</v>
      </c>
      <c r="K850" t="s">
        <v>284</v>
      </c>
      <c r="L850" t="s">
        <v>13971</v>
      </c>
      <c r="M850" t="s">
        <v>13980</v>
      </c>
      <c r="N850">
        <v>520</v>
      </c>
      <c r="O850" t="s">
        <v>33</v>
      </c>
      <c r="P850">
        <v>2223</v>
      </c>
      <c r="Q850" t="s">
        <v>13950</v>
      </c>
      <c r="R850" t="str">
        <f t="shared" si="26"/>
        <v>AssemblyEngineering</v>
      </c>
      <c r="S850" t="str">
        <f t="shared" si="27"/>
        <v>OptionsbyProductVarianttipcf520tipcf520</v>
      </c>
      <c r="T850" t="e">
        <f>VLOOKUP(S850,ProcessData!AA:AA,1,FALSE)</f>
        <v>#N/A</v>
      </c>
      <c r="W850" t="s">
        <v>119</v>
      </c>
      <c r="X850" t="s">
        <v>123</v>
      </c>
      <c r="Y850" t="s">
        <v>366</v>
      </c>
      <c r="Z850" t="s">
        <v>366</v>
      </c>
    </row>
    <row r="851" spans="10:26" x14ac:dyDescent="0.3">
      <c r="J851" t="str">
        <f>VLOOKUP(K851,objects!A:H,8,FALSE)</f>
        <v>whwmd420</v>
      </c>
      <c r="K851" t="s">
        <v>399</v>
      </c>
      <c r="L851" t="s">
        <v>13998</v>
      </c>
      <c r="M851" t="s">
        <v>14002</v>
      </c>
      <c r="N851">
        <v>420</v>
      </c>
      <c r="O851" t="s">
        <v>149</v>
      </c>
      <c r="P851">
        <v>2223</v>
      </c>
      <c r="Q851" t="s">
        <v>13950</v>
      </c>
      <c r="R851" t="str">
        <f t="shared" si="26"/>
        <v>Packaging</v>
      </c>
      <c r="S851" t="str">
        <f t="shared" si="27"/>
        <v>PackageDefinitionLevelswhwmd420whwmd420</v>
      </c>
      <c r="T851" t="e">
        <f>VLOOKUP(S851,ProcessData!AA:AA,1,FALSE)</f>
        <v>#N/A</v>
      </c>
      <c r="W851" t="s">
        <v>119</v>
      </c>
      <c r="X851" t="s">
        <v>5114</v>
      </c>
      <c r="Y851" t="s">
        <v>2998</v>
      </c>
      <c r="Z851" t="s">
        <v>2998</v>
      </c>
    </row>
    <row r="852" spans="10:26" x14ac:dyDescent="0.3">
      <c r="J852" t="str">
        <f>VLOOKUP(K852,objects!A:H,8,FALSE)</f>
        <v>whwmd440</v>
      </c>
      <c r="K852" t="s">
        <v>400</v>
      </c>
      <c r="L852" t="s">
        <v>13998</v>
      </c>
      <c r="M852" t="s">
        <v>14002</v>
      </c>
      <c r="N852">
        <v>440</v>
      </c>
      <c r="O852" t="s">
        <v>150</v>
      </c>
      <c r="P852">
        <v>2223</v>
      </c>
      <c r="Q852" t="s">
        <v>13950</v>
      </c>
      <c r="R852" t="str">
        <f t="shared" si="26"/>
        <v>Packaging</v>
      </c>
      <c r="S852" t="str">
        <f t="shared" si="27"/>
        <v>PackageDefinitionLevelsByItemwhwmd440whwmd440</v>
      </c>
      <c r="T852" t="e">
        <f>VLOOKUP(S852,ProcessData!AA:AA,1,FALSE)</f>
        <v>#N/A</v>
      </c>
      <c r="W852" t="s">
        <v>119</v>
      </c>
      <c r="X852" t="s">
        <v>124</v>
      </c>
      <c r="Y852" t="s">
        <v>365</v>
      </c>
      <c r="Z852" t="s">
        <v>365</v>
      </c>
    </row>
    <row r="853" spans="10:26" x14ac:dyDescent="0.3">
      <c r="J853" t="str">
        <f>VLOOKUP(K853,objects!A:H,8,FALSE)</f>
        <v>whwmd410</v>
      </c>
      <c r="K853" t="s">
        <v>401</v>
      </c>
      <c r="L853" t="s">
        <v>13998</v>
      </c>
      <c r="M853" t="s">
        <v>14002</v>
      </c>
      <c r="N853">
        <v>410</v>
      </c>
      <c r="O853" t="s">
        <v>151</v>
      </c>
      <c r="P853">
        <v>2223</v>
      </c>
      <c r="Q853" t="s">
        <v>13950</v>
      </c>
      <c r="R853" t="str">
        <f t="shared" si="26"/>
        <v>Packaging</v>
      </c>
      <c r="S853" t="str">
        <f t="shared" si="27"/>
        <v>PackageDefinitionswhwmd410whwmd410</v>
      </c>
      <c r="T853" t="e">
        <f>VLOOKUP(S853,ProcessData!AA:AA,1,FALSE)</f>
        <v>#N/A</v>
      </c>
      <c r="W853" t="s">
        <v>119</v>
      </c>
      <c r="X853" t="s">
        <v>124</v>
      </c>
      <c r="Y853" t="s">
        <v>366</v>
      </c>
      <c r="Z853" t="s">
        <v>366</v>
      </c>
    </row>
    <row r="854" spans="10:26" x14ac:dyDescent="0.3">
      <c r="J854" t="str">
        <f>VLOOKUP(K854,objects!A:H,8,FALSE)</f>
        <v>whwmd430</v>
      </c>
      <c r="K854" t="s">
        <v>402</v>
      </c>
      <c r="L854" t="s">
        <v>13998</v>
      </c>
      <c r="M854" t="s">
        <v>14002</v>
      </c>
      <c r="N854">
        <v>430</v>
      </c>
      <c r="O854" t="s">
        <v>152</v>
      </c>
      <c r="P854">
        <v>2223</v>
      </c>
      <c r="Q854" t="s">
        <v>13950</v>
      </c>
      <c r="R854" t="str">
        <f t="shared" si="26"/>
        <v>Packaging</v>
      </c>
      <c r="S854" t="str">
        <f t="shared" si="27"/>
        <v>PackageDefinitionsByItemwhwmd430whwmd430</v>
      </c>
      <c r="T854" t="e">
        <f>VLOOKUP(S854,ProcessData!AA:AA,1,FALSE)</f>
        <v>#N/A</v>
      </c>
      <c r="W854" t="s">
        <v>119</v>
      </c>
      <c r="X854" t="s">
        <v>125</v>
      </c>
      <c r="Y854" t="s">
        <v>370</v>
      </c>
      <c r="Z854" t="s">
        <v>370</v>
      </c>
    </row>
    <row r="855" spans="10:26" x14ac:dyDescent="0.3">
      <c r="J855" t="str">
        <f>VLOOKUP(K855,objects!A:H,8,FALSE)</f>
        <v>whwmd405</v>
      </c>
      <c r="K855" t="s">
        <v>403</v>
      </c>
      <c r="L855" t="s">
        <v>13998</v>
      </c>
      <c r="M855" t="s">
        <v>14002</v>
      </c>
      <c r="N855">
        <v>405</v>
      </c>
      <c r="O855" t="s">
        <v>153</v>
      </c>
      <c r="P855">
        <v>2223</v>
      </c>
      <c r="Q855" t="s">
        <v>13941</v>
      </c>
      <c r="R855" t="str">
        <f t="shared" si="26"/>
        <v>Packaging</v>
      </c>
      <c r="S855" t="str">
        <f t="shared" si="27"/>
        <v>PackagingItemswhwmd405whwmd405</v>
      </c>
      <c r="T855" t="e">
        <f>VLOOKUP(S855,ProcessData!AA:AA,1,FALSE)</f>
        <v>#N/A</v>
      </c>
      <c r="W855" t="s">
        <v>119</v>
      </c>
      <c r="X855" t="s">
        <v>126</v>
      </c>
      <c r="Y855" t="s">
        <v>371</v>
      </c>
      <c r="Z855" t="s">
        <v>371</v>
      </c>
    </row>
    <row r="856" spans="10:26" x14ac:dyDescent="0.3">
      <c r="J856" t="str">
        <f>VLOOKUP(K856,objects!A:H,8,FALSE)</f>
        <v>whwmd407</v>
      </c>
      <c r="K856" t="s">
        <v>4877</v>
      </c>
      <c r="L856" t="s">
        <v>13998</v>
      </c>
      <c r="M856" t="s">
        <v>14002</v>
      </c>
      <c r="N856">
        <v>407</v>
      </c>
      <c r="O856" t="s">
        <v>4946</v>
      </c>
      <c r="P856">
        <v>2223</v>
      </c>
      <c r="Q856" t="s">
        <v>13941</v>
      </c>
      <c r="R856" t="str">
        <f t="shared" si="26"/>
        <v>Packaging</v>
      </c>
      <c r="S856" t="str">
        <f t="shared" si="27"/>
        <v>PackagingItemsByBPwhwmd407whwmd407</v>
      </c>
      <c r="T856" t="e">
        <f>VLOOKUP(S856,ProcessData!AA:AA,1,FALSE)</f>
        <v>#N/A</v>
      </c>
      <c r="W856" t="s">
        <v>119</v>
      </c>
      <c r="X856" t="s">
        <v>127</v>
      </c>
      <c r="Y856" t="s">
        <v>370</v>
      </c>
      <c r="Z856" t="s">
        <v>370</v>
      </c>
    </row>
    <row r="857" spans="10:26" x14ac:dyDescent="0.3">
      <c r="J857" t="str">
        <f>VLOOKUP(K857,objects!A:H,8,FALSE)</f>
        <v>whwmd408</v>
      </c>
      <c r="K857" t="s">
        <v>4878</v>
      </c>
      <c r="L857" t="s">
        <v>13998</v>
      </c>
      <c r="M857" t="s">
        <v>14002</v>
      </c>
      <c r="N857">
        <v>408</v>
      </c>
      <c r="O857" t="s">
        <v>4947</v>
      </c>
      <c r="P857">
        <v>2223</v>
      </c>
      <c r="Q857" t="s">
        <v>13941</v>
      </c>
      <c r="R857" t="str">
        <f t="shared" si="26"/>
        <v>Packaging</v>
      </c>
      <c r="S857" t="str">
        <f t="shared" si="27"/>
        <v>PackagingItemsByItemwhwmd408whwmd408</v>
      </c>
      <c r="T857" t="e">
        <f>VLOOKUP(S857,ProcessData!AA:AA,1,FALSE)</f>
        <v>#N/A</v>
      </c>
      <c r="W857" t="s">
        <v>119</v>
      </c>
      <c r="X857" t="s">
        <v>127</v>
      </c>
      <c r="Y857" t="s">
        <v>372</v>
      </c>
      <c r="Z857" t="s">
        <v>373</v>
      </c>
    </row>
    <row r="858" spans="10:26" x14ac:dyDescent="0.3">
      <c r="J858" t="str">
        <f>VLOOKUP(K858,objects!A:H,8,FALSE)</f>
        <v>tccom126</v>
      </c>
      <c r="K858" t="s">
        <v>308</v>
      </c>
      <c r="L858" t="s">
        <v>13953</v>
      </c>
      <c r="M858" t="s">
        <v>13954</v>
      </c>
      <c r="N858">
        <v>126</v>
      </c>
      <c r="O858" t="s">
        <v>56</v>
      </c>
      <c r="P858">
        <v>2223</v>
      </c>
      <c r="Q858" t="s">
        <v>13941</v>
      </c>
      <c r="R858" t="str">
        <f t="shared" si="26"/>
        <v>BusinessPartner</v>
      </c>
      <c r="S858" t="str">
        <f t="shared" si="27"/>
        <v>PayToBusinessPartner1099Detailstccom126tccom126</v>
      </c>
      <c r="T858" t="e">
        <f>VLOOKUP(S858,ProcessData!AA:AA,1,FALSE)</f>
        <v>#N/A</v>
      </c>
      <c r="W858" t="s">
        <v>119</v>
      </c>
      <c r="X858" t="s">
        <v>127</v>
      </c>
      <c r="Y858" t="s">
        <v>372</v>
      </c>
      <c r="Z858" t="s">
        <v>3737</v>
      </c>
    </row>
    <row r="859" spans="10:26" x14ac:dyDescent="0.3">
      <c r="J859" t="str">
        <f>VLOOKUP(K859,objects!A:H,8,FALSE)</f>
        <v>tipcs400</v>
      </c>
      <c r="K859" t="s">
        <v>3792</v>
      </c>
      <c r="L859" t="s">
        <v>13971</v>
      </c>
      <c r="M859" t="s">
        <v>13981</v>
      </c>
      <c r="N859">
        <v>400</v>
      </c>
      <c r="O859" t="s">
        <v>5116</v>
      </c>
      <c r="P859">
        <v>2223</v>
      </c>
      <c r="Q859" t="s">
        <v>13941</v>
      </c>
      <c r="R859" t="str">
        <f t="shared" si="26"/>
        <v>TIProjects</v>
      </c>
      <c r="S859" t="str">
        <f t="shared" si="27"/>
        <v>PCSActivitiesByProjecttipcs400tipcs400</v>
      </c>
      <c r="T859" t="e">
        <f>VLOOKUP(S859,ProcessData!AA:AA,1,FALSE)</f>
        <v>#N/A</v>
      </c>
      <c r="W859" t="s">
        <v>119</v>
      </c>
      <c r="X859" t="s">
        <v>127</v>
      </c>
      <c r="Y859" t="s">
        <v>372</v>
      </c>
      <c r="Z859" t="s">
        <v>372</v>
      </c>
    </row>
    <row r="860" spans="10:26" x14ac:dyDescent="0.3">
      <c r="J860" t="str">
        <f>VLOOKUP(K860,objects!A:H,8,FALSE)</f>
        <v>tipcs410</v>
      </c>
      <c r="K860" t="s">
        <v>3794</v>
      </c>
      <c r="L860" t="s">
        <v>13971</v>
      </c>
      <c r="M860" t="s">
        <v>13981</v>
      </c>
      <c r="N860">
        <v>410</v>
      </c>
      <c r="O860" t="s">
        <v>5117</v>
      </c>
      <c r="P860">
        <v>2223</v>
      </c>
      <c r="Q860" t="s">
        <v>13941</v>
      </c>
      <c r="R860" t="str">
        <f t="shared" si="26"/>
        <v>TIProjects</v>
      </c>
      <c r="S860" t="str">
        <f t="shared" si="27"/>
        <v>PCSActivityRelationshipstipcs410tipcs410</v>
      </c>
      <c r="T860" t="e">
        <f>VLOOKUP(S860,ProcessData!AA:AA,1,FALSE)</f>
        <v>#N/A</v>
      </c>
      <c r="W860" t="s">
        <v>119</v>
      </c>
      <c r="X860" t="s">
        <v>127</v>
      </c>
      <c r="Y860" t="s">
        <v>372</v>
      </c>
      <c r="Z860" t="s">
        <v>374</v>
      </c>
    </row>
    <row r="861" spans="10:26" x14ac:dyDescent="0.3">
      <c r="J861" t="str">
        <f>VLOOKUP(K861,objects!A:H,8,FALSE)</f>
        <v>tipcs040</v>
      </c>
      <c r="K861" t="s">
        <v>3778</v>
      </c>
      <c r="L861" t="s">
        <v>13971</v>
      </c>
      <c r="M861" t="s">
        <v>13981</v>
      </c>
      <c r="N861">
        <v>40</v>
      </c>
      <c r="O861" t="s">
        <v>5118</v>
      </c>
      <c r="P861">
        <v>2223</v>
      </c>
      <c r="Q861" t="s">
        <v>13941</v>
      </c>
      <c r="R861" t="str">
        <f t="shared" si="26"/>
        <v>TIProjects</v>
      </c>
      <c r="S861" t="str">
        <f t="shared" si="27"/>
        <v>PCSBudgetDetailstipcs040tipcs040</v>
      </c>
      <c r="T861" t="e">
        <f>VLOOKUP(S861,ProcessData!AA:AA,1,FALSE)</f>
        <v>#N/A</v>
      </c>
      <c r="W861" t="s">
        <v>119</v>
      </c>
      <c r="X861" t="s">
        <v>127</v>
      </c>
      <c r="Y861" t="s">
        <v>371</v>
      </c>
      <c r="Z861" t="s">
        <v>371</v>
      </c>
    </row>
    <row r="862" spans="10:26" x14ac:dyDescent="0.3">
      <c r="J862" t="str">
        <f>VLOOKUP(K862,objects!A:H,8,FALSE)</f>
        <v>tipcs420</v>
      </c>
      <c r="K862" t="s">
        <v>3796</v>
      </c>
      <c r="L862" t="s">
        <v>13971</v>
      </c>
      <c r="M862" t="s">
        <v>13981</v>
      </c>
      <c r="N862">
        <v>420</v>
      </c>
      <c r="O862" t="s">
        <v>5119</v>
      </c>
      <c r="P862">
        <v>2223</v>
      </c>
      <c r="Q862" t="s">
        <v>13941</v>
      </c>
      <c r="R862" t="str">
        <f t="shared" si="26"/>
        <v>TIProjects</v>
      </c>
      <c r="S862" t="str">
        <f t="shared" si="27"/>
        <v>PCSModulePlanningByProjecttipcs420tipcs420</v>
      </c>
      <c r="T862" t="e">
        <f>VLOOKUP(S862,ProcessData!AA:AA,1,FALSE)</f>
        <v>#N/A</v>
      </c>
      <c r="W862" t="s">
        <v>119</v>
      </c>
      <c r="X862" t="s">
        <v>128</v>
      </c>
      <c r="Y862" t="s">
        <v>375</v>
      </c>
      <c r="Z862" t="s">
        <v>375</v>
      </c>
    </row>
    <row r="863" spans="10:26" x14ac:dyDescent="0.3">
      <c r="J863" t="str">
        <f>VLOOKUP(K863,objects!A:H,8,FALSE)</f>
        <v>tipcs025</v>
      </c>
      <c r="K863" t="s">
        <v>3775</v>
      </c>
      <c r="L863" t="s">
        <v>13971</v>
      </c>
      <c r="M863" t="s">
        <v>13981</v>
      </c>
      <c r="N863">
        <v>25</v>
      </c>
      <c r="O863" t="s">
        <v>5120</v>
      </c>
      <c r="P863">
        <v>2223</v>
      </c>
      <c r="Q863" t="s">
        <v>13941</v>
      </c>
      <c r="R863" t="str">
        <f t="shared" si="26"/>
        <v>TIProjects</v>
      </c>
      <c r="S863" t="str">
        <f t="shared" si="27"/>
        <v>PCSProjectPartstipcs025tipcs025</v>
      </c>
      <c r="T863" t="e">
        <f>VLOOKUP(S863,ProcessData!AA:AA,1,FALSE)</f>
        <v>#N/A</v>
      </c>
      <c r="W863" t="s">
        <v>119</v>
      </c>
      <c r="X863" t="s">
        <v>128</v>
      </c>
      <c r="Y863" t="s">
        <v>375</v>
      </c>
      <c r="Z863" t="s">
        <v>376</v>
      </c>
    </row>
    <row r="864" spans="10:26" x14ac:dyDescent="0.3">
      <c r="J864" t="str">
        <f>VLOOKUP(K864,objects!A:H,8,FALSE)</f>
        <v>tipcs020</v>
      </c>
      <c r="K864" t="s">
        <v>3773</v>
      </c>
      <c r="L864" t="s">
        <v>13971</v>
      </c>
      <c r="M864" t="s">
        <v>13981</v>
      </c>
      <c r="N864">
        <v>20</v>
      </c>
      <c r="O864" t="s">
        <v>5121</v>
      </c>
      <c r="P864">
        <v>2223</v>
      </c>
      <c r="Q864" t="s">
        <v>13941</v>
      </c>
      <c r="R864" t="str">
        <f t="shared" si="26"/>
        <v>TIProjects</v>
      </c>
      <c r="S864" t="str">
        <f t="shared" si="27"/>
        <v>PCSProjectstipcs020tipcs020</v>
      </c>
      <c r="T864" t="e">
        <f>VLOOKUP(S864,ProcessData!AA:AA,1,FALSE)</f>
        <v>#N/A</v>
      </c>
      <c r="W864" t="s">
        <v>119</v>
      </c>
      <c r="X864" t="s">
        <v>129</v>
      </c>
      <c r="Y864" t="s">
        <v>377</v>
      </c>
      <c r="Z864" t="s">
        <v>377</v>
      </c>
    </row>
    <row r="865" spans="10:26" x14ac:dyDescent="0.3">
      <c r="J865" t="str">
        <f>VLOOKUP(K865,objects!A:H,8,FALSE)</f>
        <v>tipcs020</v>
      </c>
      <c r="K865" t="s">
        <v>3777</v>
      </c>
      <c r="L865" t="s">
        <v>13971</v>
      </c>
      <c r="M865" t="s">
        <v>13981</v>
      </c>
      <c r="N865">
        <v>30</v>
      </c>
      <c r="O865" t="s">
        <v>5121</v>
      </c>
      <c r="P865">
        <v>2223</v>
      </c>
      <c r="Q865" t="s">
        <v>13941</v>
      </c>
      <c r="R865" t="str">
        <f t="shared" si="26"/>
        <v>TIProjects</v>
      </c>
      <c r="S865" t="str">
        <f t="shared" si="27"/>
        <v>PCSProjectstipcs020tipcs030</v>
      </c>
      <c r="T865" t="e">
        <f>VLOOKUP(S865,ProcessData!AA:AA,1,FALSE)</f>
        <v>#N/A</v>
      </c>
      <c r="W865" t="s">
        <v>119</v>
      </c>
      <c r="X865" t="s">
        <v>129</v>
      </c>
      <c r="Y865" t="s">
        <v>375</v>
      </c>
      <c r="Z865" t="s">
        <v>375</v>
      </c>
    </row>
    <row r="866" spans="10:26" x14ac:dyDescent="0.3">
      <c r="J866" t="str">
        <f>VLOOKUP(K866,objects!A:H,8,FALSE)</f>
        <v>tipcs026</v>
      </c>
      <c r="K866" t="s">
        <v>3776</v>
      </c>
      <c r="L866" t="s">
        <v>13971</v>
      </c>
      <c r="M866" t="s">
        <v>13981</v>
      </c>
      <c r="N866">
        <v>26</v>
      </c>
      <c r="O866" t="s">
        <v>5122</v>
      </c>
      <c r="P866">
        <v>2223</v>
      </c>
      <c r="Q866" t="s">
        <v>13941</v>
      </c>
      <c r="R866" t="str">
        <f t="shared" si="26"/>
        <v>TIProjects</v>
      </c>
      <c r="S866" t="str">
        <f t="shared" si="27"/>
        <v>PCSProjectStructuretipcs026tipcs026</v>
      </c>
      <c r="T866" t="e">
        <f>VLOOKUP(S866,ProcessData!AA:AA,1,FALSE)</f>
        <v>#N/A</v>
      </c>
      <c r="W866" t="s">
        <v>119</v>
      </c>
      <c r="X866" t="s">
        <v>129</v>
      </c>
      <c r="Y866" t="s">
        <v>375</v>
      </c>
      <c r="Z866" t="s">
        <v>376</v>
      </c>
    </row>
    <row r="867" spans="10:26" x14ac:dyDescent="0.3">
      <c r="J867" t="str">
        <f>VLOOKUP(K867,objects!A:H,8,FALSE)</f>
        <v>tfgld005</v>
      </c>
      <c r="K867" t="s">
        <v>3171</v>
      </c>
      <c r="L867" t="s">
        <v>13965</v>
      </c>
      <c r="M867" t="s">
        <v>13970</v>
      </c>
      <c r="N867">
        <v>5</v>
      </c>
      <c r="O867" t="s">
        <v>784</v>
      </c>
      <c r="P867">
        <v>2223</v>
      </c>
      <c r="Q867" t="s">
        <v>13941</v>
      </c>
      <c r="R867" t="str">
        <f t="shared" si="26"/>
        <v>GeneralLedger</v>
      </c>
      <c r="S867" t="str">
        <f t="shared" si="27"/>
        <v>Periodstfgld005tfgld005</v>
      </c>
      <c r="T867" t="e">
        <f>VLOOKUP(S867,ProcessData!AA:AA,1,FALSE)</f>
        <v>#N/A</v>
      </c>
      <c r="W867" t="s">
        <v>119</v>
      </c>
      <c r="X867" t="s">
        <v>130</v>
      </c>
      <c r="Y867" t="s">
        <v>378</v>
      </c>
      <c r="Z867" t="s">
        <v>378</v>
      </c>
    </row>
    <row r="868" spans="10:26" x14ac:dyDescent="0.3">
      <c r="J868" t="str">
        <f>VLOOKUP(K868,objects!A:H,8,FALSE)</f>
        <v>tfgld007</v>
      </c>
      <c r="K868" t="s">
        <v>3173</v>
      </c>
      <c r="L868" t="s">
        <v>13965</v>
      </c>
      <c r="M868" t="s">
        <v>13970</v>
      </c>
      <c r="N868">
        <v>7</v>
      </c>
      <c r="O868" t="s">
        <v>784</v>
      </c>
      <c r="P868">
        <v>2223</v>
      </c>
      <c r="Q868" t="s">
        <v>13941</v>
      </c>
      <c r="R868" t="str">
        <f t="shared" si="26"/>
        <v>GeneralLedger</v>
      </c>
      <c r="S868" t="str">
        <f t="shared" si="27"/>
        <v>Periodstfgld007tfgld007</v>
      </c>
      <c r="T868" t="e">
        <f>VLOOKUP(S868,ProcessData!AA:AA,1,FALSE)</f>
        <v>#N/A</v>
      </c>
      <c r="W868" t="s">
        <v>119</v>
      </c>
      <c r="X868" t="s">
        <v>130</v>
      </c>
      <c r="Y868" t="s">
        <v>379</v>
      </c>
      <c r="Z868" t="s">
        <v>379</v>
      </c>
    </row>
    <row r="869" spans="10:26" x14ac:dyDescent="0.3">
      <c r="J869" t="str">
        <f>VLOOKUP(K869,objects!A:H,8,FALSE)</f>
        <v>tfgld205</v>
      </c>
      <c r="K869" t="s">
        <v>3276</v>
      </c>
      <c r="L869" t="s">
        <v>13965</v>
      </c>
      <c r="M869" t="s">
        <v>13970</v>
      </c>
      <c r="N869">
        <v>201</v>
      </c>
      <c r="O869" t="s">
        <v>4916</v>
      </c>
      <c r="P869">
        <v>2223</v>
      </c>
      <c r="Q869" t="s">
        <v>13941</v>
      </c>
      <c r="R869" t="str">
        <f t="shared" si="26"/>
        <v>GeneralLedger</v>
      </c>
      <c r="S869" t="str">
        <f t="shared" si="27"/>
        <v>PeriodTotalstfgld205tfgld201</v>
      </c>
      <c r="T869" t="e">
        <f>VLOOKUP(S869,ProcessData!AA:AA,1,FALSE)</f>
        <v>#N/A</v>
      </c>
      <c r="W869" t="s">
        <v>119</v>
      </c>
      <c r="X869" t="s">
        <v>131</v>
      </c>
      <c r="Y869" t="s">
        <v>379</v>
      </c>
      <c r="Z869" t="s">
        <v>379</v>
      </c>
    </row>
    <row r="870" spans="10:26" x14ac:dyDescent="0.3">
      <c r="J870" t="str">
        <f>VLOOKUP(K870,objects!A:H,8,FALSE)</f>
        <v>tfgld205</v>
      </c>
      <c r="K870" t="s">
        <v>3277</v>
      </c>
      <c r="L870" t="s">
        <v>13965</v>
      </c>
      <c r="M870" t="s">
        <v>13970</v>
      </c>
      <c r="N870">
        <v>202</v>
      </c>
      <c r="O870" t="s">
        <v>4916</v>
      </c>
      <c r="P870">
        <v>2223</v>
      </c>
      <c r="Q870" t="s">
        <v>13941</v>
      </c>
      <c r="R870" t="str">
        <f t="shared" si="26"/>
        <v>GeneralLedger</v>
      </c>
      <c r="S870" t="str">
        <f t="shared" si="27"/>
        <v>PeriodTotalstfgld205tfgld202</v>
      </c>
      <c r="T870" t="e">
        <f>VLOOKUP(S870,ProcessData!AA:AA,1,FALSE)</f>
        <v>#N/A</v>
      </c>
      <c r="W870" t="s">
        <v>119</v>
      </c>
      <c r="X870" t="s">
        <v>132</v>
      </c>
      <c r="Y870" t="s">
        <v>2384</v>
      </c>
      <c r="Z870" t="s">
        <v>2384</v>
      </c>
    </row>
    <row r="871" spans="10:26" x14ac:dyDescent="0.3">
      <c r="J871" t="str">
        <f>VLOOKUP(K871,objects!A:H,8,FALSE)</f>
        <v>tfgld205</v>
      </c>
      <c r="K871" t="s">
        <v>3280</v>
      </c>
      <c r="L871" t="s">
        <v>13965</v>
      </c>
      <c r="M871" t="s">
        <v>13970</v>
      </c>
      <c r="N871">
        <v>205</v>
      </c>
      <c r="O871" t="s">
        <v>4916</v>
      </c>
      <c r="P871">
        <v>2223</v>
      </c>
      <c r="Q871" t="s">
        <v>13941</v>
      </c>
      <c r="R871" t="str">
        <f t="shared" si="26"/>
        <v>GeneralLedger</v>
      </c>
      <c r="S871" t="str">
        <f t="shared" si="27"/>
        <v>PeriodTotalstfgld205tfgld205</v>
      </c>
      <c r="T871" t="e">
        <f>VLOOKUP(S871,ProcessData!AA:AA,1,FALSE)</f>
        <v>#N/A</v>
      </c>
      <c r="W871" t="s">
        <v>119</v>
      </c>
      <c r="X871" t="s">
        <v>132</v>
      </c>
      <c r="Y871" t="s">
        <v>2384</v>
      </c>
      <c r="Z871" t="s">
        <v>2385</v>
      </c>
    </row>
    <row r="872" spans="10:26" x14ac:dyDescent="0.3">
      <c r="J872" t="str">
        <f>VLOOKUP(K872,objects!A:H,8,FALSE)</f>
        <v>tirou103</v>
      </c>
      <c r="K872" t="s">
        <v>464</v>
      </c>
      <c r="L872" t="s">
        <v>13971</v>
      </c>
      <c r="M872" t="s">
        <v>13982</v>
      </c>
      <c r="N872">
        <v>103</v>
      </c>
      <c r="O872" t="s">
        <v>212</v>
      </c>
      <c r="P872">
        <v>2223</v>
      </c>
      <c r="Q872" t="s">
        <v>13941</v>
      </c>
      <c r="R872" t="str">
        <f t="shared" si="26"/>
        <v>Routings</v>
      </c>
      <c r="S872" t="str">
        <f t="shared" si="27"/>
        <v>PhantomRoutingRelationshiptirou103tirou103</v>
      </c>
      <c r="T872" t="e">
        <f>VLOOKUP(S872,ProcessData!AA:AA,1,FALSE)</f>
        <v>#N/A</v>
      </c>
      <c r="W872" t="s">
        <v>119</v>
      </c>
      <c r="X872" t="s">
        <v>132</v>
      </c>
      <c r="Y872" t="s">
        <v>380</v>
      </c>
      <c r="Z872" t="s">
        <v>380</v>
      </c>
    </row>
    <row r="873" spans="10:26" x14ac:dyDescent="0.3">
      <c r="J873" t="str">
        <f>VLOOKUP(K873,objects!A:H,8,FALSE)</f>
        <v>tscfg210</v>
      </c>
      <c r="K873" t="s">
        <v>476</v>
      </c>
      <c r="L873" t="s">
        <v>13990</v>
      </c>
      <c r="M873" t="s">
        <v>13993</v>
      </c>
      <c r="N873">
        <v>210</v>
      </c>
      <c r="O873" t="s">
        <v>227</v>
      </c>
      <c r="P873">
        <v>2223</v>
      </c>
      <c r="Q873" t="s">
        <v>13941</v>
      </c>
      <c r="R873" t="str">
        <f t="shared" si="26"/>
        <v>Service</v>
      </c>
      <c r="S873" t="str">
        <f t="shared" si="27"/>
        <v>PhysicalBreakdownstscfg210tscfg210</v>
      </c>
      <c r="T873" t="e">
        <f>VLOOKUP(S873,ProcessData!AA:AA,1,FALSE)</f>
        <v>#N/A</v>
      </c>
      <c r="W873" t="s">
        <v>119</v>
      </c>
      <c r="X873" t="s">
        <v>132</v>
      </c>
      <c r="Y873" t="s">
        <v>380</v>
      </c>
      <c r="Z873" t="s">
        <v>2562</v>
      </c>
    </row>
    <row r="874" spans="10:26" x14ac:dyDescent="0.3">
      <c r="J874" t="str">
        <f>VLOOKUP(K874,objects!A:H,8,FALSE)</f>
        <v>cprpd325</v>
      </c>
      <c r="K874" t="s">
        <v>730</v>
      </c>
      <c r="L874" t="s">
        <v>13942</v>
      </c>
      <c r="M874" t="s">
        <v>13943</v>
      </c>
      <c r="N874">
        <v>325</v>
      </c>
      <c r="O874" t="s">
        <v>4917</v>
      </c>
      <c r="P874">
        <v>2223</v>
      </c>
      <c r="Q874" t="s">
        <v>13941</v>
      </c>
      <c r="R874" t="str">
        <f t="shared" si="26"/>
        <v>BillOfMaterial</v>
      </c>
      <c r="S874" t="str">
        <f t="shared" si="27"/>
        <v>PlanningBillOfCriticalMaterialscprpd325cprpd325</v>
      </c>
      <c r="T874" t="e">
        <f>VLOOKUP(S874,ProcessData!AA:AA,1,FALSE)</f>
        <v>#N/A</v>
      </c>
      <c r="W874" t="s">
        <v>119</v>
      </c>
      <c r="X874" t="s">
        <v>132</v>
      </c>
      <c r="Y874" t="s">
        <v>380</v>
      </c>
      <c r="Z874" t="s">
        <v>2563</v>
      </c>
    </row>
    <row r="875" spans="10:26" x14ac:dyDescent="0.3">
      <c r="J875" t="str">
        <f>VLOOKUP(K875,objects!A:H,8,FALSE)</f>
        <v>pdpdm101</v>
      </c>
      <c r="K875" t="s">
        <v>8453</v>
      </c>
      <c r="L875" t="s">
        <v>13947</v>
      </c>
      <c r="M875" t="s">
        <v>13949</v>
      </c>
      <c r="N875">
        <v>101</v>
      </c>
      <c r="O875" t="s">
        <v>5123</v>
      </c>
      <c r="P875">
        <v>2223</v>
      </c>
      <c r="Q875" t="s">
        <v>13941</v>
      </c>
      <c r="R875" t="str">
        <f t="shared" si="26"/>
        <v>PLM</v>
      </c>
      <c r="S875" t="str">
        <f t="shared" si="27"/>
        <v>PLMBOMpdpdm101pdpdm101</v>
      </c>
      <c r="T875" t="e">
        <f>VLOOKUP(S875,ProcessData!AA:AA,1,FALSE)</f>
        <v>#N/A</v>
      </c>
      <c r="W875" t="s">
        <v>119</v>
      </c>
      <c r="X875" t="s">
        <v>133</v>
      </c>
      <c r="Y875" t="s">
        <v>381</v>
      </c>
      <c r="Z875" t="s">
        <v>381</v>
      </c>
    </row>
    <row r="876" spans="10:26" x14ac:dyDescent="0.3">
      <c r="J876" t="str">
        <f>VLOOKUP(K876,objects!A:H,8,FALSE)</f>
        <v>pdpdm100</v>
      </c>
      <c r="K876" t="s">
        <v>8451</v>
      </c>
      <c r="L876" t="s">
        <v>13947</v>
      </c>
      <c r="M876" t="s">
        <v>13949</v>
      </c>
      <c r="N876">
        <v>100</v>
      </c>
      <c r="O876" t="s">
        <v>5124</v>
      </c>
      <c r="P876">
        <v>2223</v>
      </c>
      <c r="Q876" t="s">
        <v>13941</v>
      </c>
      <c r="R876" t="str">
        <f t="shared" si="26"/>
        <v>PLM</v>
      </c>
      <c r="S876" t="str">
        <f t="shared" si="27"/>
        <v>PLMItemspdpdm100pdpdm100</v>
      </c>
      <c r="T876" t="e">
        <f>VLOOKUP(S876,ProcessData!AA:AA,1,FALSE)</f>
        <v>#N/A</v>
      </c>
      <c r="W876" t="s">
        <v>119</v>
      </c>
      <c r="X876" t="s">
        <v>133</v>
      </c>
      <c r="Y876" t="s">
        <v>380</v>
      </c>
      <c r="Z876" t="s">
        <v>380</v>
      </c>
    </row>
    <row r="877" spans="10:26" x14ac:dyDescent="0.3">
      <c r="J877" t="str">
        <f>VLOOKUP(K877,objects!A:H,8,FALSE)</f>
        <v>pdpdm100</v>
      </c>
      <c r="K877" t="s">
        <v>8481</v>
      </c>
      <c r="L877" t="s">
        <v>13947</v>
      </c>
      <c r="M877" t="s">
        <v>13949</v>
      </c>
      <c r="N877">
        <v>117</v>
      </c>
      <c r="O877" t="s">
        <v>5124</v>
      </c>
      <c r="P877">
        <v>2223</v>
      </c>
      <c r="Q877" t="s">
        <v>13941</v>
      </c>
      <c r="R877" t="str">
        <f t="shared" si="26"/>
        <v>PLM</v>
      </c>
      <c r="S877" t="str">
        <f t="shared" si="27"/>
        <v>PLMItemspdpdm100pdpdm117</v>
      </c>
      <c r="T877" t="e">
        <f>VLOOKUP(S877,ProcessData!AA:AA,1,FALSE)</f>
        <v>#N/A</v>
      </c>
      <c r="W877" t="s">
        <v>119</v>
      </c>
      <c r="X877" t="s">
        <v>133</v>
      </c>
      <c r="Y877" t="s">
        <v>380</v>
      </c>
      <c r="Z877" t="s">
        <v>2562</v>
      </c>
    </row>
    <row r="878" spans="10:26" x14ac:dyDescent="0.3">
      <c r="J878" t="str">
        <f>VLOOKUP(K878,objects!A:H,8,FALSE)</f>
        <v>pdadm300</v>
      </c>
      <c r="K878" t="s">
        <v>8099</v>
      </c>
      <c r="L878" t="s">
        <v>13947</v>
      </c>
      <c r="M878" t="s">
        <v>13948</v>
      </c>
      <c r="N878">
        <v>300</v>
      </c>
      <c r="O878" t="s">
        <v>5125</v>
      </c>
      <c r="P878">
        <v>2223</v>
      </c>
      <c r="Q878" t="s">
        <v>13941</v>
      </c>
      <c r="R878" t="str">
        <f t="shared" si="26"/>
        <v>PLM</v>
      </c>
      <c r="S878" t="str">
        <f t="shared" si="27"/>
        <v>PLMProjectspdadm300pdadm300</v>
      </c>
      <c r="T878" t="e">
        <f>VLOOKUP(S878,ProcessData!AA:AA,1,FALSE)</f>
        <v>#N/A</v>
      </c>
      <c r="W878" t="s">
        <v>119</v>
      </c>
      <c r="X878" t="s">
        <v>133</v>
      </c>
      <c r="Y878" t="s">
        <v>380</v>
      </c>
      <c r="Z878" t="s">
        <v>2563</v>
      </c>
    </row>
    <row r="879" spans="10:26" x14ac:dyDescent="0.3">
      <c r="J879" t="str">
        <f>VLOOKUP(K879,objects!A:H,8,FALSE)</f>
        <v>tsspc130</v>
      </c>
      <c r="K879" t="s">
        <v>477</v>
      </c>
      <c r="L879" t="s">
        <v>13990</v>
      </c>
      <c r="M879" t="s">
        <v>13995</v>
      </c>
      <c r="N879">
        <v>130</v>
      </c>
      <c r="O879" t="s">
        <v>228</v>
      </c>
      <c r="P879">
        <v>2223</v>
      </c>
      <c r="Q879" t="s">
        <v>13941</v>
      </c>
      <c r="R879" t="str">
        <f t="shared" si="26"/>
        <v>Service</v>
      </c>
      <c r="S879" t="str">
        <f t="shared" si="27"/>
        <v>PreventiveMaintenanceScenariotsspc130tsspc130</v>
      </c>
      <c r="T879" t="e">
        <f>VLOOKUP(S879,ProcessData!AA:AA,1,FALSE)</f>
        <v>#N/A</v>
      </c>
      <c r="W879" t="s">
        <v>119</v>
      </c>
      <c r="X879" t="s">
        <v>134</v>
      </c>
      <c r="Y879" t="s">
        <v>382</v>
      </c>
      <c r="Z879" t="s">
        <v>382</v>
      </c>
    </row>
    <row r="880" spans="10:26" x14ac:dyDescent="0.3">
      <c r="J880" t="str">
        <f>VLOOKUP(K880,objects!A:H,8,FALSE)</f>
        <v>tsspc132</v>
      </c>
      <c r="K880" t="s">
        <v>478</v>
      </c>
      <c r="L880" t="s">
        <v>13990</v>
      </c>
      <c r="M880" t="s">
        <v>13995</v>
      </c>
      <c r="N880">
        <v>132</v>
      </c>
      <c r="O880" t="s">
        <v>229</v>
      </c>
      <c r="P880">
        <v>2223</v>
      </c>
      <c r="Q880" t="s">
        <v>13941</v>
      </c>
      <c r="R880" t="str">
        <f t="shared" si="26"/>
        <v>Service</v>
      </c>
      <c r="S880" t="str">
        <f t="shared" si="27"/>
        <v>PreventiveMaintenanceScenarioLinePatternstsspc132tsspc132</v>
      </c>
      <c r="T880" t="e">
        <f>VLOOKUP(S880,ProcessData!AA:AA,1,FALSE)</f>
        <v>#N/A</v>
      </c>
      <c r="W880" t="s">
        <v>119</v>
      </c>
      <c r="X880" t="s">
        <v>134</v>
      </c>
      <c r="Y880" t="s">
        <v>383</v>
      </c>
      <c r="Z880" t="s">
        <v>383</v>
      </c>
    </row>
    <row r="881" spans="10:26" x14ac:dyDescent="0.3">
      <c r="J881" t="str">
        <f>VLOOKUP(K881,objects!A:H,8,FALSE)</f>
        <v>tsspc131</v>
      </c>
      <c r="K881" t="s">
        <v>479</v>
      </c>
      <c r="L881" t="s">
        <v>13990</v>
      </c>
      <c r="M881" t="s">
        <v>13995</v>
      </c>
      <c r="N881">
        <v>131</v>
      </c>
      <c r="O881" t="s">
        <v>230</v>
      </c>
      <c r="P881">
        <v>2223</v>
      </c>
      <c r="Q881" t="s">
        <v>13941</v>
      </c>
      <c r="R881" t="str">
        <f t="shared" si="26"/>
        <v>Service</v>
      </c>
      <c r="S881" t="str">
        <f t="shared" si="27"/>
        <v>PreventiveMaintenanceScenarioLinestsspc131tsspc131</v>
      </c>
      <c r="T881" t="e">
        <f>VLOOKUP(S881,ProcessData!AA:AA,1,FALSE)</f>
        <v>#N/A</v>
      </c>
      <c r="W881" t="s">
        <v>119</v>
      </c>
      <c r="X881" t="s">
        <v>134</v>
      </c>
      <c r="Y881" t="s">
        <v>384</v>
      </c>
      <c r="Z881" t="s">
        <v>384</v>
      </c>
    </row>
    <row r="882" spans="10:26" x14ac:dyDescent="0.3">
      <c r="J882" t="str">
        <f>VLOOKUP(K882,objects!A:H,8,FALSE)</f>
        <v>tdpcg011</v>
      </c>
      <c r="K882" t="s">
        <v>409</v>
      </c>
      <c r="L882" t="s">
        <v>13959</v>
      </c>
      <c r="M882" t="s">
        <v>13962</v>
      </c>
      <c r="N882">
        <v>11</v>
      </c>
      <c r="O882" t="s">
        <v>160</v>
      </c>
      <c r="P882">
        <v>2223</v>
      </c>
      <c r="Q882" t="s">
        <v>13941</v>
      </c>
      <c r="R882" t="str">
        <f t="shared" si="26"/>
        <v>Pricing</v>
      </c>
      <c r="S882" t="str">
        <f t="shared" si="27"/>
        <v>PriceBookCodestdpcg011tdpcg011</v>
      </c>
      <c r="T882" t="e">
        <f>VLOOKUP(S882,ProcessData!AA:AA,1,FALSE)</f>
        <v>#N/A</v>
      </c>
      <c r="W882" t="s">
        <v>119</v>
      </c>
      <c r="X882" t="s">
        <v>135</v>
      </c>
      <c r="Y882" t="s">
        <v>382</v>
      </c>
      <c r="Z882" t="s">
        <v>382</v>
      </c>
    </row>
    <row r="883" spans="10:26" x14ac:dyDescent="0.3">
      <c r="J883" t="str">
        <f>VLOOKUP(K883,objects!A:H,8,FALSE)</f>
        <v>tdpcg031</v>
      </c>
      <c r="K883" t="s">
        <v>410</v>
      </c>
      <c r="L883" t="s">
        <v>13959</v>
      </c>
      <c r="M883" t="s">
        <v>13962</v>
      </c>
      <c r="N883">
        <v>31</v>
      </c>
      <c r="O883" t="s">
        <v>160</v>
      </c>
      <c r="P883">
        <v>2223</v>
      </c>
      <c r="Q883" t="s">
        <v>13941</v>
      </c>
      <c r="R883" t="str">
        <f t="shared" si="26"/>
        <v>Pricing</v>
      </c>
      <c r="S883" t="str">
        <f t="shared" si="27"/>
        <v>PriceBookCodestdpcg031tdpcg031</v>
      </c>
      <c r="T883" t="e">
        <f>VLOOKUP(S883,ProcessData!AA:AA,1,FALSE)</f>
        <v>#N/A</v>
      </c>
      <c r="W883" t="s">
        <v>119</v>
      </c>
      <c r="X883" t="s">
        <v>135</v>
      </c>
      <c r="Y883" t="s">
        <v>384</v>
      </c>
      <c r="Z883" t="s">
        <v>384</v>
      </c>
    </row>
    <row r="884" spans="10:26" x14ac:dyDescent="0.3">
      <c r="J884" t="str">
        <f>VLOOKUP(K884,objects!A:H,8,FALSE)</f>
        <v>tdpcg031</v>
      </c>
      <c r="K884" t="s">
        <v>410</v>
      </c>
      <c r="L884" t="s">
        <v>13959</v>
      </c>
      <c r="M884" t="s">
        <v>13962</v>
      </c>
      <c r="N884">
        <v>31</v>
      </c>
      <c r="O884" t="s">
        <v>161</v>
      </c>
      <c r="P884">
        <v>2223</v>
      </c>
      <c r="Q884" t="s">
        <v>13941</v>
      </c>
      <c r="R884" t="str">
        <f t="shared" si="26"/>
        <v>Pricing</v>
      </c>
      <c r="S884" t="str">
        <f t="shared" si="27"/>
        <v>PriceBookstdpcg031tdpcg031</v>
      </c>
      <c r="T884" t="e">
        <f>VLOOKUP(S884,ProcessData!AA:AA,1,FALSE)</f>
        <v>#N/A</v>
      </c>
      <c r="W884" t="s">
        <v>119</v>
      </c>
      <c r="X884" t="s">
        <v>136</v>
      </c>
      <c r="Y884" t="s">
        <v>139</v>
      </c>
      <c r="Z884" t="s">
        <v>139</v>
      </c>
    </row>
    <row r="885" spans="10:26" x14ac:dyDescent="0.3">
      <c r="J885" t="str">
        <f>VLOOKUP(K885,objects!A:H,8,FALSE)</f>
        <v>tipcf401</v>
      </c>
      <c r="K885" t="s">
        <v>3763</v>
      </c>
      <c r="L885" t="s">
        <v>13971</v>
      </c>
      <c r="M885" t="s">
        <v>13980</v>
      </c>
      <c r="N885">
        <v>401</v>
      </c>
      <c r="O885" t="s">
        <v>5126</v>
      </c>
      <c r="P885">
        <v>2223</v>
      </c>
      <c r="Q885" t="s">
        <v>13941</v>
      </c>
      <c r="R885" t="str">
        <f t="shared" si="26"/>
        <v>ProductConfiguration</v>
      </c>
      <c r="S885" t="str">
        <f t="shared" si="27"/>
        <v>PriceListDescriptionstipcf401tipcf401</v>
      </c>
      <c r="T885" t="e">
        <f>VLOOKUP(S885,ProcessData!AA:AA,1,FALSE)</f>
        <v>#N/A</v>
      </c>
      <c r="W885" t="s">
        <v>119</v>
      </c>
      <c r="X885" t="s">
        <v>136</v>
      </c>
      <c r="Y885" t="s">
        <v>139</v>
      </c>
      <c r="Z885" t="s">
        <v>385</v>
      </c>
    </row>
    <row r="886" spans="10:26" x14ac:dyDescent="0.3">
      <c r="J886" t="str">
        <f>VLOOKUP(K886,objects!A:H,8,FALSE)</f>
        <v>tipcf420</v>
      </c>
      <c r="K886" t="s">
        <v>3765</v>
      </c>
      <c r="L886" t="s">
        <v>13971</v>
      </c>
      <c r="M886" t="s">
        <v>13980</v>
      </c>
      <c r="N886">
        <v>420</v>
      </c>
      <c r="O886" t="s">
        <v>5127</v>
      </c>
      <c r="P886">
        <v>2223</v>
      </c>
      <c r="Q886" t="s">
        <v>13941</v>
      </c>
      <c r="R886" t="str">
        <f t="shared" si="26"/>
        <v>ProductConfiguration</v>
      </c>
      <c r="S886" t="str">
        <f t="shared" si="27"/>
        <v>PriceListMatrixtipcf420tipcf420</v>
      </c>
      <c r="T886" t="e">
        <f>VLOOKUP(S886,ProcessData!AA:AA,1,FALSE)</f>
        <v>#N/A</v>
      </c>
      <c r="W886" t="s">
        <v>119</v>
      </c>
      <c r="X886" t="s">
        <v>136</v>
      </c>
      <c r="Y886" t="s">
        <v>139</v>
      </c>
      <c r="Z886" t="s">
        <v>386</v>
      </c>
    </row>
    <row r="887" spans="10:26" x14ac:dyDescent="0.3">
      <c r="J887" t="str">
        <f>VLOOKUP(K887,objects!A:H,8,FALSE)</f>
        <v>tipcf410</v>
      </c>
      <c r="K887" t="s">
        <v>3764</v>
      </c>
      <c r="L887" t="s">
        <v>13971</v>
      </c>
      <c r="M887" t="s">
        <v>13980</v>
      </c>
      <c r="N887">
        <v>410</v>
      </c>
      <c r="O887" t="s">
        <v>5128</v>
      </c>
      <c r="P887">
        <v>2223</v>
      </c>
      <c r="Q887" t="s">
        <v>13941</v>
      </c>
      <c r="R887" t="str">
        <f t="shared" si="26"/>
        <v>ProductConfiguration</v>
      </c>
      <c r="S887" t="str">
        <f t="shared" si="27"/>
        <v>PriceListMatrixIDstipcf410tipcf410</v>
      </c>
      <c r="T887" t="e">
        <f>VLOOKUP(S887,ProcessData!AA:AA,1,FALSE)</f>
        <v>#N/A</v>
      </c>
      <c r="W887" t="s">
        <v>119</v>
      </c>
      <c r="X887" t="s">
        <v>136</v>
      </c>
      <c r="Y887" t="s">
        <v>139</v>
      </c>
      <c r="Z887" t="s">
        <v>387</v>
      </c>
    </row>
    <row r="888" spans="10:26" x14ac:dyDescent="0.3">
      <c r="J888" t="str">
        <f>VLOOKUP(K888,objects!A:H,8,FALSE)</f>
        <v>tirou005</v>
      </c>
      <c r="K888" t="s">
        <v>465</v>
      </c>
      <c r="L888" t="s">
        <v>13971</v>
      </c>
      <c r="M888" t="s">
        <v>13982</v>
      </c>
      <c r="N888">
        <v>5</v>
      </c>
      <c r="O888" t="s">
        <v>213</v>
      </c>
      <c r="P888">
        <v>2223</v>
      </c>
      <c r="Q888" t="s">
        <v>13941</v>
      </c>
      <c r="R888" t="str">
        <f t="shared" si="26"/>
        <v>Routings</v>
      </c>
      <c r="S888" t="str">
        <f t="shared" si="27"/>
        <v>ProcessVariablestirou005tirou005</v>
      </c>
      <c r="T888" t="e">
        <f>VLOOKUP(S888,ProcessData!AA:AA,1,FALSE)</f>
        <v>#N/A</v>
      </c>
      <c r="W888" t="s">
        <v>119</v>
      </c>
      <c r="X888" t="s">
        <v>136</v>
      </c>
      <c r="Y888" t="s">
        <v>139</v>
      </c>
      <c r="Z888" t="s">
        <v>388</v>
      </c>
    </row>
    <row r="889" spans="10:26" x14ac:dyDescent="0.3">
      <c r="J889" t="str">
        <f>VLOOKUP(K889,objects!A:H,8,FALSE)</f>
        <v>tipcf060</v>
      </c>
      <c r="K889" t="s">
        <v>3750</v>
      </c>
      <c r="L889" t="s">
        <v>13971</v>
      </c>
      <c r="M889" t="s">
        <v>13980</v>
      </c>
      <c r="N889">
        <v>60</v>
      </c>
      <c r="O889" t="s">
        <v>5129</v>
      </c>
      <c r="P889">
        <v>2223</v>
      </c>
      <c r="Q889" t="s">
        <v>13941</v>
      </c>
      <c r="R889" t="str">
        <f t="shared" si="26"/>
        <v>ProductConfiguration</v>
      </c>
      <c r="S889" t="str">
        <f t="shared" si="27"/>
        <v>ProductFeatureOptionstipcf060tipcf060</v>
      </c>
      <c r="T889" t="e">
        <f>VLOOKUP(S889,ProcessData!AA:AA,1,FALSE)</f>
        <v>#N/A</v>
      </c>
      <c r="W889" t="s">
        <v>119</v>
      </c>
      <c r="X889" t="s">
        <v>136</v>
      </c>
      <c r="Y889" t="s">
        <v>139</v>
      </c>
      <c r="Z889" t="s">
        <v>389</v>
      </c>
    </row>
    <row r="890" spans="10:26" x14ac:dyDescent="0.3">
      <c r="J890" t="str">
        <f>VLOOKUP(K890,objects!A:H,8,FALSE)</f>
        <v>tipcf060</v>
      </c>
      <c r="K890" t="s">
        <v>3751</v>
      </c>
      <c r="L890" t="s">
        <v>13971</v>
      </c>
      <c r="M890" t="s">
        <v>13980</v>
      </c>
      <c r="N890">
        <v>61</v>
      </c>
      <c r="O890" t="s">
        <v>5129</v>
      </c>
      <c r="P890">
        <v>2223</v>
      </c>
      <c r="Q890" t="s">
        <v>13941</v>
      </c>
      <c r="R890" t="str">
        <f t="shared" si="26"/>
        <v>ProductConfiguration</v>
      </c>
      <c r="S890" t="str">
        <f t="shared" si="27"/>
        <v>ProductFeatureOptionstipcf060tipcf061</v>
      </c>
      <c r="T890" t="e">
        <f>VLOOKUP(S890,ProcessData!AA:AA,1,FALSE)</f>
        <v>#N/A</v>
      </c>
      <c r="W890" t="s">
        <v>119</v>
      </c>
      <c r="X890" t="s">
        <v>136</v>
      </c>
      <c r="Y890" t="s">
        <v>137</v>
      </c>
      <c r="Z890" t="s">
        <v>137</v>
      </c>
    </row>
    <row r="891" spans="10:26" x14ac:dyDescent="0.3">
      <c r="J891" t="str">
        <f>VLOOKUP(K891,objects!A:H,8,FALSE)</f>
        <v>tipcf050</v>
      </c>
      <c r="K891" t="s">
        <v>3748</v>
      </c>
      <c r="L891" t="s">
        <v>13971</v>
      </c>
      <c r="M891" t="s">
        <v>13980</v>
      </c>
      <c r="N891">
        <v>50</v>
      </c>
      <c r="O891" t="s">
        <v>5130</v>
      </c>
      <c r="P891">
        <v>2223</v>
      </c>
      <c r="Q891" t="s">
        <v>13941</v>
      </c>
      <c r="R891" t="str">
        <f t="shared" si="26"/>
        <v>ProductConfiguration</v>
      </c>
      <c r="S891" t="str">
        <f t="shared" si="27"/>
        <v>ProductFeaturestipcf050tipcf050</v>
      </c>
      <c r="T891" t="e">
        <f>VLOOKUP(S891,ProcessData!AA:AA,1,FALSE)</f>
        <v>#N/A</v>
      </c>
      <c r="W891" t="s">
        <v>119</v>
      </c>
      <c r="X891" t="s">
        <v>136</v>
      </c>
      <c r="Y891" t="s">
        <v>137</v>
      </c>
      <c r="Z891" t="s">
        <v>4364</v>
      </c>
    </row>
    <row r="892" spans="10:26" x14ac:dyDescent="0.3">
      <c r="J892" t="str">
        <f>VLOOKUP(K892,objects!A:H,8,FALSE)</f>
        <v>tipcf050</v>
      </c>
      <c r="K892" t="s">
        <v>3749</v>
      </c>
      <c r="L892" t="s">
        <v>13971</v>
      </c>
      <c r="M892" t="s">
        <v>13980</v>
      </c>
      <c r="N892">
        <v>51</v>
      </c>
      <c r="O892" t="s">
        <v>5130</v>
      </c>
      <c r="P892">
        <v>2223</v>
      </c>
      <c r="Q892" t="s">
        <v>13941</v>
      </c>
      <c r="R892" t="str">
        <f t="shared" si="26"/>
        <v>ProductConfiguration</v>
      </c>
      <c r="S892" t="str">
        <f t="shared" si="27"/>
        <v>ProductFeaturestipcf050tipcf051</v>
      </c>
      <c r="T892" t="e">
        <f>VLOOKUP(S892,ProcessData!AA:AA,1,FALSE)</f>
        <v>#N/A</v>
      </c>
      <c r="W892" t="s">
        <v>119</v>
      </c>
      <c r="X892" t="s">
        <v>138</v>
      </c>
      <c r="Y892" t="s">
        <v>139</v>
      </c>
      <c r="Z892" t="s">
        <v>139</v>
      </c>
    </row>
    <row r="893" spans="10:26" x14ac:dyDescent="0.3">
      <c r="J893" t="str">
        <f>VLOOKUP(K893,objects!A:H,8,FALSE)</f>
        <v>tipcf100</v>
      </c>
      <c r="K893" t="s">
        <v>3752</v>
      </c>
      <c r="L893" t="s">
        <v>13971</v>
      </c>
      <c r="M893" t="s">
        <v>13980</v>
      </c>
      <c r="N893">
        <v>100</v>
      </c>
      <c r="O893" t="s">
        <v>5131</v>
      </c>
      <c r="P893">
        <v>2223</v>
      </c>
      <c r="Q893" t="s">
        <v>13941</v>
      </c>
      <c r="R893" t="str">
        <f t="shared" si="26"/>
        <v>ProductConfiguration</v>
      </c>
      <c r="S893" t="str">
        <f t="shared" si="27"/>
        <v>ProductFeaturesbyCItemstipcf100tipcf100</v>
      </c>
      <c r="T893" t="e">
        <f>VLOOKUP(S893,ProcessData!AA:AA,1,FALSE)</f>
        <v>#N/A</v>
      </c>
      <c r="W893" t="s">
        <v>119</v>
      </c>
      <c r="X893" t="s">
        <v>138</v>
      </c>
      <c r="Y893" t="s">
        <v>139</v>
      </c>
      <c r="Z893" t="s">
        <v>385</v>
      </c>
    </row>
    <row r="894" spans="10:26" x14ac:dyDescent="0.3">
      <c r="J894" t="str">
        <f>VLOOKUP(K894,objects!A:H,8,FALSE)</f>
        <v>tipcf100</v>
      </c>
      <c r="K894" t="s">
        <v>3753</v>
      </c>
      <c r="L894" t="s">
        <v>13971</v>
      </c>
      <c r="M894" t="s">
        <v>13980</v>
      </c>
      <c r="N894">
        <v>101</v>
      </c>
      <c r="O894" t="s">
        <v>5131</v>
      </c>
      <c r="P894">
        <v>2223</v>
      </c>
      <c r="Q894" t="s">
        <v>13941</v>
      </c>
      <c r="R894" t="str">
        <f t="shared" si="26"/>
        <v>ProductConfiguration</v>
      </c>
      <c r="S894" t="str">
        <f t="shared" si="27"/>
        <v>ProductFeaturesbyCItemstipcf100tipcf101</v>
      </c>
      <c r="T894" t="e">
        <f>VLOOKUP(S894,ProcessData!AA:AA,1,FALSE)</f>
        <v>#N/A</v>
      </c>
      <c r="W894" t="s">
        <v>119</v>
      </c>
      <c r="X894" t="s">
        <v>138</v>
      </c>
      <c r="Y894" t="s">
        <v>139</v>
      </c>
      <c r="Z894" t="s">
        <v>386</v>
      </c>
    </row>
    <row r="895" spans="10:26" x14ac:dyDescent="0.3">
      <c r="J895" t="str">
        <f>VLOOKUP(K895,objects!A:H,8,FALSE)</f>
        <v>tibom300</v>
      </c>
      <c r="K895" t="s">
        <v>291</v>
      </c>
      <c r="L895" t="s">
        <v>13971</v>
      </c>
      <c r="M895" t="s">
        <v>13974</v>
      </c>
      <c r="N895">
        <v>300</v>
      </c>
      <c r="O895" t="s">
        <v>43</v>
      </c>
      <c r="P895">
        <v>2223</v>
      </c>
      <c r="Q895" t="s">
        <v>13941</v>
      </c>
      <c r="R895" t="str">
        <f t="shared" si="26"/>
        <v>BillOfMaterial</v>
      </c>
      <c r="S895" t="str">
        <f t="shared" si="27"/>
        <v>ProductionBillOfMaterialtibom300tibom300</v>
      </c>
      <c r="T895" t="e">
        <f>VLOOKUP(S895,ProcessData!AA:AA,1,FALSE)</f>
        <v>#N/A</v>
      </c>
      <c r="W895" t="s">
        <v>119</v>
      </c>
      <c r="X895" t="s">
        <v>138</v>
      </c>
      <c r="Y895" t="s">
        <v>139</v>
      </c>
      <c r="Z895" t="s">
        <v>387</v>
      </c>
    </row>
    <row r="896" spans="10:26" x14ac:dyDescent="0.3">
      <c r="J896" t="str">
        <f>VLOOKUP(K896,objects!A:H,8,FALSE)</f>
        <v>tibom300</v>
      </c>
      <c r="K896" t="s">
        <v>292</v>
      </c>
      <c r="L896" t="s">
        <v>13971</v>
      </c>
      <c r="M896" t="s">
        <v>13974</v>
      </c>
      <c r="N896">
        <v>310</v>
      </c>
      <c r="O896" t="s">
        <v>43</v>
      </c>
      <c r="P896">
        <v>2223</v>
      </c>
      <c r="Q896" t="s">
        <v>13941</v>
      </c>
      <c r="R896" t="str">
        <f t="shared" si="26"/>
        <v>BillOfMaterial</v>
      </c>
      <c r="S896" t="str">
        <f t="shared" si="27"/>
        <v>ProductionBillOfMaterialtibom300tibom310</v>
      </c>
      <c r="T896" t="e">
        <f>VLOOKUP(S896,ProcessData!AA:AA,1,FALSE)</f>
        <v>#N/A</v>
      </c>
      <c r="W896" t="s">
        <v>119</v>
      </c>
      <c r="X896" t="s">
        <v>138</v>
      </c>
      <c r="Y896" t="s">
        <v>139</v>
      </c>
      <c r="Z896" t="s">
        <v>388</v>
      </c>
    </row>
    <row r="897" spans="10:26" x14ac:dyDescent="0.3">
      <c r="J897" t="str">
        <f>VLOOKUP(K897,objects!A:H,8,FALSE)</f>
        <v>timfc300</v>
      </c>
      <c r="K897" t="s">
        <v>293</v>
      </c>
      <c r="L897" t="s">
        <v>13971</v>
      </c>
      <c r="M897" t="s">
        <v>13979</v>
      </c>
      <c r="N897">
        <v>300</v>
      </c>
      <c r="O897" t="s">
        <v>43</v>
      </c>
      <c r="P897">
        <v>2223</v>
      </c>
      <c r="Q897" t="s">
        <v>13941</v>
      </c>
      <c r="R897" t="str">
        <f t="shared" si="26"/>
        <v>BillOfMaterial</v>
      </c>
      <c r="S897" t="str">
        <f t="shared" si="27"/>
        <v>ProductionBillOfMaterialtimfc300timfc300</v>
      </c>
      <c r="T897" t="e">
        <f>VLOOKUP(S897,ProcessData!AA:AA,1,FALSE)</f>
        <v>#N/A</v>
      </c>
      <c r="W897" t="s">
        <v>119</v>
      </c>
      <c r="X897" t="s">
        <v>138</v>
      </c>
      <c r="Y897" t="s">
        <v>139</v>
      </c>
      <c r="Z897" t="s">
        <v>389</v>
      </c>
    </row>
    <row r="898" spans="10:26" x14ac:dyDescent="0.3">
      <c r="J898" t="str">
        <f>VLOOKUP(K898,objects!A:H,8,FALSE)</f>
        <v>tibom300</v>
      </c>
      <c r="K898" t="s">
        <v>294</v>
      </c>
      <c r="L898" t="s">
        <v>13971</v>
      </c>
      <c r="M898" t="s">
        <v>13979</v>
      </c>
      <c r="N898">
        <v>301</v>
      </c>
      <c r="O898" t="s">
        <v>43</v>
      </c>
      <c r="P898">
        <v>2223</v>
      </c>
      <c r="Q898" t="s">
        <v>13941</v>
      </c>
      <c r="R898" t="str">
        <f t="shared" si="26"/>
        <v>BillOfMaterial</v>
      </c>
      <c r="S898" t="str">
        <f t="shared" si="27"/>
        <v>ProductionBillOfMaterialtibom300timfc301</v>
      </c>
      <c r="T898" t="e">
        <f>VLOOKUP(S898,ProcessData!AA:AA,1,FALSE)</f>
        <v>#N/A</v>
      </c>
      <c r="W898" t="s">
        <v>119</v>
      </c>
      <c r="X898" t="s">
        <v>140</v>
      </c>
      <c r="Y898" t="s">
        <v>390</v>
      </c>
      <c r="Z898" t="s">
        <v>390</v>
      </c>
    </row>
    <row r="899" spans="10:26" x14ac:dyDescent="0.3">
      <c r="J899" t="str">
        <f>VLOOKUP(K899,objects!A:H,8,FALSE)</f>
        <v>timfc300</v>
      </c>
      <c r="K899" t="s">
        <v>295</v>
      </c>
      <c r="L899" t="s">
        <v>13971</v>
      </c>
      <c r="M899" t="s">
        <v>13979</v>
      </c>
      <c r="N899">
        <v>310</v>
      </c>
      <c r="O899" t="s">
        <v>43</v>
      </c>
      <c r="P899">
        <v>2223</v>
      </c>
      <c r="Q899" t="s">
        <v>13941</v>
      </c>
      <c r="R899" t="str">
        <f t="shared" si="26"/>
        <v>BillOfMaterial</v>
      </c>
      <c r="S899" t="str">
        <f t="shared" si="27"/>
        <v>ProductionBillOfMaterialtimfc300timfc310</v>
      </c>
      <c r="T899" t="e">
        <f>VLOOKUP(S899,ProcessData!AA:AA,1,FALSE)</f>
        <v>#N/A</v>
      </c>
      <c r="W899" t="s">
        <v>119</v>
      </c>
      <c r="X899" t="s">
        <v>141</v>
      </c>
      <c r="Y899" t="s">
        <v>391</v>
      </c>
      <c r="Z899" t="s">
        <v>391</v>
      </c>
    </row>
    <row r="900" spans="10:26" x14ac:dyDescent="0.3">
      <c r="J900" t="str">
        <f>VLOOKUP(K900,objects!A:H,8,FALSE)</f>
        <v>timfc300</v>
      </c>
      <c r="K900" t="s">
        <v>293</v>
      </c>
      <c r="L900" t="s">
        <v>13971</v>
      </c>
      <c r="M900" t="s">
        <v>13979</v>
      </c>
      <c r="N900">
        <v>300</v>
      </c>
      <c r="O900" t="s">
        <v>44</v>
      </c>
      <c r="P900">
        <v>2223</v>
      </c>
      <c r="Q900" t="s">
        <v>13941</v>
      </c>
      <c r="R900" t="str">
        <f t="shared" ref="R900:R963" si="28">VLOOKUP(O900,A:B,2,FALSE)</f>
        <v>BillOfMaterial</v>
      </c>
      <c r="S900" t="str">
        <f t="shared" ref="S900:S963" si="29">CONCATENATE(O900,J900,K900)</f>
        <v>ProductionBOMAlternativeMaterialtimfc300timfc300</v>
      </c>
      <c r="T900" t="e">
        <f>VLOOKUP(S900,ProcessData!AA:AA,1,FALSE)</f>
        <v>#N/A</v>
      </c>
      <c r="W900" t="s">
        <v>119</v>
      </c>
      <c r="X900" t="s">
        <v>141</v>
      </c>
      <c r="Y900" t="s">
        <v>391</v>
      </c>
      <c r="Z900" t="s">
        <v>392</v>
      </c>
    </row>
    <row r="901" spans="10:26" x14ac:dyDescent="0.3">
      <c r="J901" t="str">
        <f>VLOOKUP(K901,objects!A:H,8,FALSE)</f>
        <v>timfc300</v>
      </c>
      <c r="K901" t="s">
        <v>295</v>
      </c>
      <c r="L901" t="s">
        <v>13971</v>
      </c>
      <c r="M901" t="s">
        <v>13979</v>
      </c>
      <c r="N901">
        <v>310</v>
      </c>
      <c r="O901" t="s">
        <v>44</v>
      </c>
      <c r="P901">
        <v>2223</v>
      </c>
      <c r="Q901" t="s">
        <v>13941</v>
      </c>
      <c r="R901" t="str">
        <f t="shared" si="28"/>
        <v>BillOfMaterial</v>
      </c>
      <c r="S901" t="str">
        <f t="shared" si="29"/>
        <v>ProductionBOMAlternativeMaterialtimfc300timfc310</v>
      </c>
      <c r="T901" t="e">
        <f>VLOOKUP(S901,ProcessData!AA:AA,1,FALSE)</f>
        <v>#N/A</v>
      </c>
      <c r="W901" t="s">
        <v>119</v>
      </c>
      <c r="X901" t="s">
        <v>141</v>
      </c>
      <c r="Y901" t="s">
        <v>391</v>
      </c>
      <c r="Z901" t="s">
        <v>393</v>
      </c>
    </row>
    <row r="902" spans="10:26" x14ac:dyDescent="0.3">
      <c r="J902" t="str">
        <f>VLOOKUP(K902,objects!A:H,8,FALSE)</f>
        <v>timfc320</v>
      </c>
      <c r="K902" t="s">
        <v>298</v>
      </c>
      <c r="L902" t="s">
        <v>13971</v>
      </c>
      <c r="M902" t="s">
        <v>13979</v>
      </c>
      <c r="N902">
        <v>320</v>
      </c>
      <c r="O902" t="s">
        <v>44</v>
      </c>
      <c r="P902">
        <v>2223</v>
      </c>
      <c r="Q902" t="s">
        <v>13941</v>
      </c>
      <c r="R902" t="str">
        <f t="shared" si="28"/>
        <v>BillOfMaterial</v>
      </c>
      <c r="S902" t="str">
        <f t="shared" si="29"/>
        <v>ProductionBOMAlternativeMaterialtimfc320timfc320</v>
      </c>
      <c r="T902" t="e">
        <f>VLOOKUP(S902,ProcessData!AA:AA,1,FALSE)</f>
        <v>#N/A</v>
      </c>
      <c r="W902" t="s">
        <v>119</v>
      </c>
      <c r="X902" t="s">
        <v>142</v>
      </c>
      <c r="Y902" t="s">
        <v>394</v>
      </c>
      <c r="Z902" t="s">
        <v>394</v>
      </c>
    </row>
    <row r="903" spans="10:26" x14ac:dyDescent="0.3">
      <c r="J903" t="str">
        <f>VLOOKUP(K903,objects!A:H,8,FALSE)</f>
        <v>tirou001</v>
      </c>
      <c r="K903" t="s">
        <v>255</v>
      </c>
      <c r="L903" t="s">
        <v>13942</v>
      </c>
      <c r="M903" t="s">
        <v>13943</v>
      </c>
      <c r="N903">
        <v>200</v>
      </c>
      <c r="O903" t="s">
        <v>214</v>
      </c>
      <c r="P903">
        <v>2223</v>
      </c>
      <c r="Q903" t="s">
        <v>13941</v>
      </c>
      <c r="R903" t="str">
        <f t="shared" si="28"/>
        <v>Routings</v>
      </c>
      <c r="S903" t="str">
        <f t="shared" si="29"/>
        <v>ProductionDepartmenttirou001cprpd200</v>
      </c>
      <c r="T903" t="e">
        <f>VLOOKUP(S903,ProcessData!AA:AA,1,FALSE)</f>
        <v>#N/A</v>
      </c>
      <c r="W903" t="s">
        <v>143</v>
      </c>
      <c r="X903" t="s">
        <v>144</v>
      </c>
      <c r="Y903" t="s">
        <v>395</v>
      </c>
      <c r="Z903" t="s">
        <v>395</v>
      </c>
    </row>
    <row r="904" spans="10:26" x14ac:dyDescent="0.3">
      <c r="J904" t="str">
        <f>VLOOKUP(K904,objects!A:H,8,FALSE)</f>
        <v>tcemm110</v>
      </c>
      <c r="K904" t="s">
        <v>1899</v>
      </c>
      <c r="L904" t="s">
        <v>13953</v>
      </c>
      <c r="M904" t="s">
        <v>13955</v>
      </c>
      <c r="N904">
        <v>110</v>
      </c>
      <c r="O904" t="s">
        <v>214</v>
      </c>
      <c r="P904">
        <v>2223</v>
      </c>
      <c r="Q904" t="s">
        <v>13941</v>
      </c>
      <c r="R904" t="str">
        <f t="shared" si="28"/>
        <v>Routings</v>
      </c>
      <c r="S904" t="str">
        <f t="shared" si="29"/>
        <v>ProductionDepartmenttcemm110tcemm110</v>
      </c>
      <c r="T904" t="e">
        <f>VLOOKUP(S904,ProcessData!AA:AA,1,FALSE)</f>
        <v>#N/A</v>
      </c>
      <c r="W904" t="s">
        <v>143</v>
      </c>
      <c r="X904" t="s">
        <v>145</v>
      </c>
      <c r="Y904" t="s">
        <v>146</v>
      </c>
      <c r="Z904" t="s">
        <v>146</v>
      </c>
    </row>
    <row r="905" spans="10:26" x14ac:dyDescent="0.3">
      <c r="J905" t="str">
        <f>VLOOKUP(K905,objects!A:H,8,FALSE)</f>
        <v>tcemm110</v>
      </c>
      <c r="K905" t="s">
        <v>1902</v>
      </c>
      <c r="L905" t="s">
        <v>13953</v>
      </c>
      <c r="M905" t="s">
        <v>13955</v>
      </c>
      <c r="N905">
        <v>113</v>
      </c>
      <c r="O905" t="s">
        <v>214</v>
      </c>
      <c r="P905">
        <v>2223</v>
      </c>
      <c r="Q905" t="s">
        <v>13941</v>
      </c>
      <c r="R905" t="str">
        <f t="shared" si="28"/>
        <v>Routings</v>
      </c>
      <c r="S905" t="str">
        <f t="shared" si="29"/>
        <v>ProductionDepartmenttcemm110tcemm113</v>
      </c>
      <c r="T905" t="e">
        <f>VLOOKUP(S905,ProcessData!AA:AA,1,FALSE)</f>
        <v>#N/A</v>
      </c>
      <c r="W905" t="s">
        <v>143</v>
      </c>
      <c r="X905" t="s">
        <v>145</v>
      </c>
      <c r="Y905" t="s">
        <v>146</v>
      </c>
      <c r="Z905" t="s">
        <v>396</v>
      </c>
    </row>
    <row r="906" spans="10:26" x14ac:dyDescent="0.3">
      <c r="J906" t="str">
        <f>VLOOKUP(K906,objects!A:H,8,FALSE)</f>
        <v>tcemm110</v>
      </c>
      <c r="K906" t="s">
        <v>1904</v>
      </c>
      <c r="L906" t="s">
        <v>13953</v>
      </c>
      <c r="M906" t="s">
        <v>13955</v>
      </c>
      <c r="N906">
        <v>124</v>
      </c>
      <c r="O906" t="s">
        <v>214</v>
      </c>
      <c r="P906">
        <v>2223</v>
      </c>
      <c r="Q906" t="s">
        <v>13941</v>
      </c>
      <c r="R906" t="str">
        <f t="shared" si="28"/>
        <v>Routings</v>
      </c>
      <c r="S906" t="str">
        <f t="shared" si="29"/>
        <v>ProductionDepartmenttcemm110tcemm124</v>
      </c>
      <c r="T906" t="e">
        <f>VLOOKUP(S906,ProcessData!AA:AA,1,FALSE)</f>
        <v>#N/A</v>
      </c>
      <c r="W906" t="s">
        <v>143</v>
      </c>
      <c r="X906" t="s">
        <v>147</v>
      </c>
      <c r="Y906" t="s">
        <v>401</v>
      </c>
      <c r="Z906" t="s">
        <v>401</v>
      </c>
    </row>
    <row r="907" spans="10:26" x14ac:dyDescent="0.3">
      <c r="J907" t="str">
        <f>VLOOKUP(K907,objects!A:H,8,FALSE)</f>
        <v>tirou001</v>
      </c>
      <c r="K907" t="s">
        <v>267</v>
      </c>
      <c r="L907" t="s">
        <v>13953</v>
      </c>
      <c r="M907" t="s">
        <v>13957</v>
      </c>
      <c r="N907">
        <v>65</v>
      </c>
      <c r="O907" t="s">
        <v>214</v>
      </c>
      <c r="P907">
        <v>2223</v>
      </c>
      <c r="Q907" t="s">
        <v>13941</v>
      </c>
      <c r="R907" t="str">
        <f t="shared" si="28"/>
        <v>Routings</v>
      </c>
      <c r="S907" t="str">
        <f t="shared" si="29"/>
        <v>ProductionDepartmenttirou001tcmcs065</v>
      </c>
      <c r="T907" t="e">
        <f>VLOOKUP(S907,ProcessData!AA:AA,1,FALSE)</f>
        <v>#N/A</v>
      </c>
      <c r="W907" t="s">
        <v>143</v>
      </c>
      <c r="X907" t="s">
        <v>147</v>
      </c>
      <c r="Y907" t="s">
        <v>402</v>
      </c>
      <c r="Z907" t="s">
        <v>402</v>
      </c>
    </row>
    <row r="908" spans="10:26" x14ac:dyDescent="0.3">
      <c r="J908" t="str">
        <f>VLOOKUP(K908,objects!A:H,8,FALSE)</f>
        <v>tirou001</v>
      </c>
      <c r="K908" t="s">
        <v>270</v>
      </c>
      <c r="L908" t="s">
        <v>13971</v>
      </c>
      <c r="M908" t="s">
        <v>13973</v>
      </c>
      <c r="N908">
        <v>145</v>
      </c>
      <c r="O908" t="s">
        <v>214</v>
      </c>
      <c r="P908">
        <v>2223</v>
      </c>
      <c r="Q908" t="s">
        <v>13941</v>
      </c>
      <c r="R908" t="str">
        <f t="shared" si="28"/>
        <v>Routings</v>
      </c>
      <c r="S908" t="str">
        <f t="shared" si="29"/>
        <v>ProductionDepartmenttirou001tiasl145</v>
      </c>
      <c r="T908" t="e">
        <f>VLOOKUP(S908,ProcessData!AA:AA,1,FALSE)</f>
        <v>#N/A</v>
      </c>
      <c r="W908" t="s">
        <v>143</v>
      </c>
      <c r="X908" t="s">
        <v>147</v>
      </c>
      <c r="Y908" t="s">
        <v>397</v>
      </c>
      <c r="Z908" t="s">
        <v>397</v>
      </c>
    </row>
    <row r="909" spans="10:26" x14ac:dyDescent="0.3">
      <c r="J909" t="str">
        <f>VLOOKUP(K909,objects!A:H,8,FALSE)</f>
        <v>tirou001</v>
      </c>
      <c r="K909" t="s">
        <v>254</v>
      </c>
      <c r="L909" t="s">
        <v>13971</v>
      </c>
      <c r="M909" t="s">
        <v>13982</v>
      </c>
      <c r="N909">
        <v>1</v>
      </c>
      <c r="O909" t="s">
        <v>214</v>
      </c>
      <c r="P909">
        <v>2223</v>
      </c>
      <c r="Q909" t="s">
        <v>13941</v>
      </c>
      <c r="R909" t="str">
        <f t="shared" si="28"/>
        <v>Routings</v>
      </c>
      <c r="S909" t="str">
        <f t="shared" si="29"/>
        <v>ProductionDepartmenttirou001tirou001</v>
      </c>
      <c r="T909" t="e">
        <f>VLOOKUP(S909,ProcessData!AA:AA,1,FALSE)</f>
        <v>#N/A</v>
      </c>
      <c r="W909" t="s">
        <v>143</v>
      </c>
      <c r="X909" t="s">
        <v>148</v>
      </c>
      <c r="Y909" t="s">
        <v>398</v>
      </c>
      <c r="Z909" t="s">
        <v>398</v>
      </c>
    </row>
    <row r="910" spans="10:26" x14ac:dyDescent="0.3">
      <c r="J910" t="str">
        <f>VLOOKUP(K910,objects!A:H,8,FALSE)</f>
        <v>tirou001</v>
      </c>
      <c r="K910" t="s">
        <v>271</v>
      </c>
      <c r="L910" t="s">
        <v>13971</v>
      </c>
      <c r="M910" t="s">
        <v>13982</v>
      </c>
      <c r="N910">
        <v>200</v>
      </c>
      <c r="O910" t="s">
        <v>214</v>
      </c>
      <c r="P910">
        <v>2223</v>
      </c>
      <c r="Q910" t="s">
        <v>13941</v>
      </c>
      <c r="R910" t="str">
        <f t="shared" si="28"/>
        <v>Routings</v>
      </c>
      <c r="S910" t="str">
        <f t="shared" si="29"/>
        <v>ProductionDepartmenttirou001tirou200</v>
      </c>
      <c r="T910" t="e">
        <f>VLOOKUP(S910,ProcessData!AA:AA,1,FALSE)</f>
        <v>#N/A</v>
      </c>
      <c r="W910" t="s">
        <v>143</v>
      </c>
      <c r="X910" t="s">
        <v>149</v>
      </c>
      <c r="Y910" t="s">
        <v>399</v>
      </c>
      <c r="Z910" t="s">
        <v>399</v>
      </c>
    </row>
    <row r="911" spans="10:26" x14ac:dyDescent="0.3">
      <c r="J911" t="str">
        <f>VLOOKUP(K911,objects!A:H,8,FALSE)</f>
        <v>ticst001</v>
      </c>
      <c r="K911" t="s">
        <v>370</v>
      </c>
      <c r="L911" t="s">
        <v>13971</v>
      </c>
      <c r="M911" t="s">
        <v>13976</v>
      </c>
      <c r="N911">
        <v>1</v>
      </c>
      <c r="O911" t="s">
        <v>125</v>
      </c>
      <c r="P911">
        <v>2223</v>
      </c>
      <c r="Q911" t="s">
        <v>13941</v>
      </c>
      <c r="R911" t="str">
        <f t="shared" si="28"/>
        <v>OpenTransactions</v>
      </c>
      <c r="S911" t="str">
        <f t="shared" si="29"/>
        <v>ProductionOrderMaterialsticst001ticst001</v>
      </c>
      <c r="T911" t="e">
        <f>VLOOKUP(S911,ProcessData!AA:AA,1,FALSE)</f>
        <v>#N/A</v>
      </c>
      <c r="W911" t="s">
        <v>143</v>
      </c>
      <c r="X911" t="s">
        <v>150</v>
      </c>
      <c r="Y911" t="s">
        <v>400</v>
      </c>
      <c r="Z911" t="s">
        <v>400</v>
      </c>
    </row>
    <row r="912" spans="10:26" x14ac:dyDescent="0.3">
      <c r="J912" t="str">
        <f>VLOOKUP(K912,objects!A:H,8,FALSE)</f>
        <v>tisfc010</v>
      </c>
      <c r="K912" t="s">
        <v>371</v>
      </c>
      <c r="L912" t="s">
        <v>13971</v>
      </c>
      <c r="M912" t="s">
        <v>13983</v>
      </c>
      <c r="N912">
        <v>10</v>
      </c>
      <c r="O912" t="s">
        <v>126</v>
      </c>
      <c r="P912">
        <v>2223</v>
      </c>
      <c r="Q912" t="s">
        <v>13941</v>
      </c>
      <c r="R912" t="str">
        <f t="shared" si="28"/>
        <v>OpenTransactions</v>
      </c>
      <c r="S912" t="str">
        <f t="shared" si="29"/>
        <v>ProductionOrderOperationstisfc010tisfc010</v>
      </c>
      <c r="T912" t="e">
        <f>VLOOKUP(S912,ProcessData!AA:AA,1,FALSE)</f>
        <v>#N/A</v>
      </c>
      <c r="W912" t="s">
        <v>143</v>
      </c>
      <c r="X912" t="s">
        <v>151</v>
      </c>
      <c r="Y912" t="s">
        <v>401</v>
      </c>
      <c r="Z912" t="s">
        <v>401</v>
      </c>
    </row>
    <row r="913" spans="10:26" x14ac:dyDescent="0.3">
      <c r="J913" t="str">
        <f>VLOOKUP(K913,objects!A:H,8,FALSE)</f>
        <v>ticst001</v>
      </c>
      <c r="K913" t="s">
        <v>370</v>
      </c>
      <c r="L913" t="s">
        <v>13971</v>
      </c>
      <c r="M913" t="s">
        <v>13976</v>
      </c>
      <c r="N913">
        <v>1</v>
      </c>
      <c r="O913" t="s">
        <v>127</v>
      </c>
      <c r="P913">
        <v>2223</v>
      </c>
      <c r="Q913" t="s">
        <v>13941</v>
      </c>
      <c r="R913" t="str">
        <f t="shared" si="28"/>
        <v>OpenTransactions</v>
      </c>
      <c r="S913" t="str">
        <f t="shared" si="29"/>
        <v>ProductionOrdersticst001ticst001</v>
      </c>
      <c r="T913" t="e">
        <f>VLOOKUP(S913,ProcessData!AA:AA,1,FALSE)</f>
        <v>#N/A</v>
      </c>
      <c r="W913" t="s">
        <v>143</v>
      </c>
      <c r="X913" t="s">
        <v>152</v>
      </c>
      <c r="Y913" t="s">
        <v>402</v>
      </c>
      <c r="Z913" t="s">
        <v>402</v>
      </c>
    </row>
    <row r="914" spans="10:26" x14ac:dyDescent="0.3">
      <c r="J914" t="str">
        <f>VLOOKUP(K914,objects!A:H,8,FALSE)</f>
        <v>tisfc001</v>
      </c>
      <c r="K914" t="s">
        <v>373</v>
      </c>
      <c r="L914" t="s">
        <v>13971</v>
      </c>
      <c r="M914" t="s">
        <v>13976</v>
      </c>
      <c r="N914">
        <v>151</v>
      </c>
      <c r="O914" t="s">
        <v>127</v>
      </c>
      <c r="P914">
        <v>2223</v>
      </c>
      <c r="Q914" t="s">
        <v>13941</v>
      </c>
      <c r="R914" t="str">
        <f t="shared" si="28"/>
        <v>OpenTransactions</v>
      </c>
      <c r="S914" t="str">
        <f t="shared" si="29"/>
        <v>ProductionOrderstisfc001ticst151</v>
      </c>
      <c r="T914" t="e">
        <f>VLOOKUP(S914,ProcessData!AA:AA,1,FALSE)</f>
        <v>#N/A</v>
      </c>
      <c r="W914" t="s">
        <v>143</v>
      </c>
      <c r="X914" t="s">
        <v>153</v>
      </c>
      <c r="Y914" t="s">
        <v>403</v>
      </c>
      <c r="Z914" t="s">
        <v>403</v>
      </c>
    </row>
    <row r="915" spans="10:26" x14ac:dyDescent="0.3">
      <c r="J915" t="str">
        <f>VLOOKUP(K915,objects!A:H,8,FALSE)</f>
        <v>tisfc001</v>
      </c>
      <c r="K915" t="s">
        <v>3737</v>
      </c>
      <c r="L915" t="s">
        <v>13971</v>
      </c>
      <c r="M915" t="s">
        <v>13979</v>
      </c>
      <c r="N915">
        <v>1</v>
      </c>
      <c r="O915" t="s">
        <v>127</v>
      </c>
      <c r="P915">
        <v>2223</v>
      </c>
      <c r="Q915" t="s">
        <v>13941</v>
      </c>
      <c r="R915" t="str">
        <f t="shared" si="28"/>
        <v>OpenTransactions</v>
      </c>
      <c r="S915" t="str">
        <f t="shared" si="29"/>
        <v>ProductionOrderstisfc001timfc001</v>
      </c>
      <c r="T915" t="e">
        <f>VLOOKUP(S915,ProcessData!AA:AA,1,FALSE)</f>
        <v>#N/A</v>
      </c>
      <c r="W915" t="s">
        <v>143</v>
      </c>
      <c r="X915" t="s">
        <v>4946</v>
      </c>
      <c r="Y915" t="s">
        <v>4877</v>
      </c>
      <c r="Z915" t="s">
        <v>4877</v>
      </c>
    </row>
    <row r="916" spans="10:26" x14ac:dyDescent="0.3">
      <c r="J916" t="str">
        <f>VLOOKUP(K916,objects!A:H,8,FALSE)</f>
        <v>tisfc001</v>
      </c>
      <c r="K916" t="s">
        <v>372</v>
      </c>
      <c r="L916" t="s">
        <v>13971</v>
      </c>
      <c r="M916" t="s">
        <v>13983</v>
      </c>
      <c r="N916">
        <v>1</v>
      </c>
      <c r="O916" t="s">
        <v>127</v>
      </c>
      <c r="P916">
        <v>2223</v>
      </c>
      <c r="Q916" t="s">
        <v>13941</v>
      </c>
      <c r="R916" t="str">
        <f t="shared" si="28"/>
        <v>OpenTransactions</v>
      </c>
      <c r="S916" t="str">
        <f t="shared" si="29"/>
        <v>ProductionOrderstisfc001tisfc001</v>
      </c>
      <c r="T916" t="e">
        <f>VLOOKUP(S916,ProcessData!AA:AA,1,FALSE)</f>
        <v>#N/A</v>
      </c>
      <c r="W916" t="s">
        <v>143</v>
      </c>
      <c r="X916" t="s">
        <v>4947</v>
      </c>
      <c r="Y916" t="s">
        <v>4878</v>
      </c>
      <c r="Z916" t="s">
        <v>4878</v>
      </c>
    </row>
    <row r="917" spans="10:26" x14ac:dyDescent="0.3">
      <c r="J917" t="str">
        <f>VLOOKUP(K917,objects!A:H,8,FALSE)</f>
        <v>tisfc001</v>
      </c>
      <c r="K917" t="s">
        <v>374</v>
      </c>
      <c r="L917" t="s">
        <v>13971</v>
      </c>
      <c r="M917" t="s">
        <v>13983</v>
      </c>
      <c r="N917">
        <v>5</v>
      </c>
      <c r="O917" t="s">
        <v>127</v>
      </c>
      <c r="P917">
        <v>2223</v>
      </c>
      <c r="Q917" t="s">
        <v>13941</v>
      </c>
      <c r="R917" t="str">
        <f t="shared" si="28"/>
        <v>OpenTransactions</v>
      </c>
      <c r="S917" t="str">
        <f t="shared" si="29"/>
        <v>ProductionOrderstisfc001tisfc005</v>
      </c>
      <c r="T917" t="e">
        <f>VLOOKUP(S917,ProcessData!AA:AA,1,FALSE)</f>
        <v>#N/A</v>
      </c>
      <c r="W917" t="s">
        <v>5135</v>
      </c>
      <c r="X917" t="s">
        <v>5104</v>
      </c>
      <c r="Y917" t="s">
        <v>8591</v>
      </c>
      <c r="Z917" t="s">
        <v>8591</v>
      </c>
    </row>
    <row r="918" spans="10:26" x14ac:dyDescent="0.3">
      <c r="J918" t="str">
        <f>VLOOKUP(K918,objects!A:H,8,FALSE)</f>
        <v>tisfc010</v>
      </c>
      <c r="K918" t="s">
        <v>371</v>
      </c>
      <c r="L918" t="s">
        <v>13971</v>
      </c>
      <c r="M918" t="s">
        <v>13983</v>
      </c>
      <c r="N918">
        <v>10</v>
      </c>
      <c r="O918" t="s">
        <v>127</v>
      </c>
      <c r="P918">
        <v>2223</v>
      </c>
      <c r="Q918" t="s">
        <v>13941</v>
      </c>
      <c r="R918" t="str">
        <f t="shared" si="28"/>
        <v>OpenTransactions</v>
      </c>
      <c r="S918" t="str">
        <f t="shared" si="29"/>
        <v>ProductionOrderstisfc010tisfc010</v>
      </c>
      <c r="T918" t="e">
        <f>VLOOKUP(S918,ProcessData!AA:AA,1,FALSE)</f>
        <v>#N/A</v>
      </c>
      <c r="W918" t="s">
        <v>5135</v>
      </c>
      <c r="X918" t="s">
        <v>5105</v>
      </c>
      <c r="Y918" t="s">
        <v>8597</v>
      </c>
      <c r="Z918" t="s">
        <v>8597</v>
      </c>
    </row>
    <row r="919" spans="10:26" x14ac:dyDescent="0.3">
      <c r="J919" t="str">
        <f>VLOOKUP(K919,objects!A:H,8,FALSE)</f>
        <v>tiapl300</v>
      </c>
      <c r="K919" t="s">
        <v>35</v>
      </c>
      <c r="L919" t="s">
        <v>13971</v>
      </c>
      <c r="M919" t="s">
        <v>13972</v>
      </c>
      <c r="N919">
        <v>300</v>
      </c>
      <c r="O919" t="s">
        <v>5132</v>
      </c>
      <c r="P919">
        <v>2223</v>
      </c>
      <c r="Q919" t="s">
        <v>13941</v>
      </c>
      <c r="R919" t="str">
        <f t="shared" si="28"/>
        <v>ProductConfiguration</v>
      </c>
      <c r="S919" t="str">
        <f t="shared" si="29"/>
        <v>ProductVariantstiapl300tiapl300</v>
      </c>
      <c r="T919" t="e">
        <f>VLOOKUP(S919,ProcessData!AA:AA,1,FALSE)</f>
        <v>#N/A</v>
      </c>
      <c r="W919" t="s">
        <v>5135</v>
      </c>
      <c r="X919" t="s">
        <v>5108</v>
      </c>
      <c r="Y919" t="s">
        <v>8457</v>
      </c>
      <c r="Z919" t="s">
        <v>8457</v>
      </c>
    </row>
    <row r="920" spans="10:26" x14ac:dyDescent="0.3">
      <c r="J920" t="str">
        <f>VLOOKUP(K920,objects!A:H,8,FALSE)</f>
        <v>tiapl300</v>
      </c>
      <c r="K920" t="s">
        <v>285</v>
      </c>
      <c r="L920" t="s">
        <v>13971</v>
      </c>
      <c r="M920" t="s">
        <v>13980</v>
      </c>
      <c r="N920">
        <v>500</v>
      </c>
      <c r="O920" t="s">
        <v>5132</v>
      </c>
      <c r="P920">
        <v>2223</v>
      </c>
      <c r="Q920" t="s">
        <v>13950</v>
      </c>
      <c r="R920" t="str">
        <f t="shared" si="28"/>
        <v>ProductConfiguration</v>
      </c>
      <c r="S920" t="str">
        <f t="shared" si="29"/>
        <v>ProductVariantstiapl300tipcf500</v>
      </c>
      <c r="T920" t="e">
        <f>VLOOKUP(S920,ProcessData!AA:AA,1,FALSE)</f>
        <v>#N/A</v>
      </c>
      <c r="W920" t="s">
        <v>5135</v>
      </c>
      <c r="X920" t="s">
        <v>5109</v>
      </c>
      <c r="Y920" t="s">
        <v>8467</v>
      </c>
      <c r="Z920" t="s">
        <v>8467</v>
      </c>
    </row>
    <row r="921" spans="10:26" x14ac:dyDescent="0.3">
      <c r="J921" t="str">
        <f>VLOOKUP(K921,objects!A:H,8,FALSE)</f>
        <v>tiapl300</v>
      </c>
      <c r="K921" t="s">
        <v>286</v>
      </c>
      <c r="L921" t="s">
        <v>13971</v>
      </c>
      <c r="M921" t="s">
        <v>13980</v>
      </c>
      <c r="N921">
        <v>510</v>
      </c>
      <c r="O921" t="s">
        <v>5132</v>
      </c>
      <c r="P921">
        <v>2223</v>
      </c>
      <c r="Q921" t="s">
        <v>13950</v>
      </c>
      <c r="R921" t="str">
        <f t="shared" si="28"/>
        <v>ProductConfiguration</v>
      </c>
      <c r="S921" t="str">
        <f t="shared" si="29"/>
        <v>ProductVariantstiapl300tipcf510</v>
      </c>
      <c r="T921" t="e">
        <f>VLOOKUP(S921,ProcessData!AA:AA,1,FALSE)</f>
        <v>#N/A</v>
      </c>
      <c r="W921" t="s">
        <v>5135</v>
      </c>
      <c r="X921" t="s">
        <v>5110</v>
      </c>
      <c r="Y921" t="s">
        <v>8471</v>
      </c>
      <c r="Z921" t="s">
        <v>8471</v>
      </c>
    </row>
    <row r="922" spans="10:26" x14ac:dyDescent="0.3">
      <c r="J922" t="str">
        <f>VLOOKUP(K922,objects!A:H,8,FALSE)</f>
        <v>tiapl300</v>
      </c>
      <c r="K922" t="s">
        <v>35</v>
      </c>
      <c r="L922" t="s">
        <v>13971</v>
      </c>
      <c r="M922" t="s">
        <v>13972</v>
      </c>
      <c r="N922">
        <v>300</v>
      </c>
      <c r="O922" t="s">
        <v>34</v>
      </c>
      <c r="P922">
        <v>2223</v>
      </c>
      <c r="Q922" t="s">
        <v>13950</v>
      </c>
      <c r="R922" t="str">
        <f t="shared" si="28"/>
        <v>AssemblyEngineering</v>
      </c>
      <c r="S922" t="str">
        <f t="shared" si="29"/>
        <v>ProductVariantsAssemblytiapl300tiapl300</v>
      </c>
      <c r="T922" t="e">
        <f>VLOOKUP(S922,ProcessData!AA:AA,1,FALSE)</f>
        <v>#N/A</v>
      </c>
      <c r="W922" t="s">
        <v>5135</v>
      </c>
      <c r="X922" t="s">
        <v>5123</v>
      </c>
      <c r="Y922" t="s">
        <v>8453</v>
      </c>
      <c r="Z922" t="s">
        <v>8453</v>
      </c>
    </row>
    <row r="923" spans="10:26" x14ac:dyDescent="0.3">
      <c r="J923" t="str">
        <f>VLOOKUP(K923,objects!A:H,8,FALSE)</f>
        <v>tiapl300</v>
      </c>
      <c r="K923" t="s">
        <v>285</v>
      </c>
      <c r="L923" t="s">
        <v>13971</v>
      </c>
      <c r="M923" t="s">
        <v>13980</v>
      </c>
      <c r="N923">
        <v>500</v>
      </c>
      <c r="O923" t="s">
        <v>34</v>
      </c>
      <c r="P923">
        <v>2223</v>
      </c>
      <c r="Q923" t="s">
        <v>13950</v>
      </c>
      <c r="R923" t="str">
        <f t="shared" si="28"/>
        <v>AssemblyEngineering</v>
      </c>
      <c r="S923" t="str">
        <f t="shared" si="29"/>
        <v>ProductVariantsAssemblytiapl300tipcf500</v>
      </c>
      <c r="T923" t="e">
        <f>VLOOKUP(S923,ProcessData!AA:AA,1,FALSE)</f>
        <v>#N/A</v>
      </c>
      <c r="W923" t="s">
        <v>5135</v>
      </c>
      <c r="X923" t="s">
        <v>5124</v>
      </c>
      <c r="Y923" t="s">
        <v>8451</v>
      </c>
      <c r="Z923" t="s">
        <v>8451</v>
      </c>
    </row>
    <row r="924" spans="10:26" x14ac:dyDescent="0.3">
      <c r="J924" t="str">
        <f>VLOOKUP(K924,objects!A:H,8,FALSE)</f>
        <v>tiapl300</v>
      </c>
      <c r="K924" t="s">
        <v>286</v>
      </c>
      <c r="L924" t="s">
        <v>13971</v>
      </c>
      <c r="M924" t="s">
        <v>13980</v>
      </c>
      <c r="N924">
        <v>510</v>
      </c>
      <c r="O924" t="s">
        <v>34</v>
      </c>
      <c r="P924">
        <v>2223</v>
      </c>
      <c r="Q924" t="s">
        <v>13950</v>
      </c>
      <c r="R924" t="str">
        <f t="shared" si="28"/>
        <v>AssemblyEngineering</v>
      </c>
      <c r="S924" t="str">
        <f t="shared" si="29"/>
        <v>ProductVariantsAssemblytiapl300tipcf510</v>
      </c>
      <c r="T924" t="e">
        <f>VLOOKUP(S924,ProcessData!AA:AA,1,FALSE)</f>
        <v>#N/A</v>
      </c>
      <c r="W924" t="s">
        <v>5135</v>
      </c>
      <c r="X924" t="s">
        <v>5124</v>
      </c>
      <c r="Y924" t="s">
        <v>8451</v>
      </c>
      <c r="Z924" t="s">
        <v>8481</v>
      </c>
    </row>
    <row r="925" spans="10:26" x14ac:dyDescent="0.3">
      <c r="J925" t="str">
        <f>VLOOKUP(K925,objects!A:H,8,FALSE)</f>
        <v>tpctm010</v>
      </c>
      <c r="K925" t="s">
        <v>422</v>
      </c>
      <c r="L925" t="s">
        <v>13986</v>
      </c>
      <c r="M925" t="s">
        <v>13987</v>
      </c>
      <c r="N925">
        <v>10</v>
      </c>
      <c r="O925" t="s">
        <v>174</v>
      </c>
      <c r="P925">
        <v>2223</v>
      </c>
      <c r="Q925" t="s">
        <v>13950</v>
      </c>
      <c r="R925" t="str">
        <f t="shared" si="28"/>
        <v>TPProjects</v>
      </c>
      <c r="S925" t="str">
        <f t="shared" si="29"/>
        <v>Programstpctm010tpctm010</v>
      </c>
      <c r="T925" t="e">
        <f>VLOOKUP(S925,ProcessData!AA:AA,1,FALSE)</f>
        <v>#N/A</v>
      </c>
      <c r="W925" t="s">
        <v>5135</v>
      </c>
      <c r="X925" t="s">
        <v>5125</v>
      </c>
      <c r="Y925" t="s">
        <v>8099</v>
      </c>
      <c r="Z925" t="s">
        <v>8099</v>
      </c>
    </row>
    <row r="926" spans="10:26" x14ac:dyDescent="0.3">
      <c r="J926" t="str">
        <f>VLOOKUP(K926,objects!A:H,8,FALSE)</f>
        <v>tppdm140</v>
      </c>
      <c r="K926" t="s">
        <v>423</v>
      </c>
      <c r="L926" t="s">
        <v>13986</v>
      </c>
      <c r="M926" t="s">
        <v>13949</v>
      </c>
      <c r="N926">
        <v>140</v>
      </c>
      <c r="O926" t="s">
        <v>175</v>
      </c>
      <c r="P926">
        <v>2223</v>
      </c>
      <c r="Q926" t="s">
        <v>13941</v>
      </c>
      <c r="R926" t="str">
        <f t="shared" si="28"/>
        <v>TPProjects</v>
      </c>
      <c r="S926" t="str">
        <f t="shared" si="29"/>
        <v>ProgressInvoicingActivitiesRevenueCodestppdm140tppdm140</v>
      </c>
      <c r="T926" t="e">
        <f>VLOOKUP(S926,ProcessData!AA:AA,1,FALSE)</f>
        <v>#N/A</v>
      </c>
      <c r="W926" t="s">
        <v>154</v>
      </c>
      <c r="X926" t="s">
        <v>155</v>
      </c>
      <c r="Y926" t="s">
        <v>404</v>
      </c>
      <c r="Z926" t="s">
        <v>404</v>
      </c>
    </row>
    <row r="927" spans="10:26" x14ac:dyDescent="0.3">
      <c r="J927" t="str">
        <f>VLOOKUP(K927,objects!A:H,8,FALSE)</f>
        <v>tppdm142</v>
      </c>
      <c r="K927" t="s">
        <v>424</v>
      </c>
      <c r="L927" t="s">
        <v>13986</v>
      </c>
      <c r="M927" t="s">
        <v>13949</v>
      </c>
      <c r="N927">
        <v>142</v>
      </c>
      <c r="O927" t="s">
        <v>176</v>
      </c>
      <c r="P927">
        <v>2223</v>
      </c>
      <c r="Q927" t="s">
        <v>13941</v>
      </c>
      <c r="R927" t="str">
        <f t="shared" si="28"/>
        <v>TPProjects</v>
      </c>
      <c r="S927" t="str">
        <f t="shared" si="29"/>
        <v>ProgressInvoicingElementsRevenueCodestppdm142tppdm142</v>
      </c>
      <c r="T927" t="e">
        <f>VLOOKUP(S927,ProcessData!AA:AA,1,FALSE)</f>
        <v>#N/A</v>
      </c>
      <c r="W927" t="s">
        <v>154</v>
      </c>
      <c r="X927" t="s">
        <v>156</v>
      </c>
      <c r="Y927" t="s">
        <v>405</v>
      </c>
      <c r="Z927" t="s">
        <v>405</v>
      </c>
    </row>
    <row r="928" spans="10:26" x14ac:dyDescent="0.3">
      <c r="J928" t="str">
        <f>VLOOKUP(K928,objects!A:H,8,FALSE)</f>
        <v>tppdm700</v>
      </c>
      <c r="K928" t="s">
        <v>427</v>
      </c>
      <c r="L928" t="s">
        <v>13986</v>
      </c>
      <c r="M928" t="s">
        <v>13949</v>
      </c>
      <c r="N928">
        <v>700</v>
      </c>
      <c r="O928" t="s">
        <v>177</v>
      </c>
      <c r="P928">
        <v>2223</v>
      </c>
      <c r="Q928" t="s">
        <v>13941</v>
      </c>
      <c r="R928" t="str">
        <f t="shared" si="28"/>
        <v>TPProjects</v>
      </c>
      <c r="S928" t="str">
        <f t="shared" si="29"/>
        <v>ProjectContractDeliverablestppdm700tppdm700</v>
      </c>
      <c r="T928" t="e">
        <f>VLOOKUP(S928,ProcessData!AA:AA,1,FALSE)</f>
        <v>#N/A</v>
      </c>
      <c r="W928" t="s">
        <v>154</v>
      </c>
      <c r="X928" t="s">
        <v>157</v>
      </c>
      <c r="Y928" t="s">
        <v>406</v>
      </c>
      <c r="Z928" t="s">
        <v>406</v>
      </c>
    </row>
    <row r="929" spans="10:26" x14ac:dyDescent="0.3">
      <c r="J929" t="str">
        <f>VLOOKUP(K929,objects!A:H,8,FALSE)</f>
        <v>tpctm110</v>
      </c>
      <c r="K929" t="s">
        <v>428</v>
      </c>
      <c r="L929" t="s">
        <v>13986</v>
      </c>
      <c r="M929" t="s">
        <v>13987</v>
      </c>
      <c r="N929">
        <v>110</v>
      </c>
      <c r="O929" t="s">
        <v>178</v>
      </c>
      <c r="P929">
        <v>2223</v>
      </c>
      <c r="Q929" t="s">
        <v>13941</v>
      </c>
      <c r="R929" t="str">
        <f t="shared" si="28"/>
        <v>TPProjects</v>
      </c>
      <c r="S929" t="str">
        <f t="shared" si="29"/>
        <v>ProjectContractLinestpctm110tpctm110</v>
      </c>
      <c r="T929" t="e">
        <f>VLOOKUP(S929,ProcessData!AA:AA,1,FALSE)</f>
        <v>#N/A</v>
      </c>
      <c r="W929" t="s">
        <v>154</v>
      </c>
      <c r="X929" t="s">
        <v>158</v>
      </c>
      <c r="Y929" t="s">
        <v>407</v>
      </c>
      <c r="Z929" t="s">
        <v>407</v>
      </c>
    </row>
    <row r="930" spans="10:26" x14ac:dyDescent="0.3">
      <c r="J930" t="str">
        <f>VLOOKUP(K930,objects!A:H,8,FALSE)</f>
        <v>tpctm100</v>
      </c>
      <c r="K930" t="s">
        <v>429</v>
      </c>
      <c r="L930" t="s">
        <v>13986</v>
      </c>
      <c r="M930" t="s">
        <v>13987</v>
      </c>
      <c r="N930">
        <v>100</v>
      </c>
      <c r="O930" t="s">
        <v>179</v>
      </c>
      <c r="P930">
        <v>2223</v>
      </c>
      <c r="Q930" t="s">
        <v>13941</v>
      </c>
      <c r="R930" t="str">
        <f t="shared" si="28"/>
        <v>TPProjects</v>
      </c>
      <c r="S930" t="str">
        <f t="shared" si="29"/>
        <v>ProjectContractstpctm100tpctm100</v>
      </c>
      <c r="T930" t="e">
        <f>VLOOKUP(S930,ProcessData!AA:AA,1,FALSE)</f>
        <v>#N/A</v>
      </c>
      <c r="W930" t="s">
        <v>154</v>
      </c>
      <c r="X930" t="s">
        <v>159</v>
      </c>
      <c r="Y930" t="s">
        <v>407</v>
      </c>
      <c r="Z930" t="s">
        <v>407</v>
      </c>
    </row>
    <row r="931" spans="10:26" x14ac:dyDescent="0.3">
      <c r="J931" t="str">
        <f>VLOOKUP(K931,objects!A:H,8,FALSE)</f>
        <v>tpctm110</v>
      </c>
      <c r="K931" t="s">
        <v>428</v>
      </c>
      <c r="L931" t="s">
        <v>13986</v>
      </c>
      <c r="M931" t="s">
        <v>13987</v>
      </c>
      <c r="N931">
        <v>110</v>
      </c>
      <c r="O931" t="s">
        <v>179</v>
      </c>
      <c r="P931">
        <v>2223</v>
      </c>
      <c r="Q931" t="s">
        <v>13941</v>
      </c>
      <c r="R931" t="str">
        <f t="shared" si="28"/>
        <v>TPProjects</v>
      </c>
      <c r="S931" t="str">
        <f t="shared" si="29"/>
        <v>ProjectContractstpctm110tpctm110</v>
      </c>
      <c r="T931" t="e">
        <f>VLOOKUP(S931,ProcessData!AA:AA,1,FALSE)</f>
        <v>#N/A</v>
      </c>
      <c r="W931" t="s">
        <v>154</v>
      </c>
      <c r="X931" t="s">
        <v>159</v>
      </c>
      <c r="Y931" t="s">
        <v>408</v>
      </c>
      <c r="Z931" t="s">
        <v>408</v>
      </c>
    </row>
    <row r="932" spans="10:26" x14ac:dyDescent="0.3">
      <c r="J932" t="str">
        <f>VLOOKUP(K932,objects!A:H,8,FALSE)</f>
        <v>tppdm601</v>
      </c>
      <c r="K932" t="s">
        <v>430</v>
      </c>
      <c r="L932" t="s">
        <v>13986</v>
      </c>
      <c r="M932" t="s">
        <v>13949</v>
      </c>
      <c r="N932">
        <v>601</v>
      </c>
      <c r="O932" t="s">
        <v>180</v>
      </c>
      <c r="P932">
        <v>2223</v>
      </c>
      <c r="Q932" t="s">
        <v>13941</v>
      </c>
      <c r="R932" t="str">
        <f t="shared" si="28"/>
        <v>TPProjects</v>
      </c>
      <c r="S932" t="str">
        <f t="shared" si="29"/>
        <v>ProjectCostControlLevelstppdm601tppdm601</v>
      </c>
      <c r="T932" t="e">
        <f>VLOOKUP(S932,ProcessData!AA:AA,1,FALSE)</f>
        <v>#N/A</v>
      </c>
      <c r="W932" t="s">
        <v>154</v>
      </c>
      <c r="X932" t="s">
        <v>160</v>
      </c>
      <c r="Y932" t="s">
        <v>409</v>
      </c>
      <c r="Z932" t="s">
        <v>409</v>
      </c>
    </row>
    <row r="933" spans="10:26" x14ac:dyDescent="0.3">
      <c r="J933" t="str">
        <f>VLOOKUP(K933,objects!A:H,8,FALSE)</f>
        <v>tpppc211</v>
      </c>
      <c r="K933" t="s">
        <v>431</v>
      </c>
      <c r="L933" t="s">
        <v>13986</v>
      </c>
      <c r="M933" t="s">
        <v>13988</v>
      </c>
      <c r="N933">
        <v>211</v>
      </c>
      <c r="O933" t="s">
        <v>181</v>
      </c>
      <c r="P933">
        <v>2223</v>
      </c>
      <c r="Q933" t="s">
        <v>13941</v>
      </c>
      <c r="R933" t="str">
        <f t="shared" si="28"/>
        <v>TPProjects</v>
      </c>
      <c r="S933" t="str">
        <f t="shared" si="29"/>
        <v>ProjectCoststpppc211tpppc211</v>
      </c>
      <c r="T933" t="e">
        <f>VLOOKUP(S933,ProcessData!AA:AA,1,FALSE)</f>
        <v>#N/A</v>
      </c>
      <c r="W933" t="s">
        <v>154</v>
      </c>
      <c r="X933" t="s">
        <v>160</v>
      </c>
      <c r="Y933" t="s">
        <v>410</v>
      </c>
      <c r="Z933" t="s">
        <v>410</v>
      </c>
    </row>
    <row r="934" spans="10:26" x14ac:dyDescent="0.3">
      <c r="J934" t="str">
        <f>VLOOKUP(K934,objects!A:H,8,FALSE)</f>
        <v>tpppc211</v>
      </c>
      <c r="K934" t="s">
        <v>432</v>
      </c>
      <c r="L934" t="s">
        <v>13986</v>
      </c>
      <c r="M934" t="s">
        <v>13988</v>
      </c>
      <c r="N934">
        <v>231</v>
      </c>
      <c r="O934" t="s">
        <v>181</v>
      </c>
      <c r="P934">
        <v>2223</v>
      </c>
      <c r="Q934" t="s">
        <v>13941</v>
      </c>
      <c r="R934" t="str">
        <f t="shared" si="28"/>
        <v>TPProjects</v>
      </c>
      <c r="S934" t="str">
        <f t="shared" si="29"/>
        <v>ProjectCoststpppc211tpppc231</v>
      </c>
      <c r="T934" t="e">
        <f>VLOOKUP(S934,ProcessData!AA:AA,1,FALSE)</f>
        <v>#N/A</v>
      </c>
      <c r="W934" t="s">
        <v>154</v>
      </c>
      <c r="X934" t="s">
        <v>161</v>
      </c>
      <c r="Y934" t="s">
        <v>410</v>
      </c>
      <c r="Z934" t="s">
        <v>410</v>
      </c>
    </row>
    <row r="935" spans="10:26" x14ac:dyDescent="0.3">
      <c r="J935" t="str">
        <f>VLOOKUP(K935,objects!A:H,8,FALSE)</f>
        <v>tpppc211</v>
      </c>
      <c r="K935" t="s">
        <v>433</v>
      </c>
      <c r="L935" t="s">
        <v>13986</v>
      </c>
      <c r="M935" t="s">
        <v>13988</v>
      </c>
      <c r="N935">
        <v>251</v>
      </c>
      <c r="O935" t="s">
        <v>181</v>
      </c>
      <c r="P935">
        <v>2223</v>
      </c>
      <c r="Q935" t="s">
        <v>13941</v>
      </c>
      <c r="R935" t="str">
        <f t="shared" si="28"/>
        <v>TPProjects</v>
      </c>
      <c r="S935" t="str">
        <f t="shared" si="29"/>
        <v>ProjectCoststpppc211tpppc251</v>
      </c>
      <c r="T935" t="e">
        <f>VLOOKUP(S935,ProcessData!AA:AA,1,FALSE)</f>
        <v>#N/A</v>
      </c>
      <c r="W935" t="s">
        <v>154</v>
      </c>
      <c r="X935" t="s">
        <v>162</v>
      </c>
      <c r="Y935" t="s">
        <v>411</v>
      </c>
      <c r="Z935" t="s">
        <v>411</v>
      </c>
    </row>
    <row r="936" spans="10:26" x14ac:dyDescent="0.3">
      <c r="J936" t="str">
        <f>VLOOKUP(K936,objects!A:H,8,FALSE)</f>
        <v>tpppc211</v>
      </c>
      <c r="K936" t="s">
        <v>434</v>
      </c>
      <c r="L936" t="s">
        <v>13986</v>
      </c>
      <c r="M936" t="s">
        <v>13988</v>
      </c>
      <c r="N936">
        <v>271</v>
      </c>
      <c r="O936" t="s">
        <v>181</v>
      </c>
      <c r="P936">
        <v>2223</v>
      </c>
      <c r="Q936" t="s">
        <v>13941</v>
      </c>
      <c r="R936" t="str">
        <f t="shared" si="28"/>
        <v>TPProjects</v>
      </c>
      <c r="S936" t="str">
        <f t="shared" si="29"/>
        <v>ProjectCoststpppc211tpppc271</v>
      </c>
      <c r="T936" t="e">
        <f>VLOOKUP(S936,ProcessData!AA:AA,1,FALSE)</f>
        <v>#N/A</v>
      </c>
      <c r="W936" t="s">
        <v>5136</v>
      </c>
      <c r="X936" t="s">
        <v>5102</v>
      </c>
      <c r="Y936" t="s">
        <v>3756</v>
      </c>
      <c r="Z936" t="s">
        <v>3756</v>
      </c>
    </row>
    <row r="937" spans="10:26" x14ac:dyDescent="0.3">
      <c r="J937" t="str">
        <f>VLOOKUP(K937,objects!A:H,8,FALSE)</f>
        <v>tpppc211</v>
      </c>
      <c r="K937" t="s">
        <v>435</v>
      </c>
      <c r="L937" t="s">
        <v>13986</v>
      </c>
      <c r="M937" t="s">
        <v>13988</v>
      </c>
      <c r="N937">
        <v>291</v>
      </c>
      <c r="O937" t="s">
        <v>181</v>
      </c>
      <c r="P937">
        <v>2223</v>
      </c>
      <c r="Q937" t="s">
        <v>13941</v>
      </c>
      <c r="R937" t="str">
        <f t="shared" si="28"/>
        <v>TPProjects</v>
      </c>
      <c r="S937" t="str">
        <f t="shared" si="29"/>
        <v>ProjectCoststpppc211tpppc291</v>
      </c>
      <c r="T937" t="e">
        <f>VLOOKUP(S937,ProcessData!AA:AA,1,FALSE)</f>
        <v>#N/A</v>
      </c>
      <c r="W937" t="s">
        <v>5136</v>
      </c>
      <c r="X937" t="s">
        <v>5102</v>
      </c>
      <c r="Y937" t="s">
        <v>3756</v>
      </c>
      <c r="Z937" t="s">
        <v>3758</v>
      </c>
    </row>
    <row r="938" spans="10:26" x14ac:dyDescent="0.3">
      <c r="J938" t="str">
        <f>VLOOKUP(K938,objects!A:H,8,FALSE)</f>
        <v>tcibd001</v>
      </c>
      <c r="K938" t="s">
        <v>315</v>
      </c>
      <c r="L938" t="s">
        <v>13945</v>
      </c>
      <c r="M938" t="s">
        <v>13946</v>
      </c>
      <c r="N938">
        <v>100</v>
      </c>
      <c r="O938" t="s">
        <v>182</v>
      </c>
      <c r="P938">
        <v>2223</v>
      </c>
      <c r="Q938" t="s">
        <v>13941</v>
      </c>
      <c r="R938" t="str">
        <f t="shared" si="28"/>
        <v>TPProjects</v>
      </c>
      <c r="S938" t="str">
        <f t="shared" si="29"/>
        <v>ProjectEquipmentstcibd001fmfmd100</v>
      </c>
      <c r="T938" t="e">
        <f>VLOOKUP(S938,ProcessData!AA:AA,1,FALSE)</f>
        <v>#N/A</v>
      </c>
      <c r="W938" t="s">
        <v>5136</v>
      </c>
      <c r="X938" t="s">
        <v>5103</v>
      </c>
      <c r="Y938" t="s">
        <v>3759</v>
      </c>
      <c r="Z938" t="s">
        <v>3759</v>
      </c>
    </row>
    <row r="939" spans="10:26" x14ac:dyDescent="0.3">
      <c r="J939" t="str">
        <f>VLOOKUP(K939,objects!A:H,8,FALSE)</f>
        <v>tcibd001</v>
      </c>
      <c r="K939" t="s">
        <v>316</v>
      </c>
      <c r="L939" t="s">
        <v>13951</v>
      </c>
      <c r="M939" t="s">
        <v>13952</v>
      </c>
      <c r="N939">
        <v>18</v>
      </c>
      <c r="O939" t="s">
        <v>182</v>
      </c>
      <c r="P939">
        <v>2223</v>
      </c>
      <c r="Q939" t="s">
        <v>13941</v>
      </c>
      <c r="R939" t="str">
        <f t="shared" si="28"/>
        <v>TPProjects</v>
      </c>
      <c r="S939" t="str">
        <f t="shared" si="29"/>
        <v>ProjectEquipmentstcibd001qmptc018</v>
      </c>
      <c r="T939" t="e">
        <f>VLOOKUP(S939,ProcessData!AA:AA,1,FALSE)</f>
        <v>#N/A</v>
      </c>
      <c r="W939" t="s">
        <v>5136</v>
      </c>
      <c r="X939" t="s">
        <v>5106</v>
      </c>
      <c r="Y939" t="s">
        <v>3762</v>
      </c>
      <c r="Z939" t="s">
        <v>3762</v>
      </c>
    </row>
    <row r="940" spans="10:26" x14ac:dyDescent="0.3">
      <c r="J940" t="str">
        <f>VLOOKUP(K940,objects!A:H,8,FALSE)</f>
        <v>tcibd001</v>
      </c>
      <c r="K940" t="s">
        <v>314</v>
      </c>
      <c r="L940" t="s">
        <v>13953</v>
      </c>
      <c r="M940" t="s">
        <v>13956</v>
      </c>
      <c r="N940">
        <v>1</v>
      </c>
      <c r="O940" t="s">
        <v>182</v>
      </c>
      <c r="P940">
        <v>2223</v>
      </c>
      <c r="Q940" t="s">
        <v>13941</v>
      </c>
      <c r="R940" t="str">
        <f t="shared" si="28"/>
        <v>TPProjects</v>
      </c>
      <c r="S940" t="str">
        <f t="shared" si="29"/>
        <v>ProjectEquipmentstcibd001tcibd001</v>
      </c>
      <c r="T940" t="e">
        <f>VLOOKUP(S940,ProcessData!AA:AA,1,FALSE)</f>
        <v>#N/A</v>
      </c>
      <c r="W940" t="s">
        <v>5136</v>
      </c>
      <c r="X940" t="s">
        <v>5107</v>
      </c>
      <c r="Y940" t="s">
        <v>3761</v>
      </c>
      <c r="Z940" t="s">
        <v>3761</v>
      </c>
    </row>
    <row r="941" spans="10:26" x14ac:dyDescent="0.3">
      <c r="J941" t="str">
        <f>VLOOKUP(K941,objects!A:H,8,FALSE)</f>
        <v>tcibd001</v>
      </c>
      <c r="K941" t="s">
        <v>317</v>
      </c>
      <c r="L941" t="s">
        <v>13953</v>
      </c>
      <c r="M941" t="s">
        <v>13956</v>
      </c>
      <c r="N941">
        <v>200</v>
      </c>
      <c r="O941" t="s">
        <v>182</v>
      </c>
      <c r="P941">
        <v>2223</v>
      </c>
      <c r="Q941" t="s">
        <v>13941</v>
      </c>
      <c r="R941" t="str">
        <f t="shared" si="28"/>
        <v>TPProjects</v>
      </c>
      <c r="S941" t="str">
        <f t="shared" si="29"/>
        <v>ProjectEquipmentstcibd001tcibd200</v>
      </c>
      <c r="T941" t="e">
        <f>VLOOKUP(S941,ProcessData!AA:AA,1,FALSE)</f>
        <v>#N/A</v>
      </c>
      <c r="W941" t="s">
        <v>5136</v>
      </c>
      <c r="X941" t="s">
        <v>5115</v>
      </c>
      <c r="Y941" t="s">
        <v>3754</v>
      </c>
      <c r="Z941" t="s">
        <v>3754</v>
      </c>
    </row>
    <row r="942" spans="10:26" x14ac:dyDescent="0.3">
      <c r="J942" t="str">
        <f>VLOOKUP(K942,objects!A:H,8,FALSE)</f>
        <v>tcibd001</v>
      </c>
      <c r="K942" t="s">
        <v>318</v>
      </c>
      <c r="L942" t="s">
        <v>13959</v>
      </c>
      <c r="M942" t="s">
        <v>13960</v>
      </c>
      <c r="N942">
        <v>1</v>
      </c>
      <c r="O942" t="s">
        <v>182</v>
      </c>
      <c r="P942">
        <v>2223</v>
      </c>
      <c r="Q942" t="s">
        <v>13941</v>
      </c>
      <c r="R942" t="str">
        <f t="shared" si="28"/>
        <v>TPProjects</v>
      </c>
      <c r="S942" t="str">
        <f t="shared" si="29"/>
        <v>ProjectEquipmentstcibd001tdipu001</v>
      </c>
      <c r="T942" t="e">
        <f>VLOOKUP(S942,ProcessData!AA:AA,1,FALSE)</f>
        <v>#N/A</v>
      </c>
      <c r="W942" t="s">
        <v>5136</v>
      </c>
      <c r="X942" t="s">
        <v>5115</v>
      </c>
      <c r="Y942" t="s">
        <v>3754</v>
      </c>
      <c r="Z942" t="s">
        <v>3755</v>
      </c>
    </row>
    <row r="943" spans="10:26" x14ac:dyDescent="0.3">
      <c r="J943" t="str">
        <f>VLOOKUP(K943,objects!A:H,8,FALSE)</f>
        <v>tcibd001</v>
      </c>
      <c r="K943" t="s">
        <v>319</v>
      </c>
      <c r="L943" t="s">
        <v>13959</v>
      </c>
      <c r="M943" t="s">
        <v>13960</v>
      </c>
      <c r="N943">
        <v>100</v>
      </c>
      <c r="O943" t="s">
        <v>182</v>
      </c>
      <c r="P943">
        <v>2223</v>
      </c>
      <c r="Q943" t="s">
        <v>13941</v>
      </c>
      <c r="R943" t="str">
        <f t="shared" si="28"/>
        <v>TPProjects</v>
      </c>
      <c r="S943" t="str">
        <f t="shared" si="29"/>
        <v>ProjectEquipmentstcibd001tdipu100</v>
      </c>
      <c r="T943" t="e">
        <f>VLOOKUP(S943,ProcessData!AA:AA,1,FALSE)</f>
        <v>#N/A</v>
      </c>
      <c r="W943" t="s">
        <v>5136</v>
      </c>
      <c r="X943" t="s">
        <v>5126</v>
      </c>
      <c r="Y943" t="s">
        <v>3763</v>
      </c>
      <c r="Z943" t="s">
        <v>3763</v>
      </c>
    </row>
    <row r="944" spans="10:26" x14ac:dyDescent="0.3">
      <c r="J944" t="str">
        <f>VLOOKUP(K944,objects!A:H,8,FALSE)</f>
        <v>tcibd001</v>
      </c>
      <c r="K944" t="s">
        <v>320</v>
      </c>
      <c r="L944" t="s">
        <v>13959</v>
      </c>
      <c r="M944" t="s">
        <v>13961</v>
      </c>
      <c r="N944">
        <v>1</v>
      </c>
      <c r="O944" t="s">
        <v>182</v>
      </c>
      <c r="P944">
        <v>2223</v>
      </c>
      <c r="Q944" t="s">
        <v>13941</v>
      </c>
      <c r="R944" t="str">
        <f t="shared" si="28"/>
        <v>TPProjects</v>
      </c>
      <c r="S944" t="str">
        <f t="shared" si="29"/>
        <v>ProjectEquipmentstcibd001tdisa001</v>
      </c>
      <c r="T944" t="e">
        <f>VLOOKUP(S944,ProcessData!AA:AA,1,FALSE)</f>
        <v>#N/A</v>
      </c>
      <c r="W944" t="s">
        <v>5136</v>
      </c>
      <c r="X944" t="s">
        <v>5127</v>
      </c>
      <c r="Y944" t="s">
        <v>3765</v>
      </c>
      <c r="Z944" t="s">
        <v>3765</v>
      </c>
    </row>
    <row r="945" spans="10:26" x14ac:dyDescent="0.3">
      <c r="J945" t="str">
        <f>VLOOKUP(K945,objects!A:H,8,FALSE)</f>
        <v>tcibd001</v>
      </c>
      <c r="K945" t="s">
        <v>322</v>
      </c>
      <c r="L945" t="s">
        <v>13971</v>
      </c>
      <c r="M945" t="s">
        <v>13978</v>
      </c>
      <c r="N945">
        <v>1</v>
      </c>
      <c r="O945" t="s">
        <v>182</v>
      </c>
      <c r="P945">
        <v>2223</v>
      </c>
      <c r="Q945" t="s">
        <v>13941</v>
      </c>
      <c r="R945" t="str">
        <f t="shared" si="28"/>
        <v>TPProjects</v>
      </c>
      <c r="S945" t="str">
        <f t="shared" si="29"/>
        <v>ProjectEquipmentstcibd001tiipd001</v>
      </c>
      <c r="T945" t="e">
        <f>VLOOKUP(S945,ProcessData!AA:AA,1,FALSE)</f>
        <v>#N/A</v>
      </c>
      <c r="W945" t="s">
        <v>5136</v>
      </c>
      <c r="X945" t="s">
        <v>5128</v>
      </c>
      <c r="Y945" t="s">
        <v>3764</v>
      </c>
      <c r="Z945" t="s">
        <v>3764</v>
      </c>
    </row>
    <row r="946" spans="10:26" x14ac:dyDescent="0.3">
      <c r="J946" t="str">
        <f>VLOOKUP(K946,objects!A:H,8,FALSE)</f>
        <v>tcibd001</v>
      </c>
      <c r="K946" t="s">
        <v>323</v>
      </c>
      <c r="L946" t="s">
        <v>13971</v>
      </c>
      <c r="M946" t="s">
        <v>13985</v>
      </c>
      <c r="N946">
        <v>1</v>
      </c>
      <c r="O946" t="s">
        <v>182</v>
      </c>
      <c r="P946">
        <v>2223</v>
      </c>
      <c r="Q946" t="s">
        <v>13941</v>
      </c>
      <c r="R946" t="str">
        <f t="shared" si="28"/>
        <v>TPProjects</v>
      </c>
      <c r="S946" t="str">
        <f t="shared" si="29"/>
        <v>ProjectEquipmentstcibd001titrp001</v>
      </c>
      <c r="T946" t="e">
        <f>VLOOKUP(S946,ProcessData!AA:AA,1,FALSE)</f>
        <v>#N/A</v>
      </c>
      <c r="W946" t="s">
        <v>5136</v>
      </c>
      <c r="X946" t="s">
        <v>5129</v>
      </c>
      <c r="Y946" t="s">
        <v>3750</v>
      </c>
      <c r="Z946" t="s">
        <v>3750</v>
      </c>
    </row>
    <row r="947" spans="10:26" x14ac:dyDescent="0.3">
      <c r="J947" t="str">
        <f>VLOOKUP(K947,objects!A:H,8,FALSE)</f>
        <v>tcibd001</v>
      </c>
      <c r="K947" t="s">
        <v>324</v>
      </c>
      <c r="L947" t="s">
        <v>13986</v>
      </c>
      <c r="M947" t="s">
        <v>13949</v>
      </c>
      <c r="N947">
        <v>5</v>
      </c>
      <c r="O947" t="s">
        <v>182</v>
      </c>
      <c r="P947">
        <v>2223</v>
      </c>
      <c r="Q947" t="s">
        <v>13941</v>
      </c>
      <c r="R947" t="str">
        <f t="shared" si="28"/>
        <v>TPProjects</v>
      </c>
      <c r="S947" t="str">
        <f t="shared" si="29"/>
        <v>ProjectEquipmentstcibd001tppdm005</v>
      </c>
      <c r="T947" t="e">
        <f>VLOOKUP(S947,ProcessData!AA:AA,1,FALSE)</f>
        <v>#N/A</v>
      </c>
      <c r="W947" t="s">
        <v>5136</v>
      </c>
      <c r="X947" t="s">
        <v>5129</v>
      </c>
      <c r="Y947" t="s">
        <v>3750</v>
      </c>
      <c r="Z947" t="s">
        <v>3751</v>
      </c>
    </row>
    <row r="948" spans="10:26" x14ac:dyDescent="0.3">
      <c r="J948" t="str">
        <f>VLOOKUP(K948,objects!A:H,8,FALSE)</f>
        <v>tcibd001</v>
      </c>
      <c r="K948" t="s">
        <v>3948</v>
      </c>
      <c r="L948" t="s">
        <v>13986</v>
      </c>
      <c r="M948" t="s">
        <v>13949</v>
      </c>
      <c r="N948">
        <v>7</v>
      </c>
      <c r="O948" t="s">
        <v>182</v>
      </c>
      <c r="P948">
        <v>2223</v>
      </c>
      <c r="Q948" t="s">
        <v>13941</v>
      </c>
      <c r="R948" t="str">
        <f t="shared" si="28"/>
        <v>TPProjects</v>
      </c>
      <c r="S948" t="str">
        <f t="shared" si="29"/>
        <v>ProjectEquipmentstcibd001tppdm007</v>
      </c>
      <c r="T948" t="e">
        <f>VLOOKUP(S948,ProcessData!AA:AA,1,FALSE)</f>
        <v>#N/A</v>
      </c>
      <c r="W948" t="s">
        <v>5136</v>
      </c>
      <c r="X948" t="s">
        <v>5130</v>
      </c>
      <c r="Y948" t="s">
        <v>3748</v>
      </c>
      <c r="Z948" t="s">
        <v>3748</v>
      </c>
    </row>
    <row r="949" spans="10:26" x14ac:dyDescent="0.3">
      <c r="J949" t="str">
        <f>VLOOKUP(K949,objects!A:H,8,FALSE)</f>
        <v>tppdm625</v>
      </c>
      <c r="K949" t="s">
        <v>436</v>
      </c>
      <c r="L949" t="s">
        <v>13986</v>
      </c>
      <c r="M949" t="s">
        <v>13949</v>
      </c>
      <c r="N949">
        <v>625</v>
      </c>
      <c r="O949" t="s">
        <v>182</v>
      </c>
      <c r="P949">
        <v>2223</v>
      </c>
      <c r="Q949" t="s">
        <v>13941</v>
      </c>
      <c r="R949" t="str">
        <f t="shared" si="28"/>
        <v>TPProjects</v>
      </c>
      <c r="S949" t="str">
        <f t="shared" si="29"/>
        <v>ProjectEquipmentstppdm625tppdm625</v>
      </c>
      <c r="T949" t="e">
        <f>VLOOKUP(S949,ProcessData!AA:AA,1,FALSE)</f>
        <v>#N/A</v>
      </c>
      <c r="W949" t="s">
        <v>5136</v>
      </c>
      <c r="X949" t="s">
        <v>5130</v>
      </c>
      <c r="Y949" t="s">
        <v>3748</v>
      </c>
      <c r="Z949" t="s">
        <v>3749</v>
      </c>
    </row>
    <row r="950" spans="10:26" x14ac:dyDescent="0.3">
      <c r="J950" t="str">
        <f>VLOOKUP(K950,objects!A:H,8,FALSE)</f>
        <v>tcibd001</v>
      </c>
      <c r="K950" t="s">
        <v>325</v>
      </c>
      <c r="L950" t="s">
        <v>13990</v>
      </c>
      <c r="M950" t="s">
        <v>13940</v>
      </c>
      <c r="N950">
        <v>200</v>
      </c>
      <c r="O950" t="s">
        <v>182</v>
      </c>
      <c r="P950">
        <v>2223</v>
      </c>
      <c r="Q950" t="s">
        <v>13941</v>
      </c>
      <c r="R950" t="str">
        <f t="shared" si="28"/>
        <v>TPProjects</v>
      </c>
      <c r="S950" t="str">
        <f t="shared" si="29"/>
        <v>ProjectEquipmentstcibd001tsmdm200</v>
      </c>
      <c r="T950" t="e">
        <f>VLOOKUP(S950,ProcessData!AA:AA,1,FALSE)</f>
        <v>#N/A</v>
      </c>
      <c r="W950" t="s">
        <v>5136</v>
      </c>
      <c r="X950" t="s">
        <v>5131</v>
      </c>
      <c r="Y950" t="s">
        <v>3752</v>
      </c>
      <c r="Z950" t="s">
        <v>3752</v>
      </c>
    </row>
    <row r="951" spans="10:26" x14ac:dyDescent="0.3">
      <c r="J951" t="str">
        <f>VLOOKUP(K951,objects!A:H,8,FALSE)</f>
        <v>tcibd001</v>
      </c>
      <c r="K951" t="s">
        <v>326</v>
      </c>
      <c r="L951" t="s">
        <v>13998</v>
      </c>
      <c r="M951" t="s">
        <v>14002</v>
      </c>
      <c r="N951">
        <v>400</v>
      </c>
      <c r="O951" t="s">
        <v>182</v>
      </c>
      <c r="P951">
        <v>2223</v>
      </c>
      <c r="Q951" t="s">
        <v>13941</v>
      </c>
      <c r="R951" t="str">
        <f t="shared" si="28"/>
        <v>TPProjects</v>
      </c>
      <c r="S951" t="str">
        <f t="shared" si="29"/>
        <v>ProjectEquipmentstcibd001whwmd400</v>
      </c>
      <c r="T951" t="e">
        <f>VLOOKUP(S951,ProcessData!AA:AA,1,FALSE)</f>
        <v>#N/A</v>
      </c>
      <c r="W951" t="s">
        <v>5136</v>
      </c>
      <c r="X951" t="s">
        <v>5131</v>
      </c>
      <c r="Y951" t="s">
        <v>3752</v>
      </c>
      <c r="Z951" t="s">
        <v>3753</v>
      </c>
    </row>
    <row r="952" spans="10:26" x14ac:dyDescent="0.3">
      <c r="J952" t="str">
        <f>VLOOKUP(K952,objects!A:H,8,FALSE)</f>
        <v>tppdm615</v>
      </c>
      <c r="K952" t="s">
        <v>437</v>
      </c>
      <c r="L952" t="s">
        <v>13986</v>
      </c>
      <c r="M952" t="s">
        <v>13949</v>
      </c>
      <c r="N952">
        <v>615</v>
      </c>
      <c r="O952" t="s">
        <v>183</v>
      </c>
      <c r="P952">
        <v>2223</v>
      </c>
      <c r="Q952" t="s">
        <v>13941</v>
      </c>
      <c r="R952" t="str">
        <f t="shared" si="28"/>
        <v>TPProjects</v>
      </c>
      <c r="S952" t="str">
        <f t="shared" si="29"/>
        <v>ProjectLaborstppdm615tppdm615</v>
      </c>
      <c r="T952" t="e">
        <f>VLOOKUP(S952,ProcessData!AA:AA,1,FALSE)</f>
        <v>#N/A</v>
      </c>
      <c r="W952" t="s">
        <v>5136</v>
      </c>
      <c r="X952" t="s">
        <v>5132</v>
      </c>
      <c r="Y952" t="s">
        <v>35</v>
      </c>
      <c r="Z952" t="s">
        <v>35</v>
      </c>
    </row>
    <row r="953" spans="10:26" x14ac:dyDescent="0.3">
      <c r="J953" t="str">
        <f>VLOOKUP(K953,objects!A:H,8,FALSE)</f>
        <v>tppss010</v>
      </c>
      <c r="K953" t="s">
        <v>438</v>
      </c>
      <c r="L953" t="s">
        <v>13986</v>
      </c>
      <c r="M953" t="s">
        <v>13989</v>
      </c>
      <c r="N953">
        <v>10</v>
      </c>
      <c r="O953" t="s">
        <v>184</v>
      </c>
      <c r="P953">
        <v>2223</v>
      </c>
      <c r="Q953" t="s">
        <v>13941</v>
      </c>
      <c r="R953" t="str">
        <f t="shared" si="28"/>
        <v>TPProjects</v>
      </c>
      <c r="S953" t="str">
        <f t="shared" si="29"/>
        <v>ProjectPlanstppss010tppss010</v>
      </c>
      <c r="T953" t="e">
        <f>VLOOKUP(S953,ProcessData!AA:AA,1,FALSE)</f>
        <v>#N/A</v>
      </c>
      <c r="W953" t="s">
        <v>5136</v>
      </c>
      <c r="X953" t="s">
        <v>5132</v>
      </c>
      <c r="Y953" t="s">
        <v>35</v>
      </c>
      <c r="Z953" t="s">
        <v>285</v>
      </c>
    </row>
    <row r="954" spans="10:26" x14ac:dyDescent="0.3">
      <c r="J954" t="str">
        <f>VLOOKUP(K954,objects!A:H,8,FALSE)</f>
        <v>tpppc301</v>
      </c>
      <c r="K954" t="s">
        <v>439</v>
      </c>
      <c r="L954" t="s">
        <v>13986</v>
      </c>
      <c r="M954" t="s">
        <v>13988</v>
      </c>
      <c r="N954">
        <v>301</v>
      </c>
      <c r="O954" t="s">
        <v>185</v>
      </c>
      <c r="P954">
        <v>2223</v>
      </c>
      <c r="Q954" t="s">
        <v>13941</v>
      </c>
      <c r="R954" t="str">
        <f t="shared" si="28"/>
        <v>TPProjects</v>
      </c>
      <c r="S954" t="str">
        <f t="shared" si="29"/>
        <v>ProjectRevenueEntrytpppc301tpppc301</v>
      </c>
      <c r="T954" t="e">
        <f>VLOOKUP(S954,ProcessData!AA:AA,1,FALSE)</f>
        <v>#N/A</v>
      </c>
      <c r="W954" t="s">
        <v>5136</v>
      </c>
      <c r="X954" t="s">
        <v>5132</v>
      </c>
      <c r="Y954" t="s">
        <v>35</v>
      </c>
      <c r="Z954" t="s">
        <v>286</v>
      </c>
    </row>
    <row r="955" spans="10:26" x14ac:dyDescent="0.3">
      <c r="J955" t="str">
        <f>VLOOKUP(K955,objects!A:H,8,FALSE)</f>
        <v>tppdm643</v>
      </c>
      <c r="K955" t="s">
        <v>440</v>
      </c>
      <c r="L955" t="s">
        <v>13986</v>
      </c>
      <c r="M955" t="s">
        <v>13949</v>
      </c>
      <c r="N955">
        <v>643</v>
      </c>
      <c r="O955" t="s">
        <v>186</v>
      </c>
      <c r="P955">
        <v>2223</v>
      </c>
      <c r="Q955" t="s">
        <v>13941</v>
      </c>
      <c r="R955" t="str">
        <f t="shared" si="28"/>
        <v>TPProjects</v>
      </c>
      <c r="S955" t="str">
        <f t="shared" si="29"/>
        <v>ProjectRevenuestppdm643tppdm643</v>
      </c>
      <c r="T955" t="e">
        <f>VLOOKUP(S955,ProcessData!AA:AA,1,FALSE)</f>
        <v>#N/A</v>
      </c>
      <c r="W955" t="s">
        <v>5136</v>
      </c>
      <c r="X955" t="s">
        <v>5133</v>
      </c>
      <c r="Y955" t="s">
        <v>3766</v>
      </c>
      <c r="Z955" t="s">
        <v>3766</v>
      </c>
    </row>
    <row r="956" spans="10:26" x14ac:dyDescent="0.3">
      <c r="J956" t="str">
        <f>VLOOKUP(K956,objects!A:H,8,FALSE)</f>
        <v>tcemm110</v>
      </c>
      <c r="K956" t="s">
        <v>1899</v>
      </c>
      <c r="L956" t="s">
        <v>13953</v>
      </c>
      <c r="M956" t="s">
        <v>13955</v>
      </c>
      <c r="N956">
        <v>110</v>
      </c>
      <c r="O956" t="s">
        <v>163</v>
      </c>
      <c r="P956">
        <v>2223</v>
      </c>
      <c r="Q956" t="s">
        <v>13941</v>
      </c>
      <c r="R956" t="str">
        <f t="shared" si="28"/>
        <v>TPProjects</v>
      </c>
      <c r="S956" t="str">
        <f t="shared" si="29"/>
        <v>Projectstcemm110tcemm110</v>
      </c>
      <c r="T956" t="e">
        <f>VLOOKUP(S956,ProcessData!AA:AA,1,FALSE)</f>
        <v>#N/A</v>
      </c>
      <c r="W956" t="s">
        <v>5136</v>
      </c>
      <c r="X956" t="s">
        <v>5134</v>
      </c>
      <c r="Y956" t="s">
        <v>3760</v>
      </c>
      <c r="Z956" t="s">
        <v>3760</v>
      </c>
    </row>
    <row r="957" spans="10:26" x14ac:dyDescent="0.3">
      <c r="J957" t="str">
        <f>VLOOKUP(K957,objects!A:H,8,FALSE)</f>
        <v>tcemm110</v>
      </c>
      <c r="K957" t="s">
        <v>1902</v>
      </c>
      <c r="L957" t="s">
        <v>13953</v>
      </c>
      <c r="M957" t="s">
        <v>13955</v>
      </c>
      <c r="N957">
        <v>113</v>
      </c>
      <c r="O957" t="s">
        <v>163</v>
      </c>
      <c r="P957">
        <v>2223</v>
      </c>
      <c r="Q957" t="s">
        <v>13941</v>
      </c>
      <c r="R957" t="str">
        <f t="shared" si="28"/>
        <v>TPProjects</v>
      </c>
      <c r="S957" t="str">
        <f t="shared" si="29"/>
        <v>Projectstcemm110tcemm113</v>
      </c>
      <c r="T957" t="e">
        <f>VLOOKUP(S957,ProcessData!AA:AA,1,FALSE)</f>
        <v>#N/A</v>
      </c>
      <c r="W957" t="s">
        <v>13925</v>
      </c>
      <c r="X957" t="s">
        <v>13914</v>
      </c>
      <c r="Y957" t="s">
        <v>1620</v>
      </c>
      <c r="Z957" t="s">
        <v>1620</v>
      </c>
    </row>
    <row r="958" spans="10:26" x14ac:dyDescent="0.3">
      <c r="J958" t="str">
        <f>VLOOKUP(K958,objects!A:H,8,FALSE)</f>
        <v>tcemm110</v>
      </c>
      <c r="K958" t="s">
        <v>1904</v>
      </c>
      <c r="L958" t="s">
        <v>13953</v>
      </c>
      <c r="M958" t="s">
        <v>13955</v>
      </c>
      <c r="N958">
        <v>124</v>
      </c>
      <c r="O958" t="s">
        <v>163</v>
      </c>
      <c r="P958">
        <v>2223</v>
      </c>
      <c r="Q958" t="s">
        <v>13941</v>
      </c>
      <c r="R958" t="str">
        <f t="shared" si="28"/>
        <v>TPProjects</v>
      </c>
      <c r="S958" t="str">
        <f t="shared" si="29"/>
        <v>Projectstcemm110tcemm124</v>
      </c>
      <c r="T958" t="e">
        <f>VLOOKUP(S958,ProcessData!AA:AA,1,FALSE)</f>
        <v>#N/A</v>
      </c>
      <c r="W958" t="s">
        <v>13925</v>
      </c>
      <c r="X958" t="s">
        <v>13915</v>
      </c>
      <c r="Y958" t="s">
        <v>1623</v>
      </c>
      <c r="Z958" t="s">
        <v>1623</v>
      </c>
    </row>
    <row r="959" spans="10:26" x14ac:dyDescent="0.3">
      <c r="J959" t="str">
        <f>VLOOKUP(K959,objects!A:H,8,FALSE)</f>
        <v>tppdm600</v>
      </c>
      <c r="K959" t="s">
        <v>441</v>
      </c>
      <c r="L959" t="s">
        <v>13953</v>
      </c>
      <c r="M959" t="s">
        <v>13957</v>
      </c>
      <c r="N959">
        <v>52</v>
      </c>
      <c r="O959" t="s">
        <v>163</v>
      </c>
      <c r="P959">
        <v>2223</v>
      </c>
      <c r="Q959" t="s">
        <v>13950</v>
      </c>
      <c r="R959" t="str">
        <f t="shared" si="28"/>
        <v>TPProjects</v>
      </c>
      <c r="S959" t="str">
        <f t="shared" si="29"/>
        <v>Projectstppdm600tcmcs052</v>
      </c>
      <c r="T959" t="e">
        <f>VLOOKUP(S959,ProcessData!AA:AA,1,FALSE)</f>
        <v>#N/A</v>
      </c>
      <c r="W959" t="s">
        <v>13925</v>
      </c>
      <c r="X959" t="s">
        <v>13916</v>
      </c>
      <c r="Y959" t="s">
        <v>1626</v>
      </c>
      <c r="Z959" t="s">
        <v>1626</v>
      </c>
    </row>
    <row r="960" spans="10:26" x14ac:dyDescent="0.3">
      <c r="J960" t="str">
        <f>VLOOKUP(K960,objects!A:H,8,FALSE)</f>
        <v>tppdm600</v>
      </c>
      <c r="K960" t="s">
        <v>272</v>
      </c>
      <c r="L960" t="s">
        <v>13986</v>
      </c>
      <c r="M960" t="s">
        <v>13949</v>
      </c>
      <c r="N960">
        <v>600</v>
      </c>
      <c r="O960" t="s">
        <v>163</v>
      </c>
      <c r="P960">
        <v>2223</v>
      </c>
      <c r="Q960" t="s">
        <v>13950</v>
      </c>
      <c r="R960" t="str">
        <f t="shared" si="28"/>
        <v>TPProjects</v>
      </c>
      <c r="S960" t="str">
        <f t="shared" si="29"/>
        <v>Projectstppdm600tppdm600</v>
      </c>
      <c r="T960" t="e">
        <f>VLOOKUP(S960,ProcessData!AA:AA,1,FALSE)</f>
        <v>#N/A</v>
      </c>
      <c r="W960" t="s">
        <v>13925</v>
      </c>
      <c r="X960" t="s">
        <v>13917</v>
      </c>
      <c r="Y960" t="s">
        <v>314</v>
      </c>
      <c r="Z960" t="s">
        <v>315</v>
      </c>
    </row>
    <row r="961" spans="10:26" x14ac:dyDescent="0.3">
      <c r="J961" t="str">
        <f>VLOOKUP(K961,objects!A:H,8,FALSE)</f>
        <v>tppss200</v>
      </c>
      <c r="K961" t="s">
        <v>412</v>
      </c>
      <c r="L961" t="s">
        <v>13986</v>
      </c>
      <c r="M961" t="s">
        <v>13989</v>
      </c>
      <c r="N961">
        <v>200</v>
      </c>
      <c r="O961" t="s">
        <v>163</v>
      </c>
      <c r="P961">
        <v>2223</v>
      </c>
      <c r="Q961" t="s">
        <v>13950</v>
      </c>
      <c r="R961" t="str">
        <f t="shared" si="28"/>
        <v>TPProjects</v>
      </c>
      <c r="S961" t="str">
        <f t="shared" si="29"/>
        <v>Projectstppss200tppss200</v>
      </c>
      <c r="T961" t="e">
        <f>VLOOKUP(S961,ProcessData!AA:AA,1,FALSE)</f>
        <v>#N/A</v>
      </c>
      <c r="W961" t="s">
        <v>13925</v>
      </c>
      <c r="X961" t="s">
        <v>13917</v>
      </c>
      <c r="Y961" t="s">
        <v>314</v>
      </c>
      <c r="Z961" t="s">
        <v>316</v>
      </c>
    </row>
    <row r="962" spans="10:26" x14ac:dyDescent="0.3">
      <c r="J962" t="str">
        <f>VLOOKUP(K962,objects!A:H,8,FALSE)</f>
        <v>tcibd001</v>
      </c>
      <c r="K962" t="s">
        <v>315</v>
      </c>
      <c r="L962" t="s">
        <v>13945</v>
      </c>
      <c r="M962" t="s">
        <v>13946</v>
      </c>
      <c r="N962">
        <v>100</v>
      </c>
      <c r="O962" t="s">
        <v>187</v>
      </c>
      <c r="P962">
        <v>2223</v>
      </c>
      <c r="Q962" t="s">
        <v>13941</v>
      </c>
      <c r="R962" t="str">
        <f t="shared" si="28"/>
        <v>TPProjects</v>
      </c>
      <c r="S962" t="str">
        <f t="shared" si="29"/>
        <v>ProjectSubcontractingstcibd001fmfmd100</v>
      </c>
      <c r="T962" t="e">
        <f>VLOOKUP(S962,ProcessData!AA:AA,1,FALSE)</f>
        <v>#N/A</v>
      </c>
      <c r="W962" t="s">
        <v>13925</v>
      </c>
      <c r="X962" t="s">
        <v>13917</v>
      </c>
      <c r="Y962" t="s">
        <v>314</v>
      </c>
      <c r="Z962" t="s">
        <v>314</v>
      </c>
    </row>
    <row r="963" spans="10:26" x14ac:dyDescent="0.3">
      <c r="J963" t="str">
        <f>VLOOKUP(K963,objects!A:H,8,FALSE)</f>
        <v>tcibd001</v>
      </c>
      <c r="K963" t="s">
        <v>316</v>
      </c>
      <c r="L963" t="s">
        <v>13951</v>
      </c>
      <c r="M963" t="s">
        <v>13952</v>
      </c>
      <c r="N963">
        <v>18</v>
      </c>
      <c r="O963" t="s">
        <v>187</v>
      </c>
      <c r="P963">
        <v>2223</v>
      </c>
      <c r="Q963" t="s">
        <v>13941</v>
      </c>
      <c r="R963" t="str">
        <f t="shared" si="28"/>
        <v>TPProjects</v>
      </c>
      <c r="S963" t="str">
        <f t="shared" si="29"/>
        <v>ProjectSubcontractingstcibd001qmptc018</v>
      </c>
      <c r="T963" t="e">
        <f>VLOOKUP(S963,ProcessData!AA:AA,1,FALSE)</f>
        <v>#N/A</v>
      </c>
      <c r="W963" t="s">
        <v>13925</v>
      </c>
      <c r="X963" t="s">
        <v>13917</v>
      </c>
      <c r="Y963" t="s">
        <v>314</v>
      </c>
      <c r="Z963" t="s">
        <v>317</v>
      </c>
    </row>
    <row r="964" spans="10:26" x14ac:dyDescent="0.3">
      <c r="J964" t="str">
        <f>VLOOKUP(K964,objects!A:H,8,FALSE)</f>
        <v>tcibd001</v>
      </c>
      <c r="K964" t="s">
        <v>314</v>
      </c>
      <c r="L964" t="s">
        <v>13953</v>
      </c>
      <c r="M964" t="s">
        <v>13956</v>
      </c>
      <c r="N964">
        <v>1</v>
      </c>
      <c r="O964" t="s">
        <v>187</v>
      </c>
      <c r="P964">
        <v>2223</v>
      </c>
      <c r="Q964" t="s">
        <v>13941</v>
      </c>
      <c r="R964" t="str">
        <f t="shared" ref="R964:R1027" si="30">VLOOKUP(O964,A:B,2,FALSE)</f>
        <v>TPProjects</v>
      </c>
      <c r="S964" t="str">
        <f t="shared" ref="S964:S1027" si="31">CONCATENATE(O964,J964,K964)</f>
        <v>ProjectSubcontractingstcibd001tcibd001</v>
      </c>
      <c r="T964" t="e">
        <f>VLOOKUP(S964,ProcessData!AA:AA,1,FALSE)</f>
        <v>#N/A</v>
      </c>
      <c r="W964" t="s">
        <v>13925</v>
      </c>
      <c r="X964" t="s">
        <v>13917</v>
      </c>
      <c r="Y964" t="s">
        <v>314</v>
      </c>
      <c r="Z964" t="s">
        <v>318</v>
      </c>
    </row>
    <row r="965" spans="10:26" x14ac:dyDescent="0.3">
      <c r="J965" t="str">
        <f>VLOOKUP(K965,objects!A:H,8,FALSE)</f>
        <v>tcibd001</v>
      </c>
      <c r="K965" t="s">
        <v>317</v>
      </c>
      <c r="L965" t="s">
        <v>13953</v>
      </c>
      <c r="M965" t="s">
        <v>13956</v>
      </c>
      <c r="N965">
        <v>200</v>
      </c>
      <c r="O965" t="s">
        <v>187</v>
      </c>
      <c r="P965">
        <v>2223</v>
      </c>
      <c r="Q965" t="s">
        <v>13941</v>
      </c>
      <c r="R965" t="str">
        <f t="shared" si="30"/>
        <v>TPProjects</v>
      </c>
      <c r="S965" t="str">
        <f t="shared" si="31"/>
        <v>ProjectSubcontractingstcibd001tcibd200</v>
      </c>
      <c r="T965" t="e">
        <f>VLOOKUP(S965,ProcessData!AA:AA,1,FALSE)</f>
        <v>#N/A</v>
      </c>
      <c r="W965" t="s">
        <v>13925</v>
      </c>
      <c r="X965" t="s">
        <v>13917</v>
      </c>
      <c r="Y965" t="s">
        <v>314</v>
      </c>
      <c r="Z965" t="s">
        <v>319</v>
      </c>
    </row>
    <row r="966" spans="10:26" x14ac:dyDescent="0.3">
      <c r="J966" t="str">
        <f>VLOOKUP(K966,objects!A:H,8,FALSE)</f>
        <v>tcibd001</v>
      </c>
      <c r="K966" t="s">
        <v>318</v>
      </c>
      <c r="L966" t="s">
        <v>13959</v>
      </c>
      <c r="M966" t="s">
        <v>13960</v>
      </c>
      <c r="N966">
        <v>1</v>
      </c>
      <c r="O966" t="s">
        <v>187</v>
      </c>
      <c r="P966">
        <v>2223</v>
      </c>
      <c r="Q966" t="s">
        <v>13941</v>
      </c>
      <c r="R966" t="str">
        <f t="shared" si="30"/>
        <v>TPProjects</v>
      </c>
      <c r="S966" t="str">
        <f t="shared" si="31"/>
        <v>ProjectSubcontractingstcibd001tdipu001</v>
      </c>
      <c r="T966" t="e">
        <f>VLOOKUP(S966,ProcessData!AA:AA,1,FALSE)</f>
        <v>#N/A</v>
      </c>
      <c r="W966" t="s">
        <v>13925</v>
      </c>
      <c r="X966" t="s">
        <v>13917</v>
      </c>
      <c r="Y966" t="s">
        <v>314</v>
      </c>
      <c r="Z966" t="s">
        <v>320</v>
      </c>
    </row>
    <row r="967" spans="10:26" x14ac:dyDescent="0.3">
      <c r="J967" t="str">
        <f>VLOOKUP(K967,objects!A:H,8,FALSE)</f>
        <v>tcibd001</v>
      </c>
      <c r="K967" t="s">
        <v>319</v>
      </c>
      <c r="L967" t="s">
        <v>13959</v>
      </c>
      <c r="M967" t="s">
        <v>13960</v>
      </c>
      <c r="N967">
        <v>100</v>
      </c>
      <c r="O967" t="s">
        <v>187</v>
      </c>
      <c r="P967">
        <v>2223</v>
      </c>
      <c r="Q967" t="s">
        <v>13941</v>
      </c>
      <c r="R967" t="str">
        <f t="shared" si="30"/>
        <v>TPProjects</v>
      </c>
      <c r="S967" t="str">
        <f t="shared" si="31"/>
        <v>ProjectSubcontractingstcibd001tdipu100</v>
      </c>
      <c r="T967" t="e">
        <f>VLOOKUP(S967,ProcessData!AA:AA,1,FALSE)</f>
        <v>#N/A</v>
      </c>
      <c r="W967" t="s">
        <v>13925</v>
      </c>
      <c r="X967" t="s">
        <v>13917</v>
      </c>
      <c r="Y967" t="s">
        <v>314</v>
      </c>
      <c r="Z967" t="s">
        <v>322</v>
      </c>
    </row>
    <row r="968" spans="10:26" x14ac:dyDescent="0.3">
      <c r="J968" t="str">
        <f>VLOOKUP(K968,objects!A:H,8,FALSE)</f>
        <v>tcibd001</v>
      </c>
      <c r="K968" t="s">
        <v>320</v>
      </c>
      <c r="L968" t="s">
        <v>13959</v>
      </c>
      <c r="M968" t="s">
        <v>13961</v>
      </c>
      <c r="N968">
        <v>1</v>
      </c>
      <c r="O968" t="s">
        <v>187</v>
      </c>
      <c r="P968">
        <v>2223</v>
      </c>
      <c r="Q968" t="s">
        <v>13941</v>
      </c>
      <c r="R968" t="str">
        <f t="shared" si="30"/>
        <v>TPProjects</v>
      </c>
      <c r="S968" t="str">
        <f t="shared" si="31"/>
        <v>ProjectSubcontractingstcibd001tdisa001</v>
      </c>
      <c r="T968" t="e">
        <f>VLOOKUP(S968,ProcessData!AA:AA,1,FALSE)</f>
        <v>#N/A</v>
      </c>
      <c r="W968" t="s">
        <v>13925</v>
      </c>
      <c r="X968" t="s">
        <v>13917</v>
      </c>
      <c r="Y968" t="s">
        <v>314</v>
      </c>
      <c r="Z968" t="s">
        <v>323</v>
      </c>
    </row>
    <row r="969" spans="10:26" x14ac:dyDescent="0.3">
      <c r="J969" t="str">
        <f>VLOOKUP(K969,objects!A:H,8,FALSE)</f>
        <v>tcibd001</v>
      </c>
      <c r="K969" t="s">
        <v>322</v>
      </c>
      <c r="L969" t="s">
        <v>13971</v>
      </c>
      <c r="M969" t="s">
        <v>13978</v>
      </c>
      <c r="N969">
        <v>1</v>
      </c>
      <c r="O969" t="s">
        <v>187</v>
      </c>
      <c r="P969">
        <v>2223</v>
      </c>
      <c r="Q969" t="s">
        <v>13941</v>
      </c>
      <c r="R969" t="str">
        <f t="shared" si="30"/>
        <v>TPProjects</v>
      </c>
      <c r="S969" t="str">
        <f t="shared" si="31"/>
        <v>ProjectSubcontractingstcibd001tiipd001</v>
      </c>
      <c r="T969" t="e">
        <f>VLOOKUP(S969,ProcessData!AA:AA,1,FALSE)</f>
        <v>#N/A</v>
      </c>
      <c r="W969" t="s">
        <v>13925</v>
      </c>
      <c r="X969" t="s">
        <v>13917</v>
      </c>
      <c r="Y969" t="s">
        <v>314</v>
      </c>
      <c r="Z969" t="s">
        <v>324</v>
      </c>
    </row>
    <row r="970" spans="10:26" x14ac:dyDescent="0.3">
      <c r="J970" t="str">
        <f>VLOOKUP(K970,objects!A:H,8,FALSE)</f>
        <v>tcibd001</v>
      </c>
      <c r="K970" t="s">
        <v>323</v>
      </c>
      <c r="L970" t="s">
        <v>13971</v>
      </c>
      <c r="M970" t="s">
        <v>13985</v>
      </c>
      <c r="N970">
        <v>1</v>
      </c>
      <c r="O970" t="s">
        <v>187</v>
      </c>
      <c r="P970">
        <v>2223</v>
      </c>
      <c r="Q970" t="s">
        <v>13941</v>
      </c>
      <c r="R970" t="str">
        <f t="shared" si="30"/>
        <v>TPProjects</v>
      </c>
      <c r="S970" t="str">
        <f t="shared" si="31"/>
        <v>ProjectSubcontractingstcibd001titrp001</v>
      </c>
      <c r="T970" t="e">
        <f>VLOOKUP(S970,ProcessData!AA:AA,1,FALSE)</f>
        <v>#N/A</v>
      </c>
      <c r="W970" t="s">
        <v>13925</v>
      </c>
      <c r="X970" t="s">
        <v>13917</v>
      </c>
      <c r="Y970" t="s">
        <v>314</v>
      </c>
      <c r="Z970" t="s">
        <v>3948</v>
      </c>
    </row>
    <row r="971" spans="10:26" x14ac:dyDescent="0.3">
      <c r="J971" t="str">
        <f>VLOOKUP(K971,objects!A:H,8,FALSE)</f>
        <v>tcibd001</v>
      </c>
      <c r="K971" t="s">
        <v>324</v>
      </c>
      <c r="L971" t="s">
        <v>13986</v>
      </c>
      <c r="M971" t="s">
        <v>13949</v>
      </c>
      <c r="N971">
        <v>5</v>
      </c>
      <c r="O971" t="s">
        <v>187</v>
      </c>
      <c r="P971">
        <v>2223</v>
      </c>
      <c r="Q971" t="s">
        <v>13941</v>
      </c>
      <c r="R971" t="str">
        <f t="shared" si="30"/>
        <v>TPProjects</v>
      </c>
      <c r="S971" t="str">
        <f t="shared" si="31"/>
        <v>ProjectSubcontractingstcibd001tppdm005</v>
      </c>
      <c r="T971" t="e">
        <f>VLOOKUP(S971,ProcessData!AA:AA,1,FALSE)</f>
        <v>#N/A</v>
      </c>
      <c r="W971" t="s">
        <v>13925</v>
      </c>
      <c r="X971" t="s">
        <v>13917</v>
      </c>
      <c r="Y971" t="s">
        <v>314</v>
      </c>
      <c r="Z971" t="s">
        <v>325</v>
      </c>
    </row>
    <row r="972" spans="10:26" x14ac:dyDescent="0.3">
      <c r="J972" t="str">
        <f>VLOOKUP(K972,objects!A:H,8,FALSE)</f>
        <v>tcibd001</v>
      </c>
      <c r="K972" t="s">
        <v>3948</v>
      </c>
      <c r="L972" t="s">
        <v>13986</v>
      </c>
      <c r="M972" t="s">
        <v>13949</v>
      </c>
      <c r="N972">
        <v>7</v>
      </c>
      <c r="O972" t="s">
        <v>187</v>
      </c>
      <c r="P972">
        <v>2223</v>
      </c>
      <c r="Q972" t="s">
        <v>13941</v>
      </c>
      <c r="R972" t="str">
        <f t="shared" si="30"/>
        <v>TPProjects</v>
      </c>
      <c r="S972" t="str">
        <f t="shared" si="31"/>
        <v>ProjectSubcontractingstcibd001tppdm007</v>
      </c>
      <c r="T972" t="e">
        <f>VLOOKUP(S972,ProcessData!AA:AA,1,FALSE)</f>
        <v>#N/A</v>
      </c>
      <c r="W972" t="s">
        <v>13925</v>
      </c>
      <c r="X972" t="s">
        <v>13917</v>
      </c>
      <c r="Y972" t="s">
        <v>314</v>
      </c>
      <c r="Z972" t="s">
        <v>326</v>
      </c>
    </row>
    <row r="973" spans="10:26" x14ac:dyDescent="0.3">
      <c r="J973" t="str">
        <f>VLOOKUP(K973,objects!A:H,8,FALSE)</f>
        <v>tppdm635</v>
      </c>
      <c r="K973" t="s">
        <v>442</v>
      </c>
      <c r="L973" t="s">
        <v>13986</v>
      </c>
      <c r="M973" t="s">
        <v>13949</v>
      </c>
      <c r="N973">
        <v>635</v>
      </c>
      <c r="O973" t="s">
        <v>187</v>
      </c>
      <c r="P973">
        <v>2223</v>
      </c>
      <c r="Q973" t="s">
        <v>13941</v>
      </c>
      <c r="R973" t="str">
        <f t="shared" si="30"/>
        <v>TPProjects</v>
      </c>
      <c r="S973" t="str">
        <f t="shared" si="31"/>
        <v>ProjectSubcontractingstppdm635tppdm635</v>
      </c>
      <c r="T973" t="e">
        <f>VLOOKUP(S973,ProcessData!AA:AA,1,FALSE)</f>
        <v>#N/A</v>
      </c>
      <c r="W973" t="s">
        <v>13925</v>
      </c>
      <c r="X973" t="s">
        <v>13918</v>
      </c>
      <c r="Y973" t="s">
        <v>1646</v>
      </c>
      <c r="Z973" t="s">
        <v>1646</v>
      </c>
    </row>
    <row r="974" spans="10:26" x14ac:dyDescent="0.3">
      <c r="J974" t="str">
        <f>VLOOKUP(K974,objects!A:H,8,FALSE)</f>
        <v>tcibd001</v>
      </c>
      <c r="K974" t="s">
        <v>325</v>
      </c>
      <c r="L974" t="s">
        <v>13990</v>
      </c>
      <c r="M974" t="s">
        <v>13940</v>
      </c>
      <c r="N974">
        <v>200</v>
      </c>
      <c r="O974" t="s">
        <v>187</v>
      </c>
      <c r="P974">
        <v>2223</v>
      </c>
      <c r="Q974" t="s">
        <v>13941</v>
      </c>
      <c r="R974" t="str">
        <f t="shared" si="30"/>
        <v>TPProjects</v>
      </c>
      <c r="S974" t="str">
        <f t="shared" si="31"/>
        <v>ProjectSubcontractingstcibd001tsmdm200</v>
      </c>
      <c r="T974" t="e">
        <f>VLOOKUP(S974,ProcessData!AA:AA,1,FALSE)</f>
        <v>#N/A</v>
      </c>
      <c r="W974" t="s">
        <v>13925</v>
      </c>
      <c r="X974" t="s">
        <v>13919</v>
      </c>
      <c r="Y974" t="s">
        <v>1632</v>
      </c>
      <c r="Z974" t="s">
        <v>1632</v>
      </c>
    </row>
    <row r="975" spans="10:26" x14ac:dyDescent="0.3">
      <c r="J975" t="str">
        <f>VLOOKUP(K975,objects!A:H,8,FALSE)</f>
        <v>tcibd001</v>
      </c>
      <c r="K975" t="s">
        <v>326</v>
      </c>
      <c r="L975" t="s">
        <v>13998</v>
      </c>
      <c r="M975" t="s">
        <v>14002</v>
      </c>
      <c r="N975">
        <v>400</v>
      </c>
      <c r="O975" t="s">
        <v>187</v>
      </c>
      <c r="P975">
        <v>2223</v>
      </c>
      <c r="Q975" t="s">
        <v>13941</v>
      </c>
      <c r="R975" t="str">
        <f t="shared" si="30"/>
        <v>TPProjects</v>
      </c>
      <c r="S975" t="str">
        <f t="shared" si="31"/>
        <v>ProjectSubcontractingstcibd001whwmd400</v>
      </c>
      <c r="T975" t="e">
        <f>VLOOKUP(S975,ProcessData!AA:AA,1,FALSE)</f>
        <v>#N/A</v>
      </c>
      <c r="W975" t="s">
        <v>13925</v>
      </c>
      <c r="X975" t="s">
        <v>13920</v>
      </c>
      <c r="Y975" t="s">
        <v>1627</v>
      </c>
      <c r="Z975" t="s">
        <v>1627</v>
      </c>
    </row>
    <row r="976" spans="10:26" x14ac:dyDescent="0.3">
      <c r="J976" t="str">
        <f>VLOOKUP(K976,objects!A:H,8,FALSE)</f>
        <v>tppdm640</v>
      </c>
      <c r="K976" t="s">
        <v>443</v>
      </c>
      <c r="L976" t="s">
        <v>13986</v>
      </c>
      <c r="M976" t="s">
        <v>13949</v>
      </c>
      <c r="N976">
        <v>640</v>
      </c>
      <c r="O976" t="s">
        <v>188</v>
      </c>
      <c r="P976">
        <v>2223</v>
      </c>
      <c r="Q976" t="s">
        <v>13941</v>
      </c>
      <c r="R976" t="str">
        <f t="shared" si="30"/>
        <v>TPProjects</v>
      </c>
      <c r="S976" t="str">
        <f t="shared" si="31"/>
        <v>ProjectSundryCostCodestppdm640tppdm640</v>
      </c>
      <c r="T976" t="e">
        <f>VLOOKUP(S976,ProcessData!AA:AA,1,FALSE)</f>
        <v>#N/A</v>
      </c>
      <c r="W976" t="s">
        <v>13925</v>
      </c>
      <c r="X976" t="s">
        <v>13921</v>
      </c>
      <c r="Y976" t="s">
        <v>1647</v>
      </c>
      <c r="Z976" t="s">
        <v>1647</v>
      </c>
    </row>
    <row r="977" spans="10:26" x14ac:dyDescent="0.3">
      <c r="J977" t="str">
        <f>VLOOKUP(K977,objects!A:H,8,FALSE)</f>
        <v>tdpur301</v>
      </c>
      <c r="K977" t="s">
        <v>375</v>
      </c>
      <c r="L977" t="s">
        <v>13959</v>
      </c>
      <c r="M977" t="s">
        <v>13963</v>
      </c>
      <c r="N977">
        <v>301</v>
      </c>
      <c r="O977" t="s">
        <v>128</v>
      </c>
      <c r="P977">
        <v>2223</v>
      </c>
      <c r="Q977" t="s">
        <v>13941</v>
      </c>
      <c r="R977" t="str">
        <f t="shared" si="30"/>
        <v>OpenTransactions</v>
      </c>
      <c r="S977" t="str">
        <f t="shared" si="31"/>
        <v>PurchaseContractLinestdpur301tdpur301</v>
      </c>
      <c r="T977" t="e">
        <f>VLOOKUP(S977,ProcessData!AA:AA,1,FALSE)</f>
        <v>#N/A</v>
      </c>
      <c r="W977" t="s">
        <v>13925</v>
      </c>
      <c r="X977" t="s">
        <v>13922</v>
      </c>
      <c r="Y977" t="s">
        <v>1641</v>
      </c>
      <c r="Z977" t="s">
        <v>1641</v>
      </c>
    </row>
    <row r="978" spans="10:26" x14ac:dyDescent="0.3">
      <c r="J978" t="str">
        <f>VLOOKUP(K978,objects!A:H,8,FALSE)</f>
        <v>tdpur301</v>
      </c>
      <c r="K978" t="s">
        <v>376</v>
      </c>
      <c r="L978" t="s">
        <v>13959</v>
      </c>
      <c r="M978" t="s">
        <v>13963</v>
      </c>
      <c r="N978">
        <v>303</v>
      </c>
      <c r="O978" t="s">
        <v>128</v>
      </c>
      <c r="P978">
        <v>2223</v>
      </c>
      <c r="Q978" t="s">
        <v>13941</v>
      </c>
      <c r="R978" t="str">
        <f t="shared" si="30"/>
        <v>OpenTransactions</v>
      </c>
      <c r="S978" t="str">
        <f t="shared" si="31"/>
        <v>PurchaseContractLinestdpur301tdpur303</v>
      </c>
      <c r="T978" t="e">
        <f>VLOOKUP(S978,ProcessData!AA:AA,1,FALSE)</f>
        <v>#N/A</v>
      </c>
      <c r="W978" t="s">
        <v>13925</v>
      </c>
      <c r="X978" t="s">
        <v>13923</v>
      </c>
      <c r="Y978" t="s">
        <v>1635</v>
      </c>
      <c r="Z978" t="s">
        <v>1635</v>
      </c>
    </row>
    <row r="979" spans="10:26" x14ac:dyDescent="0.3">
      <c r="J979" t="str">
        <f>VLOOKUP(K979,objects!A:H,8,FALSE)</f>
        <v>tdpur300</v>
      </c>
      <c r="K979" t="s">
        <v>377</v>
      </c>
      <c r="L979" t="s">
        <v>13959</v>
      </c>
      <c r="M979" t="s">
        <v>13963</v>
      </c>
      <c r="N979">
        <v>300</v>
      </c>
      <c r="O979" t="s">
        <v>129</v>
      </c>
      <c r="P979">
        <v>2223</v>
      </c>
      <c r="Q979" t="s">
        <v>13941</v>
      </c>
      <c r="R979" t="str">
        <f t="shared" si="30"/>
        <v>OpenTransactions</v>
      </c>
      <c r="S979" t="str">
        <f t="shared" si="31"/>
        <v>PurchaseContractstdpur300tdpur300</v>
      </c>
      <c r="T979" t="e">
        <f>VLOOKUP(S979,ProcessData!AA:AA,1,FALSE)</f>
        <v>#N/A</v>
      </c>
      <c r="W979" t="s">
        <v>13925</v>
      </c>
      <c r="X979" t="s">
        <v>13924</v>
      </c>
      <c r="Y979" t="s">
        <v>1624</v>
      </c>
      <c r="Z979" t="s">
        <v>1624</v>
      </c>
    </row>
    <row r="980" spans="10:26" x14ac:dyDescent="0.3">
      <c r="J980" t="str">
        <f>VLOOKUP(K980,objects!A:H,8,FALSE)</f>
        <v>tdpur301</v>
      </c>
      <c r="K980" t="s">
        <v>375</v>
      </c>
      <c r="L980" t="s">
        <v>13959</v>
      </c>
      <c r="M980" t="s">
        <v>13963</v>
      </c>
      <c r="N980">
        <v>301</v>
      </c>
      <c r="O980" t="s">
        <v>129</v>
      </c>
      <c r="P980">
        <v>2223</v>
      </c>
      <c r="Q980" t="s">
        <v>13941</v>
      </c>
      <c r="R980" t="str">
        <f t="shared" si="30"/>
        <v>OpenTransactions</v>
      </c>
      <c r="S980" t="str">
        <f t="shared" si="31"/>
        <v>PurchaseContractstdpur301tdpur301</v>
      </c>
      <c r="T980" t="e">
        <f>VLOOKUP(S980,ProcessData!AA:AA,1,FALSE)</f>
        <v>#N/A</v>
      </c>
      <c r="W980" t="s">
        <v>205</v>
      </c>
      <c r="X980" t="s">
        <v>206</v>
      </c>
      <c r="Y980" t="s">
        <v>207</v>
      </c>
      <c r="Z980" t="s">
        <v>207</v>
      </c>
    </row>
    <row r="981" spans="10:26" x14ac:dyDescent="0.3">
      <c r="J981" t="str">
        <f>VLOOKUP(K981,objects!A:H,8,FALSE)</f>
        <v>tdpur301</v>
      </c>
      <c r="K981" t="s">
        <v>376</v>
      </c>
      <c r="L981" t="s">
        <v>13959</v>
      </c>
      <c r="M981" t="s">
        <v>13963</v>
      </c>
      <c r="N981">
        <v>303</v>
      </c>
      <c r="O981" t="s">
        <v>129</v>
      </c>
      <c r="P981">
        <v>2223</v>
      </c>
      <c r="Q981" t="s">
        <v>13941</v>
      </c>
      <c r="R981" t="str">
        <f t="shared" si="30"/>
        <v>OpenTransactions</v>
      </c>
      <c r="S981" t="str">
        <f t="shared" si="31"/>
        <v>PurchaseContractstdpur301tdpur303</v>
      </c>
      <c r="T981" t="e">
        <f>VLOOKUP(S981,ProcessData!AA:AA,1,FALSE)</f>
        <v>#N/A</v>
      </c>
      <c r="W981" t="s">
        <v>205</v>
      </c>
      <c r="X981" t="s">
        <v>206</v>
      </c>
      <c r="Y981" t="s">
        <v>207</v>
      </c>
      <c r="Z981" t="s">
        <v>3739</v>
      </c>
    </row>
    <row r="982" spans="10:26" x14ac:dyDescent="0.3">
      <c r="J982" t="str">
        <f>VLOOKUP(K982,objects!A:H,8,FALSE)</f>
        <v>tdpur400</v>
      </c>
      <c r="K982" t="s">
        <v>378</v>
      </c>
      <c r="L982" t="s">
        <v>13959</v>
      </c>
      <c r="M982" t="s">
        <v>13963</v>
      </c>
      <c r="N982">
        <v>400</v>
      </c>
      <c r="O982" t="s">
        <v>130</v>
      </c>
      <c r="P982">
        <v>2223</v>
      </c>
      <c r="Q982" t="s">
        <v>13941</v>
      </c>
      <c r="R982" t="str">
        <f t="shared" si="30"/>
        <v>OpenTransactions</v>
      </c>
      <c r="S982" t="str">
        <f t="shared" si="31"/>
        <v>PurchaseOrderHeaderstdpur400tdpur400</v>
      </c>
      <c r="T982" t="e">
        <f>VLOOKUP(S982,ProcessData!AA:AA,1,FALSE)</f>
        <v>#N/A</v>
      </c>
      <c r="W982" t="s">
        <v>205</v>
      </c>
      <c r="X982" t="s">
        <v>208</v>
      </c>
      <c r="Y982" t="s">
        <v>460</v>
      </c>
      <c r="Z982" t="s">
        <v>460</v>
      </c>
    </row>
    <row r="983" spans="10:26" x14ac:dyDescent="0.3">
      <c r="J983" t="str">
        <f>VLOOKUP(K983,objects!A:H,8,FALSE)</f>
        <v>tdpur401</v>
      </c>
      <c r="K983" t="s">
        <v>379</v>
      </c>
      <c r="L983" t="s">
        <v>13959</v>
      </c>
      <c r="M983" t="s">
        <v>13963</v>
      </c>
      <c r="N983">
        <v>401</v>
      </c>
      <c r="O983" t="s">
        <v>130</v>
      </c>
      <c r="P983">
        <v>2223</v>
      </c>
      <c r="Q983" t="s">
        <v>13941</v>
      </c>
      <c r="R983" t="str">
        <f t="shared" si="30"/>
        <v>OpenTransactions</v>
      </c>
      <c r="S983" t="str">
        <f t="shared" si="31"/>
        <v>PurchaseOrderHeaderstdpur401tdpur401</v>
      </c>
      <c r="T983" t="e">
        <f>VLOOKUP(S983,ProcessData!AA:AA,1,FALSE)</f>
        <v>#N/A</v>
      </c>
      <c r="W983" t="s">
        <v>205</v>
      </c>
      <c r="X983" t="s">
        <v>209</v>
      </c>
      <c r="Y983" t="s">
        <v>461</v>
      </c>
      <c r="Z983" t="s">
        <v>461</v>
      </c>
    </row>
    <row r="984" spans="10:26" x14ac:dyDescent="0.3">
      <c r="J984" t="str">
        <f>VLOOKUP(K984,objects!A:H,8,FALSE)</f>
        <v>tdpur401</v>
      </c>
      <c r="K984" t="s">
        <v>379</v>
      </c>
      <c r="L984" t="s">
        <v>13959</v>
      </c>
      <c r="M984" t="s">
        <v>13963</v>
      </c>
      <c r="N984">
        <v>401</v>
      </c>
      <c r="O984" t="s">
        <v>131</v>
      </c>
      <c r="P984">
        <v>2223</v>
      </c>
      <c r="Q984" t="s">
        <v>13941</v>
      </c>
      <c r="R984" t="str">
        <f t="shared" si="30"/>
        <v>OpenTransactions</v>
      </c>
      <c r="S984" t="str">
        <f t="shared" si="31"/>
        <v>PurchaseOrderLinestdpur401tdpur401</v>
      </c>
      <c r="T984" t="e">
        <f>VLOOKUP(S984,ProcessData!AA:AA,1,FALSE)</f>
        <v>#N/A</v>
      </c>
      <c r="W984" t="s">
        <v>205</v>
      </c>
      <c r="X984" t="s">
        <v>4912</v>
      </c>
      <c r="Y984" t="s">
        <v>3834</v>
      </c>
      <c r="Z984" t="s">
        <v>3834</v>
      </c>
    </row>
    <row r="985" spans="10:26" x14ac:dyDescent="0.3">
      <c r="J985" t="str">
        <f>VLOOKUP(K985,objects!A:H,8,FALSE)</f>
        <v>tsacm101</v>
      </c>
      <c r="K985" t="s">
        <v>480</v>
      </c>
      <c r="L985" t="s">
        <v>13990</v>
      </c>
      <c r="M985" t="s">
        <v>13991</v>
      </c>
      <c r="N985">
        <v>101</v>
      </c>
      <c r="O985" t="s">
        <v>231</v>
      </c>
      <c r="P985">
        <v>2223</v>
      </c>
      <c r="Q985" t="s">
        <v>13941</v>
      </c>
      <c r="R985" t="str">
        <f t="shared" si="30"/>
        <v>Service</v>
      </c>
      <c r="S985" t="str">
        <f t="shared" si="31"/>
        <v>ReferenceActivitiestsacm101tsacm101</v>
      </c>
      <c r="T985" t="e">
        <f>VLOOKUP(S985,ProcessData!AA:AA,1,FALSE)</f>
        <v>#N/A</v>
      </c>
      <c r="W985" t="s">
        <v>205</v>
      </c>
      <c r="X985" t="s">
        <v>4913</v>
      </c>
      <c r="Y985" t="s">
        <v>4924</v>
      </c>
      <c r="Z985" t="s">
        <v>4924</v>
      </c>
    </row>
    <row r="986" spans="10:26" x14ac:dyDescent="0.3">
      <c r="J986" t="str">
        <f>VLOOKUP(K986,objects!A:H,8,FALSE)</f>
        <v>tibom020</v>
      </c>
      <c r="K986" t="s">
        <v>299</v>
      </c>
      <c r="L986" t="s">
        <v>13971</v>
      </c>
      <c r="M986" t="s">
        <v>13974</v>
      </c>
      <c r="N986">
        <v>20</v>
      </c>
      <c r="O986" t="s">
        <v>45</v>
      </c>
      <c r="P986">
        <v>2223</v>
      </c>
      <c r="Q986" t="s">
        <v>13941</v>
      </c>
      <c r="R986" t="str">
        <f t="shared" si="30"/>
        <v>BOM&amp;Routing without Sites</v>
      </c>
      <c r="S986" t="str">
        <f t="shared" si="31"/>
        <v>ReferenceDesignatorByBOMtibom020tibom020</v>
      </c>
      <c r="T986" t="e">
        <f>VLOOKUP(S986,ProcessData!AA:AA,1,FALSE)</f>
        <v>#N/A</v>
      </c>
      <c r="W986" t="s">
        <v>205</v>
      </c>
      <c r="X986" t="s">
        <v>4914</v>
      </c>
      <c r="Y986" t="s">
        <v>3833</v>
      </c>
      <c r="Z986" t="s">
        <v>3833</v>
      </c>
    </row>
    <row r="987" spans="10:26" x14ac:dyDescent="0.3">
      <c r="J987" t="str">
        <f>VLOOKUP(K987,objects!A:H,8,FALSE)</f>
        <v>tibom330</v>
      </c>
      <c r="K987" t="s">
        <v>3618</v>
      </c>
      <c r="L987" t="s">
        <v>13971</v>
      </c>
      <c r="M987" t="s">
        <v>13974</v>
      </c>
      <c r="N987">
        <v>330</v>
      </c>
      <c r="O987" t="s">
        <v>4918</v>
      </c>
      <c r="P987">
        <v>2223</v>
      </c>
      <c r="Q987" t="s">
        <v>13941</v>
      </c>
      <c r="R987" t="str">
        <f t="shared" si="30"/>
        <v>BillOfMaterial</v>
      </c>
      <c r="S987" t="str">
        <f t="shared" si="31"/>
        <v>ReferenceDesignatorByBomAndSitetibom330tibom330</v>
      </c>
      <c r="T987" t="e">
        <f>VLOOKUP(S987,ProcessData!AA:AA,1,FALSE)</f>
        <v>#N/A</v>
      </c>
      <c r="W987" t="s">
        <v>205</v>
      </c>
      <c r="X987" t="s">
        <v>212</v>
      </c>
      <c r="Y987" t="s">
        <v>464</v>
      </c>
      <c r="Z987" t="s">
        <v>464</v>
      </c>
    </row>
    <row r="988" spans="10:26" x14ac:dyDescent="0.3">
      <c r="J988" t="str">
        <f>VLOOKUP(K988,objects!A:H,8,FALSE)</f>
        <v>tiedm210</v>
      </c>
      <c r="K988" t="s">
        <v>3691</v>
      </c>
      <c r="L988" t="s">
        <v>13971</v>
      </c>
      <c r="M988" t="s">
        <v>13977</v>
      </c>
      <c r="N988">
        <v>210</v>
      </c>
      <c r="O988" t="s">
        <v>4919</v>
      </c>
      <c r="P988">
        <v>2223</v>
      </c>
      <c r="Q988" t="s">
        <v>13941</v>
      </c>
      <c r="R988" t="str">
        <f t="shared" si="30"/>
        <v>Engineering</v>
      </c>
      <c r="S988" t="str">
        <f t="shared" si="31"/>
        <v>ReferenceDesignatorByEngineeringBOMtiedm210tiedm210</v>
      </c>
      <c r="T988" t="e">
        <f>VLOOKUP(S988,ProcessData!AA:AA,1,FALSE)</f>
        <v>#N/A</v>
      </c>
      <c r="W988" t="s">
        <v>205</v>
      </c>
      <c r="X988" t="s">
        <v>213</v>
      </c>
      <c r="Y988" t="s">
        <v>465</v>
      </c>
      <c r="Z988" t="s">
        <v>465</v>
      </c>
    </row>
    <row r="989" spans="10:26" x14ac:dyDescent="0.3">
      <c r="J989" t="str">
        <f>VLOOKUP(K989,objects!A:H,8,FALSE)</f>
        <v>tiedm020</v>
      </c>
      <c r="K989" t="s">
        <v>3689</v>
      </c>
      <c r="L989" t="s">
        <v>13971</v>
      </c>
      <c r="M989" t="s">
        <v>13977</v>
      </c>
      <c r="N989">
        <v>20</v>
      </c>
      <c r="O989" t="s">
        <v>4920</v>
      </c>
      <c r="P989">
        <v>2223</v>
      </c>
      <c r="Q989" t="s">
        <v>13941</v>
      </c>
      <c r="R989" t="str">
        <f t="shared" si="30"/>
        <v>Engineering</v>
      </c>
      <c r="S989" t="str">
        <f t="shared" si="31"/>
        <v>ReferenceDesignatorByEngineeringItemtiedm020tiedm020</v>
      </c>
      <c r="T989" t="e">
        <f>VLOOKUP(S989,ProcessData!AA:AA,1,FALSE)</f>
        <v>#N/A</v>
      </c>
      <c r="W989" t="s">
        <v>205</v>
      </c>
      <c r="X989" t="s">
        <v>214</v>
      </c>
      <c r="Y989" t="s">
        <v>254</v>
      </c>
      <c r="Z989" t="s">
        <v>255</v>
      </c>
    </row>
    <row r="990" spans="10:26" x14ac:dyDescent="0.3">
      <c r="J990" t="str">
        <f>VLOOKUP(K990,objects!A:H,8,FALSE)</f>
        <v>timfc330</v>
      </c>
      <c r="K990" t="s">
        <v>3741</v>
      </c>
      <c r="L990" t="s">
        <v>13971</v>
      </c>
      <c r="M990" t="s">
        <v>13979</v>
      </c>
      <c r="N990">
        <v>330</v>
      </c>
      <c r="O990" t="s">
        <v>4921</v>
      </c>
      <c r="P990">
        <v>2223</v>
      </c>
      <c r="Q990" t="s">
        <v>13941</v>
      </c>
      <c r="R990" t="str">
        <f t="shared" si="30"/>
        <v>BillOfMaterial</v>
      </c>
      <c r="S990" t="str">
        <f t="shared" si="31"/>
        <v>ReferenceDesignatorByProductionBOMtimfc330timfc330</v>
      </c>
      <c r="T990" t="e">
        <f>VLOOKUP(S990,ProcessData!AA:AA,1,FALSE)</f>
        <v>#N/A</v>
      </c>
      <c r="W990" t="s">
        <v>205</v>
      </c>
      <c r="X990" t="s">
        <v>214</v>
      </c>
      <c r="Y990" t="s">
        <v>1899</v>
      </c>
      <c r="Z990" t="s">
        <v>1899</v>
      </c>
    </row>
    <row r="991" spans="10:26" x14ac:dyDescent="0.3">
      <c r="J991" t="str">
        <f>VLOOKUP(K991,objects!A:H,8,FALSE)</f>
        <v>tirou401</v>
      </c>
      <c r="K991" t="s">
        <v>461</v>
      </c>
      <c r="L991" t="s">
        <v>13971</v>
      </c>
      <c r="M991" t="s">
        <v>13982</v>
      </c>
      <c r="N991">
        <v>401</v>
      </c>
      <c r="O991" t="s">
        <v>215</v>
      </c>
      <c r="P991">
        <v>2223</v>
      </c>
      <c r="Q991" t="s">
        <v>13941</v>
      </c>
      <c r="R991" t="str">
        <f t="shared" si="30"/>
        <v>Routings</v>
      </c>
      <c r="S991" t="str">
        <f t="shared" si="31"/>
        <v>ReferenceOperationstirou401tirou401</v>
      </c>
      <c r="T991" t="e">
        <f>VLOOKUP(S991,ProcessData!AA:AA,1,FALSE)</f>
        <v>#N/A</v>
      </c>
      <c r="W991" t="s">
        <v>205</v>
      </c>
      <c r="X991" t="s">
        <v>214</v>
      </c>
      <c r="Y991" t="s">
        <v>1899</v>
      </c>
      <c r="Z991" t="s">
        <v>1902</v>
      </c>
    </row>
    <row r="992" spans="10:26" x14ac:dyDescent="0.3">
      <c r="J992" t="str">
        <f>VLOOKUP(K992,objects!A:H,8,FALSE)</f>
        <v>tirou450</v>
      </c>
      <c r="K992" t="s">
        <v>466</v>
      </c>
      <c r="L992" t="s">
        <v>13971</v>
      </c>
      <c r="M992" t="s">
        <v>13982</v>
      </c>
      <c r="N992">
        <v>450</v>
      </c>
      <c r="O992" t="s">
        <v>215</v>
      </c>
      <c r="P992">
        <v>2223</v>
      </c>
      <c r="Q992" t="s">
        <v>13941</v>
      </c>
      <c r="R992" t="str">
        <f t="shared" si="30"/>
        <v>Routings</v>
      </c>
      <c r="S992" t="str">
        <f t="shared" si="31"/>
        <v>ReferenceOperationstirou450tirou450</v>
      </c>
      <c r="T992" t="e">
        <f>VLOOKUP(S992,ProcessData!AA:AA,1,FALSE)</f>
        <v>#N/A</v>
      </c>
      <c r="W992" t="s">
        <v>205</v>
      </c>
      <c r="X992" t="s">
        <v>214</v>
      </c>
      <c r="Y992" t="s">
        <v>1899</v>
      </c>
      <c r="Z992" t="s">
        <v>1904</v>
      </c>
    </row>
    <row r="993" spans="10:26" x14ac:dyDescent="0.3">
      <c r="J993" t="str">
        <f>VLOOKUP(K993,objects!A:H,8,FALSE)</f>
        <v>tsacm220</v>
      </c>
      <c r="K993" t="s">
        <v>481</v>
      </c>
      <c r="L993" t="s">
        <v>13990</v>
      </c>
      <c r="M993" t="s">
        <v>13991</v>
      </c>
      <c r="N993">
        <v>220</v>
      </c>
      <c r="O993" t="s">
        <v>232</v>
      </c>
      <c r="P993">
        <v>2223</v>
      </c>
      <c r="Q993" t="s">
        <v>13941</v>
      </c>
      <c r="R993" t="str">
        <f t="shared" si="30"/>
        <v>Service</v>
      </c>
      <c r="S993" t="str">
        <f t="shared" si="31"/>
        <v>ResourceRequirementsByReferenceActivitytsacm220tsacm220</v>
      </c>
      <c r="T993" t="e">
        <f>VLOOKUP(S993,ProcessData!AA:AA,1,FALSE)</f>
        <v>#N/A</v>
      </c>
      <c r="W993" t="s">
        <v>205</v>
      </c>
      <c r="X993" t="s">
        <v>214</v>
      </c>
      <c r="Y993" t="s">
        <v>254</v>
      </c>
      <c r="Z993" t="s">
        <v>267</v>
      </c>
    </row>
    <row r="994" spans="10:26" x14ac:dyDescent="0.3">
      <c r="J994" t="str">
        <f>VLOOKUP(K994,objects!A:H,8,FALSE)</f>
        <v>tirou101</v>
      </c>
      <c r="K994" t="s">
        <v>354</v>
      </c>
      <c r="L994" t="s">
        <v>13971</v>
      </c>
      <c r="M994" t="s">
        <v>13982</v>
      </c>
      <c r="N994">
        <v>101</v>
      </c>
      <c r="O994" t="s">
        <v>216</v>
      </c>
      <c r="P994">
        <v>2223</v>
      </c>
      <c r="Q994" t="s">
        <v>13941</v>
      </c>
      <c r="R994" t="str">
        <f t="shared" si="30"/>
        <v>BOM&amp;Routing without Sites</v>
      </c>
      <c r="S994" t="str">
        <f t="shared" si="31"/>
        <v>RoutingCodesByItemtirou101tirou101</v>
      </c>
      <c r="T994" t="e">
        <f>VLOOKUP(S994,ProcessData!AA:AA,1,FALSE)</f>
        <v>#N/A</v>
      </c>
      <c r="W994" t="s">
        <v>205</v>
      </c>
      <c r="X994" t="s">
        <v>214</v>
      </c>
      <c r="Y994" t="s">
        <v>254</v>
      </c>
      <c r="Z994" t="s">
        <v>270</v>
      </c>
    </row>
    <row r="995" spans="10:26" x14ac:dyDescent="0.3">
      <c r="J995" t="str">
        <f>VLOOKUP(K995,objects!A:H,8,FALSE)</f>
        <v>tirou102</v>
      </c>
      <c r="K995" t="s">
        <v>467</v>
      </c>
      <c r="L995" t="s">
        <v>13971</v>
      </c>
      <c r="M995" t="s">
        <v>13982</v>
      </c>
      <c r="N995">
        <v>102</v>
      </c>
      <c r="O995" t="s">
        <v>216</v>
      </c>
      <c r="P995">
        <v>2223</v>
      </c>
      <c r="Q995" t="s">
        <v>13941</v>
      </c>
      <c r="R995" t="str">
        <f t="shared" si="30"/>
        <v>BOM&amp;Routing without Sites</v>
      </c>
      <c r="S995" t="str">
        <f t="shared" si="31"/>
        <v>RoutingCodesByItemtirou102tirou102</v>
      </c>
      <c r="T995" t="e">
        <f>VLOOKUP(S995,ProcessData!AA:AA,1,FALSE)</f>
        <v>#N/A</v>
      </c>
      <c r="W995" t="s">
        <v>205</v>
      </c>
      <c r="X995" t="s">
        <v>214</v>
      </c>
      <c r="Y995" t="s">
        <v>254</v>
      </c>
      <c r="Z995" t="s">
        <v>254</v>
      </c>
    </row>
    <row r="996" spans="10:26" x14ac:dyDescent="0.3">
      <c r="J996" t="str">
        <f>VLOOKUP(K996,objects!A:H,8,FALSE)</f>
        <v>tirou102</v>
      </c>
      <c r="K996" t="s">
        <v>467</v>
      </c>
      <c r="L996" t="s">
        <v>13971</v>
      </c>
      <c r="M996" t="s">
        <v>13982</v>
      </c>
      <c r="N996">
        <v>102</v>
      </c>
      <c r="O996" t="s">
        <v>217</v>
      </c>
      <c r="P996">
        <v>2223</v>
      </c>
      <c r="Q996" t="s">
        <v>13941</v>
      </c>
      <c r="R996" t="str">
        <f t="shared" si="30"/>
        <v>BOM&amp;Routing without Sites</v>
      </c>
      <c r="S996" t="str">
        <f t="shared" si="31"/>
        <v>RoutingOperationtirou102tirou102</v>
      </c>
      <c r="T996" t="e">
        <f>VLOOKUP(S996,ProcessData!AA:AA,1,FALSE)</f>
        <v>#N/A</v>
      </c>
      <c r="W996" t="s">
        <v>205</v>
      </c>
      <c r="X996" t="s">
        <v>214</v>
      </c>
      <c r="Y996" t="s">
        <v>254</v>
      </c>
      <c r="Z996" t="s">
        <v>271</v>
      </c>
    </row>
    <row r="997" spans="10:26" x14ac:dyDescent="0.3">
      <c r="J997" t="str">
        <f>VLOOKUP(K997,objects!A:H,8,FALSE)</f>
        <v>tsspc135</v>
      </c>
      <c r="K997" t="s">
        <v>482</v>
      </c>
      <c r="L997" t="s">
        <v>13990</v>
      </c>
      <c r="M997" t="s">
        <v>13995</v>
      </c>
      <c r="N997">
        <v>135</v>
      </c>
      <c r="O997" t="s">
        <v>233</v>
      </c>
      <c r="P997">
        <v>2223</v>
      </c>
      <c r="Q997" t="s">
        <v>13941</v>
      </c>
      <c r="R997" t="str">
        <f t="shared" si="30"/>
        <v>Service</v>
      </c>
      <c r="S997" t="str">
        <f t="shared" si="31"/>
        <v>RuleBookForMaintenanceScenariostsspc135tsspc135</v>
      </c>
      <c r="T997" t="e">
        <f>VLOOKUP(S997,ProcessData!AA:AA,1,FALSE)</f>
        <v>#N/A</v>
      </c>
      <c r="W997" t="s">
        <v>205</v>
      </c>
      <c r="X997" t="s">
        <v>215</v>
      </c>
      <c r="Y997" t="s">
        <v>461</v>
      </c>
      <c r="Z997" t="s">
        <v>461</v>
      </c>
    </row>
    <row r="998" spans="10:26" x14ac:dyDescent="0.3">
      <c r="J998" t="str">
        <f>VLOOKUP(K998,objects!A:H,8,FALSE)</f>
        <v>tdpcg100</v>
      </c>
      <c r="K998" t="s">
        <v>2384</v>
      </c>
      <c r="L998" t="s">
        <v>13959</v>
      </c>
      <c r="M998" t="s">
        <v>13962</v>
      </c>
      <c r="N998">
        <v>100</v>
      </c>
      <c r="O998" t="s">
        <v>132</v>
      </c>
      <c r="P998">
        <v>2223</v>
      </c>
      <c r="Q998" t="s">
        <v>13941</v>
      </c>
      <c r="R998" t="str">
        <f t="shared" si="30"/>
        <v>OpenTransactions</v>
      </c>
      <c r="S998" t="str">
        <f t="shared" si="31"/>
        <v>SalesContractLinestdpcg100tdpcg100</v>
      </c>
      <c r="T998" t="e">
        <f>VLOOKUP(S998,ProcessData!AA:AA,1,FALSE)</f>
        <v>#N/A</v>
      </c>
      <c r="W998" t="s">
        <v>205</v>
      </c>
      <c r="X998" t="s">
        <v>215</v>
      </c>
      <c r="Y998" t="s">
        <v>466</v>
      </c>
      <c r="Z998" t="s">
        <v>466</v>
      </c>
    </row>
    <row r="999" spans="10:26" x14ac:dyDescent="0.3">
      <c r="J999" t="str">
        <f>VLOOKUP(K999,objects!A:H,8,FALSE)</f>
        <v>tdpcg100</v>
      </c>
      <c r="K999" t="s">
        <v>2385</v>
      </c>
      <c r="L999" t="s">
        <v>13959</v>
      </c>
      <c r="M999" t="s">
        <v>13962</v>
      </c>
      <c r="N999">
        <v>101</v>
      </c>
      <c r="O999" t="s">
        <v>132</v>
      </c>
      <c r="P999">
        <v>2223</v>
      </c>
      <c r="Q999" t="s">
        <v>13941</v>
      </c>
      <c r="R999" t="str">
        <f t="shared" si="30"/>
        <v>OpenTransactions</v>
      </c>
      <c r="S999" t="str">
        <f t="shared" si="31"/>
        <v>SalesContractLinestdpcg100tdpcg101</v>
      </c>
      <c r="T999" t="e">
        <f>VLOOKUP(S999,ProcessData!AA:AA,1,FALSE)</f>
        <v>#N/A</v>
      </c>
      <c r="W999" t="s">
        <v>205</v>
      </c>
      <c r="X999" t="s">
        <v>4948</v>
      </c>
      <c r="Y999" t="s">
        <v>3632</v>
      </c>
      <c r="Z999" t="s">
        <v>3632</v>
      </c>
    </row>
    <row r="1000" spans="10:26" x14ac:dyDescent="0.3">
      <c r="J1000" t="str">
        <f>VLOOKUP(K1000,objects!A:H,8,FALSE)</f>
        <v>tdsls301</v>
      </c>
      <c r="K1000" t="s">
        <v>380</v>
      </c>
      <c r="L1000" t="s">
        <v>13959</v>
      </c>
      <c r="M1000" t="s">
        <v>13964</v>
      </c>
      <c r="N1000">
        <v>301</v>
      </c>
      <c r="O1000" t="s">
        <v>132</v>
      </c>
      <c r="P1000">
        <v>2223</v>
      </c>
      <c r="Q1000" t="s">
        <v>13941</v>
      </c>
      <c r="R1000" t="str">
        <f t="shared" si="30"/>
        <v>OpenTransactions</v>
      </c>
      <c r="S1000" t="str">
        <f t="shared" si="31"/>
        <v>SalesContractLinestdsls301tdsls301</v>
      </c>
      <c r="T1000" t="e">
        <f>VLOOKUP(S1000,ProcessData!AA:AA,1,FALSE)</f>
        <v>#N/A</v>
      </c>
      <c r="W1000" t="s">
        <v>205</v>
      </c>
      <c r="X1000" t="s">
        <v>220</v>
      </c>
      <c r="Y1000" t="s">
        <v>254</v>
      </c>
      <c r="Z1000" t="s">
        <v>255</v>
      </c>
    </row>
    <row r="1001" spans="10:26" x14ac:dyDescent="0.3">
      <c r="J1001" t="str">
        <f>VLOOKUP(K1001,objects!A:H,8,FALSE)</f>
        <v>tdsls301</v>
      </c>
      <c r="K1001" t="s">
        <v>2562</v>
      </c>
      <c r="L1001" t="s">
        <v>13959</v>
      </c>
      <c r="M1001" t="s">
        <v>13964</v>
      </c>
      <c r="N1001">
        <v>302</v>
      </c>
      <c r="O1001" t="s">
        <v>132</v>
      </c>
      <c r="P1001">
        <v>2223</v>
      </c>
      <c r="Q1001" t="s">
        <v>13941</v>
      </c>
      <c r="R1001" t="str">
        <f t="shared" si="30"/>
        <v>OpenTransactions</v>
      </c>
      <c r="S1001" t="str">
        <f t="shared" si="31"/>
        <v>SalesContractLinestdsls301tdsls302</v>
      </c>
      <c r="T1001" t="e">
        <f>VLOOKUP(S1001,ProcessData!AA:AA,1,FALSE)</f>
        <v>#N/A</v>
      </c>
      <c r="W1001" t="s">
        <v>205</v>
      </c>
      <c r="X1001" t="s">
        <v>220</v>
      </c>
      <c r="Y1001" t="s">
        <v>1899</v>
      </c>
      <c r="Z1001" t="s">
        <v>1899</v>
      </c>
    </row>
    <row r="1002" spans="10:26" x14ac:dyDescent="0.3">
      <c r="J1002" t="str">
        <f>VLOOKUP(K1002,objects!A:H,8,FALSE)</f>
        <v>tdsls301</v>
      </c>
      <c r="K1002" t="s">
        <v>2563</v>
      </c>
      <c r="L1002" t="s">
        <v>13959</v>
      </c>
      <c r="M1002" t="s">
        <v>13964</v>
      </c>
      <c r="N1002">
        <v>303</v>
      </c>
      <c r="O1002" t="s">
        <v>132</v>
      </c>
      <c r="P1002">
        <v>2223</v>
      </c>
      <c r="Q1002" t="s">
        <v>13941</v>
      </c>
      <c r="R1002" t="str">
        <f t="shared" si="30"/>
        <v>OpenTransactions</v>
      </c>
      <c r="S1002" t="str">
        <f t="shared" si="31"/>
        <v>SalesContractLinestdsls301tdsls303</v>
      </c>
      <c r="T1002" t="e">
        <f>VLOOKUP(S1002,ProcessData!AA:AA,1,FALSE)</f>
        <v>#N/A</v>
      </c>
      <c r="W1002" t="s">
        <v>205</v>
      </c>
      <c r="X1002" t="s">
        <v>220</v>
      </c>
      <c r="Y1002" t="s">
        <v>1899</v>
      </c>
      <c r="Z1002" t="s">
        <v>1902</v>
      </c>
    </row>
    <row r="1003" spans="10:26" x14ac:dyDescent="0.3">
      <c r="J1003" t="str">
        <f>VLOOKUP(K1003,objects!A:H,8,FALSE)</f>
        <v>tdsls300</v>
      </c>
      <c r="K1003" t="s">
        <v>381</v>
      </c>
      <c r="L1003" t="s">
        <v>13959</v>
      </c>
      <c r="M1003" t="s">
        <v>13964</v>
      </c>
      <c r="N1003">
        <v>300</v>
      </c>
      <c r="O1003" t="s">
        <v>133</v>
      </c>
      <c r="P1003">
        <v>2223</v>
      </c>
      <c r="Q1003" t="s">
        <v>13941</v>
      </c>
      <c r="R1003" t="str">
        <f t="shared" si="30"/>
        <v>OpenTransactions</v>
      </c>
      <c r="S1003" t="str">
        <f t="shared" si="31"/>
        <v>SalesContractstdsls300tdsls300</v>
      </c>
      <c r="T1003" t="e">
        <f>VLOOKUP(S1003,ProcessData!AA:AA,1,FALSE)</f>
        <v>#N/A</v>
      </c>
      <c r="W1003" t="s">
        <v>205</v>
      </c>
      <c r="X1003" t="s">
        <v>220</v>
      </c>
      <c r="Y1003" t="s">
        <v>1899</v>
      </c>
      <c r="Z1003" t="s">
        <v>1904</v>
      </c>
    </row>
    <row r="1004" spans="10:26" x14ac:dyDescent="0.3">
      <c r="J1004" t="str">
        <f>VLOOKUP(K1004,objects!A:H,8,FALSE)</f>
        <v>tdsls301</v>
      </c>
      <c r="K1004" t="s">
        <v>380</v>
      </c>
      <c r="L1004" t="s">
        <v>13959</v>
      </c>
      <c r="M1004" t="s">
        <v>13964</v>
      </c>
      <c r="N1004">
        <v>301</v>
      </c>
      <c r="O1004" t="s">
        <v>133</v>
      </c>
      <c r="P1004">
        <v>2223</v>
      </c>
      <c r="Q1004" t="s">
        <v>13941</v>
      </c>
      <c r="R1004" t="str">
        <f t="shared" si="30"/>
        <v>OpenTransactions</v>
      </c>
      <c r="S1004" t="str">
        <f t="shared" si="31"/>
        <v>SalesContractstdsls301tdsls301</v>
      </c>
      <c r="T1004" t="e">
        <f>VLOOKUP(S1004,ProcessData!AA:AA,1,FALSE)</f>
        <v>#N/A</v>
      </c>
      <c r="W1004" t="s">
        <v>205</v>
      </c>
      <c r="X1004" t="s">
        <v>220</v>
      </c>
      <c r="Y1004" t="s">
        <v>254</v>
      </c>
      <c r="Z1004" t="s">
        <v>267</v>
      </c>
    </row>
    <row r="1005" spans="10:26" x14ac:dyDescent="0.3">
      <c r="J1005" t="str">
        <f>VLOOKUP(K1005,objects!A:H,8,FALSE)</f>
        <v>tdsls301</v>
      </c>
      <c r="K1005" t="s">
        <v>2562</v>
      </c>
      <c r="L1005" t="s">
        <v>13959</v>
      </c>
      <c r="M1005" t="s">
        <v>13964</v>
      </c>
      <c r="N1005">
        <v>302</v>
      </c>
      <c r="O1005" t="s">
        <v>133</v>
      </c>
      <c r="P1005">
        <v>2223</v>
      </c>
      <c r="Q1005" t="s">
        <v>13941</v>
      </c>
      <c r="R1005" t="str">
        <f t="shared" si="30"/>
        <v>OpenTransactions</v>
      </c>
      <c r="S1005" t="str">
        <f t="shared" si="31"/>
        <v>SalesContractstdsls301tdsls302</v>
      </c>
      <c r="T1005" t="e">
        <f>VLOOKUP(S1005,ProcessData!AA:AA,1,FALSE)</f>
        <v>#N/A</v>
      </c>
      <c r="W1005" t="s">
        <v>205</v>
      </c>
      <c r="X1005" t="s">
        <v>220</v>
      </c>
      <c r="Y1005" t="s">
        <v>254</v>
      </c>
      <c r="Z1005" t="s">
        <v>270</v>
      </c>
    </row>
    <row r="1006" spans="10:26" x14ac:dyDescent="0.3">
      <c r="J1006" t="str">
        <f>VLOOKUP(K1006,objects!A:H,8,FALSE)</f>
        <v>tdsls301</v>
      </c>
      <c r="K1006" t="s">
        <v>2563</v>
      </c>
      <c r="L1006" t="s">
        <v>13959</v>
      </c>
      <c r="M1006" t="s">
        <v>13964</v>
      </c>
      <c r="N1006">
        <v>303</v>
      </c>
      <c r="O1006" t="s">
        <v>133</v>
      </c>
      <c r="P1006">
        <v>2223</v>
      </c>
      <c r="Q1006" t="s">
        <v>13941</v>
      </c>
      <c r="R1006" t="str">
        <f t="shared" si="30"/>
        <v>OpenTransactions</v>
      </c>
      <c r="S1006" t="str">
        <f t="shared" si="31"/>
        <v>SalesContractstdsls301tdsls303</v>
      </c>
      <c r="T1006" t="e">
        <f>VLOOKUP(S1006,ProcessData!AA:AA,1,FALSE)</f>
        <v>#N/A</v>
      </c>
      <c r="W1006" t="s">
        <v>205</v>
      </c>
      <c r="X1006" t="s">
        <v>220</v>
      </c>
      <c r="Y1006" t="s">
        <v>254</v>
      </c>
      <c r="Z1006" t="s">
        <v>254</v>
      </c>
    </row>
    <row r="1007" spans="10:26" x14ac:dyDescent="0.3">
      <c r="J1007" t="str">
        <f>VLOOKUP(K1007,objects!A:H,8,FALSE)</f>
        <v>tcibd420</v>
      </c>
      <c r="K1007" t="s">
        <v>382</v>
      </c>
      <c r="L1007" t="s">
        <v>13953</v>
      </c>
      <c r="M1007" t="s">
        <v>13956</v>
      </c>
      <c r="N1007">
        <v>420</v>
      </c>
      <c r="O1007" t="s">
        <v>134</v>
      </c>
      <c r="P1007">
        <v>2223</v>
      </c>
      <c r="Q1007" t="s">
        <v>13941</v>
      </c>
      <c r="R1007" t="str">
        <f t="shared" si="30"/>
        <v>OpenTransactions</v>
      </c>
      <c r="S1007" t="str">
        <f t="shared" si="31"/>
        <v>SalesOrderHeaderstcibd420tcibd420</v>
      </c>
      <c r="T1007" t="e">
        <f>VLOOKUP(S1007,ProcessData!AA:AA,1,FALSE)</f>
        <v>#N/A</v>
      </c>
      <c r="W1007" t="s">
        <v>205</v>
      </c>
      <c r="X1007" t="s">
        <v>220</v>
      </c>
      <c r="Y1007" t="s">
        <v>254</v>
      </c>
      <c r="Z1007" t="s">
        <v>271</v>
      </c>
    </row>
    <row r="1008" spans="10:26" x14ac:dyDescent="0.3">
      <c r="J1008" t="str">
        <f>VLOOKUP(K1008,objects!A:H,8,FALSE)</f>
        <v>tdsls400</v>
      </c>
      <c r="K1008" t="s">
        <v>383</v>
      </c>
      <c r="L1008" t="s">
        <v>13959</v>
      </c>
      <c r="M1008" t="s">
        <v>13964</v>
      </c>
      <c r="N1008">
        <v>400</v>
      </c>
      <c r="O1008" t="s">
        <v>134</v>
      </c>
      <c r="P1008">
        <v>2223</v>
      </c>
      <c r="Q1008" t="s">
        <v>13941</v>
      </c>
      <c r="R1008" t="str">
        <f t="shared" si="30"/>
        <v>OpenTransactions</v>
      </c>
      <c r="S1008" t="str">
        <f t="shared" si="31"/>
        <v>SalesOrderHeaderstdsls400tdsls400</v>
      </c>
      <c r="T1008" t="e">
        <f>VLOOKUP(S1008,ProcessData!AA:AA,1,FALSE)</f>
        <v>#N/A</v>
      </c>
      <c r="W1008" t="s">
        <v>205</v>
      </c>
      <c r="X1008" t="s">
        <v>220</v>
      </c>
      <c r="Y1008" t="s">
        <v>461</v>
      </c>
      <c r="Z1008" t="s">
        <v>461</v>
      </c>
    </row>
    <row r="1009" spans="10:26" x14ac:dyDescent="0.3">
      <c r="J1009" t="str">
        <f>VLOOKUP(K1009,objects!A:H,8,FALSE)</f>
        <v>tdsls401</v>
      </c>
      <c r="K1009" t="s">
        <v>384</v>
      </c>
      <c r="L1009" t="s">
        <v>13959</v>
      </c>
      <c r="M1009" t="s">
        <v>13964</v>
      </c>
      <c r="N1009">
        <v>401</v>
      </c>
      <c r="O1009" t="s">
        <v>134</v>
      </c>
      <c r="P1009">
        <v>2223</v>
      </c>
      <c r="Q1009" t="s">
        <v>13941</v>
      </c>
      <c r="R1009" t="str">
        <f t="shared" si="30"/>
        <v>OpenTransactions</v>
      </c>
      <c r="S1009" t="str">
        <f t="shared" si="31"/>
        <v>SalesOrderHeaderstdsls401tdsls401</v>
      </c>
      <c r="T1009" t="e">
        <f>VLOOKUP(S1009,ProcessData!AA:AA,1,FALSE)</f>
        <v>#N/A</v>
      </c>
      <c r="W1009" t="s">
        <v>205</v>
      </c>
      <c r="X1009" t="s">
        <v>220</v>
      </c>
      <c r="Y1009" t="s">
        <v>470</v>
      </c>
      <c r="Z1009" t="s">
        <v>470</v>
      </c>
    </row>
    <row r="1010" spans="10:26" x14ac:dyDescent="0.3">
      <c r="J1010" t="str">
        <f>VLOOKUP(K1010,objects!A:H,8,FALSE)</f>
        <v>tcibd420</v>
      </c>
      <c r="K1010" t="s">
        <v>382</v>
      </c>
      <c r="L1010" t="s">
        <v>13953</v>
      </c>
      <c r="M1010" t="s">
        <v>13956</v>
      </c>
      <c r="N1010">
        <v>420</v>
      </c>
      <c r="O1010" t="s">
        <v>135</v>
      </c>
      <c r="P1010">
        <v>2223</v>
      </c>
      <c r="Q1010" t="s">
        <v>13941</v>
      </c>
      <c r="R1010" t="str">
        <f t="shared" si="30"/>
        <v>OpenTransactions</v>
      </c>
      <c r="S1010" t="str">
        <f t="shared" si="31"/>
        <v>SalesOrderLinestcibd420tcibd420</v>
      </c>
      <c r="T1010" t="e">
        <f>VLOOKUP(S1010,ProcessData!AA:AA,1,FALSE)</f>
        <v>#N/A</v>
      </c>
      <c r="W1010" t="s">
        <v>221</v>
      </c>
      <c r="X1010" t="s">
        <v>222</v>
      </c>
      <c r="Y1010" t="s">
        <v>471</v>
      </c>
      <c r="Z1010" t="s">
        <v>471</v>
      </c>
    </row>
    <row r="1011" spans="10:26" x14ac:dyDescent="0.3">
      <c r="J1011" t="str">
        <f>VLOOKUP(K1011,objects!A:H,8,FALSE)</f>
        <v>tdsls401</v>
      </c>
      <c r="K1011" t="s">
        <v>384</v>
      </c>
      <c r="L1011" t="s">
        <v>13959</v>
      </c>
      <c r="M1011" t="s">
        <v>13964</v>
      </c>
      <c r="N1011">
        <v>401</v>
      </c>
      <c r="O1011" t="s">
        <v>135</v>
      </c>
      <c r="P1011">
        <v>2223</v>
      </c>
      <c r="Q1011" t="s">
        <v>13941</v>
      </c>
      <c r="R1011" t="str">
        <f t="shared" si="30"/>
        <v>OpenTransactions</v>
      </c>
      <c r="S1011" t="str">
        <f t="shared" si="31"/>
        <v>SalesOrderLinestdsls401tdsls401</v>
      </c>
      <c r="T1011" t="e">
        <f>VLOOKUP(S1011,ProcessData!AA:AA,1,FALSE)</f>
        <v>#N/A</v>
      </c>
      <c r="W1011" t="s">
        <v>221</v>
      </c>
      <c r="X1011" t="s">
        <v>223</v>
      </c>
      <c r="Y1011" t="s">
        <v>472</v>
      </c>
      <c r="Z1011" t="s">
        <v>472</v>
      </c>
    </row>
    <row r="1012" spans="10:26" x14ac:dyDescent="0.3">
      <c r="J1012" t="str">
        <f>VLOOKUP(K1012,objects!A:H,8,FALSE)</f>
        <v>tipcf530</v>
      </c>
      <c r="K1012" t="s">
        <v>3766</v>
      </c>
      <c r="L1012" t="s">
        <v>13971</v>
      </c>
      <c r="M1012" t="s">
        <v>13980</v>
      </c>
      <c r="N1012">
        <v>530</v>
      </c>
      <c r="O1012" t="s">
        <v>5133</v>
      </c>
      <c r="P1012">
        <v>2223</v>
      </c>
      <c r="Q1012" t="s">
        <v>13941</v>
      </c>
      <c r="R1012" t="str">
        <f t="shared" si="30"/>
        <v>ProductConfiguration</v>
      </c>
      <c r="S1012" t="str">
        <f t="shared" si="31"/>
        <v>SalesPriceStructurebyProductVarianttipcf530tipcf530</v>
      </c>
      <c r="T1012" t="e">
        <f>VLOOKUP(S1012,ProcessData!AA:AA,1,FALSE)</f>
        <v>#N/A</v>
      </c>
      <c r="W1012" t="s">
        <v>221</v>
      </c>
      <c r="X1012" t="s">
        <v>224</v>
      </c>
      <c r="Y1012" t="s">
        <v>473</v>
      </c>
      <c r="Z1012" t="s">
        <v>473</v>
      </c>
    </row>
    <row r="1013" spans="10:26" x14ac:dyDescent="0.3">
      <c r="J1013" t="str">
        <f>VLOOKUP(K1013,objects!A:H,8,FALSE)</f>
        <v>tcibd401</v>
      </c>
      <c r="K1013" t="s">
        <v>341</v>
      </c>
      <c r="L1013" t="s">
        <v>13953</v>
      </c>
      <c r="M1013" t="s">
        <v>13956</v>
      </c>
      <c r="N1013">
        <v>401</v>
      </c>
      <c r="O1013" t="s">
        <v>76</v>
      </c>
      <c r="P1013">
        <v>2223</v>
      </c>
      <c r="Q1013" t="s">
        <v>13941</v>
      </c>
      <c r="R1013" t="str">
        <f t="shared" si="30"/>
        <v>Inventory</v>
      </c>
      <c r="S1013" t="str">
        <f t="shared" si="31"/>
        <v>SerializedItemstcibd401tcibd401</v>
      </c>
      <c r="T1013" t="e">
        <f>VLOOKUP(S1013,ProcessData!AA:AA,1,FALSE)</f>
        <v>#N/A</v>
      </c>
      <c r="W1013" t="s">
        <v>221</v>
      </c>
      <c r="X1013" t="s">
        <v>224</v>
      </c>
      <c r="Y1013" t="s">
        <v>474</v>
      </c>
      <c r="Z1013" t="s">
        <v>474</v>
      </c>
    </row>
    <row r="1014" spans="10:26" x14ac:dyDescent="0.3">
      <c r="J1014" t="str">
        <f>VLOOKUP(K1014,objects!A:H,8,FALSE)</f>
        <v>tscfg200</v>
      </c>
      <c r="K1014" t="s">
        <v>342</v>
      </c>
      <c r="L1014" t="s">
        <v>13990</v>
      </c>
      <c r="M1014" t="s">
        <v>13993</v>
      </c>
      <c r="N1014">
        <v>200</v>
      </c>
      <c r="O1014" t="s">
        <v>234</v>
      </c>
      <c r="P1014">
        <v>2223</v>
      </c>
      <c r="Q1014" t="s">
        <v>13941</v>
      </c>
      <c r="R1014" t="str">
        <f t="shared" si="30"/>
        <v>Service</v>
      </c>
      <c r="S1014" t="str">
        <f t="shared" si="31"/>
        <v>SerializedItemsServicetscfg200tscfg200</v>
      </c>
      <c r="T1014" t="e">
        <f>VLOOKUP(S1014,ProcessData!AA:AA,1,FALSE)</f>
        <v>#N/A</v>
      </c>
      <c r="W1014" t="s">
        <v>221</v>
      </c>
      <c r="X1014" t="s">
        <v>225</v>
      </c>
      <c r="Y1014" t="s">
        <v>475</v>
      </c>
      <c r="Z1014" t="s">
        <v>475</v>
      </c>
    </row>
    <row r="1015" spans="10:26" x14ac:dyDescent="0.3">
      <c r="J1015" t="str">
        <f>VLOOKUP(K1015,objects!A:H,8,FALSE)</f>
        <v>whltc500</v>
      </c>
      <c r="K1015" t="s">
        <v>343</v>
      </c>
      <c r="L1015" t="s">
        <v>13998</v>
      </c>
      <c r="M1015" t="s">
        <v>14001</v>
      </c>
      <c r="N1015">
        <v>500</v>
      </c>
      <c r="O1015" t="s">
        <v>77</v>
      </c>
      <c r="P1015">
        <v>2223</v>
      </c>
      <c r="Q1015" t="s">
        <v>13941</v>
      </c>
      <c r="R1015" t="str">
        <f t="shared" si="30"/>
        <v>Inventory</v>
      </c>
      <c r="S1015" t="str">
        <f t="shared" si="31"/>
        <v>SerialsByWarehousewhltc500whltc500</v>
      </c>
      <c r="T1015" t="e">
        <f>VLOOKUP(S1015,ProcessData!AA:AA,1,FALSE)</f>
        <v>#N/A</v>
      </c>
      <c r="W1015" t="s">
        <v>221</v>
      </c>
      <c r="X1015" t="s">
        <v>226</v>
      </c>
      <c r="Y1015" t="s">
        <v>473</v>
      </c>
      <c r="Z1015" t="s">
        <v>473</v>
      </c>
    </row>
    <row r="1016" spans="10:26" x14ac:dyDescent="0.3">
      <c r="J1016" t="str">
        <f>VLOOKUP(K1016,objects!A:H,8,FALSE)</f>
        <v>tsctm120</v>
      </c>
      <c r="K1016" t="s">
        <v>139</v>
      </c>
      <c r="L1016" t="s">
        <v>13990</v>
      </c>
      <c r="M1016" t="s">
        <v>13987</v>
      </c>
      <c r="N1016">
        <v>120</v>
      </c>
      <c r="O1016" t="s">
        <v>136</v>
      </c>
      <c r="P1016">
        <v>2223</v>
      </c>
      <c r="Q1016" t="s">
        <v>13941</v>
      </c>
      <c r="R1016" t="str">
        <f t="shared" si="30"/>
        <v>OpenTransactions</v>
      </c>
      <c r="S1016" t="str">
        <f t="shared" si="31"/>
        <v>ServiceContractstsctm120tsctm120</v>
      </c>
      <c r="T1016" t="e">
        <f>VLOOKUP(S1016,ProcessData!AA:AA,1,FALSE)</f>
        <v>#N/A</v>
      </c>
      <c r="W1016" t="s">
        <v>221</v>
      </c>
      <c r="X1016" t="s">
        <v>227</v>
      </c>
      <c r="Y1016" t="s">
        <v>476</v>
      </c>
      <c r="Z1016" t="s">
        <v>476</v>
      </c>
    </row>
    <row r="1017" spans="10:26" x14ac:dyDescent="0.3">
      <c r="J1017" t="str">
        <f>VLOOKUP(K1017,objects!A:H,8,FALSE)</f>
        <v>tsctm120</v>
      </c>
      <c r="K1017" t="s">
        <v>385</v>
      </c>
      <c r="L1017" t="s">
        <v>13990</v>
      </c>
      <c r="M1017" t="s">
        <v>13987</v>
      </c>
      <c r="N1017">
        <v>130</v>
      </c>
      <c r="O1017" t="s">
        <v>136</v>
      </c>
      <c r="P1017">
        <v>2223</v>
      </c>
      <c r="Q1017" t="s">
        <v>13941</v>
      </c>
      <c r="R1017" t="str">
        <f t="shared" si="30"/>
        <v>OpenTransactions</v>
      </c>
      <c r="S1017" t="str">
        <f t="shared" si="31"/>
        <v>ServiceContractstsctm120tsctm130</v>
      </c>
      <c r="T1017" t="e">
        <f>VLOOKUP(S1017,ProcessData!AA:AA,1,FALSE)</f>
        <v>#N/A</v>
      </c>
      <c r="W1017" t="s">
        <v>221</v>
      </c>
      <c r="X1017" t="s">
        <v>228</v>
      </c>
      <c r="Y1017" t="s">
        <v>477</v>
      </c>
      <c r="Z1017" t="s">
        <v>477</v>
      </c>
    </row>
    <row r="1018" spans="10:26" x14ac:dyDescent="0.3">
      <c r="J1018" t="str">
        <f>VLOOKUP(K1018,objects!A:H,8,FALSE)</f>
        <v>tsctm120</v>
      </c>
      <c r="K1018" t="s">
        <v>386</v>
      </c>
      <c r="L1018" t="s">
        <v>13990</v>
      </c>
      <c r="M1018" t="s">
        <v>13987</v>
      </c>
      <c r="N1018">
        <v>131</v>
      </c>
      <c r="O1018" t="s">
        <v>136</v>
      </c>
      <c r="P1018">
        <v>2223</v>
      </c>
      <c r="Q1018" t="s">
        <v>13941</v>
      </c>
      <c r="R1018" t="str">
        <f t="shared" si="30"/>
        <v>OpenTransactions</v>
      </c>
      <c r="S1018" t="str">
        <f t="shared" si="31"/>
        <v>ServiceContractstsctm120tsctm131</v>
      </c>
      <c r="T1018" t="e">
        <f>VLOOKUP(S1018,ProcessData!AA:AA,1,FALSE)</f>
        <v>#N/A</v>
      </c>
      <c r="W1018" t="s">
        <v>221</v>
      </c>
      <c r="X1018" t="s">
        <v>229</v>
      </c>
      <c r="Y1018" t="s">
        <v>478</v>
      </c>
      <c r="Z1018" t="s">
        <v>478</v>
      </c>
    </row>
    <row r="1019" spans="10:26" x14ac:dyDescent="0.3">
      <c r="J1019" t="str">
        <f>VLOOKUP(K1019,objects!A:H,8,FALSE)</f>
        <v>tsctm120</v>
      </c>
      <c r="K1019" t="s">
        <v>387</v>
      </c>
      <c r="L1019" t="s">
        <v>13990</v>
      </c>
      <c r="M1019" t="s">
        <v>13987</v>
      </c>
      <c r="N1019">
        <v>132</v>
      </c>
      <c r="O1019" t="s">
        <v>136</v>
      </c>
      <c r="P1019">
        <v>2223</v>
      </c>
      <c r="Q1019" t="s">
        <v>13941</v>
      </c>
      <c r="R1019" t="str">
        <f t="shared" si="30"/>
        <v>OpenTransactions</v>
      </c>
      <c r="S1019" t="str">
        <f t="shared" si="31"/>
        <v>ServiceContractstsctm120tsctm132</v>
      </c>
      <c r="T1019" t="e">
        <f>VLOOKUP(S1019,ProcessData!AA:AA,1,FALSE)</f>
        <v>#N/A</v>
      </c>
      <c r="W1019" t="s">
        <v>221</v>
      </c>
      <c r="X1019" t="s">
        <v>230</v>
      </c>
      <c r="Y1019" t="s">
        <v>479</v>
      </c>
      <c r="Z1019" t="s">
        <v>479</v>
      </c>
    </row>
    <row r="1020" spans="10:26" x14ac:dyDescent="0.3">
      <c r="J1020" t="str">
        <f>VLOOKUP(K1020,objects!A:H,8,FALSE)</f>
        <v>tsctm120</v>
      </c>
      <c r="K1020" t="s">
        <v>388</v>
      </c>
      <c r="L1020" t="s">
        <v>13990</v>
      </c>
      <c r="M1020" t="s">
        <v>13987</v>
      </c>
      <c r="N1020">
        <v>135</v>
      </c>
      <c r="O1020" t="s">
        <v>136</v>
      </c>
      <c r="P1020">
        <v>2223</v>
      </c>
      <c r="Q1020" t="s">
        <v>13941</v>
      </c>
      <c r="R1020" t="str">
        <f t="shared" si="30"/>
        <v>OpenTransactions</v>
      </c>
      <c r="S1020" t="str">
        <f t="shared" si="31"/>
        <v>ServiceContractstsctm120tsctm135</v>
      </c>
      <c r="T1020" t="e">
        <f>VLOOKUP(S1020,ProcessData!AA:AA,1,FALSE)</f>
        <v>#N/A</v>
      </c>
      <c r="W1020" t="s">
        <v>221</v>
      </c>
      <c r="X1020" t="s">
        <v>231</v>
      </c>
      <c r="Y1020" t="s">
        <v>480</v>
      </c>
      <c r="Z1020" t="s">
        <v>480</v>
      </c>
    </row>
    <row r="1021" spans="10:26" x14ac:dyDescent="0.3">
      <c r="J1021" t="str">
        <f>VLOOKUP(K1021,objects!A:H,8,FALSE)</f>
        <v>tsctm120</v>
      </c>
      <c r="K1021" t="s">
        <v>389</v>
      </c>
      <c r="L1021" t="s">
        <v>13990</v>
      </c>
      <c r="M1021" t="s">
        <v>13987</v>
      </c>
      <c r="N1021">
        <v>136</v>
      </c>
      <c r="O1021" t="s">
        <v>136</v>
      </c>
      <c r="P1021">
        <v>2223</v>
      </c>
      <c r="Q1021" t="s">
        <v>13941</v>
      </c>
      <c r="R1021" t="str">
        <f t="shared" si="30"/>
        <v>OpenTransactions</v>
      </c>
      <c r="S1021" t="str">
        <f t="shared" si="31"/>
        <v>ServiceContractstsctm120tsctm136</v>
      </c>
      <c r="T1021" t="e">
        <f>VLOOKUP(S1021,ProcessData!AA:AA,1,FALSE)</f>
        <v>#N/A</v>
      </c>
      <c r="W1021" t="s">
        <v>221</v>
      </c>
      <c r="X1021" t="s">
        <v>232</v>
      </c>
      <c r="Y1021" t="s">
        <v>481</v>
      </c>
      <c r="Z1021" t="s">
        <v>481</v>
      </c>
    </row>
    <row r="1022" spans="10:26" x14ac:dyDescent="0.3">
      <c r="J1022" t="str">
        <f>VLOOKUP(K1022,objects!A:H,8,FALSE)</f>
        <v>tsctm300</v>
      </c>
      <c r="K1022" t="s">
        <v>137</v>
      </c>
      <c r="L1022" t="s">
        <v>13990</v>
      </c>
      <c r="M1022" t="s">
        <v>13987</v>
      </c>
      <c r="N1022">
        <v>300</v>
      </c>
      <c r="O1022" t="s">
        <v>136</v>
      </c>
      <c r="P1022">
        <v>2223</v>
      </c>
      <c r="Q1022" t="s">
        <v>13941</v>
      </c>
      <c r="R1022" t="str">
        <f t="shared" si="30"/>
        <v>OpenTransactions</v>
      </c>
      <c r="S1022" t="str">
        <f t="shared" si="31"/>
        <v>ServiceContractstsctm300tsctm300</v>
      </c>
      <c r="T1022" t="e">
        <f>VLOOKUP(S1022,ProcessData!AA:AA,1,FALSE)</f>
        <v>#N/A</v>
      </c>
      <c r="W1022" t="s">
        <v>221</v>
      </c>
      <c r="X1022" t="s">
        <v>233</v>
      </c>
      <c r="Y1022" t="s">
        <v>482</v>
      </c>
      <c r="Z1022" t="s">
        <v>482</v>
      </c>
    </row>
    <row r="1023" spans="10:26" x14ac:dyDescent="0.3">
      <c r="J1023" t="str">
        <f>VLOOKUP(K1023,objects!A:H,8,FALSE)</f>
        <v>tsctm300</v>
      </c>
      <c r="K1023" t="s">
        <v>4364</v>
      </c>
      <c r="L1023" t="s">
        <v>13990</v>
      </c>
      <c r="M1023" t="s">
        <v>13987</v>
      </c>
      <c r="N1023">
        <v>320</v>
      </c>
      <c r="O1023" t="s">
        <v>136</v>
      </c>
      <c r="P1023">
        <v>2223</v>
      </c>
      <c r="Q1023" t="s">
        <v>13941</v>
      </c>
      <c r="R1023" t="str">
        <f t="shared" si="30"/>
        <v>OpenTransactions</v>
      </c>
      <c r="S1023" t="str">
        <f t="shared" si="31"/>
        <v>ServiceContractstsctm300tsctm320</v>
      </c>
      <c r="T1023" t="e">
        <f>VLOOKUP(S1023,ProcessData!AA:AA,1,FALSE)</f>
        <v>#N/A</v>
      </c>
      <c r="W1023" t="s">
        <v>221</v>
      </c>
      <c r="X1023" t="s">
        <v>234</v>
      </c>
      <c r="Y1023" t="s">
        <v>342</v>
      </c>
      <c r="Z1023" t="s">
        <v>342</v>
      </c>
    </row>
    <row r="1024" spans="10:26" x14ac:dyDescent="0.3">
      <c r="J1024" t="str">
        <f>VLOOKUP(K1024,objects!A:H,8,FALSE)</f>
        <v>tsctm120</v>
      </c>
      <c r="K1024" t="s">
        <v>139</v>
      </c>
      <c r="L1024" t="s">
        <v>13990</v>
      </c>
      <c r="M1024" t="s">
        <v>13987</v>
      </c>
      <c r="N1024">
        <v>120</v>
      </c>
      <c r="O1024" t="s">
        <v>138</v>
      </c>
      <c r="P1024">
        <v>2223</v>
      </c>
      <c r="Q1024" t="s">
        <v>13941</v>
      </c>
      <c r="R1024" t="str">
        <f t="shared" si="30"/>
        <v>OpenTransactions</v>
      </c>
      <c r="S1024" t="str">
        <f t="shared" si="31"/>
        <v>ServiceContractTermstsctm120tsctm120</v>
      </c>
      <c r="T1024" t="e">
        <f>VLOOKUP(S1024,ProcessData!AA:AA,1,FALSE)</f>
        <v>#N/A</v>
      </c>
      <c r="W1024" t="s">
        <v>221</v>
      </c>
      <c r="X1024" t="s">
        <v>235</v>
      </c>
      <c r="Y1024" t="s">
        <v>483</v>
      </c>
      <c r="Z1024" t="s">
        <v>483</v>
      </c>
    </row>
    <row r="1025" spans="10:26" x14ac:dyDescent="0.3">
      <c r="J1025" t="str">
        <f>VLOOKUP(K1025,objects!A:H,8,FALSE)</f>
        <v>tsctm120</v>
      </c>
      <c r="K1025" t="s">
        <v>385</v>
      </c>
      <c r="L1025" t="s">
        <v>13990</v>
      </c>
      <c r="M1025" t="s">
        <v>13987</v>
      </c>
      <c r="N1025">
        <v>130</v>
      </c>
      <c r="O1025" t="s">
        <v>138</v>
      </c>
      <c r="P1025">
        <v>2223</v>
      </c>
      <c r="Q1025" t="s">
        <v>13941</v>
      </c>
      <c r="R1025" t="str">
        <f t="shared" si="30"/>
        <v>OpenTransactions</v>
      </c>
      <c r="S1025" t="str">
        <f t="shared" si="31"/>
        <v>ServiceContractTermstsctm120tsctm130</v>
      </c>
      <c r="T1025" t="e">
        <f>VLOOKUP(S1025,ProcessData!AA:AA,1,FALSE)</f>
        <v>#N/A</v>
      </c>
      <c r="W1025" t="s">
        <v>221</v>
      </c>
      <c r="X1025" t="s">
        <v>235</v>
      </c>
      <c r="Y1025" t="s">
        <v>483</v>
      </c>
      <c r="Z1025" t="s">
        <v>484</v>
      </c>
    </row>
    <row r="1026" spans="10:26" x14ac:dyDescent="0.3">
      <c r="J1026" t="str">
        <f>VLOOKUP(K1026,objects!A:H,8,FALSE)</f>
        <v>tsctm120</v>
      </c>
      <c r="K1026" t="s">
        <v>386</v>
      </c>
      <c r="L1026" t="s">
        <v>13990</v>
      </c>
      <c r="M1026" t="s">
        <v>13987</v>
      </c>
      <c r="N1026">
        <v>131</v>
      </c>
      <c r="O1026" t="s">
        <v>138</v>
      </c>
      <c r="P1026">
        <v>2223</v>
      </c>
      <c r="Q1026" t="s">
        <v>13941</v>
      </c>
      <c r="R1026" t="str">
        <f t="shared" si="30"/>
        <v>OpenTransactions</v>
      </c>
      <c r="S1026" t="str">
        <f t="shared" si="31"/>
        <v>ServiceContractTermstsctm120tsctm131</v>
      </c>
      <c r="T1026" t="e">
        <f>VLOOKUP(S1026,ProcessData!AA:AA,1,FALSE)</f>
        <v>#N/A</v>
      </c>
      <c r="W1026" t="s">
        <v>236</v>
      </c>
      <c r="X1026" t="s">
        <v>236</v>
      </c>
      <c r="Y1026" t="s">
        <v>485</v>
      </c>
      <c r="Z1026" t="s">
        <v>486</v>
      </c>
    </row>
    <row r="1027" spans="10:26" x14ac:dyDescent="0.3">
      <c r="J1027" t="str">
        <f>VLOOKUP(K1027,objects!A:H,8,FALSE)</f>
        <v>tsctm120</v>
      </c>
      <c r="K1027" t="s">
        <v>387</v>
      </c>
      <c r="L1027" t="s">
        <v>13990</v>
      </c>
      <c r="M1027" t="s">
        <v>13987</v>
      </c>
      <c r="N1027">
        <v>132</v>
      </c>
      <c r="O1027" t="s">
        <v>138</v>
      </c>
      <c r="P1027">
        <v>2223</v>
      </c>
      <c r="Q1027" t="s">
        <v>13941</v>
      </c>
      <c r="R1027" t="str">
        <f t="shared" si="30"/>
        <v>OpenTransactions</v>
      </c>
      <c r="S1027" t="str">
        <f t="shared" si="31"/>
        <v>ServiceContractTermstsctm120tsctm132</v>
      </c>
      <c r="T1027" t="e">
        <f>VLOOKUP(S1027,ProcessData!AA:AA,1,FALSE)</f>
        <v>#N/A</v>
      </c>
      <c r="W1027" t="s">
        <v>236</v>
      </c>
      <c r="X1027" t="s">
        <v>236</v>
      </c>
      <c r="Y1027" t="s">
        <v>485</v>
      </c>
      <c r="Z1027" t="s">
        <v>487</v>
      </c>
    </row>
    <row r="1028" spans="10:26" x14ac:dyDescent="0.3">
      <c r="J1028" t="str">
        <f>VLOOKUP(K1028,objects!A:H,8,FALSE)</f>
        <v>tsctm120</v>
      </c>
      <c r="K1028" t="s">
        <v>388</v>
      </c>
      <c r="L1028" t="s">
        <v>13990</v>
      </c>
      <c r="M1028" t="s">
        <v>13987</v>
      </c>
      <c r="N1028">
        <v>135</v>
      </c>
      <c r="O1028" t="s">
        <v>138</v>
      </c>
      <c r="P1028">
        <v>2223</v>
      </c>
      <c r="Q1028" t="s">
        <v>13941</v>
      </c>
      <c r="R1028" t="str">
        <f t="shared" ref="R1028:R1091" si="32">VLOOKUP(O1028,A:B,2,FALSE)</f>
        <v>OpenTransactions</v>
      </c>
      <c r="S1028" t="str">
        <f t="shared" ref="S1028:S1091" si="33">CONCATENATE(O1028,J1028,K1028)</f>
        <v>ServiceContractTermstsctm120tsctm135</v>
      </c>
      <c r="T1028" t="e">
        <f>VLOOKUP(S1028,ProcessData!AA:AA,1,FALSE)</f>
        <v>#N/A</v>
      </c>
      <c r="W1028" t="s">
        <v>236</v>
      </c>
      <c r="X1028" t="s">
        <v>236</v>
      </c>
      <c r="Y1028" t="s">
        <v>485</v>
      </c>
      <c r="Z1028" t="s">
        <v>485</v>
      </c>
    </row>
    <row r="1029" spans="10:26" x14ac:dyDescent="0.3">
      <c r="J1029" t="str">
        <f>VLOOKUP(K1029,objects!A:H,8,FALSE)</f>
        <v>tsctm120</v>
      </c>
      <c r="K1029" t="s">
        <v>389</v>
      </c>
      <c r="L1029" t="s">
        <v>13990</v>
      </c>
      <c r="M1029" t="s">
        <v>13987</v>
      </c>
      <c r="N1029">
        <v>136</v>
      </c>
      <c r="O1029" t="s">
        <v>138</v>
      </c>
      <c r="P1029">
        <v>2223</v>
      </c>
      <c r="Q1029" t="s">
        <v>13941</v>
      </c>
      <c r="R1029" t="str">
        <f t="shared" si="32"/>
        <v>OpenTransactions</v>
      </c>
      <c r="S1029" t="str">
        <f t="shared" si="33"/>
        <v>ServiceContractTermstsctm120tsctm136</v>
      </c>
      <c r="T1029" t="e">
        <f>VLOOKUP(S1029,ProcessData!AA:AA,1,FALSE)</f>
        <v>#N/A</v>
      </c>
      <c r="W1029" t="s">
        <v>5138</v>
      </c>
      <c r="X1029" t="s">
        <v>5116</v>
      </c>
      <c r="Y1029" t="s">
        <v>3792</v>
      </c>
      <c r="Z1029" t="s">
        <v>3792</v>
      </c>
    </row>
    <row r="1030" spans="10:26" x14ac:dyDescent="0.3">
      <c r="J1030" t="str">
        <f>VLOOKUP(K1030,objects!A:H,8,FALSE)</f>
        <v>tsbsc100</v>
      </c>
      <c r="K1030" t="s">
        <v>483</v>
      </c>
      <c r="L1030" t="s">
        <v>13990</v>
      </c>
      <c r="M1030" t="s">
        <v>13992</v>
      </c>
      <c r="N1030">
        <v>100</v>
      </c>
      <c r="O1030" t="s">
        <v>235</v>
      </c>
      <c r="P1030">
        <v>2223</v>
      </c>
      <c r="Q1030" t="s">
        <v>13941</v>
      </c>
      <c r="R1030" t="str">
        <f t="shared" si="32"/>
        <v>Service</v>
      </c>
      <c r="S1030" t="str">
        <f t="shared" si="33"/>
        <v>ServiceInstallationstsbsc100tsbsc100</v>
      </c>
      <c r="T1030" t="e">
        <f>VLOOKUP(S1030,ProcessData!AA:AA,1,FALSE)</f>
        <v>#N/A</v>
      </c>
      <c r="W1030" t="s">
        <v>5138</v>
      </c>
      <c r="X1030" t="s">
        <v>5117</v>
      </c>
      <c r="Y1030" t="s">
        <v>3794</v>
      </c>
      <c r="Z1030" t="s">
        <v>3794</v>
      </c>
    </row>
    <row r="1031" spans="10:26" x14ac:dyDescent="0.3">
      <c r="J1031" t="str">
        <f>VLOOKUP(K1031,objects!A:H,8,FALSE)</f>
        <v>tsbsc100</v>
      </c>
      <c r="K1031" t="s">
        <v>484</v>
      </c>
      <c r="L1031" t="s">
        <v>13990</v>
      </c>
      <c r="M1031" t="s">
        <v>13992</v>
      </c>
      <c r="N1031">
        <v>110</v>
      </c>
      <c r="O1031" t="s">
        <v>235</v>
      </c>
      <c r="P1031">
        <v>2223</v>
      </c>
      <c r="Q1031" t="s">
        <v>13941</v>
      </c>
      <c r="R1031" t="str">
        <f t="shared" si="32"/>
        <v>Service</v>
      </c>
      <c r="S1031" t="str">
        <f t="shared" si="33"/>
        <v>ServiceInstallationstsbsc100tsbsc110</v>
      </c>
      <c r="T1031" t="e">
        <f>VLOOKUP(S1031,ProcessData!AA:AA,1,FALSE)</f>
        <v>#N/A</v>
      </c>
      <c r="W1031" t="s">
        <v>5138</v>
      </c>
      <c r="X1031" t="s">
        <v>5118</v>
      </c>
      <c r="Y1031" t="s">
        <v>3778</v>
      </c>
      <c r="Z1031" t="s">
        <v>3778</v>
      </c>
    </row>
    <row r="1032" spans="10:26" x14ac:dyDescent="0.3">
      <c r="J1032" t="str">
        <f>VLOOKUP(K1032,objects!A:H,8,FALSE)</f>
        <v>tssoc210</v>
      </c>
      <c r="K1032" t="s">
        <v>390</v>
      </c>
      <c r="L1032" t="s">
        <v>13990</v>
      </c>
      <c r="M1032" t="s">
        <v>13994</v>
      </c>
      <c r="N1032">
        <v>210</v>
      </c>
      <c r="O1032" t="s">
        <v>140</v>
      </c>
      <c r="P1032">
        <v>2223</v>
      </c>
      <c r="Q1032" t="s">
        <v>13941</v>
      </c>
      <c r="R1032" t="str">
        <f t="shared" si="32"/>
        <v>OpenTransactions</v>
      </c>
      <c r="S1032" t="str">
        <f t="shared" si="33"/>
        <v>ServiceOrderActivitiestssoc210tssoc210</v>
      </c>
      <c r="T1032" t="e">
        <f>VLOOKUP(S1032,ProcessData!AA:AA,1,FALSE)</f>
        <v>#N/A</v>
      </c>
      <c r="W1032" t="s">
        <v>5138</v>
      </c>
      <c r="X1032" t="s">
        <v>5119</v>
      </c>
      <c r="Y1032" t="s">
        <v>3796</v>
      </c>
      <c r="Z1032" t="s">
        <v>3796</v>
      </c>
    </row>
    <row r="1033" spans="10:26" x14ac:dyDescent="0.3">
      <c r="J1033" t="str">
        <f>VLOOKUP(K1033,objects!A:H,8,FALSE)</f>
        <v>tssoc220</v>
      </c>
      <c r="K1033" t="s">
        <v>391</v>
      </c>
      <c r="L1033" t="s">
        <v>13990</v>
      </c>
      <c r="M1033" t="s">
        <v>13994</v>
      </c>
      <c r="N1033">
        <v>220</v>
      </c>
      <c r="O1033" t="s">
        <v>141</v>
      </c>
      <c r="P1033">
        <v>2223</v>
      </c>
      <c r="Q1033" t="s">
        <v>13941</v>
      </c>
      <c r="R1033" t="str">
        <f t="shared" si="32"/>
        <v>OpenTransactions</v>
      </c>
      <c r="S1033" t="str">
        <f t="shared" si="33"/>
        <v>ServiceOrderCoststssoc220tssoc220</v>
      </c>
      <c r="T1033" t="e">
        <f>VLOOKUP(S1033,ProcessData!AA:AA,1,FALSE)</f>
        <v>#N/A</v>
      </c>
      <c r="W1033" t="s">
        <v>5138</v>
      </c>
      <c r="X1033" t="s">
        <v>5120</v>
      </c>
      <c r="Y1033" t="s">
        <v>3775</v>
      </c>
      <c r="Z1033" t="s">
        <v>3775</v>
      </c>
    </row>
    <row r="1034" spans="10:26" x14ac:dyDescent="0.3">
      <c r="J1034" t="str">
        <f>VLOOKUP(K1034,objects!A:H,8,FALSE)</f>
        <v>tssoc220</v>
      </c>
      <c r="K1034" t="s">
        <v>392</v>
      </c>
      <c r="L1034" t="s">
        <v>13990</v>
      </c>
      <c r="M1034" t="s">
        <v>13994</v>
      </c>
      <c r="N1034">
        <v>230</v>
      </c>
      <c r="O1034" t="s">
        <v>141</v>
      </c>
      <c r="P1034">
        <v>2223</v>
      </c>
      <c r="Q1034" t="s">
        <v>13941</v>
      </c>
      <c r="R1034" t="str">
        <f t="shared" si="32"/>
        <v>OpenTransactions</v>
      </c>
      <c r="S1034" t="str">
        <f t="shared" si="33"/>
        <v>ServiceOrderCoststssoc220tssoc230</v>
      </c>
      <c r="T1034" t="e">
        <f>VLOOKUP(S1034,ProcessData!AA:AA,1,FALSE)</f>
        <v>#N/A</v>
      </c>
      <c r="W1034" t="s">
        <v>5138</v>
      </c>
      <c r="X1034" t="s">
        <v>5121</v>
      </c>
      <c r="Y1034" t="s">
        <v>3773</v>
      </c>
      <c r="Z1034" t="s">
        <v>3773</v>
      </c>
    </row>
    <row r="1035" spans="10:26" x14ac:dyDescent="0.3">
      <c r="J1035" t="str">
        <f>VLOOKUP(K1035,objects!A:H,8,FALSE)</f>
        <v>tssoc220</v>
      </c>
      <c r="K1035" t="s">
        <v>393</v>
      </c>
      <c r="L1035" t="s">
        <v>13990</v>
      </c>
      <c r="M1035" t="s">
        <v>13994</v>
      </c>
      <c r="N1035">
        <v>240</v>
      </c>
      <c r="O1035" t="s">
        <v>141</v>
      </c>
      <c r="P1035">
        <v>2223</v>
      </c>
      <c r="Q1035" t="s">
        <v>13941</v>
      </c>
      <c r="R1035" t="str">
        <f t="shared" si="32"/>
        <v>OpenTransactions</v>
      </c>
      <c r="S1035" t="str">
        <f t="shared" si="33"/>
        <v>ServiceOrderCoststssoc220tssoc240</v>
      </c>
      <c r="T1035" t="e">
        <f>VLOOKUP(S1035,ProcessData!AA:AA,1,FALSE)</f>
        <v>#N/A</v>
      </c>
      <c r="W1035" t="s">
        <v>5138</v>
      </c>
      <c r="X1035" t="s">
        <v>5121</v>
      </c>
      <c r="Y1035" t="s">
        <v>3773</v>
      </c>
      <c r="Z1035" t="s">
        <v>3777</v>
      </c>
    </row>
    <row r="1036" spans="10:26" x14ac:dyDescent="0.3">
      <c r="J1036" t="str">
        <f>VLOOKUP(K1036,objects!A:H,8,FALSE)</f>
        <v>tssoc200</v>
      </c>
      <c r="K1036" t="s">
        <v>394</v>
      </c>
      <c r="L1036" t="s">
        <v>13990</v>
      </c>
      <c r="M1036" t="s">
        <v>13994</v>
      </c>
      <c r="N1036">
        <v>200</v>
      </c>
      <c r="O1036" t="s">
        <v>142</v>
      </c>
      <c r="P1036">
        <v>2223</v>
      </c>
      <c r="Q1036" t="s">
        <v>13941</v>
      </c>
      <c r="R1036" t="str">
        <f t="shared" si="32"/>
        <v>OpenTransactions</v>
      </c>
      <c r="S1036" t="str">
        <f t="shared" si="33"/>
        <v>ServiceOrderstssoc200tssoc200</v>
      </c>
      <c r="T1036" t="e">
        <f>VLOOKUP(S1036,ProcessData!AA:AA,1,FALSE)</f>
        <v>#N/A</v>
      </c>
      <c r="W1036" t="s">
        <v>5138</v>
      </c>
      <c r="X1036" t="s">
        <v>5122</v>
      </c>
      <c r="Y1036" t="s">
        <v>3776</v>
      </c>
      <c r="Z1036" t="s">
        <v>3776</v>
      </c>
    </row>
    <row r="1037" spans="10:26" x14ac:dyDescent="0.3">
      <c r="J1037" t="str">
        <f>VLOOKUP(K1037,objects!A:H,8,FALSE)</f>
        <v>tipcf300</v>
      </c>
      <c r="K1037" t="s">
        <v>3760</v>
      </c>
      <c r="L1037" t="s">
        <v>13971</v>
      </c>
      <c r="M1037" t="s">
        <v>13980</v>
      </c>
      <c r="N1037">
        <v>300</v>
      </c>
      <c r="O1037" t="s">
        <v>5134</v>
      </c>
      <c r="P1037">
        <v>2223</v>
      </c>
      <c r="Q1037" t="s">
        <v>13941</v>
      </c>
      <c r="R1037" t="str">
        <f t="shared" si="32"/>
        <v>ProductConfiguration</v>
      </c>
      <c r="S1037" t="str">
        <f t="shared" si="33"/>
        <v>SettingsforGenericItemDataGenerationtipcf300tipcf300</v>
      </c>
      <c r="T1037" t="e">
        <f>VLOOKUP(S1037,ProcessData!AA:AA,1,FALSE)</f>
        <v>#N/A</v>
      </c>
      <c r="W1037" t="s">
        <v>13900</v>
      </c>
      <c r="X1037" t="s">
        <v>164</v>
      </c>
      <c r="Y1037" t="s">
        <v>412</v>
      </c>
      <c r="Z1037" t="s">
        <v>412</v>
      </c>
    </row>
    <row r="1038" spans="10:26" x14ac:dyDescent="0.3">
      <c r="J1038" t="str">
        <f>VLOOKUP(K1038,objects!A:H,8,FALSE)</f>
        <v>ticpr170</v>
      </c>
      <c r="K1038" t="s">
        <v>411</v>
      </c>
      <c r="L1038" t="s">
        <v>13971</v>
      </c>
      <c r="M1038" t="s">
        <v>13975</v>
      </c>
      <c r="N1038">
        <v>170</v>
      </c>
      <c r="O1038" t="s">
        <v>162</v>
      </c>
      <c r="P1038">
        <v>2223</v>
      </c>
      <c r="Q1038" t="s">
        <v>13941</v>
      </c>
      <c r="R1038" t="str">
        <f t="shared" si="32"/>
        <v>Pricing</v>
      </c>
      <c r="S1038" t="str">
        <f t="shared" si="33"/>
        <v>SimulatedPurchasePricesticpr170ticpr170</v>
      </c>
      <c r="T1038" t="e">
        <f>VLOOKUP(S1038,ProcessData!AA:AA,1,FALSE)</f>
        <v>#N/A</v>
      </c>
      <c r="W1038" t="s">
        <v>13900</v>
      </c>
      <c r="X1038" t="s">
        <v>165</v>
      </c>
      <c r="Y1038" t="s">
        <v>413</v>
      </c>
      <c r="Z1038" t="s">
        <v>413</v>
      </c>
    </row>
    <row r="1039" spans="10:26" x14ac:dyDescent="0.3">
      <c r="J1039" t="str">
        <f>VLOOKUP(K1039,objects!A:H,8,FALSE)</f>
        <v>cprpd710</v>
      </c>
      <c r="K1039" t="s">
        <v>360</v>
      </c>
      <c r="L1039" t="s">
        <v>13942</v>
      </c>
      <c r="M1039" t="s">
        <v>13943</v>
      </c>
      <c r="N1039">
        <v>710</v>
      </c>
      <c r="O1039" t="s">
        <v>115</v>
      </c>
      <c r="P1039">
        <v>2223</v>
      </c>
      <c r="Q1039" t="s">
        <v>13941</v>
      </c>
      <c r="R1039" t="str">
        <f t="shared" si="32"/>
        <v>Miscellaneous</v>
      </c>
      <c r="S1039" t="str">
        <f t="shared" si="33"/>
        <v>SourcingStrategiescprpd710cprpd710</v>
      </c>
      <c r="T1039" t="e">
        <f>VLOOKUP(S1039,ProcessData!AA:AA,1,FALSE)</f>
        <v>#N/A</v>
      </c>
      <c r="W1039" t="s">
        <v>13900</v>
      </c>
      <c r="X1039" t="s">
        <v>166</v>
      </c>
      <c r="Y1039" t="s">
        <v>414</v>
      </c>
      <c r="Z1039" t="s">
        <v>414</v>
      </c>
    </row>
    <row r="1040" spans="10:26" x14ac:dyDescent="0.3">
      <c r="J1040" t="str">
        <f>VLOOKUP(K1040,objects!A:H,8,FALSE)</f>
        <v>tppdm110</v>
      </c>
      <c r="K1040" t="s">
        <v>444</v>
      </c>
      <c r="L1040" t="s">
        <v>13986</v>
      </c>
      <c r="M1040" t="s">
        <v>13949</v>
      </c>
      <c r="N1040">
        <v>110</v>
      </c>
      <c r="O1040" t="s">
        <v>189</v>
      </c>
      <c r="P1040">
        <v>2223</v>
      </c>
      <c r="Q1040" t="s">
        <v>13941</v>
      </c>
      <c r="R1040" t="str">
        <f t="shared" si="32"/>
        <v>TPProjects</v>
      </c>
      <c r="S1040" t="str">
        <f t="shared" si="33"/>
        <v>StandardActivitiestppdm110tppdm110</v>
      </c>
      <c r="T1040" t="e">
        <f>VLOOKUP(S1040,ProcessData!AA:AA,1,FALSE)</f>
        <v>#N/A</v>
      </c>
      <c r="W1040" t="s">
        <v>13900</v>
      </c>
      <c r="X1040" t="s">
        <v>167</v>
      </c>
      <c r="Y1040" t="s">
        <v>415</v>
      </c>
      <c r="Z1040" t="s">
        <v>415</v>
      </c>
    </row>
    <row r="1041" spans="10:26" x14ac:dyDescent="0.3">
      <c r="J1041" t="str">
        <f>VLOOKUP(K1041,objects!A:H,8,FALSE)</f>
        <v>tppdm139</v>
      </c>
      <c r="K1041" t="s">
        <v>445</v>
      </c>
      <c r="L1041" t="s">
        <v>13986</v>
      </c>
      <c r="M1041" t="s">
        <v>13949</v>
      </c>
      <c r="N1041">
        <v>139</v>
      </c>
      <c r="O1041" t="s">
        <v>190</v>
      </c>
      <c r="P1041">
        <v>2223</v>
      </c>
      <c r="Q1041" t="s">
        <v>13941</v>
      </c>
      <c r="R1041" t="str">
        <f t="shared" si="32"/>
        <v>TPProjects</v>
      </c>
      <c r="S1041" t="str">
        <f t="shared" si="33"/>
        <v>StandardActivitiesRevenueCodestppdm139tppdm139</v>
      </c>
      <c r="T1041" t="e">
        <f>VLOOKUP(S1041,ProcessData!AA:AA,1,FALSE)</f>
        <v>#N/A</v>
      </c>
      <c r="W1041" t="s">
        <v>13900</v>
      </c>
      <c r="X1041" t="s">
        <v>51</v>
      </c>
      <c r="Y1041" t="s">
        <v>304</v>
      </c>
      <c r="Z1041" t="s">
        <v>304</v>
      </c>
    </row>
    <row r="1042" spans="10:26" x14ac:dyDescent="0.3">
      <c r="J1042" t="str">
        <f>VLOOKUP(K1042,objects!A:H,8,FALSE)</f>
        <v>tppdm090</v>
      </c>
      <c r="K1042" t="s">
        <v>446</v>
      </c>
      <c r="L1042" t="s">
        <v>13986</v>
      </c>
      <c r="M1042" t="s">
        <v>13949</v>
      </c>
      <c r="N1042">
        <v>90</v>
      </c>
      <c r="O1042" t="s">
        <v>191</v>
      </c>
      <c r="P1042">
        <v>2223</v>
      </c>
      <c r="Q1042" t="s">
        <v>13941</v>
      </c>
      <c r="R1042" t="str">
        <f t="shared" si="32"/>
        <v>TPProjects</v>
      </c>
      <c r="S1042" t="str">
        <f t="shared" si="33"/>
        <v>StandardElementstppdm090tppdm090</v>
      </c>
      <c r="T1042" t="e">
        <f>VLOOKUP(S1042,ProcessData!AA:AA,1,FALSE)</f>
        <v>#N/A</v>
      </c>
      <c r="W1042" t="s">
        <v>13900</v>
      </c>
      <c r="X1042" t="s">
        <v>52</v>
      </c>
      <c r="Y1042" t="s">
        <v>305</v>
      </c>
      <c r="Z1042" t="s">
        <v>305</v>
      </c>
    </row>
    <row r="1043" spans="10:26" x14ac:dyDescent="0.3">
      <c r="J1043" t="str">
        <f>VLOOKUP(K1043,objects!A:H,8,FALSE)</f>
        <v>tppdm141</v>
      </c>
      <c r="K1043" t="s">
        <v>447</v>
      </c>
      <c r="L1043" t="s">
        <v>13986</v>
      </c>
      <c r="M1043" t="s">
        <v>13949</v>
      </c>
      <c r="N1043">
        <v>141</v>
      </c>
      <c r="O1043" t="s">
        <v>192</v>
      </c>
      <c r="P1043">
        <v>2223</v>
      </c>
      <c r="Q1043" t="s">
        <v>13941</v>
      </c>
      <c r="R1043" t="str">
        <f t="shared" si="32"/>
        <v>TPProjects</v>
      </c>
      <c r="S1043" t="str">
        <f t="shared" si="33"/>
        <v>StandardElementsRevenueCodestppdm141tppdm141</v>
      </c>
      <c r="T1043" t="e">
        <f>VLOOKUP(S1043,ProcessData!AA:AA,1,FALSE)</f>
        <v>#N/A</v>
      </c>
      <c r="W1043" t="s">
        <v>13900</v>
      </c>
      <c r="X1043" t="s">
        <v>55</v>
      </c>
      <c r="Y1043" t="s">
        <v>307</v>
      </c>
      <c r="Z1043" t="s">
        <v>307</v>
      </c>
    </row>
    <row r="1044" spans="10:26" x14ac:dyDescent="0.3">
      <c r="J1044" t="str">
        <f>VLOOKUP(K1044,objects!A:H,8,FALSE)</f>
        <v>tcibd001</v>
      </c>
      <c r="K1044" t="s">
        <v>315</v>
      </c>
      <c r="L1044" t="s">
        <v>13945</v>
      </c>
      <c r="M1044" t="s">
        <v>13946</v>
      </c>
      <c r="N1044">
        <v>100</v>
      </c>
      <c r="O1044" t="s">
        <v>193</v>
      </c>
      <c r="P1044">
        <v>2223</v>
      </c>
      <c r="Q1044" t="s">
        <v>13941</v>
      </c>
      <c r="R1044" t="str">
        <f t="shared" si="32"/>
        <v>TPProjects</v>
      </c>
      <c r="S1044" t="str">
        <f t="shared" si="33"/>
        <v>StandardEquipmentstcibd001fmfmd100</v>
      </c>
      <c r="T1044" t="e">
        <f>VLOOKUP(S1044,ProcessData!AA:AA,1,FALSE)</f>
        <v>#N/A</v>
      </c>
      <c r="W1044" t="s">
        <v>13900</v>
      </c>
      <c r="X1044" t="s">
        <v>168</v>
      </c>
      <c r="Y1044" t="s">
        <v>416</v>
      </c>
      <c r="Z1044" t="s">
        <v>416</v>
      </c>
    </row>
    <row r="1045" spans="10:26" x14ac:dyDescent="0.3">
      <c r="J1045" t="str">
        <f>VLOOKUP(K1045,objects!A:H,8,FALSE)</f>
        <v>tcibd001</v>
      </c>
      <c r="K1045" t="s">
        <v>316</v>
      </c>
      <c r="L1045" t="s">
        <v>13951</v>
      </c>
      <c r="M1045" t="s">
        <v>13952</v>
      </c>
      <c r="N1045">
        <v>18</v>
      </c>
      <c r="O1045" t="s">
        <v>193</v>
      </c>
      <c r="P1045">
        <v>2223</v>
      </c>
      <c r="Q1045" t="s">
        <v>13941</v>
      </c>
      <c r="R1045" t="str">
        <f t="shared" si="32"/>
        <v>TPProjects</v>
      </c>
      <c r="S1045" t="str">
        <f t="shared" si="33"/>
        <v>StandardEquipmentstcibd001qmptc018</v>
      </c>
      <c r="T1045" t="e">
        <f>VLOOKUP(S1045,ProcessData!AA:AA,1,FALSE)</f>
        <v>#N/A</v>
      </c>
      <c r="W1045" t="s">
        <v>13900</v>
      </c>
      <c r="X1045" t="s">
        <v>169</v>
      </c>
      <c r="Y1045" t="s">
        <v>417</v>
      </c>
      <c r="Z1045" t="s">
        <v>417</v>
      </c>
    </row>
    <row r="1046" spans="10:26" x14ac:dyDescent="0.3">
      <c r="J1046" t="str">
        <f>VLOOKUP(K1046,objects!A:H,8,FALSE)</f>
        <v>tcibd001</v>
      </c>
      <c r="K1046" t="s">
        <v>314</v>
      </c>
      <c r="L1046" t="s">
        <v>13953</v>
      </c>
      <c r="M1046" t="s">
        <v>13956</v>
      </c>
      <c r="N1046">
        <v>1</v>
      </c>
      <c r="O1046" t="s">
        <v>193</v>
      </c>
      <c r="P1046">
        <v>2223</v>
      </c>
      <c r="Q1046" t="s">
        <v>13941</v>
      </c>
      <c r="R1046" t="str">
        <f t="shared" si="32"/>
        <v>TPProjects</v>
      </c>
      <c r="S1046" t="str">
        <f t="shared" si="33"/>
        <v>StandardEquipmentstcibd001tcibd001</v>
      </c>
      <c r="T1046" t="e">
        <f>VLOOKUP(S1046,ProcessData!AA:AA,1,FALSE)</f>
        <v>#N/A</v>
      </c>
      <c r="W1046" t="s">
        <v>13900</v>
      </c>
      <c r="X1046" t="s">
        <v>59</v>
      </c>
      <c r="Y1046" t="s">
        <v>311</v>
      </c>
      <c r="Z1046" t="s">
        <v>311</v>
      </c>
    </row>
    <row r="1047" spans="10:26" x14ac:dyDescent="0.3">
      <c r="J1047" t="str">
        <f>VLOOKUP(K1047,objects!A:H,8,FALSE)</f>
        <v>tcibd001</v>
      </c>
      <c r="K1047" t="s">
        <v>317</v>
      </c>
      <c r="L1047" t="s">
        <v>13953</v>
      </c>
      <c r="M1047" t="s">
        <v>13956</v>
      </c>
      <c r="N1047">
        <v>200</v>
      </c>
      <c r="O1047" t="s">
        <v>193</v>
      </c>
      <c r="P1047">
        <v>2223</v>
      </c>
      <c r="Q1047" t="s">
        <v>13941</v>
      </c>
      <c r="R1047" t="str">
        <f t="shared" si="32"/>
        <v>TPProjects</v>
      </c>
      <c r="S1047" t="str">
        <f t="shared" si="33"/>
        <v>StandardEquipmentstcibd001tcibd200</v>
      </c>
      <c r="T1047" t="e">
        <f>VLOOKUP(S1047,ProcessData!AA:AA,1,FALSE)</f>
        <v>#N/A</v>
      </c>
      <c r="W1047" t="s">
        <v>13900</v>
      </c>
      <c r="X1047" t="s">
        <v>170</v>
      </c>
      <c r="Y1047" t="s">
        <v>418</v>
      </c>
      <c r="Z1047" t="s">
        <v>418</v>
      </c>
    </row>
    <row r="1048" spans="10:26" x14ac:dyDescent="0.3">
      <c r="J1048" t="str">
        <f>VLOOKUP(K1048,objects!A:H,8,FALSE)</f>
        <v>tcibd001</v>
      </c>
      <c r="K1048" t="s">
        <v>318</v>
      </c>
      <c r="L1048" t="s">
        <v>13959</v>
      </c>
      <c r="M1048" t="s">
        <v>13960</v>
      </c>
      <c r="N1048">
        <v>1</v>
      </c>
      <c r="O1048" t="s">
        <v>193</v>
      </c>
      <c r="P1048">
        <v>2223</v>
      </c>
      <c r="Q1048" t="s">
        <v>13941</v>
      </c>
      <c r="R1048" t="str">
        <f t="shared" si="32"/>
        <v>TPProjects</v>
      </c>
      <c r="S1048" t="str">
        <f t="shared" si="33"/>
        <v>StandardEquipmentstcibd001tdipu001</v>
      </c>
      <c r="T1048" t="e">
        <f>VLOOKUP(S1048,ProcessData!AA:AA,1,FALSE)</f>
        <v>#N/A</v>
      </c>
      <c r="W1048" t="s">
        <v>13900</v>
      </c>
      <c r="X1048" t="s">
        <v>171</v>
      </c>
      <c r="Y1048" t="s">
        <v>419</v>
      </c>
      <c r="Z1048" t="s">
        <v>419</v>
      </c>
    </row>
    <row r="1049" spans="10:26" x14ac:dyDescent="0.3">
      <c r="J1049" t="str">
        <f>VLOOKUP(K1049,objects!A:H,8,FALSE)</f>
        <v>tcibd001</v>
      </c>
      <c r="K1049" t="s">
        <v>319</v>
      </c>
      <c r="L1049" t="s">
        <v>13959</v>
      </c>
      <c r="M1049" t="s">
        <v>13960</v>
      </c>
      <c r="N1049">
        <v>100</v>
      </c>
      <c r="O1049" t="s">
        <v>193</v>
      </c>
      <c r="P1049">
        <v>2223</v>
      </c>
      <c r="Q1049" t="s">
        <v>13941</v>
      </c>
      <c r="R1049" t="str">
        <f t="shared" si="32"/>
        <v>TPProjects</v>
      </c>
      <c r="S1049" t="str">
        <f t="shared" si="33"/>
        <v>StandardEquipmentstcibd001tdipu100</v>
      </c>
      <c r="T1049" t="e">
        <f>VLOOKUP(S1049,ProcessData!AA:AA,1,FALSE)</f>
        <v>#N/A</v>
      </c>
      <c r="W1049" t="s">
        <v>13900</v>
      </c>
      <c r="X1049" t="s">
        <v>172</v>
      </c>
      <c r="Y1049" t="s">
        <v>420</v>
      </c>
      <c r="Z1049" t="s">
        <v>420</v>
      </c>
    </row>
    <row r="1050" spans="10:26" x14ac:dyDescent="0.3">
      <c r="J1050" t="str">
        <f>VLOOKUP(K1050,objects!A:H,8,FALSE)</f>
        <v>tcibd001</v>
      </c>
      <c r="K1050" t="s">
        <v>320</v>
      </c>
      <c r="L1050" t="s">
        <v>13959</v>
      </c>
      <c r="M1050" t="s">
        <v>13961</v>
      </c>
      <c r="N1050">
        <v>1</v>
      </c>
      <c r="O1050" t="s">
        <v>193</v>
      </c>
      <c r="P1050">
        <v>2223</v>
      </c>
      <c r="Q1050" t="s">
        <v>13941</v>
      </c>
      <c r="R1050" t="str">
        <f t="shared" si="32"/>
        <v>TPProjects</v>
      </c>
      <c r="S1050" t="str">
        <f t="shared" si="33"/>
        <v>StandardEquipmentstcibd001tdisa001</v>
      </c>
      <c r="T1050" t="e">
        <f>VLOOKUP(S1050,ProcessData!AA:AA,1,FALSE)</f>
        <v>#N/A</v>
      </c>
      <c r="W1050" t="s">
        <v>13900</v>
      </c>
      <c r="X1050" t="s">
        <v>173</v>
      </c>
      <c r="Y1050" t="s">
        <v>421</v>
      </c>
      <c r="Z1050" t="s">
        <v>421</v>
      </c>
    </row>
    <row r="1051" spans="10:26" x14ac:dyDescent="0.3">
      <c r="J1051" t="str">
        <f>VLOOKUP(K1051,objects!A:H,8,FALSE)</f>
        <v>tcibd001</v>
      </c>
      <c r="K1051" t="s">
        <v>322</v>
      </c>
      <c r="L1051" t="s">
        <v>13971</v>
      </c>
      <c r="M1051" t="s">
        <v>13978</v>
      </c>
      <c r="N1051">
        <v>1</v>
      </c>
      <c r="O1051" t="s">
        <v>193</v>
      </c>
      <c r="P1051">
        <v>2223</v>
      </c>
      <c r="Q1051" t="s">
        <v>13941</v>
      </c>
      <c r="R1051" t="str">
        <f t="shared" si="32"/>
        <v>TPProjects</v>
      </c>
      <c r="S1051" t="str">
        <f t="shared" si="33"/>
        <v>StandardEquipmentstcibd001tiipd001</v>
      </c>
      <c r="T1051" t="e">
        <f>VLOOKUP(S1051,ProcessData!AA:AA,1,FALSE)</f>
        <v>#N/A</v>
      </c>
      <c r="W1051" t="s">
        <v>13900</v>
      </c>
      <c r="X1051" t="s">
        <v>174</v>
      </c>
      <c r="Y1051" t="s">
        <v>422</v>
      </c>
      <c r="Z1051" t="s">
        <v>422</v>
      </c>
    </row>
    <row r="1052" spans="10:26" x14ac:dyDescent="0.3">
      <c r="J1052" t="str">
        <f>VLOOKUP(K1052,objects!A:H,8,FALSE)</f>
        <v>tcibd001</v>
      </c>
      <c r="K1052" t="s">
        <v>323</v>
      </c>
      <c r="L1052" t="s">
        <v>13971</v>
      </c>
      <c r="M1052" t="s">
        <v>13985</v>
      </c>
      <c r="N1052">
        <v>1</v>
      </c>
      <c r="O1052" t="s">
        <v>193</v>
      </c>
      <c r="P1052">
        <v>2223</v>
      </c>
      <c r="Q1052" t="s">
        <v>13950</v>
      </c>
      <c r="R1052" t="str">
        <f t="shared" si="32"/>
        <v>TPProjects</v>
      </c>
      <c r="S1052" t="str">
        <f t="shared" si="33"/>
        <v>StandardEquipmentstcibd001titrp001</v>
      </c>
      <c r="T1052" t="e">
        <f>VLOOKUP(S1052,ProcessData!AA:AA,1,FALSE)</f>
        <v>#N/A</v>
      </c>
      <c r="W1052" t="s">
        <v>13900</v>
      </c>
      <c r="X1052" t="s">
        <v>175</v>
      </c>
      <c r="Y1052" t="s">
        <v>423</v>
      </c>
      <c r="Z1052" t="s">
        <v>423</v>
      </c>
    </row>
    <row r="1053" spans="10:26" x14ac:dyDescent="0.3">
      <c r="J1053" t="str">
        <f>VLOOKUP(K1053,objects!A:H,8,FALSE)</f>
        <v>tcibd001</v>
      </c>
      <c r="K1053" t="s">
        <v>324</v>
      </c>
      <c r="L1053" t="s">
        <v>13986</v>
      </c>
      <c r="M1053" t="s">
        <v>13949</v>
      </c>
      <c r="N1053">
        <v>5</v>
      </c>
      <c r="O1053" t="s">
        <v>193</v>
      </c>
      <c r="P1053">
        <v>2223</v>
      </c>
      <c r="Q1053" t="s">
        <v>13950</v>
      </c>
      <c r="R1053" t="str">
        <f t="shared" si="32"/>
        <v>TPProjects</v>
      </c>
      <c r="S1053" t="str">
        <f t="shared" si="33"/>
        <v>StandardEquipmentstcibd001tppdm005</v>
      </c>
      <c r="T1053" t="e">
        <f>VLOOKUP(S1053,ProcessData!AA:AA,1,FALSE)</f>
        <v>#N/A</v>
      </c>
      <c r="W1053" t="s">
        <v>13900</v>
      </c>
      <c r="X1053" t="s">
        <v>176</v>
      </c>
      <c r="Y1053" t="s">
        <v>424</v>
      </c>
      <c r="Z1053" t="s">
        <v>424</v>
      </c>
    </row>
    <row r="1054" spans="10:26" x14ac:dyDescent="0.3">
      <c r="J1054" t="str">
        <f>VLOOKUP(K1054,objects!A:H,8,FALSE)</f>
        <v>tcibd001</v>
      </c>
      <c r="K1054" t="s">
        <v>3948</v>
      </c>
      <c r="L1054" t="s">
        <v>13986</v>
      </c>
      <c r="M1054" t="s">
        <v>13949</v>
      </c>
      <c r="N1054">
        <v>7</v>
      </c>
      <c r="O1054" t="s">
        <v>193</v>
      </c>
      <c r="P1054">
        <v>2223</v>
      </c>
      <c r="Q1054" t="s">
        <v>13941</v>
      </c>
      <c r="R1054" t="str">
        <f t="shared" si="32"/>
        <v>TPProjects</v>
      </c>
      <c r="S1054" t="str">
        <f t="shared" si="33"/>
        <v>StandardEquipmentstcibd001tppdm007</v>
      </c>
      <c r="T1054" t="e">
        <f>VLOOKUP(S1054,ProcessData!AA:AA,1,FALSE)</f>
        <v>#N/A</v>
      </c>
      <c r="W1054" t="s">
        <v>13900</v>
      </c>
      <c r="X1054" t="s">
        <v>177</v>
      </c>
      <c r="Y1054" t="s">
        <v>427</v>
      </c>
      <c r="Z1054" t="s">
        <v>427</v>
      </c>
    </row>
    <row r="1055" spans="10:26" x14ac:dyDescent="0.3">
      <c r="J1055" t="str">
        <f>VLOOKUP(K1055,objects!A:H,8,FALSE)</f>
        <v>tppdm025</v>
      </c>
      <c r="K1055" t="s">
        <v>448</v>
      </c>
      <c r="L1055" t="s">
        <v>13986</v>
      </c>
      <c r="M1055" t="s">
        <v>13949</v>
      </c>
      <c r="N1055">
        <v>25</v>
      </c>
      <c r="O1055" t="s">
        <v>193</v>
      </c>
      <c r="P1055">
        <v>2223</v>
      </c>
      <c r="Q1055" t="s">
        <v>13941</v>
      </c>
      <c r="R1055" t="str">
        <f t="shared" si="32"/>
        <v>TPProjects</v>
      </c>
      <c r="S1055" t="str">
        <f t="shared" si="33"/>
        <v>StandardEquipmentstppdm025tppdm025</v>
      </c>
      <c r="T1055" t="e">
        <f>VLOOKUP(S1055,ProcessData!AA:AA,1,FALSE)</f>
        <v>#N/A</v>
      </c>
      <c r="W1055" t="s">
        <v>13900</v>
      </c>
      <c r="X1055" t="s">
        <v>178</v>
      </c>
      <c r="Y1055" t="s">
        <v>428</v>
      </c>
      <c r="Z1055" t="s">
        <v>428</v>
      </c>
    </row>
    <row r="1056" spans="10:26" x14ac:dyDescent="0.3">
      <c r="J1056" t="str">
        <f>VLOOKUP(K1056,objects!A:H,8,FALSE)</f>
        <v>tcibd001</v>
      </c>
      <c r="K1056" t="s">
        <v>325</v>
      </c>
      <c r="L1056" t="s">
        <v>13990</v>
      </c>
      <c r="M1056" t="s">
        <v>13940</v>
      </c>
      <c r="N1056">
        <v>200</v>
      </c>
      <c r="O1056" t="s">
        <v>193</v>
      </c>
      <c r="P1056">
        <v>2223</v>
      </c>
      <c r="Q1056" t="s">
        <v>13941</v>
      </c>
      <c r="R1056" t="str">
        <f t="shared" si="32"/>
        <v>TPProjects</v>
      </c>
      <c r="S1056" t="str">
        <f t="shared" si="33"/>
        <v>StandardEquipmentstcibd001tsmdm200</v>
      </c>
      <c r="T1056" t="e">
        <f>VLOOKUP(S1056,ProcessData!AA:AA,1,FALSE)</f>
        <v>#N/A</v>
      </c>
      <c r="W1056" t="s">
        <v>13900</v>
      </c>
      <c r="X1056" t="s">
        <v>179</v>
      </c>
      <c r="Y1056" t="s">
        <v>429</v>
      </c>
      <c r="Z1056" t="s">
        <v>429</v>
      </c>
    </row>
    <row r="1057" spans="10:26" x14ac:dyDescent="0.3">
      <c r="J1057" t="str">
        <f>VLOOKUP(K1057,objects!A:H,8,FALSE)</f>
        <v>tcibd001</v>
      </c>
      <c r="K1057" t="s">
        <v>326</v>
      </c>
      <c r="L1057" t="s">
        <v>13998</v>
      </c>
      <c r="M1057" t="s">
        <v>14002</v>
      </c>
      <c r="N1057">
        <v>400</v>
      </c>
      <c r="O1057" t="s">
        <v>193</v>
      </c>
      <c r="P1057">
        <v>2223</v>
      </c>
      <c r="Q1057" t="s">
        <v>13941</v>
      </c>
      <c r="R1057" t="str">
        <f t="shared" si="32"/>
        <v>TPProjects</v>
      </c>
      <c r="S1057" t="str">
        <f t="shared" si="33"/>
        <v>StandardEquipmentstcibd001whwmd400</v>
      </c>
      <c r="T1057" t="e">
        <f>VLOOKUP(S1057,ProcessData!AA:AA,1,FALSE)</f>
        <v>#N/A</v>
      </c>
      <c r="W1057" t="s">
        <v>13900</v>
      </c>
      <c r="X1057" t="s">
        <v>179</v>
      </c>
      <c r="Y1057" t="s">
        <v>428</v>
      </c>
      <c r="Z1057" t="s">
        <v>428</v>
      </c>
    </row>
    <row r="1058" spans="10:26" x14ac:dyDescent="0.3">
      <c r="J1058" t="str">
        <f>VLOOKUP(K1058,objects!A:H,8,FALSE)</f>
        <v>tppdm015</v>
      </c>
      <c r="K1058" t="s">
        <v>449</v>
      </c>
      <c r="L1058" t="s">
        <v>13986</v>
      </c>
      <c r="M1058" t="s">
        <v>13949</v>
      </c>
      <c r="N1058">
        <v>15</v>
      </c>
      <c r="O1058" t="s">
        <v>194</v>
      </c>
      <c r="P1058">
        <v>2223</v>
      </c>
      <c r="Q1058" t="s">
        <v>13941</v>
      </c>
      <c r="R1058" t="str">
        <f t="shared" si="32"/>
        <v>TPProjects</v>
      </c>
      <c r="S1058" t="str">
        <f t="shared" si="33"/>
        <v>StandardLaborstppdm015tppdm015</v>
      </c>
      <c r="T1058" t="e">
        <f>VLOOKUP(S1058,ProcessData!AA:AA,1,FALSE)</f>
        <v>#N/A</v>
      </c>
      <c r="W1058" t="s">
        <v>13900</v>
      </c>
      <c r="X1058" t="s">
        <v>180</v>
      </c>
      <c r="Y1058" t="s">
        <v>430</v>
      </c>
      <c r="Z1058" t="s">
        <v>430</v>
      </c>
    </row>
    <row r="1059" spans="10:26" x14ac:dyDescent="0.3">
      <c r="J1059" t="str">
        <f>VLOOKUP(K1059,objects!A:H,8,FALSE)</f>
        <v>tcibd001</v>
      </c>
      <c r="K1059" t="s">
        <v>315</v>
      </c>
      <c r="L1059" t="s">
        <v>13945</v>
      </c>
      <c r="M1059" t="s">
        <v>13946</v>
      </c>
      <c r="N1059">
        <v>100</v>
      </c>
      <c r="O1059" t="s">
        <v>195</v>
      </c>
      <c r="P1059">
        <v>2223</v>
      </c>
      <c r="Q1059" t="s">
        <v>13941</v>
      </c>
      <c r="R1059" t="str">
        <f t="shared" si="32"/>
        <v>TPProjects</v>
      </c>
      <c r="S1059" t="str">
        <f t="shared" si="33"/>
        <v>StandardSubcontractingstcibd001fmfmd100</v>
      </c>
      <c r="T1059" t="e">
        <f>VLOOKUP(S1059,ProcessData!AA:AA,1,FALSE)</f>
        <v>#N/A</v>
      </c>
      <c r="W1059" t="s">
        <v>13900</v>
      </c>
      <c r="X1059" t="s">
        <v>181</v>
      </c>
      <c r="Y1059" t="s">
        <v>431</v>
      </c>
      <c r="Z1059" t="s">
        <v>431</v>
      </c>
    </row>
    <row r="1060" spans="10:26" x14ac:dyDescent="0.3">
      <c r="J1060" t="str">
        <f>VLOOKUP(K1060,objects!A:H,8,FALSE)</f>
        <v>tcibd001</v>
      </c>
      <c r="K1060" t="s">
        <v>316</v>
      </c>
      <c r="L1060" t="s">
        <v>13951</v>
      </c>
      <c r="M1060" t="s">
        <v>13952</v>
      </c>
      <c r="N1060">
        <v>18</v>
      </c>
      <c r="O1060" t="s">
        <v>195</v>
      </c>
      <c r="P1060">
        <v>2223</v>
      </c>
      <c r="Q1060" t="s">
        <v>13941</v>
      </c>
      <c r="R1060" t="str">
        <f t="shared" si="32"/>
        <v>TPProjects</v>
      </c>
      <c r="S1060" t="str">
        <f t="shared" si="33"/>
        <v>StandardSubcontractingstcibd001qmptc018</v>
      </c>
      <c r="T1060" t="e">
        <f>VLOOKUP(S1060,ProcessData!AA:AA,1,FALSE)</f>
        <v>#N/A</v>
      </c>
      <c r="W1060" t="s">
        <v>13900</v>
      </c>
      <c r="X1060" t="s">
        <v>181</v>
      </c>
      <c r="Y1060" t="s">
        <v>431</v>
      </c>
      <c r="Z1060" t="s">
        <v>432</v>
      </c>
    </row>
    <row r="1061" spans="10:26" x14ac:dyDescent="0.3">
      <c r="J1061" t="str">
        <f>VLOOKUP(K1061,objects!A:H,8,FALSE)</f>
        <v>tcibd001</v>
      </c>
      <c r="K1061" t="s">
        <v>314</v>
      </c>
      <c r="L1061" t="s">
        <v>13953</v>
      </c>
      <c r="M1061" t="s">
        <v>13956</v>
      </c>
      <c r="N1061">
        <v>1</v>
      </c>
      <c r="O1061" t="s">
        <v>195</v>
      </c>
      <c r="P1061">
        <v>2223</v>
      </c>
      <c r="Q1061" t="s">
        <v>13941</v>
      </c>
      <c r="R1061" t="str">
        <f t="shared" si="32"/>
        <v>TPProjects</v>
      </c>
      <c r="S1061" t="str">
        <f t="shared" si="33"/>
        <v>StandardSubcontractingstcibd001tcibd001</v>
      </c>
      <c r="T1061" t="e">
        <f>VLOOKUP(S1061,ProcessData!AA:AA,1,FALSE)</f>
        <v>#N/A</v>
      </c>
      <c r="W1061" t="s">
        <v>13900</v>
      </c>
      <c r="X1061" t="s">
        <v>181</v>
      </c>
      <c r="Y1061" t="s">
        <v>431</v>
      </c>
      <c r="Z1061" t="s">
        <v>433</v>
      </c>
    </row>
    <row r="1062" spans="10:26" x14ac:dyDescent="0.3">
      <c r="J1062" t="str">
        <f>VLOOKUP(K1062,objects!A:H,8,FALSE)</f>
        <v>tcibd001</v>
      </c>
      <c r="K1062" t="s">
        <v>317</v>
      </c>
      <c r="L1062" t="s">
        <v>13953</v>
      </c>
      <c r="M1062" t="s">
        <v>13956</v>
      </c>
      <c r="N1062">
        <v>200</v>
      </c>
      <c r="O1062" t="s">
        <v>195</v>
      </c>
      <c r="P1062">
        <v>2223</v>
      </c>
      <c r="Q1062" t="s">
        <v>13941</v>
      </c>
      <c r="R1062" t="str">
        <f t="shared" si="32"/>
        <v>TPProjects</v>
      </c>
      <c r="S1062" t="str">
        <f t="shared" si="33"/>
        <v>StandardSubcontractingstcibd001tcibd200</v>
      </c>
      <c r="T1062" t="e">
        <f>VLOOKUP(S1062,ProcessData!AA:AA,1,FALSE)</f>
        <v>#N/A</v>
      </c>
      <c r="W1062" t="s">
        <v>13900</v>
      </c>
      <c r="X1062" t="s">
        <v>181</v>
      </c>
      <c r="Y1062" t="s">
        <v>431</v>
      </c>
      <c r="Z1062" t="s">
        <v>434</v>
      </c>
    </row>
    <row r="1063" spans="10:26" x14ac:dyDescent="0.3">
      <c r="J1063" t="str">
        <f>VLOOKUP(K1063,objects!A:H,8,FALSE)</f>
        <v>tcibd001</v>
      </c>
      <c r="K1063" t="s">
        <v>318</v>
      </c>
      <c r="L1063" t="s">
        <v>13959</v>
      </c>
      <c r="M1063" t="s">
        <v>13960</v>
      </c>
      <c r="N1063">
        <v>1</v>
      </c>
      <c r="O1063" t="s">
        <v>195</v>
      </c>
      <c r="P1063">
        <v>2223</v>
      </c>
      <c r="Q1063" t="s">
        <v>13941</v>
      </c>
      <c r="R1063" t="str">
        <f t="shared" si="32"/>
        <v>TPProjects</v>
      </c>
      <c r="S1063" t="str">
        <f t="shared" si="33"/>
        <v>StandardSubcontractingstcibd001tdipu001</v>
      </c>
      <c r="T1063" t="e">
        <f>VLOOKUP(S1063,ProcessData!AA:AA,1,FALSE)</f>
        <v>#N/A</v>
      </c>
      <c r="W1063" t="s">
        <v>13900</v>
      </c>
      <c r="X1063" t="s">
        <v>181</v>
      </c>
      <c r="Y1063" t="s">
        <v>431</v>
      </c>
      <c r="Z1063" t="s">
        <v>435</v>
      </c>
    </row>
    <row r="1064" spans="10:26" x14ac:dyDescent="0.3">
      <c r="J1064" t="str">
        <f>VLOOKUP(K1064,objects!A:H,8,FALSE)</f>
        <v>tcibd001</v>
      </c>
      <c r="K1064" t="s">
        <v>319</v>
      </c>
      <c r="L1064" t="s">
        <v>13959</v>
      </c>
      <c r="M1064" t="s">
        <v>13960</v>
      </c>
      <c r="N1064">
        <v>100</v>
      </c>
      <c r="O1064" t="s">
        <v>195</v>
      </c>
      <c r="P1064">
        <v>2223</v>
      </c>
      <c r="Q1064" t="s">
        <v>13941</v>
      </c>
      <c r="R1064" t="str">
        <f t="shared" si="32"/>
        <v>TPProjects</v>
      </c>
      <c r="S1064" t="str">
        <f t="shared" si="33"/>
        <v>StandardSubcontractingstcibd001tdipu100</v>
      </c>
      <c r="T1064" t="e">
        <f>VLOOKUP(S1064,ProcessData!AA:AA,1,FALSE)</f>
        <v>#N/A</v>
      </c>
      <c r="W1064" t="s">
        <v>13900</v>
      </c>
      <c r="X1064" t="s">
        <v>182</v>
      </c>
      <c r="Y1064" t="s">
        <v>314</v>
      </c>
      <c r="Z1064" t="s">
        <v>315</v>
      </c>
    </row>
    <row r="1065" spans="10:26" x14ac:dyDescent="0.3">
      <c r="J1065" t="str">
        <f>VLOOKUP(K1065,objects!A:H,8,FALSE)</f>
        <v>tcibd001</v>
      </c>
      <c r="K1065" t="s">
        <v>320</v>
      </c>
      <c r="L1065" t="s">
        <v>13959</v>
      </c>
      <c r="M1065" t="s">
        <v>13961</v>
      </c>
      <c r="N1065">
        <v>1</v>
      </c>
      <c r="O1065" t="s">
        <v>195</v>
      </c>
      <c r="P1065">
        <v>2223</v>
      </c>
      <c r="Q1065" t="s">
        <v>13950</v>
      </c>
      <c r="R1065" t="str">
        <f t="shared" si="32"/>
        <v>TPProjects</v>
      </c>
      <c r="S1065" t="str">
        <f t="shared" si="33"/>
        <v>StandardSubcontractingstcibd001tdisa001</v>
      </c>
      <c r="T1065" t="e">
        <f>VLOOKUP(S1065,ProcessData!AA:AA,1,FALSE)</f>
        <v>#N/A</v>
      </c>
      <c r="W1065" t="s">
        <v>13900</v>
      </c>
      <c r="X1065" t="s">
        <v>182</v>
      </c>
      <c r="Y1065" t="s">
        <v>314</v>
      </c>
      <c r="Z1065" t="s">
        <v>316</v>
      </c>
    </row>
    <row r="1066" spans="10:26" x14ac:dyDescent="0.3">
      <c r="J1066" t="str">
        <f>VLOOKUP(K1066,objects!A:H,8,FALSE)</f>
        <v>tcibd001</v>
      </c>
      <c r="K1066" t="s">
        <v>322</v>
      </c>
      <c r="L1066" t="s">
        <v>13971</v>
      </c>
      <c r="M1066" t="s">
        <v>13978</v>
      </c>
      <c r="N1066">
        <v>1</v>
      </c>
      <c r="O1066" t="s">
        <v>195</v>
      </c>
      <c r="P1066">
        <v>2223</v>
      </c>
      <c r="Q1066" t="s">
        <v>13950</v>
      </c>
      <c r="R1066" t="str">
        <f t="shared" si="32"/>
        <v>TPProjects</v>
      </c>
      <c r="S1066" t="str">
        <f t="shared" si="33"/>
        <v>StandardSubcontractingstcibd001tiipd001</v>
      </c>
      <c r="T1066" t="e">
        <f>VLOOKUP(S1066,ProcessData!AA:AA,1,FALSE)</f>
        <v>#N/A</v>
      </c>
      <c r="W1066" t="s">
        <v>13900</v>
      </c>
      <c r="X1066" t="s">
        <v>182</v>
      </c>
      <c r="Y1066" t="s">
        <v>314</v>
      </c>
      <c r="Z1066" t="s">
        <v>314</v>
      </c>
    </row>
    <row r="1067" spans="10:26" x14ac:dyDescent="0.3">
      <c r="J1067" t="str">
        <f>VLOOKUP(K1067,objects!A:H,8,FALSE)</f>
        <v>tcibd001</v>
      </c>
      <c r="K1067" t="s">
        <v>323</v>
      </c>
      <c r="L1067" t="s">
        <v>13971</v>
      </c>
      <c r="M1067" t="s">
        <v>13985</v>
      </c>
      <c r="N1067">
        <v>1</v>
      </c>
      <c r="O1067" t="s">
        <v>195</v>
      </c>
      <c r="P1067">
        <v>2223</v>
      </c>
      <c r="Q1067" t="s">
        <v>13950</v>
      </c>
      <c r="R1067" t="str">
        <f t="shared" si="32"/>
        <v>TPProjects</v>
      </c>
      <c r="S1067" t="str">
        <f t="shared" si="33"/>
        <v>StandardSubcontractingstcibd001titrp001</v>
      </c>
      <c r="T1067" t="e">
        <f>VLOOKUP(S1067,ProcessData!AA:AA,1,FALSE)</f>
        <v>#N/A</v>
      </c>
      <c r="W1067" t="s">
        <v>13900</v>
      </c>
      <c r="X1067" t="s">
        <v>182</v>
      </c>
      <c r="Y1067" t="s">
        <v>314</v>
      </c>
      <c r="Z1067" t="s">
        <v>317</v>
      </c>
    </row>
    <row r="1068" spans="10:26" x14ac:dyDescent="0.3">
      <c r="J1068" t="str">
        <f>VLOOKUP(K1068,objects!A:H,8,FALSE)</f>
        <v>tcibd001</v>
      </c>
      <c r="K1068" t="s">
        <v>324</v>
      </c>
      <c r="L1068" t="s">
        <v>13986</v>
      </c>
      <c r="M1068" t="s">
        <v>13949</v>
      </c>
      <c r="N1068">
        <v>5</v>
      </c>
      <c r="O1068" t="s">
        <v>195</v>
      </c>
      <c r="P1068">
        <v>2223</v>
      </c>
      <c r="Q1068" t="s">
        <v>13941</v>
      </c>
      <c r="R1068" t="str">
        <f t="shared" si="32"/>
        <v>TPProjects</v>
      </c>
      <c r="S1068" t="str">
        <f t="shared" si="33"/>
        <v>StandardSubcontractingstcibd001tppdm005</v>
      </c>
      <c r="T1068" t="e">
        <f>VLOOKUP(S1068,ProcessData!AA:AA,1,FALSE)</f>
        <v>#N/A</v>
      </c>
      <c r="W1068" t="s">
        <v>13900</v>
      </c>
      <c r="X1068" t="s">
        <v>182</v>
      </c>
      <c r="Y1068" t="s">
        <v>314</v>
      </c>
      <c r="Z1068" t="s">
        <v>318</v>
      </c>
    </row>
    <row r="1069" spans="10:26" x14ac:dyDescent="0.3">
      <c r="J1069" t="str">
        <f>VLOOKUP(K1069,objects!A:H,8,FALSE)</f>
        <v>tcibd001</v>
      </c>
      <c r="K1069" t="s">
        <v>3948</v>
      </c>
      <c r="L1069" t="s">
        <v>13986</v>
      </c>
      <c r="M1069" t="s">
        <v>13949</v>
      </c>
      <c r="N1069">
        <v>7</v>
      </c>
      <c r="O1069" t="s">
        <v>195</v>
      </c>
      <c r="P1069">
        <v>2223</v>
      </c>
      <c r="Q1069" t="s">
        <v>13941</v>
      </c>
      <c r="R1069" t="str">
        <f t="shared" si="32"/>
        <v>TPProjects</v>
      </c>
      <c r="S1069" t="str">
        <f t="shared" si="33"/>
        <v>StandardSubcontractingstcibd001tppdm007</v>
      </c>
      <c r="T1069" t="e">
        <f>VLOOKUP(S1069,ProcessData!AA:AA,1,FALSE)</f>
        <v>#N/A</v>
      </c>
      <c r="W1069" t="s">
        <v>13900</v>
      </c>
      <c r="X1069" t="s">
        <v>182</v>
      </c>
      <c r="Y1069" t="s">
        <v>314</v>
      </c>
      <c r="Z1069" t="s">
        <v>319</v>
      </c>
    </row>
    <row r="1070" spans="10:26" x14ac:dyDescent="0.3">
      <c r="J1070" t="str">
        <f>VLOOKUP(K1070,objects!A:H,8,FALSE)</f>
        <v>tppdm035</v>
      </c>
      <c r="K1070" t="s">
        <v>450</v>
      </c>
      <c r="L1070" t="s">
        <v>13986</v>
      </c>
      <c r="M1070" t="s">
        <v>13949</v>
      </c>
      <c r="N1070">
        <v>35</v>
      </c>
      <c r="O1070" t="s">
        <v>195</v>
      </c>
      <c r="P1070">
        <v>2223</v>
      </c>
      <c r="Q1070" t="s">
        <v>13941</v>
      </c>
      <c r="R1070" t="str">
        <f t="shared" si="32"/>
        <v>TPProjects</v>
      </c>
      <c r="S1070" t="str">
        <f t="shared" si="33"/>
        <v>StandardSubcontractingstppdm035tppdm035</v>
      </c>
      <c r="T1070" t="e">
        <f>VLOOKUP(S1070,ProcessData!AA:AA,1,FALSE)</f>
        <v>#N/A</v>
      </c>
      <c r="W1070" t="s">
        <v>13900</v>
      </c>
      <c r="X1070" t="s">
        <v>182</v>
      </c>
      <c r="Y1070" t="s">
        <v>314</v>
      </c>
      <c r="Z1070" t="s">
        <v>320</v>
      </c>
    </row>
    <row r="1071" spans="10:26" x14ac:dyDescent="0.3">
      <c r="J1071" t="str">
        <f>VLOOKUP(K1071,objects!A:H,8,FALSE)</f>
        <v>tcibd001</v>
      </c>
      <c r="K1071" t="s">
        <v>325</v>
      </c>
      <c r="L1071" t="s">
        <v>13990</v>
      </c>
      <c r="M1071" t="s">
        <v>13940</v>
      </c>
      <c r="N1071">
        <v>200</v>
      </c>
      <c r="O1071" t="s">
        <v>195</v>
      </c>
      <c r="P1071">
        <v>2223</v>
      </c>
      <c r="Q1071" t="s">
        <v>13941</v>
      </c>
      <c r="R1071" t="str">
        <f t="shared" si="32"/>
        <v>TPProjects</v>
      </c>
      <c r="S1071" t="str">
        <f t="shared" si="33"/>
        <v>StandardSubcontractingstcibd001tsmdm200</v>
      </c>
      <c r="T1071" t="e">
        <f>VLOOKUP(S1071,ProcessData!AA:AA,1,FALSE)</f>
        <v>#N/A</v>
      </c>
      <c r="W1071" t="s">
        <v>13900</v>
      </c>
      <c r="X1071" t="s">
        <v>182</v>
      </c>
      <c r="Y1071" t="s">
        <v>314</v>
      </c>
      <c r="Z1071" t="s">
        <v>322</v>
      </c>
    </row>
    <row r="1072" spans="10:26" x14ac:dyDescent="0.3">
      <c r="J1072" t="str">
        <f>VLOOKUP(K1072,objects!A:H,8,FALSE)</f>
        <v>tcibd001</v>
      </c>
      <c r="K1072" t="s">
        <v>326</v>
      </c>
      <c r="L1072" t="s">
        <v>13998</v>
      </c>
      <c r="M1072" t="s">
        <v>14002</v>
      </c>
      <c r="N1072">
        <v>400</v>
      </c>
      <c r="O1072" t="s">
        <v>195</v>
      </c>
      <c r="P1072">
        <v>2223</v>
      </c>
      <c r="Q1072" t="s">
        <v>13941</v>
      </c>
      <c r="R1072" t="str">
        <f t="shared" si="32"/>
        <v>TPProjects</v>
      </c>
      <c r="S1072" t="str">
        <f t="shared" si="33"/>
        <v>StandardSubcontractingstcibd001whwmd400</v>
      </c>
      <c r="T1072" t="e">
        <f>VLOOKUP(S1072,ProcessData!AA:AA,1,FALSE)</f>
        <v>#N/A</v>
      </c>
      <c r="W1072" t="s">
        <v>13900</v>
      </c>
      <c r="X1072" t="s">
        <v>182</v>
      </c>
      <c r="Y1072" t="s">
        <v>314</v>
      </c>
      <c r="Z1072" t="s">
        <v>323</v>
      </c>
    </row>
    <row r="1073" spans="10:26" x14ac:dyDescent="0.3">
      <c r="J1073" t="str">
        <f>VLOOKUP(K1073,objects!A:H,8,FALSE)</f>
        <v>tppdm040</v>
      </c>
      <c r="K1073" t="s">
        <v>451</v>
      </c>
      <c r="L1073" t="s">
        <v>13986</v>
      </c>
      <c r="M1073" t="s">
        <v>13949</v>
      </c>
      <c r="N1073">
        <v>40</v>
      </c>
      <c r="O1073" t="s">
        <v>196</v>
      </c>
      <c r="P1073">
        <v>2223</v>
      </c>
      <c r="Q1073" t="s">
        <v>13941</v>
      </c>
      <c r="R1073" t="str">
        <f t="shared" si="32"/>
        <v>TPProjects</v>
      </c>
      <c r="S1073" t="str">
        <f t="shared" si="33"/>
        <v>StandardSundryCoststppdm040tppdm040</v>
      </c>
      <c r="T1073" t="e">
        <f>VLOOKUP(S1073,ProcessData!AA:AA,1,FALSE)</f>
        <v>#N/A</v>
      </c>
      <c r="W1073" t="s">
        <v>13900</v>
      </c>
      <c r="X1073" t="s">
        <v>182</v>
      </c>
      <c r="Y1073" t="s">
        <v>314</v>
      </c>
      <c r="Z1073" t="s">
        <v>324</v>
      </c>
    </row>
    <row r="1074" spans="10:26" x14ac:dyDescent="0.3">
      <c r="J1074" t="str">
        <f>VLOOKUP(K1074,objects!A:H,8,FALSE)</f>
        <v>tppdm171</v>
      </c>
      <c r="K1074" t="s">
        <v>452</v>
      </c>
      <c r="L1074" t="s">
        <v>13986</v>
      </c>
      <c r="M1074" t="s">
        <v>13949</v>
      </c>
      <c r="N1074">
        <v>171</v>
      </c>
      <c r="O1074" t="s">
        <v>197</v>
      </c>
      <c r="P1074">
        <v>2223</v>
      </c>
      <c r="Q1074" t="s">
        <v>13941</v>
      </c>
      <c r="R1074" t="str">
        <f t="shared" si="32"/>
        <v>TPProjects</v>
      </c>
      <c r="S1074" t="str">
        <f t="shared" si="33"/>
        <v>StandardSurchargesByCostComponenttppdm171tppdm171</v>
      </c>
      <c r="T1074" t="e">
        <f>VLOOKUP(S1074,ProcessData!AA:AA,1,FALSE)</f>
        <v>#N/A</v>
      </c>
      <c r="W1074" t="s">
        <v>13900</v>
      </c>
      <c r="X1074" t="s">
        <v>182</v>
      </c>
      <c r="Y1074" t="s">
        <v>314</v>
      </c>
      <c r="Z1074" t="s">
        <v>3948</v>
      </c>
    </row>
    <row r="1075" spans="10:26" x14ac:dyDescent="0.3">
      <c r="J1075" t="str">
        <f>VLOOKUP(K1075,objects!A:H,8,FALSE)</f>
        <v>tppdm174</v>
      </c>
      <c r="K1075" t="s">
        <v>453</v>
      </c>
      <c r="L1075" t="s">
        <v>13986</v>
      </c>
      <c r="M1075" t="s">
        <v>13949</v>
      </c>
      <c r="N1075">
        <v>174</v>
      </c>
      <c r="O1075" t="s">
        <v>198</v>
      </c>
      <c r="P1075">
        <v>2223</v>
      </c>
      <c r="Q1075" t="s">
        <v>13941</v>
      </c>
      <c r="R1075" t="str">
        <f t="shared" si="32"/>
        <v>TPProjects</v>
      </c>
      <c r="S1075" t="str">
        <f t="shared" si="33"/>
        <v>StandardSurchargesByEquipmenttppdm174tppdm174</v>
      </c>
      <c r="T1075" t="e">
        <f>VLOOKUP(S1075,ProcessData!AA:AA,1,FALSE)</f>
        <v>#N/A</v>
      </c>
      <c r="W1075" t="s">
        <v>13900</v>
      </c>
      <c r="X1075" t="s">
        <v>182</v>
      </c>
      <c r="Y1075" t="s">
        <v>436</v>
      </c>
      <c r="Z1075" t="s">
        <v>436</v>
      </c>
    </row>
    <row r="1076" spans="10:26" x14ac:dyDescent="0.3">
      <c r="J1076" t="str">
        <f>VLOOKUP(K1076,objects!A:H,8,FALSE)</f>
        <v>tppdm173</v>
      </c>
      <c r="K1076" t="s">
        <v>454</v>
      </c>
      <c r="L1076" t="s">
        <v>13986</v>
      </c>
      <c r="M1076" t="s">
        <v>13949</v>
      </c>
      <c r="N1076">
        <v>173</v>
      </c>
      <c r="O1076" t="s">
        <v>199</v>
      </c>
      <c r="P1076">
        <v>2223</v>
      </c>
      <c r="Q1076" t="s">
        <v>13941</v>
      </c>
      <c r="R1076" t="str">
        <f t="shared" si="32"/>
        <v>TPProjects</v>
      </c>
      <c r="S1076" t="str">
        <f t="shared" si="33"/>
        <v>StandardSurchargesByLabortppdm173tppdm173</v>
      </c>
      <c r="T1076" t="e">
        <f>VLOOKUP(S1076,ProcessData!AA:AA,1,FALSE)</f>
        <v>#N/A</v>
      </c>
      <c r="W1076" t="s">
        <v>13900</v>
      </c>
      <c r="X1076" t="s">
        <v>182</v>
      </c>
      <c r="Y1076" t="s">
        <v>314</v>
      </c>
      <c r="Z1076" t="s">
        <v>325</v>
      </c>
    </row>
    <row r="1077" spans="10:26" x14ac:dyDescent="0.3">
      <c r="J1077" t="str">
        <f>VLOOKUP(K1077,objects!A:H,8,FALSE)</f>
        <v>tppdm172</v>
      </c>
      <c r="K1077" t="s">
        <v>455</v>
      </c>
      <c r="L1077" t="s">
        <v>13986</v>
      </c>
      <c r="M1077" t="s">
        <v>13949</v>
      </c>
      <c r="N1077">
        <v>172</v>
      </c>
      <c r="O1077" t="s">
        <v>200</v>
      </c>
      <c r="P1077">
        <v>2223</v>
      </c>
      <c r="Q1077" t="s">
        <v>13941</v>
      </c>
      <c r="R1077" t="str">
        <f t="shared" si="32"/>
        <v>TPProjects</v>
      </c>
      <c r="S1077" t="str">
        <f t="shared" si="33"/>
        <v>StandardSurchargesByMaterialtppdm172tppdm172</v>
      </c>
      <c r="T1077" t="e">
        <f>VLOOKUP(S1077,ProcessData!AA:AA,1,FALSE)</f>
        <v>#N/A</v>
      </c>
      <c r="W1077" t="s">
        <v>13900</v>
      </c>
      <c r="X1077" t="s">
        <v>182</v>
      </c>
      <c r="Y1077" t="s">
        <v>314</v>
      </c>
      <c r="Z1077" t="s">
        <v>326</v>
      </c>
    </row>
    <row r="1078" spans="10:26" x14ac:dyDescent="0.3">
      <c r="J1078" t="str">
        <f>VLOOKUP(K1078,objects!A:H,8,FALSE)</f>
        <v>tppdm175</v>
      </c>
      <c r="K1078" t="s">
        <v>456</v>
      </c>
      <c r="L1078" t="s">
        <v>13986</v>
      </c>
      <c r="M1078" t="s">
        <v>13949</v>
      </c>
      <c r="N1078">
        <v>175</v>
      </c>
      <c r="O1078" t="s">
        <v>201</v>
      </c>
      <c r="P1078">
        <v>2223</v>
      </c>
      <c r="Q1078" t="s">
        <v>13941</v>
      </c>
      <c r="R1078" t="str">
        <f t="shared" si="32"/>
        <v>TPProjects</v>
      </c>
      <c r="S1078" t="str">
        <f t="shared" si="33"/>
        <v>StandardSurchargesBySubcontractingtppdm175tppdm175</v>
      </c>
      <c r="T1078" t="e">
        <f>VLOOKUP(S1078,ProcessData!AA:AA,1,FALSE)</f>
        <v>#N/A</v>
      </c>
      <c r="W1078" t="s">
        <v>13900</v>
      </c>
      <c r="X1078" t="s">
        <v>183</v>
      </c>
      <c r="Y1078" t="s">
        <v>437</v>
      </c>
      <c r="Z1078" t="s">
        <v>437</v>
      </c>
    </row>
    <row r="1079" spans="10:26" x14ac:dyDescent="0.3">
      <c r="J1079" t="str">
        <f>VLOOKUP(K1079,objects!A:H,8,FALSE)</f>
        <v>tppdm176</v>
      </c>
      <c r="K1079" t="s">
        <v>457</v>
      </c>
      <c r="L1079" t="s">
        <v>13986</v>
      </c>
      <c r="M1079" t="s">
        <v>13949</v>
      </c>
      <c r="N1079">
        <v>176</v>
      </c>
      <c r="O1079" t="s">
        <v>202</v>
      </c>
      <c r="P1079">
        <v>2223</v>
      </c>
      <c r="Q1079" t="s">
        <v>13941</v>
      </c>
      <c r="R1079" t="str">
        <f t="shared" si="32"/>
        <v>TPProjects</v>
      </c>
      <c r="S1079" t="str">
        <f t="shared" si="33"/>
        <v>StandardSurchargesBySundryCosttppdm176tppdm176</v>
      </c>
      <c r="T1079" t="e">
        <f>VLOOKUP(S1079,ProcessData!AA:AA,1,FALSE)</f>
        <v>#N/A</v>
      </c>
      <c r="W1079" t="s">
        <v>13900</v>
      </c>
      <c r="X1079" t="s">
        <v>184</v>
      </c>
      <c r="Y1079" t="s">
        <v>438</v>
      </c>
      <c r="Z1079" t="s">
        <v>438</v>
      </c>
    </row>
    <row r="1080" spans="10:26" x14ac:dyDescent="0.3">
      <c r="J1080" t="str">
        <f>VLOOKUP(K1080,objects!A:H,8,FALSE)</f>
        <v>tppdm170</v>
      </c>
      <c r="K1080" t="s">
        <v>458</v>
      </c>
      <c r="L1080" t="s">
        <v>13986</v>
      </c>
      <c r="M1080" t="s">
        <v>13949</v>
      </c>
      <c r="N1080">
        <v>170</v>
      </c>
      <c r="O1080" t="s">
        <v>203</v>
      </c>
      <c r="P1080">
        <v>2223</v>
      </c>
      <c r="Q1080" t="s">
        <v>13941</v>
      </c>
      <c r="R1080" t="str">
        <f t="shared" si="32"/>
        <v>TPProjects</v>
      </c>
      <c r="S1080" t="str">
        <f t="shared" si="33"/>
        <v>StandardSurchargesGeneralAndByCostTypetppdm170tppdm170</v>
      </c>
      <c r="T1080" t="e">
        <f>VLOOKUP(S1080,ProcessData!AA:AA,1,FALSE)</f>
        <v>#N/A</v>
      </c>
      <c r="W1080" t="s">
        <v>13900</v>
      </c>
      <c r="X1080" t="s">
        <v>185</v>
      </c>
      <c r="Y1080" t="s">
        <v>439</v>
      </c>
      <c r="Z1080" t="s">
        <v>439</v>
      </c>
    </row>
    <row r="1081" spans="10:26" x14ac:dyDescent="0.3">
      <c r="J1081" t="str">
        <f>VLOOKUP(K1081,objects!A:H,8,FALSE)</f>
        <v>qmptc036</v>
      </c>
      <c r="K1081" t="s">
        <v>1646</v>
      </c>
      <c r="L1081" t="s">
        <v>13951</v>
      </c>
      <c r="M1081" t="s">
        <v>13952</v>
      </c>
      <c r="N1081">
        <v>36</v>
      </c>
      <c r="O1081" t="s">
        <v>13918</v>
      </c>
      <c r="P1081">
        <v>2223</v>
      </c>
      <c r="Q1081" t="s">
        <v>13941</v>
      </c>
      <c r="R1081" t="str">
        <f t="shared" si="32"/>
        <v>Quality</v>
      </c>
      <c r="S1081" t="str">
        <f t="shared" si="33"/>
        <v>StandardTestProcedureByTestGroupqmptc036qmptc036</v>
      </c>
      <c r="T1081" t="e">
        <f>VLOOKUP(S1081,ProcessData!AA:AA,1,FALSE)</f>
        <v>#N/A</v>
      </c>
      <c r="W1081" t="s">
        <v>13900</v>
      </c>
      <c r="X1081" t="s">
        <v>186</v>
      </c>
      <c r="Y1081" t="s">
        <v>440</v>
      </c>
      <c r="Z1081" t="s">
        <v>440</v>
      </c>
    </row>
    <row r="1082" spans="10:26" x14ac:dyDescent="0.3">
      <c r="J1082" t="str">
        <f>VLOOKUP(K1082,objects!A:H,8,FALSE)</f>
        <v>qmptc015</v>
      </c>
      <c r="K1082" t="s">
        <v>1632</v>
      </c>
      <c r="L1082" t="s">
        <v>13951</v>
      </c>
      <c r="M1082" t="s">
        <v>13952</v>
      </c>
      <c r="N1082">
        <v>15</v>
      </c>
      <c r="O1082" t="s">
        <v>13919</v>
      </c>
      <c r="P1082">
        <v>2223</v>
      </c>
      <c r="Q1082" t="s">
        <v>13941</v>
      </c>
      <c r="R1082" t="str">
        <f t="shared" si="32"/>
        <v>Quality</v>
      </c>
      <c r="S1082" t="str">
        <f t="shared" si="33"/>
        <v>StandardTestProcedureCharacteristicsqmptc015qmptc015</v>
      </c>
      <c r="T1082" t="e">
        <f>VLOOKUP(S1082,ProcessData!AA:AA,1,FALSE)</f>
        <v>#N/A</v>
      </c>
      <c r="W1082" t="s">
        <v>13900</v>
      </c>
      <c r="X1082" t="s">
        <v>163</v>
      </c>
      <c r="Y1082" t="s">
        <v>1899</v>
      </c>
      <c r="Z1082" t="s">
        <v>1899</v>
      </c>
    </row>
    <row r="1083" spans="10:26" x14ac:dyDescent="0.3">
      <c r="J1083" t="str">
        <f>VLOOKUP(K1083,objects!A:H,8,FALSE)</f>
        <v>qmptc010</v>
      </c>
      <c r="K1083" t="s">
        <v>1627</v>
      </c>
      <c r="L1083" t="s">
        <v>13951</v>
      </c>
      <c r="M1083" t="s">
        <v>13952</v>
      </c>
      <c r="N1083">
        <v>10</v>
      </c>
      <c r="O1083" t="s">
        <v>13920</v>
      </c>
      <c r="P1083">
        <v>2223</v>
      </c>
      <c r="Q1083" t="s">
        <v>13941</v>
      </c>
      <c r="R1083" t="str">
        <f t="shared" si="32"/>
        <v>Quality</v>
      </c>
      <c r="S1083" t="str">
        <f t="shared" si="33"/>
        <v>StandardTestProceduresqmptc010qmptc010</v>
      </c>
      <c r="T1083" t="e">
        <f>VLOOKUP(S1083,ProcessData!AA:AA,1,FALSE)</f>
        <v>#N/A</v>
      </c>
      <c r="W1083" t="s">
        <v>13900</v>
      </c>
      <c r="X1083" t="s">
        <v>163</v>
      </c>
      <c r="Y1083" t="s">
        <v>1899</v>
      </c>
      <c r="Z1083" t="s">
        <v>1902</v>
      </c>
    </row>
    <row r="1084" spans="10:26" x14ac:dyDescent="0.3">
      <c r="J1084" t="str">
        <f>VLOOKUP(K1084,objects!A:H,8,FALSE)</f>
        <v>tirou001</v>
      </c>
      <c r="K1084" t="s">
        <v>255</v>
      </c>
      <c r="L1084" t="s">
        <v>13942</v>
      </c>
      <c r="M1084" t="s">
        <v>13943</v>
      </c>
      <c r="N1084">
        <v>200</v>
      </c>
      <c r="O1084" t="s">
        <v>36</v>
      </c>
      <c r="P1084">
        <v>2223</v>
      </c>
      <c r="Q1084" t="s">
        <v>13941</v>
      </c>
      <c r="R1084" t="str">
        <f t="shared" si="32"/>
        <v>AssemblyEngineering</v>
      </c>
      <c r="S1084" t="str">
        <f t="shared" si="33"/>
        <v>Stationstirou001cprpd200</v>
      </c>
      <c r="T1084" t="e">
        <f>VLOOKUP(S1084,ProcessData!AA:AA,1,FALSE)</f>
        <v>#N/A</v>
      </c>
      <c r="W1084" t="s">
        <v>13900</v>
      </c>
      <c r="X1084" t="s">
        <v>163</v>
      </c>
      <c r="Y1084" t="s">
        <v>1899</v>
      </c>
      <c r="Z1084" t="s">
        <v>1904</v>
      </c>
    </row>
    <row r="1085" spans="10:26" x14ac:dyDescent="0.3">
      <c r="J1085" t="str">
        <f>VLOOKUP(K1085,objects!A:H,8,FALSE)</f>
        <v>tcemm110</v>
      </c>
      <c r="K1085" t="s">
        <v>1899</v>
      </c>
      <c r="L1085" t="s">
        <v>13953</v>
      </c>
      <c r="M1085" t="s">
        <v>13955</v>
      </c>
      <c r="N1085">
        <v>110</v>
      </c>
      <c r="O1085" t="s">
        <v>36</v>
      </c>
      <c r="P1085">
        <v>2223</v>
      </c>
      <c r="Q1085" t="s">
        <v>13941</v>
      </c>
      <c r="R1085" t="str">
        <f t="shared" si="32"/>
        <v>AssemblyEngineering</v>
      </c>
      <c r="S1085" t="str">
        <f t="shared" si="33"/>
        <v>Stationstcemm110tcemm110</v>
      </c>
      <c r="T1085" t="e">
        <f>VLOOKUP(S1085,ProcessData!AA:AA,1,FALSE)</f>
        <v>#N/A</v>
      </c>
      <c r="W1085" t="s">
        <v>13900</v>
      </c>
      <c r="X1085" t="s">
        <v>163</v>
      </c>
      <c r="Y1085" t="s">
        <v>272</v>
      </c>
      <c r="Z1085" t="s">
        <v>441</v>
      </c>
    </row>
    <row r="1086" spans="10:26" x14ac:dyDescent="0.3">
      <c r="J1086" t="str">
        <f>VLOOKUP(K1086,objects!A:H,8,FALSE)</f>
        <v>tcemm110</v>
      </c>
      <c r="K1086" t="s">
        <v>1902</v>
      </c>
      <c r="L1086" t="s">
        <v>13953</v>
      </c>
      <c r="M1086" t="s">
        <v>13955</v>
      </c>
      <c r="N1086">
        <v>113</v>
      </c>
      <c r="O1086" t="s">
        <v>36</v>
      </c>
      <c r="P1086">
        <v>2223</v>
      </c>
      <c r="Q1086" t="s">
        <v>13941</v>
      </c>
      <c r="R1086" t="str">
        <f t="shared" si="32"/>
        <v>AssemblyEngineering</v>
      </c>
      <c r="S1086" t="str">
        <f t="shared" si="33"/>
        <v>Stationstcemm110tcemm113</v>
      </c>
      <c r="T1086" t="e">
        <f>VLOOKUP(S1086,ProcessData!AA:AA,1,FALSE)</f>
        <v>#N/A</v>
      </c>
      <c r="W1086" t="s">
        <v>13900</v>
      </c>
      <c r="X1086" t="s">
        <v>163</v>
      </c>
      <c r="Y1086" t="s">
        <v>272</v>
      </c>
      <c r="Z1086" t="s">
        <v>272</v>
      </c>
    </row>
    <row r="1087" spans="10:26" x14ac:dyDescent="0.3">
      <c r="J1087" t="str">
        <f>VLOOKUP(K1087,objects!A:H,8,FALSE)</f>
        <v>tcemm110</v>
      </c>
      <c r="K1087" t="s">
        <v>1904</v>
      </c>
      <c r="L1087" t="s">
        <v>13953</v>
      </c>
      <c r="M1087" t="s">
        <v>13955</v>
      </c>
      <c r="N1087">
        <v>124</v>
      </c>
      <c r="O1087" t="s">
        <v>36</v>
      </c>
      <c r="P1087">
        <v>2223</v>
      </c>
      <c r="Q1087" t="s">
        <v>13941</v>
      </c>
      <c r="R1087" t="str">
        <f t="shared" si="32"/>
        <v>AssemblyEngineering</v>
      </c>
      <c r="S1087" t="str">
        <f t="shared" si="33"/>
        <v>Stationstcemm110tcemm124</v>
      </c>
      <c r="T1087" t="e">
        <f>VLOOKUP(S1087,ProcessData!AA:AA,1,FALSE)</f>
        <v>#N/A</v>
      </c>
      <c r="W1087" t="s">
        <v>13900</v>
      </c>
      <c r="X1087" t="s">
        <v>163</v>
      </c>
      <c r="Y1087" t="s">
        <v>412</v>
      </c>
      <c r="Z1087" t="s">
        <v>412</v>
      </c>
    </row>
    <row r="1088" spans="10:26" x14ac:dyDescent="0.3">
      <c r="J1088" t="str">
        <f>VLOOKUP(K1088,objects!A:H,8,FALSE)</f>
        <v>tirou001</v>
      </c>
      <c r="K1088" t="s">
        <v>267</v>
      </c>
      <c r="L1088" t="s">
        <v>13953</v>
      </c>
      <c r="M1088" t="s">
        <v>13957</v>
      </c>
      <c r="N1088">
        <v>65</v>
      </c>
      <c r="O1088" t="s">
        <v>36</v>
      </c>
      <c r="P1088">
        <v>2223</v>
      </c>
      <c r="Q1088" t="s">
        <v>13941</v>
      </c>
      <c r="R1088" t="str">
        <f t="shared" si="32"/>
        <v>AssemblyEngineering</v>
      </c>
      <c r="S1088" t="str">
        <f t="shared" si="33"/>
        <v>Stationstirou001tcmcs065</v>
      </c>
      <c r="T1088" t="e">
        <f>VLOOKUP(S1088,ProcessData!AA:AA,1,FALSE)</f>
        <v>#N/A</v>
      </c>
      <c r="W1088" t="s">
        <v>13900</v>
      </c>
      <c r="X1088" t="s">
        <v>187</v>
      </c>
      <c r="Y1088" t="s">
        <v>314</v>
      </c>
      <c r="Z1088" t="s">
        <v>315</v>
      </c>
    </row>
    <row r="1089" spans="10:26" x14ac:dyDescent="0.3">
      <c r="J1089" t="str">
        <f>VLOOKUP(K1089,objects!A:H,8,FALSE)</f>
        <v>tirou001</v>
      </c>
      <c r="K1089" t="s">
        <v>270</v>
      </c>
      <c r="L1089" t="s">
        <v>13971</v>
      </c>
      <c r="M1089" t="s">
        <v>13973</v>
      </c>
      <c r="N1089">
        <v>145</v>
      </c>
      <c r="O1089" t="s">
        <v>36</v>
      </c>
      <c r="P1089">
        <v>2223</v>
      </c>
      <c r="Q1089" t="s">
        <v>13941</v>
      </c>
      <c r="R1089" t="str">
        <f t="shared" si="32"/>
        <v>AssemblyEngineering</v>
      </c>
      <c r="S1089" t="str">
        <f t="shared" si="33"/>
        <v>Stationstirou001tiasl145</v>
      </c>
      <c r="T1089" t="e">
        <f>VLOOKUP(S1089,ProcessData!AA:AA,1,FALSE)</f>
        <v>#N/A</v>
      </c>
      <c r="W1089" t="s">
        <v>13900</v>
      </c>
      <c r="X1089" t="s">
        <v>187</v>
      </c>
      <c r="Y1089" t="s">
        <v>314</v>
      </c>
      <c r="Z1089" t="s">
        <v>316</v>
      </c>
    </row>
    <row r="1090" spans="10:26" x14ac:dyDescent="0.3">
      <c r="J1090" t="str">
        <f>VLOOKUP(K1090,objects!A:H,8,FALSE)</f>
        <v>tiasl150</v>
      </c>
      <c r="K1090" t="s">
        <v>287</v>
      </c>
      <c r="L1090" t="s">
        <v>13971</v>
      </c>
      <c r="M1090" t="s">
        <v>13973</v>
      </c>
      <c r="N1090">
        <v>150</v>
      </c>
      <c r="O1090" t="s">
        <v>36</v>
      </c>
      <c r="P1090">
        <v>2223</v>
      </c>
      <c r="Q1090" t="s">
        <v>13941</v>
      </c>
      <c r="R1090" t="str">
        <f t="shared" si="32"/>
        <v>AssemblyEngineering</v>
      </c>
      <c r="S1090" t="str">
        <f t="shared" si="33"/>
        <v>Stationstiasl150tiasl150</v>
      </c>
      <c r="T1090" t="e">
        <f>VLOOKUP(S1090,ProcessData!AA:AA,1,FALSE)</f>
        <v>#N/A</v>
      </c>
      <c r="W1090" t="s">
        <v>13900</v>
      </c>
      <c r="X1090" t="s">
        <v>187</v>
      </c>
      <c r="Y1090" t="s">
        <v>314</v>
      </c>
      <c r="Z1090" t="s">
        <v>314</v>
      </c>
    </row>
    <row r="1091" spans="10:26" x14ac:dyDescent="0.3">
      <c r="J1091" t="str">
        <f>VLOOKUP(K1091,objects!A:H,8,FALSE)</f>
        <v>tirou001</v>
      </c>
      <c r="K1091" t="s">
        <v>254</v>
      </c>
      <c r="L1091" t="s">
        <v>13971</v>
      </c>
      <c r="M1091" t="s">
        <v>13982</v>
      </c>
      <c r="N1091">
        <v>1</v>
      </c>
      <c r="O1091" t="s">
        <v>36</v>
      </c>
      <c r="P1091">
        <v>2223</v>
      </c>
      <c r="Q1091" t="s">
        <v>13941</v>
      </c>
      <c r="R1091" t="str">
        <f t="shared" si="32"/>
        <v>AssemblyEngineering</v>
      </c>
      <c r="S1091" t="str">
        <f t="shared" si="33"/>
        <v>Stationstirou001tirou001</v>
      </c>
      <c r="T1091" t="e">
        <f>VLOOKUP(S1091,ProcessData!AA:AA,1,FALSE)</f>
        <v>#N/A</v>
      </c>
      <c r="W1091" t="s">
        <v>13900</v>
      </c>
      <c r="X1091" t="s">
        <v>187</v>
      </c>
      <c r="Y1091" t="s">
        <v>314</v>
      </c>
      <c r="Z1091" t="s">
        <v>317</v>
      </c>
    </row>
    <row r="1092" spans="10:26" x14ac:dyDescent="0.3">
      <c r="J1092" t="str">
        <f>VLOOKUP(K1092,objects!A:H,8,FALSE)</f>
        <v>tirou001</v>
      </c>
      <c r="K1092" t="s">
        <v>271</v>
      </c>
      <c r="L1092" t="s">
        <v>13971</v>
      </c>
      <c r="M1092" t="s">
        <v>13982</v>
      </c>
      <c r="N1092">
        <v>200</v>
      </c>
      <c r="O1092" t="s">
        <v>36</v>
      </c>
      <c r="P1092">
        <v>2223</v>
      </c>
      <c r="Q1092" t="s">
        <v>13941</v>
      </c>
      <c r="R1092" t="str">
        <f t="shared" ref="R1092:R1154" si="34">VLOOKUP(O1092,A:B,2,FALSE)</f>
        <v>AssemblyEngineering</v>
      </c>
      <c r="S1092" t="str">
        <f t="shared" ref="S1092:S1154" si="35">CONCATENATE(O1092,J1092,K1092)</f>
        <v>Stationstirou001tirou200</v>
      </c>
      <c r="T1092" t="e">
        <f>VLOOKUP(S1092,ProcessData!AA:AA,1,FALSE)</f>
        <v>#N/A</v>
      </c>
      <c r="W1092" t="s">
        <v>13900</v>
      </c>
      <c r="X1092" t="s">
        <v>187</v>
      </c>
      <c r="Y1092" t="s">
        <v>314</v>
      </c>
      <c r="Z1092" t="s">
        <v>318</v>
      </c>
    </row>
    <row r="1093" spans="10:26" x14ac:dyDescent="0.3">
      <c r="J1093" t="str">
        <f>VLOOKUP(K1093,objects!A:H,8,FALSE)</f>
        <v>tiasl150</v>
      </c>
      <c r="K1093" t="s">
        <v>287</v>
      </c>
      <c r="L1093" t="s">
        <v>13971</v>
      </c>
      <c r="M1093" t="s">
        <v>13973</v>
      </c>
      <c r="N1093">
        <v>150</v>
      </c>
      <c r="O1093" t="s">
        <v>37</v>
      </c>
      <c r="P1093">
        <v>2223</v>
      </c>
      <c r="Q1093" t="s">
        <v>13941</v>
      </c>
      <c r="R1093" t="str">
        <f t="shared" si="34"/>
        <v>AssemblyEngineering</v>
      </c>
      <c r="S1093" t="str">
        <f t="shared" si="35"/>
        <v>StationsByLineSegmenttiasl150tiasl150</v>
      </c>
      <c r="T1093" t="e">
        <f>VLOOKUP(S1093,ProcessData!AA:AA,1,FALSE)</f>
        <v>#N/A</v>
      </c>
      <c r="W1093" t="s">
        <v>13900</v>
      </c>
      <c r="X1093" t="s">
        <v>187</v>
      </c>
      <c r="Y1093" t="s">
        <v>314</v>
      </c>
      <c r="Z1093" t="s">
        <v>319</v>
      </c>
    </row>
    <row r="1094" spans="10:26" x14ac:dyDescent="0.3">
      <c r="J1094" t="str">
        <f>VLOOKUP(K1094,objects!A:H,8,FALSE)</f>
        <v>whwmd102</v>
      </c>
      <c r="K1094" t="s">
        <v>492</v>
      </c>
      <c r="L1094" t="s">
        <v>13998</v>
      </c>
      <c r="M1094" t="s">
        <v>14002</v>
      </c>
      <c r="N1094">
        <v>102</v>
      </c>
      <c r="O1094" t="s">
        <v>242</v>
      </c>
      <c r="P1094">
        <v>2223</v>
      </c>
      <c r="Q1094" t="s">
        <v>13941</v>
      </c>
      <c r="R1094" t="str">
        <f t="shared" si="34"/>
        <v>WarehouseLocation</v>
      </c>
      <c r="S1094" t="str">
        <f t="shared" si="35"/>
        <v>StorageConditionByLocationwhwmd102whwmd102</v>
      </c>
      <c r="T1094" t="e">
        <f>VLOOKUP(S1094,ProcessData!AA:AA,1,FALSE)</f>
        <v>#N/A</v>
      </c>
      <c r="W1094" t="s">
        <v>13900</v>
      </c>
      <c r="X1094" t="s">
        <v>187</v>
      </c>
      <c r="Y1094" t="s">
        <v>314</v>
      </c>
      <c r="Z1094" t="s">
        <v>320</v>
      </c>
    </row>
    <row r="1095" spans="10:26" x14ac:dyDescent="0.3">
      <c r="J1095" t="str">
        <f>VLOOKUP(K1095,objects!A:H,8,FALSE)</f>
        <v>whwmd104</v>
      </c>
      <c r="K1095" t="s">
        <v>493</v>
      </c>
      <c r="L1095" t="s">
        <v>13998</v>
      </c>
      <c r="M1095" t="s">
        <v>14002</v>
      </c>
      <c r="N1095">
        <v>104</v>
      </c>
      <c r="O1095" t="s">
        <v>243</v>
      </c>
      <c r="P1095">
        <v>2223</v>
      </c>
      <c r="Q1095" t="s">
        <v>13941</v>
      </c>
      <c r="R1095" t="str">
        <f t="shared" si="34"/>
        <v>WarehouseLocation</v>
      </c>
      <c r="S1095" t="str">
        <f t="shared" si="35"/>
        <v>StorageConditionsByItemGroupsItemwhwmd104whwmd104</v>
      </c>
      <c r="T1095" t="e">
        <f>VLOOKUP(S1095,ProcessData!AA:AA,1,FALSE)</f>
        <v>#N/A</v>
      </c>
      <c r="W1095" t="s">
        <v>13900</v>
      </c>
      <c r="X1095" t="s">
        <v>187</v>
      </c>
      <c r="Y1095" t="s">
        <v>314</v>
      </c>
      <c r="Z1095" t="s">
        <v>322</v>
      </c>
    </row>
    <row r="1096" spans="10:26" x14ac:dyDescent="0.3">
      <c r="J1096" t="str">
        <f>VLOOKUP(K1096,objects!A:H,8,FALSE)</f>
        <v>tisub100</v>
      </c>
      <c r="K1096" t="s">
        <v>3904</v>
      </c>
      <c r="L1096" t="s">
        <v>13971</v>
      </c>
      <c r="M1096" t="s">
        <v>13984</v>
      </c>
      <c r="N1096">
        <v>100</v>
      </c>
      <c r="O1096" t="s">
        <v>4925</v>
      </c>
      <c r="P1096">
        <v>2223</v>
      </c>
      <c r="Q1096" t="s">
        <v>13941</v>
      </c>
      <c r="R1096" t="str">
        <f t="shared" si="34"/>
        <v>BillOfMaterial</v>
      </c>
      <c r="S1096" t="str">
        <f t="shared" si="35"/>
        <v>SubcontractingBOMtisub100tisub100</v>
      </c>
      <c r="T1096" t="e">
        <f>VLOOKUP(S1096,ProcessData!AA:AA,1,FALSE)</f>
        <v>#N/A</v>
      </c>
      <c r="W1096" t="s">
        <v>13900</v>
      </c>
      <c r="X1096" t="s">
        <v>187</v>
      </c>
      <c r="Y1096" t="s">
        <v>314</v>
      </c>
      <c r="Z1096" t="s">
        <v>323</v>
      </c>
    </row>
    <row r="1097" spans="10:26" x14ac:dyDescent="0.3">
      <c r="J1097" t="str">
        <f>VLOOKUP(K1097,objects!A:H,8,FALSE)</f>
        <v>tisub100</v>
      </c>
      <c r="K1097" t="s">
        <v>3905</v>
      </c>
      <c r="L1097" t="s">
        <v>13971</v>
      </c>
      <c r="M1097" t="s">
        <v>13984</v>
      </c>
      <c r="N1097">
        <v>110</v>
      </c>
      <c r="O1097" t="s">
        <v>4925</v>
      </c>
      <c r="P1097">
        <v>2223</v>
      </c>
      <c r="Q1097" t="s">
        <v>13941</v>
      </c>
      <c r="R1097" t="str">
        <f t="shared" si="34"/>
        <v>BillOfMaterial</v>
      </c>
      <c r="S1097" t="str">
        <f t="shared" si="35"/>
        <v>SubcontractingBOMtisub100tisub110</v>
      </c>
      <c r="T1097" t="e">
        <f>VLOOKUP(S1097,ProcessData!AA:AA,1,FALSE)</f>
        <v>#N/A</v>
      </c>
      <c r="W1097" t="s">
        <v>13900</v>
      </c>
      <c r="X1097" t="s">
        <v>187</v>
      </c>
      <c r="Y1097" t="s">
        <v>314</v>
      </c>
      <c r="Z1097" t="s">
        <v>324</v>
      </c>
    </row>
    <row r="1098" spans="10:26" x14ac:dyDescent="0.3">
      <c r="J1098" t="str">
        <f>VLOOKUP(K1098,objects!A:H,8,FALSE)</f>
        <v>ticpr160</v>
      </c>
      <c r="K1098" t="s">
        <v>3632</v>
      </c>
      <c r="L1098" t="s">
        <v>13971</v>
      </c>
      <c r="M1098" t="s">
        <v>13975</v>
      </c>
      <c r="N1098">
        <v>160</v>
      </c>
      <c r="O1098" t="s">
        <v>4948</v>
      </c>
      <c r="P1098">
        <v>2223</v>
      </c>
      <c r="Q1098" t="s">
        <v>13941</v>
      </c>
      <c r="R1098" t="str">
        <f t="shared" si="34"/>
        <v>Routings</v>
      </c>
      <c r="S1098" t="str">
        <f t="shared" si="35"/>
        <v>SubcontractingRatesticpr160ticpr160</v>
      </c>
      <c r="T1098" t="e">
        <f>VLOOKUP(S1098,ProcessData!AA:AA,1,FALSE)</f>
        <v>#N/A</v>
      </c>
      <c r="W1098" t="s">
        <v>13900</v>
      </c>
      <c r="X1098" t="s">
        <v>187</v>
      </c>
      <c r="Y1098" t="s">
        <v>314</v>
      </c>
      <c r="Z1098" t="s">
        <v>3948</v>
      </c>
    </row>
    <row r="1099" spans="10:26" x14ac:dyDescent="0.3">
      <c r="J1099" t="str">
        <f>VLOOKUP(K1099,objects!A:H,8,FALSE)</f>
        <v>tccom118</v>
      </c>
      <c r="K1099" t="s">
        <v>1801</v>
      </c>
      <c r="L1099" t="s">
        <v>13953</v>
      </c>
      <c r="M1099" t="s">
        <v>13954</v>
      </c>
      <c r="N1099">
        <v>118</v>
      </c>
      <c r="O1099" t="s">
        <v>4927</v>
      </c>
      <c r="P1099">
        <v>2223</v>
      </c>
      <c r="Q1099" t="s">
        <v>13941</v>
      </c>
      <c r="R1099" t="str">
        <f t="shared" si="34"/>
        <v>BusinessPartner</v>
      </c>
      <c r="S1099" t="str">
        <f t="shared" si="35"/>
        <v>SupplierNumbersForASNtccom118tccom118</v>
      </c>
      <c r="T1099" t="e">
        <f>VLOOKUP(S1099,ProcessData!AA:AA,1,FALSE)</f>
        <v>#N/A</v>
      </c>
      <c r="W1099" t="s">
        <v>13900</v>
      </c>
      <c r="X1099" t="s">
        <v>187</v>
      </c>
      <c r="Y1099" t="s">
        <v>442</v>
      </c>
      <c r="Z1099" t="s">
        <v>442</v>
      </c>
    </row>
    <row r="1100" spans="10:26" x14ac:dyDescent="0.3">
      <c r="J1100" t="str">
        <f>VLOOKUP(K1100,objects!A:H,8,FALSE)</f>
        <v>cprpd730</v>
      </c>
      <c r="K1100" t="s">
        <v>361</v>
      </c>
      <c r="L1100" t="s">
        <v>13942</v>
      </c>
      <c r="M1100" t="s">
        <v>13943</v>
      </c>
      <c r="N1100">
        <v>730</v>
      </c>
      <c r="O1100" t="s">
        <v>116</v>
      </c>
      <c r="P1100">
        <v>2223</v>
      </c>
      <c r="Q1100" t="s">
        <v>13941</v>
      </c>
      <c r="R1100" t="str">
        <f t="shared" si="34"/>
        <v>Miscellaneous</v>
      </c>
      <c r="S1100" t="str">
        <f t="shared" si="35"/>
        <v>SupplyingRelationshipscprpd730cprpd730</v>
      </c>
      <c r="T1100" t="e">
        <f>VLOOKUP(S1100,ProcessData!AA:AA,1,FALSE)</f>
        <v>#N/A</v>
      </c>
      <c r="W1100" t="s">
        <v>13900</v>
      </c>
      <c r="X1100" t="s">
        <v>187</v>
      </c>
      <c r="Y1100" t="s">
        <v>314</v>
      </c>
      <c r="Z1100" t="s">
        <v>325</v>
      </c>
    </row>
    <row r="1101" spans="10:26" x14ac:dyDescent="0.3">
      <c r="J1101" t="str">
        <f>VLOOKUP(K1101,objects!A:H,8,FALSE)</f>
        <v>tirou003</v>
      </c>
      <c r="K1101" t="s">
        <v>468</v>
      </c>
      <c r="L1101" t="s">
        <v>13971</v>
      </c>
      <c r="M1101" t="s">
        <v>13982</v>
      </c>
      <c r="N1101">
        <v>3</v>
      </c>
      <c r="O1101" t="s">
        <v>218</v>
      </c>
      <c r="P1101">
        <v>2223</v>
      </c>
      <c r="Q1101" t="s">
        <v>13941</v>
      </c>
      <c r="R1101" t="str">
        <f t="shared" si="34"/>
        <v>BOM&amp;Routing without Sites</v>
      </c>
      <c r="S1101" t="str">
        <f t="shared" si="35"/>
        <v>Tasktirou003tirou003</v>
      </c>
      <c r="T1101" t="e">
        <f>VLOOKUP(S1101,ProcessData!AA:AA,1,FALSE)</f>
        <v>#N/A</v>
      </c>
      <c r="W1101" t="s">
        <v>13900</v>
      </c>
      <c r="X1101" t="s">
        <v>187</v>
      </c>
      <c r="Y1101" t="s">
        <v>314</v>
      </c>
      <c r="Z1101" t="s">
        <v>326</v>
      </c>
    </row>
    <row r="1102" spans="10:26" x14ac:dyDescent="0.3">
      <c r="J1102" t="str">
        <f>VLOOKUP(K1102,objects!A:H,8,FALSE)</f>
        <v>tirou004</v>
      </c>
      <c r="K1102" t="s">
        <v>469</v>
      </c>
      <c r="L1102" t="s">
        <v>13971</v>
      </c>
      <c r="M1102" t="s">
        <v>13982</v>
      </c>
      <c r="N1102">
        <v>4</v>
      </c>
      <c r="O1102" t="s">
        <v>219</v>
      </c>
      <c r="P1102">
        <v>2223</v>
      </c>
      <c r="Q1102" t="s">
        <v>13941</v>
      </c>
      <c r="R1102" t="str">
        <f t="shared" si="34"/>
        <v>BOM&amp;Routing without Sites</v>
      </c>
      <c r="S1102" t="str">
        <f t="shared" si="35"/>
        <v>TaskRelationshiptirou004tirou004</v>
      </c>
      <c r="T1102" t="e">
        <f>VLOOKUP(S1102,ProcessData!AA:AA,1,FALSE)</f>
        <v>#N/A</v>
      </c>
      <c r="W1102" t="s">
        <v>13900</v>
      </c>
      <c r="X1102" t="s">
        <v>188</v>
      </c>
      <c r="Y1102" t="s">
        <v>443</v>
      </c>
      <c r="Z1102" t="s">
        <v>443</v>
      </c>
    </row>
    <row r="1103" spans="10:26" x14ac:dyDescent="0.3">
      <c r="J1103" t="str">
        <f>VLOOKUP(K1103,objects!A:H,8,FALSE)</f>
        <v>qmptc037</v>
      </c>
      <c r="K1103" t="s">
        <v>1647</v>
      </c>
      <c r="L1103" t="s">
        <v>13951</v>
      </c>
      <c r="M1103" t="s">
        <v>13952</v>
      </c>
      <c r="N1103">
        <v>37</v>
      </c>
      <c r="O1103" t="s">
        <v>13921</v>
      </c>
      <c r="P1103">
        <v>2223</v>
      </c>
      <c r="Q1103" t="s">
        <v>13941</v>
      </c>
      <c r="R1103" t="str">
        <f t="shared" si="34"/>
        <v>Quality</v>
      </c>
      <c r="S1103" t="str">
        <f t="shared" si="35"/>
        <v>TestGroupCharacteristicsqmptc037qmptc037</v>
      </c>
      <c r="T1103" t="e">
        <f>VLOOKUP(S1103,ProcessData!AA:AA,1,FALSE)</f>
        <v>#N/A</v>
      </c>
      <c r="W1103" t="s">
        <v>13900</v>
      </c>
      <c r="X1103" t="s">
        <v>189</v>
      </c>
      <c r="Y1103" t="s">
        <v>444</v>
      </c>
      <c r="Z1103" t="s">
        <v>444</v>
      </c>
    </row>
    <row r="1104" spans="10:26" x14ac:dyDescent="0.3">
      <c r="J1104" t="str">
        <f>VLOOKUP(K1104,objects!A:H,8,FALSE)</f>
        <v>qmptc025</v>
      </c>
      <c r="K1104" t="s">
        <v>1641</v>
      </c>
      <c r="L1104" t="s">
        <v>13951</v>
      </c>
      <c r="M1104" t="s">
        <v>13952</v>
      </c>
      <c r="N1104">
        <v>25</v>
      </c>
      <c r="O1104" t="s">
        <v>13922</v>
      </c>
      <c r="P1104">
        <v>2223</v>
      </c>
      <c r="Q1104" t="s">
        <v>13941</v>
      </c>
      <c r="R1104" t="str">
        <f t="shared" si="34"/>
        <v>Quality</v>
      </c>
      <c r="S1104" t="str">
        <f t="shared" si="35"/>
        <v>TestGroupsqmptc025qmptc025</v>
      </c>
      <c r="T1104" t="e">
        <f>VLOOKUP(S1104,ProcessData!AA:AA,1,FALSE)</f>
        <v>#N/A</v>
      </c>
      <c r="W1104" t="s">
        <v>13900</v>
      </c>
      <c r="X1104" t="s">
        <v>190</v>
      </c>
      <c r="Y1104" t="s">
        <v>445</v>
      </c>
      <c r="Z1104" t="s">
        <v>445</v>
      </c>
    </row>
    <row r="1105" spans="10:26" x14ac:dyDescent="0.3">
      <c r="J1105" t="str">
        <f>VLOOKUP(K1105,objects!A:H,8,FALSE)</f>
        <v>qmptc019</v>
      </c>
      <c r="K1105" t="s">
        <v>1635</v>
      </c>
      <c r="L1105" t="s">
        <v>13951</v>
      </c>
      <c r="M1105" t="s">
        <v>13952</v>
      </c>
      <c r="N1105">
        <v>19</v>
      </c>
      <c r="O1105" t="s">
        <v>13923</v>
      </c>
      <c r="P1105">
        <v>2223</v>
      </c>
      <c r="Q1105" t="s">
        <v>13941</v>
      </c>
      <c r="R1105" t="str">
        <f t="shared" si="34"/>
        <v>Quality</v>
      </c>
      <c r="S1105" t="str">
        <f t="shared" si="35"/>
        <v>TestingCombinationsqmptc019qmptc019</v>
      </c>
      <c r="T1105" t="e">
        <f>VLOOKUP(S1105,ProcessData!AA:AA,1,FALSE)</f>
        <v>#N/A</v>
      </c>
      <c r="W1105" t="s">
        <v>13900</v>
      </c>
      <c r="X1105" t="s">
        <v>191</v>
      </c>
      <c r="Y1105" t="s">
        <v>446</v>
      </c>
      <c r="Z1105" t="s">
        <v>446</v>
      </c>
    </row>
    <row r="1106" spans="10:26" x14ac:dyDescent="0.3">
      <c r="J1106" t="str">
        <f>VLOOKUP(K1106,objects!A:H,8,FALSE)</f>
        <v>qmptc006</v>
      </c>
      <c r="K1106" t="s">
        <v>1624</v>
      </c>
      <c r="L1106" t="s">
        <v>13951</v>
      </c>
      <c r="M1106" t="s">
        <v>13952</v>
      </c>
      <c r="N1106">
        <v>6</v>
      </c>
      <c r="O1106" t="s">
        <v>13924</v>
      </c>
      <c r="P1106">
        <v>2223</v>
      </c>
      <c r="Q1106" t="s">
        <v>13950</v>
      </c>
      <c r="R1106" t="str">
        <f t="shared" si="34"/>
        <v>Quality</v>
      </c>
      <c r="S1106" t="str">
        <f t="shared" si="35"/>
        <v>Testsqmptc006qmptc006</v>
      </c>
      <c r="T1106" t="e">
        <f>VLOOKUP(S1106,ProcessData!AA:AA,1,FALSE)</f>
        <v>#N/A</v>
      </c>
      <c r="W1106" t="s">
        <v>13900</v>
      </c>
      <c r="X1106" t="s">
        <v>192</v>
      </c>
      <c r="Y1106" t="s">
        <v>447</v>
      </c>
      <c r="Z1106" t="s">
        <v>447</v>
      </c>
    </row>
    <row r="1107" spans="10:26" x14ac:dyDescent="0.3">
      <c r="J1107" t="str">
        <f>VLOOKUP(K1107,objects!A:H,8,FALSE)</f>
        <v>tttxt010</v>
      </c>
      <c r="K1107" t="s">
        <v>486</v>
      </c>
      <c r="L1107" t="s">
        <v>13996</v>
      </c>
      <c r="M1107" t="s">
        <v>13997</v>
      </c>
      <c r="N1107">
        <v>1</v>
      </c>
      <c r="O1107" t="s">
        <v>236</v>
      </c>
      <c r="P1107">
        <v>2223</v>
      </c>
      <c r="Q1107" t="s">
        <v>13950</v>
      </c>
      <c r="R1107" t="str">
        <f t="shared" si="34"/>
        <v>Texts</v>
      </c>
      <c r="S1107" t="str">
        <f t="shared" si="35"/>
        <v>Textstttxt010tttxt001</v>
      </c>
      <c r="T1107" t="e">
        <f>VLOOKUP(S1107,ProcessData!AA:AA,1,FALSE)</f>
        <v>#N/A</v>
      </c>
      <c r="W1107" t="s">
        <v>13900</v>
      </c>
      <c r="X1107" t="s">
        <v>193</v>
      </c>
      <c r="Y1107" t="s">
        <v>314</v>
      </c>
      <c r="Z1107" t="s">
        <v>315</v>
      </c>
    </row>
    <row r="1108" spans="10:26" x14ac:dyDescent="0.3">
      <c r="J1108" t="str">
        <f>VLOOKUP(K1108,objects!A:H,8,FALSE)</f>
        <v>tttxt010</v>
      </c>
      <c r="K1108" t="s">
        <v>487</v>
      </c>
      <c r="L1108" t="s">
        <v>13996</v>
      </c>
      <c r="M1108" t="s">
        <v>13997</v>
      </c>
      <c r="N1108">
        <v>2</v>
      </c>
      <c r="O1108" t="s">
        <v>236</v>
      </c>
      <c r="P1108">
        <v>2223</v>
      </c>
      <c r="Q1108" t="s">
        <v>13941</v>
      </c>
      <c r="R1108" t="str">
        <f t="shared" si="34"/>
        <v>Texts</v>
      </c>
      <c r="S1108" t="str">
        <f t="shared" si="35"/>
        <v>Textstttxt010tttxt002</v>
      </c>
      <c r="T1108" t="e">
        <f>VLOOKUP(S1108,ProcessData!AA:AA,1,FALSE)</f>
        <v>#N/A</v>
      </c>
      <c r="W1108" t="s">
        <v>13900</v>
      </c>
      <c r="X1108" t="s">
        <v>193</v>
      </c>
      <c r="Y1108" t="s">
        <v>314</v>
      </c>
      <c r="Z1108" t="s">
        <v>316</v>
      </c>
    </row>
    <row r="1109" spans="10:26" x14ac:dyDescent="0.3">
      <c r="J1109" t="str">
        <f>VLOOKUP(K1109,objects!A:H,8,FALSE)</f>
        <v>tttxt010</v>
      </c>
      <c r="K1109" t="s">
        <v>485</v>
      </c>
      <c r="L1109" t="s">
        <v>13996</v>
      </c>
      <c r="M1109" t="s">
        <v>13997</v>
      </c>
      <c r="N1109">
        <v>10</v>
      </c>
      <c r="O1109" t="s">
        <v>236</v>
      </c>
      <c r="P1109">
        <v>2223</v>
      </c>
      <c r="Q1109" t="s">
        <v>13950</v>
      </c>
      <c r="R1109" t="str">
        <f t="shared" si="34"/>
        <v>Texts</v>
      </c>
      <c r="S1109" t="str">
        <f t="shared" si="35"/>
        <v>Textstttxt010tttxt010</v>
      </c>
      <c r="T1109" t="e">
        <f>VLOOKUP(S1109,ProcessData!AA:AA,1,FALSE)</f>
        <v>#N/A</v>
      </c>
      <c r="W1109" t="s">
        <v>13900</v>
      </c>
      <c r="X1109" t="s">
        <v>193</v>
      </c>
      <c r="Y1109" t="s">
        <v>314</v>
      </c>
      <c r="Z1109" t="s">
        <v>314</v>
      </c>
    </row>
    <row r="1110" spans="10:26" x14ac:dyDescent="0.3">
      <c r="J1110" t="str">
        <f>VLOOKUP(K1110,objects!A:H,8,FALSE)</f>
        <v>tppdm016</v>
      </c>
      <c r="K1110" t="s">
        <v>459</v>
      </c>
      <c r="L1110" t="s">
        <v>13986</v>
      </c>
      <c r="M1110" t="s">
        <v>13949</v>
      </c>
      <c r="N1110">
        <v>16</v>
      </c>
      <c r="O1110" t="s">
        <v>204</v>
      </c>
      <c r="P1110">
        <v>2223</v>
      </c>
      <c r="Q1110" t="s">
        <v>13950</v>
      </c>
      <c r="R1110" t="str">
        <f t="shared" si="34"/>
        <v>TPProjects</v>
      </c>
      <c r="S1110" t="str">
        <f t="shared" si="35"/>
        <v>TradeGroupstppdm016tppdm016</v>
      </c>
      <c r="T1110" t="e">
        <f>VLOOKUP(S1110,ProcessData!AA:AA,1,FALSE)</f>
        <v>#N/A</v>
      </c>
      <c r="W1110" t="s">
        <v>13900</v>
      </c>
      <c r="X1110" t="s">
        <v>193</v>
      </c>
      <c r="Y1110" t="s">
        <v>314</v>
      </c>
      <c r="Z1110" t="s">
        <v>317</v>
      </c>
    </row>
    <row r="1111" spans="10:26" x14ac:dyDescent="0.3">
      <c r="J1111" t="str">
        <f>VLOOKUP(K1111,objects!A:H,8,FALSE)</f>
        <v>tcmcs001</v>
      </c>
      <c r="K1111" t="s">
        <v>118</v>
      </c>
      <c r="L1111" t="s">
        <v>13953</v>
      </c>
      <c r="M1111" t="s">
        <v>13957</v>
      </c>
      <c r="N1111">
        <v>1</v>
      </c>
      <c r="O1111" t="s">
        <v>117</v>
      </c>
      <c r="P1111">
        <v>2223</v>
      </c>
      <c r="Q1111" t="s">
        <v>13950</v>
      </c>
      <c r="R1111" t="str">
        <f t="shared" si="34"/>
        <v>Miscellaneous</v>
      </c>
      <c r="S1111" t="str">
        <f t="shared" si="35"/>
        <v>Unitstcmcs001tcmcs001</v>
      </c>
      <c r="T1111" t="e">
        <f>VLOOKUP(S1111,ProcessData!AA:AA,1,FALSE)</f>
        <v>#N/A</v>
      </c>
      <c r="W1111" t="s">
        <v>13900</v>
      </c>
      <c r="X1111" t="s">
        <v>193</v>
      </c>
      <c r="Y1111" t="s">
        <v>314</v>
      </c>
      <c r="Z1111" t="s">
        <v>318</v>
      </c>
    </row>
    <row r="1112" spans="10:26" x14ac:dyDescent="0.3">
      <c r="J1112" t="str">
        <f>VLOOKUP(K1112,objects!A:H,8,FALSE)</f>
        <v>tcmcs001</v>
      </c>
      <c r="K1112" t="s">
        <v>2041</v>
      </c>
      <c r="L1112" t="s">
        <v>13953</v>
      </c>
      <c r="M1112" t="s">
        <v>13957</v>
      </c>
      <c r="N1112">
        <v>12</v>
      </c>
      <c r="O1112" t="s">
        <v>117</v>
      </c>
      <c r="P1112">
        <v>2223</v>
      </c>
      <c r="Q1112" t="s">
        <v>13950</v>
      </c>
      <c r="R1112" t="str">
        <f t="shared" si="34"/>
        <v>Miscellaneous</v>
      </c>
      <c r="S1112" t="str">
        <f t="shared" si="35"/>
        <v>Unitstcmcs001tcmcs012</v>
      </c>
      <c r="T1112" t="e">
        <f>VLOOKUP(S1112,ProcessData!AA:AA,1,FALSE)</f>
        <v>#N/A</v>
      </c>
      <c r="W1112" t="s">
        <v>13900</v>
      </c>
      <c r="X1112" t="s">
        <v>193</v>
      </c>
      <c r="Y1112" t="s">
        <v>314</v>
      </c>
      <c r="Z1112" t="s">
        <v>319</v>
      </c>
    </row>
    <row r="1113" spans="10:26" x14ac:dyDescent="0.3">
      <c r="J1113" t="str">
        <f>VLOOKUP(K1113,objects!A:H,8,FALSE)</f>
        <v>tppdm754</v>
      </c>
      <c r="K1113" t="s">
        <v>309</v>
      </c>
      <c r="L1113" t="s">
        <v>13986</v>
      </c>
      <c r="M1113" t="s">
        <v>13949</v>
      </c>
      <c r="N1113">
        <v>754</v>
      </c>
      <c r="O1113" t="s">
        <v>57</v>
      </c>
      <c r="P1113">
        <v>2223</v>
      </c>
      <c r="Q1113" t="s">
        <v>13941</v>
      </c>
      <c r="R1113" t="str">
        <f t="shared" si="34"/>
        <v>TPProjects</v>
      </c>
      <c r="S1113" t="str">
        <f t="shared" si="35"/>
        <v>UnitsByBuyFromtppdm754tppdm754</v>
      </c>
      <c r="T1113" t="e">
        <f>VLOOKUP(S1113,ProcessData!AA:AA,1,FALSE)</f>
        <v>#N/A</v>
      </c>
      <c r="W1113" t="s">
        <v>13900</v>
      </c>
      <c r="X1113" t="s">
        <v>193</v>
      </c>
      <c r="Y1113" t="s">
        <v>314</v>
      </c>
      <c r="Z1113" t="s">
        <v>320</v>
      </c>
    </row>
    <row r="1114" spans="10:26" x14ac:dyDescent="0.3">
      <c r="J1114" t="str">
        <f>VLOOKUP(K1114,objects!A:H,8,FALSE)</f>
        <v>whinh520</v>
      </c>
      <c r="K1114" t="s">
        <v>337</v>
      </c>
      <c r="L1114" t="s">
        <v>13998</v>
      </c>
      <c r="M1114" t="s">
        <v>13999</v>
      </c>
      <c r="N1114">
        <v>520</v>
      </c>
      <c r="O1114" t="s">
        <v>78</v>
      </c>
      <c r="P1114">
        <v>2223</v>
      </c>
      <c r="Q1114" t="s">
        <v>13941</v>
      </c>
      <c r="R1114" t="str">
        <f t="shared" si="34"/>
        <v>Inventory</v>
      </c>
      <c r="S1114" t="str">
        <f t="shared" si="35"/>
        <v>WarehouseItemwhinh520whinh520</v>
      </c>
      <c r="T1114" t="e">
        <f>VLOOKUP(S1114,ProcessData!AA:AA,1,FALSE)</f>
        <v>#N/A</v>
      </c>
      <c r="W1114" t="s">
        <v>13900</v>
      </c>
      <c r="X1114" t="s">
        <v>193</v>
      </c>
      <c r="Y1114" t="s">
        <v>314</v>
      </c>
      <c r="Z1114" t="s">
        <v>322</v>
      </c>
    </row>
    <row r="1115" spans="10:26" x14ac:dyDescent="0.3">
      <c r="J1115" t="str">
        <f>VLOOKUP(K1115,objects!A:H,8,FALSE)</f>
        <v>whinh520</v>
      </c>
      <c r="K1115" t="s">
        <v>338</v>
      </c>
      <c r="L1115" t="s">
        <v>13998</v>
      </c>
      <c r="M1115" t="s">
        <v>13999</v>
      </c>
      <c r="N1115">
        <v>521</v>
      </c>
      <c r="O1115" t="s">
        <v>78</v>
      </c>
      <c r="P1115">
        <v>2223</v>
      </c>
      <c r="Q1115" t="s">
        <v>13941</v>
      </c>
      <c r="R1115" t="str">
        <f t="shared" si="34"/>
        <v>Inventory</v>
      </c>
      <c r="S1115" t="str">
        <f t="shared" si="35"/>
        <v>WarehouseItemwhinh520whinh521</v>
      </c>
      <c r="T1115" t="e">
        <f>VLOOKUP(S1115,ProcessData!AA:AA,1,FALSE)</f>
        <v>#N/A</v>
      </c>
      <c r="W1115" t="s">
        <v>13900</v>
      </c>
      <c r="X1115" t="s">
        <v>193</v>
      </c>
      <c r="Y1115" t="s">
        <v>314</v>
      </c>
      <c r="Z1115" t="s">
        <v>323</v>
      </c>
    </row>
    <row r="1116" spans="10:26" x14ac:dyDescent="0.3">
      <c r="J1116" t="str">
        <f>VLOOKUP(K1116,objects!A:H,8,FALSE)</f>
        <v>whinh520</v>
      </c>
      <c r="K1116" t="s">
        <v>4775</v>
      </c>
      <c r="L1116" t="s">
        <v>13998</v>
      </c>
      <c r="M1116" t="s">
        <v>13999</v>
      </c>
      <c r="N1116">
        <v>525</v>
      </c>
      <c r="O1116" t="s">
        <v>78</v>
      </c>
      <c r="P1116">
        <v>2223</v>
      </c>
      <c r="Q1116" t="s">
        <v>13941</v>
      </c>
      <c r="R1116" t="str">
        <f t="shared" si="34"/>
        <v>Inventory</v>
      </c>
      <c r="S1116" t="str">
        <f t="shared" si="35"/>
        <v>WarehouseItemwhinh520whinh525</v>
      </c>
      <c r="T1116" t="e">
        <f>VLOOKUP(S1116,ProcessData!AA:AA,1,FALSE)</f>
        <v>#N/A</v>
      </c>
      <c r="W1116" t="s">
        <v>13900</v>
      </c>
      <c r="X1116" t="s">
        <v>193</v>
      </c>
      <c r="Y1116" t="s">
        <v>314</v>
      </c>
      <c r="Z1116" t="s">
        <v>324</v>
      </c>
    </row>
    <row r="1117" spans="10:26" x14ac:dyDescent="0.3">
      <c r="J1117" t="str">
        <f>VLOOKUP(K1117,objects!A:H,8,FALSE)</f>
        <v>whinh520</v>
      </c>
      <c r="K1117" t="s">
        <v>339</v>
      </c>
      <c r="L1117" t="s">
        <v>13998</v>
      </c>
      <c r="M1117" t="s">
        <v>13999</v>
      </c>
      <c r="N1117">
        <v>526</v>
      </c>
      <c r="O1117" t="s">
        <v>78</v>
      </c>
      <c r="P1117">
        <v>2223</v>
      </c>
      <c r="Q1117" t="s">
        <v>13941</v>
      </c>
      <c r="R1117" t="str">
        <f t="shared" si="34"/>
        <v>Inventory</v>
      </c>
      <c r="S1117" t="str">
        <f t="shared" si="35"/>
        <v>WarehouseItemwhinh520whinh526</v>
      </c>
      <c r="T1117" t="e">
        <f>VLOOKUP(S1117,ProcessData!AA:AA,1,FALSE)</f>
        <v>#N/A</v>
      </c>
      <c r="W1117" t="s">
        <v>13900</v>
      </c>
      <c r="X1117" t="s">
        <v>193</v>
      </c>
      <c r="Y1117" t="s">
        <v>314</v>
      </c>
      <c r="Z1117" t="s">
        <v>3948</v>
      </c>
    </row>
    <row r="1118" spans="10:26" x14ac:dyDescent="0.3">
      <c r="J1118" t="str">
        <f>VLOOKUP(K1118,objects!A:H,8,FALSE)</f>
        <v>whwmd210</v>
      </c>
      <c r="K1118" t="s">
        <v>516</v>
      </c>
      <c r="L1118" t="s">
        <v>13998</v>
      </c>
      <c r="M1118" t="s">
        <v>14002</v>
      </c>
      <c r="N1118">
        <v>210</v>
      </c>
      <c r="O1118" t="s">
        <v>78</v>
      </c>
      <c r="P1118">
        <v>2223</v>
      </c>
      <c r="Q1118" t="s">
        <v>13941</v>
      </c>
      <c r="R1118" t="str">
        <f t="shared" si="34"/>
        <v>Inventory</v>
      </c>
      <c r="S1118" t="str">
        <f t="shared" si="35"/>
        <v>WarehouseItemwhwmd210whwmd210</v>
      </c>
      <c r="T1118" t="e">
        <f>VLOOKUP(S1118,ProcessData!AA:AA,1,FALSE)</f>
        <v>#N/A</v>
      </c>
      <c r="W1118" t="s">
        <v>13900</v>
      </c>
      <c r="X1118" t="s">
        <v>193</v>
      </c>
      <c r="Y1118" t="s">
        <v>448</v>
      </c>
      <c r="Z1118" t="s">
        <v>448</v>
      </c>
    </row>
    <row r="1119" spans="10:26" x14ac:dyDescent="0.3">
      <c r="J1119" t="str">
        <f>VLOOKUP(K1119,objects!A:H,8,FALSE)</f>
        <v>whwmd210</v>
      </c>
      <c r="K1119" t="s">
        <v>517</v>
      </c>
      <c r="L1119" t="s">
        <v>13998</v>
      </c>
      <c r="M1119" t="s">
        <v>14002</v>
      </c>
      <c r="N1119">
        <v>215</v>
      </c>
      <c r="O1119" t="s">
        <v>78</v>
      </c>
      <c r="P1119">
        <v>2223</v>
      </c>
      <c r="Q1119" t="s">
        <v>13941</v>
      </c>
      <c r="R1119" t="str">
        <f t="shared" si="34"/>
        <v>Inventory</v>
      </c>
      <c r="S1119" t="str">
        <f t="shared" si="35"/>
        <v>WarehouseItemwhwmd210whwmd215</v>
      </c>
      <c r="T1119" t="e">
        <f>VLOOKUP(S1119,ProcessData!AA:AA,1,FALSE)</f>
        <v>#N/A</v>
      </c>
      <c r="W1119" t="s">
        <v>13900</v>
      </c>
      <c r="X1119" t="s">
        <v>193</v>
      </c>
      <c r="Y1119" t="s">
        <v>314</v>
      </c>
      <c r="Z1119" t="s">
        <v>325</v>
      </c>
    </row>
    <row r="1120" spans="10:26" x14ac:dyDescent="0.3">
      <c r="J1120" t="str">
        <f>VLOOKUP(K1120,objects!A:H,8,FALSE)</f>
        <v>whwmd210</v>
      </c>
      <c r="K1120" t="s">
        <v>518</v>
      </c>
      <c r="L1120" t="s">
        <v>13998</v>
      </c>
      <c r="M1120" t="s">
        <v>14002</v>
      </c>
      <c r="N1120">
        <v>216</v>
      </c>
      <c r="O1120" t="s">
        <v>78</v>
      </c>
      <c r="P1120">
        <v>2223</v>
      </c>
      <c r="Q1120" t="s">
        <v>13941</v>
      </c>
      <c r="R1120" t="str">
        <f t="shared" si="34"/>
        <v>Inventory</v>
      </c>
      <c r="S1120" t="str">
        <f t="shared" si="35"/>
        <v>WarehouseItemwhwmd210whwmd216</v>
      </c>
      <c r="T1120" t="e">
        <f>VLOOKUP(S1120,ProcessData!AA:AA,1,FALSE)</f>
        <v>#N/A</v>
      </c>
      <c r="W1120" t="s">
        <v>13900</v>
      </c>
      <c r="X1120" t="s">
        <v>193</v>
      </c>
      <c r="Y1120" t="s">
        <v>314</v>
      </c>
      <c r="Z1120" t="s">
        <v>326</v>
      </c>
    </row>
    <row r="1121" spans="10:26" x14ac:dyDescent="0.3">
      <c r="J1121" t="str">
        <f>VLOOKUP(K1121,objects!A:H,8,FALSE)</f>
        <v>tcibd001</v>
      </c>
      <c r="K1121" t="s">
        <v>315</v>
      </c>
      <c r="L1121" t="s">
        <v>13945</v>
      </c>
      <c r="M1121" t="s">
        <v>13946</v>
      </c>
      <c r="N1121">
        <v>100</v>
      </c>
      <c r="O1121" t="s">
        <v>1901</v>
      </c>
      <c r="P1121">
        <v>2223</v>
      </c>
      <c r="Q1121" t="s">
        <v>13941</v>
      </c>
      <c r="R1121" t="str">
        <f t="shared" si="34"/>
        <v>MasterDataFromLN</v>
      </c>
      <c r="S1121" t="str">
        <f t="shared" si="35"/>
        <v>Warehousestcibd001fmfmd100</v>
      </c>
      <c r="T1121" t="e">
        <f>VLOOKUP(S1121,ProcessData!AA:AA,1,FALSE)</f>
        <v>#N/A</v>
      </c>
      <c r="W1121" t="s">
        <v>13900</v>
      </c>
      <c r="X1121" t="s">
        <v>194</v>
      </c>
      <c r="Y1121" t="s">
        <v>449</v>
      </c>
      <c r="Z1121" t="s">
        <v>449</v>
      </c>
    </row>
    <row r="1122" spans="10:26" x14ac:dyDescent="0.3">
      <c r="J1122" t="str">
        <f>VLOOKUP(K1122,objects!A:H,8,FALSE)</f>
        <v>tcibd001</v>
      </c>
      <c r="K1122" t="s">
        <v>316</v>
      </c>
      <c r="L1122" t="s">
        <v>13951</v>
      </c>
      <c r="M1122" t="s">
        <v>13952</v>
      </c>
      <c r="N1122">
        <v>18</v>
      </c>
      <c r="O1122" t="s">
        <v>1901</v>
      </c>
      <c r="P1122">
        <v>2223</v>
      </c>
      <c r="Q1122" t="s">
        <v>13941</v>
      </c>
      <c r="R1122" t="str">
        <f t="shared" si="34"/>
        <v>MasterDataFromLN</v>
      </c>
      <c r="S1122" t="str">
        <f t="shared" si="35"/>
        <v>Warehousestcibd001qmptc018</v>
      </c>
      <c r="T1122" t="e">
        <f>VLOOKUP(S1122,ProcessData!AA:AA,1,FALSE)</f>
        <v>#N/A</v>
      </c>
      <c r="W1122" t="s">
        <v>13900</v>
      </c>
      <c r="X1122" t="s">
        <v>195</v>
      </c>
      <c r="Y1122" t="s">
        <v>314</v>
      </c>
      <c r="Z1122" t="s">
        <v>315</v>
      </c>
    </row>
    <row r="1123" spans="10:26" x14ac:dyDescent="0.3">
      <c r="J1123" t="str">
        <f>VLOOKUP(K1123,objects!A:H,8,FALSE)</f>
        <v>tcibd001</v>
      </c>
      <c r="K1123" t="s">
        <v>314</v>
      </c>
      <c r="L1123" t="s">
        <v>13953</v>
      </c>
      <c r="M1123" t="s">
        <v>13956</v>
      </c>
      <c r="N1123">
        <v>1</v>
      </c>
      <c r="O1123" t="s">
        <v>1901</v>
      </c>
      <c r="P1123">
        <v>2223</v>
      </c>
      <c r="Q1123" t="s">
        <v>13941</v>
      </c>
      <c r="R1123" t="str">
        <f t="shared" si="34"/>
        <v>MasterDataFromLN</v>
      </c>
      <c r="S1123" t="str">
        <f t="shared" si="35"/>
        <v>Warehousestcibd001tcibd001</v>
      </c>
      <c r="T1123" t="e">
        <f>VLOOKUP(S1123,ProcessData!AA:AA,1,FALSE)</f>
        <v>#N/A</v>
      </c>
      <c r="W1123" t="s">
        <v>13900</v>
      </c>
      <c r="X1123" t="s">
        <v>195</v>
      </c>
      <c r="Y1123" t="s">
        <v>314</v>
      </c>
      <c r="Z1123" t="s">
        <v>316</v>
      </c>
    </row>
    <row r="1124" spans="10:26" x14ac:dyDescent="0.3">
      <c r="J1124" t="str">
        <f>VLOOKUP(K1124,objects!A:H,8,FALSE)</f>
        <v>tcibd150</v>
      </c>
      <c r="K1124" t="s">
        <v>349</v>
      </c>
      <c r="L1124" t="s">
        <v>13953</v>
      </c>
      <c r="M1124" t="s">
        <v>13956</v>
      </c>
      <c r="N1124">
        <v>150</v>
      </c>
      <c r="O1124" t="s">
        <v>1901</v>
      </c>
      <c r="P1124">
        <v>2223</v>
      </c>
      <c r="Q1124" t="s">
        <v>13941</v>
      </c>
      <c r="R1124" t="str">
        <f t="shared" si="34"/>
        <v>MasterDataFromLN</v>
      </c>
      <c r="S1124" t="str">
        <f t="shared" si="35"/>
        <v>Warehousestcibd150tcibd150</v>
      </c>
      <c r="T1124" t="e">
        <f>VLOOKUP(S1124,ProcessData!AA:AA,1,FALSE)</f>
        <v>#N/A</v>
      </c>
      <c r="W1124" t="s">
        <v>13900</v>
      </c>
      <c r="X1124" t="s">
        <v>195</v>
      </c>
      <c r="Y1124" t="s">
        <v>314</v>
      </c>
      <c r="Z1124" t="s">
        <v>314</v>
      </c>
    </row>
    <row r="1125" spans="10:26" x14ac:dyDescent="0.3">
      <c r="J1125" t="str">
        <f>VLOOKUP(K1125,objects!A:H,8,FALSE)</f>
        <v>tcibd001</v>
      </c>
      <c r="K1125" t="s">
        <v>317</v>
      </c>
      <c r="L1125" t="s">
        <v>13953</v>
      </c>
      <c r="M1125" t="s">
        <v>13956</v>
      </c>
      <c r="N1125">
        <v>200</v>
      </c>
      <c r="O1125" t="s">
        <v>1901</v>
      </c>
      <c r="P1125">
        <v>2223</v>
      </c>
      <c r="Q1125" t="s">
        <v>13941</v>
      </c>
      <c r="R1125" t="str">
        <f t="shared" si="34"/>
        <v>MasterDataFromLN</v>
      </c>
      <c r="S1125" t="str">
        <f t="shared" si="35"/>
        <v>Warehousestcibd001tcibd200</v>
      </c>
      <c r="T1125" t="e">
        <f>VLOOKUP(S1125,ProcessData!AA:AA,1,FALSE)</f>
        <v>#N/A</v>
      </c>
      <c r="W1125" t="s">
        <v>13900</v>
      </c>
      <c r="X1125" t="s">
        <v>195</v>
      </c>
      <c r="Y1125" t="s">
        <v>314</v>
      </c>
      <c r="Z1125" t="s">
        <v>317</v>
      </c>
    </row>
    <row r="1126" spans="10:26" x14ac:dyDescent="0.3">
      <c r="J1126" t="str">
        <f>VLOOKUP(K1126,objects!A:H,8,FALSE)</f>
        <v>tcibd150</v>
      </c>
      <c r="K1126" t="s">
        <v>350</v>
      </c>
      <c r="L1126" t="s">
        <v>13953</v>
      </c>
      <c r="M1126" t="s">
        <v>13956</v>
      </c>
      <c r="N1126">
        <v>250</v>
      </c>
      <c r="O1126" t="s">
        <v>1901</v>
      </c>
      <c r="P1126">
        <v>2223</v>
      </c>
      <c r="Q1126" t="s">
        <v>13941</v>
      </c>
      <c r="R1126" t="str">
        <f t="shared" si="34"/>
        <v>MasterDataFromLN</v>
      </c>
      <c r="S1126" t="str">
        <f t="shared" si="35"/>
        <v>Warehousestcibd150tcibd250</v>
      </c>
      <c r="T1126" t="e">
        <f>VLOOKUP(S1126,ProcessData!AA:AA,1,FALSE)</f>
        <v>#N/A</v>
      </c>
      <c r="W1126" t="s">
        <v>13900</v>
      </c>
      <c r="X1126" t="s">
        <v>195</v>
      </c>
      <c r="Y1126" t="s">
        <v>314</v>
      </c>
      <c r="Z1126" t="s">
        <v>318</v>
      </c>
    </row>
    <row r="1127" spans="10:26" x14ac:dyDescent="0.3">
      <c r="J1127" t="str">
        <f>VLOOKUP(K1127,objects!A:H,8,FALSE)</f>
        <v>tcibd001</v>
      </c>
      <c r="K1127" t="s">
        <v>318</v>
      </c>
      <c r="L1127" t="s">
        <v>13959</v>
      </c>
      <c r="M1127" t="s">
        <v>13960</v>
      </c>
      <c r="N1127">
        <v>1</v>
      </c>
      <c r="O1127" t="s">
        <v>1901</v>
      </c>
      <c r="P1127">
        <v>2223</v>
      </c>
      <c r="Q1127" t="s">
        <v>13941</v>
      </c>
      <c r="R1127" t="str">
        <f t="shared" si="34"/>
        <v>MasterDataFromLN</v>
      </c>
      <c r="S1127" t="str">
        <f t="shared" si="35"/>
        <v>Warehousestcibd001tdipu001</v>
      </c>
      <c r="T1127" t="e">
        <f>VLOOKUP(S1127,ProcessData!AA:AA,1,FALSE)</f>
        <v>#N/A</v>
      </c>
      <c r="W1127" t="s">
        <v>13900</v>
      </c>
      <c r="X1127" t="s">
        <v>195</v>
      </c>
      <c r="Y1127" t="s">
        <v>314</v>
      </c>
      <c r="Z1127" t="s">
        <v>319</v>
      </c>
    </row>
    <row r="1128" spans="10:26" x14ac:dyDescent="0.3">
      <c r="J1128" t="str">
        <f>VLOOKUP(K1128,objects!A:H,8,FALSE)</f>
        <v>tcibd150</v>
      </c>
      <c r="K1128" t="s">
        <v>351</v>
      </c>
      <c r="L1128" t="s">
        <v>13959</v>
      </c>
      <c r="M1128" t="s">
        <v>13960</v>
      </c>
      <c r="N1128">
        <v>81</v>
      </c>
      <c r="O1128" t="s">
        <v>1901</v>
      </c>
      <c r="P1128">
        <v>2223</v>
      </c>
      <c r="Q1128" t="s">
        <v>13941</v>
      </c>
      <c r="R1128" t="str">
        <f t="shared" si="34"/>
        <v>MasterDataFromLN</v>
      </c>
      <c r="S1128" t="str">
        <f t="shared" si="35"/>
        <v>Warehousestcibd150tdipu081</v>
      </c>
      <c r="T1128" t="e">
        <f>VLOOKUP(S1128,ProcessData!AA:AA,1,FALSE)</f>
        <v>#N/A</v>
      </c>
      <c r="W1128" t="s">
        <v>13900</v>
      </c>
      <c r="X1128" t="s">
        <v>195</v>
      </c>
      <c r="Y1128" t="s">
        <v>314</v>
      </c>
      <c r="Z1128" t="s">
        <v>320</v>
      </c>
    </row>
    <row r="1129" spans="10:26" x14ac:dyDescent="0.3">
      <c r="J1129" t="str">
        <f>VLOOKUP(K1129,objects!A:H,8,FALSE)</f>
        <v>tcibd001</v>
      </c>
      <c r="K1129" t="s">
        <v>319</v>
      </c>
      <c r="L1129" t="s">
        <v>13959</v>
      </c>
      <c r="M1129" t="s">
        <v>13960</v>
      </c>
      <c r="N1129">
        <v>100</v>
      </c>
      <c r="O1129" t="s">
        <v>1901</v>
      </c>
      <c r="P1129">
        <v>2223</v>
      </c>
      <c r="Q1129" t="s">
        <v>13941</v>
      </c>
      <c r="R1129" t="str">
        <f t="shared" si="34"/>
        <v>MasterDataFromLN</v>
      </c>
      <c r="S1129" t="str">
        <f t="shared" si="35"/>
        <v>Warehousestcibd001tdipu100</v>
      </c>
      <c r="T1129" t="e">
        <f>VLOOKUP(S1129,ProcessData!AA:AA,1,FALSE)</f>
        <v>#N/A</v>
      </c>
      <c r="W1129" t="s">
        <v>13900</v>
      </c>
      <c r="X1129" t="s">
        <v>195</v>
      </c>
      <c r="Y1129" t="s">
        <v>314</v>
      </c>
      <c r="Z1129" t="s">
        <v>322</v>
      </c>
    </row>
    <row r="1130" spans="10:26" x14ac:dyDescent="0.3">
      <c r="J1130" t="str">
        <f>VLOOKUP(K1130,objects!A:H,8,FALSE)</f>
        <v>tcibd001</v>
      </c>
      <c r="K1130" t="s">
        <v>320</v>
      </c>
      <c r="L1130" t="s">
        <v>13959</v>
      </c>
      <c r="M1130" t="s">
        <v>13961</v>
      </c>
      <c r="N1130">
        <v>1</v>
      </c>
      <c r="O1130" t="s">
        <v>1901</v>
      </c>
      <c r="P1130">
        <v>2223</v>
      </c>
      <c r="Q1130" t="s">
        <v>13941</v>
      </c>
      <c r="R1130" t="str">
        <f t="shared" si="34"/>
        <v>MasterDataFromLN</v>
      </c>
      <c r="S1130" t="str">
        <f t="shared" si="35"/>
        <v>Warehousestcibd001tdisa001</v>
      </c>
      <c r="T1130" t="e">
        <f>VLOOKUP(S1130,ProcessData!AA:AA,1,FALSE)</f>
        <v>#N/A</v>
      </c>
      <c r="W1130" t="s">
        <v>13900</v>
      </c>
      <c r="X1130" t="s">
        <v>195</v>
      </c>
      <c r="Y1130" t="s">
        <v>314</v>
      </c>
      <c r="Z1130" t="s">
        <v>323</v>
      </c>
    </row>
    <row r="1131" spans="10:26" x14ac:dyDescent="0.3">
      <c r="J1131" t="str">
        <f>VLOOKUP(K1131,objects!A:H,8,FALSE)</f>
        <v>tcibd150</v>
      </c>
      <c r="K1131" t="s">
        <v>352</v>
      </c>
      <c r="L1131" t="s">
        <v>13959</v>
      </c>
      <c r="M1131" t="s">
        <v>13961</v>
      </c>
      <c r="N1131">
        <v>81</v>
      </c>
      <c r="O1131" t="s">
        <v>1901</v>
      </c>
      <c r="P1131">
        <v>2223</v>
      </c>
      <c r="Q1131" t="s">
        <v>13941</v>
      </c>
      <c r="R1131" t="str">
        <f t="shared" si="34"/>
        <v>MasterDataFromLN</v>
      </c>
      <c r="S1131" t="str">
        <f t="shared" si="35"/>
        <v>Warehousestcibd150tdisa081</v>
      </c>
      <c r="T1131" t="e">
        <f>VLOOKUP(S1131,ProcessData!AA:AA,1,FALSE)</f>
        <v>#N/A</v>
      </c>
      <c r="W1131" t="s">
        <v>13900</v>
      </c>
      <c r="X1131" t="s">
        <v>195</v>
      </c>
      <c r="Y1131" t="s">
        <v>314</v>
      </c>
      <c r="Z1131" t="s">
        <v>324</v>
      </c>
    </row>
    <row r="1132" spans="10:26" x14ac:dyDescent="0.3">
      <c r="J1132" t="str">
        <f>VLOOKUP(K1132,objects!A:H,8,FALSE)</f>
        <v>tcibd001</v>
      </c>
      <c r="K1132" t="s">
        <v>322</v>
      </c>
      <c r="L1132" t="s">
        <v>13971</v>
      </c>
      <c r="M1132" t="s">
        <v>13978</v>
      </c>
      <c r="N1132">
        <v>1</v>
      </c>
      <c r="O1132" t="s">
        <v>1901</v>
      </c>
      <c r="P1132">
        <v>2223</v>
      </c>
      <c r="Q1132" t="s">
        <v>13941</v>
      </c>
      <c r="R1132" t="str">
        <f t="shared" si="34"/>
        <v>MasterDataFromLN</v>
      </c>
      <c r="S1132" t="str">
        <f t="shared" si="35"/>
        <v>Warehousestcibd001tiipd001</v>
      </c>
      <c r="T1132" t="e">
        <f>VLOOKUP(S1132,ProcessData!AA:AA,1,FALSE)</f>
        <v>#N/A</v>
      </c>
      <c r="W1132" t="s">
        <v>13900</v>
      </c>
      <c r="X1132" t="s">
        <v>195</v>
      </c>
      <c r="Y1132" t="s">
        <v>314</v>
      </c>
      <c r="Z1132" t="s">
        <v>3948</v>
      </c>
    </row>
    <row r="1133" spans="10:26" x14ac:dyDescent="0.3">
      <c r="J1133" t="str">
        <f>VLOOKUP(K1133,objects!A:H,8,FALSE)</f>
        <v>tcibd150</v>
      </c>
      <c r="K1133" t="s">
        <v>353</v>
      </c>
      <c r="L1133" t="s">
        <v>13971</v>
      </c>
      <c r="M1133" t="s">
        <v>13978</v>
      </c>
      <c r="N1133">
        <v>51</v>
      </c>
      <c r="O1133" t="s">
        <v>1901</v>
      </c>
      <c r="P1133">
        <v>2223</v>
      </c>
      <c r="Q1133" t="s">
        <v>13941</v>
      </c>
      <c r="R1133" t="str">
        <f t="shared" si="34"/>
        <v>MasterDataFromLN</v>
      </c>
      <c r="S1133" t="str">
        <f t="shared" si="35"/>
        <v>Warehousestcibd150tiipd051</v>
      </c>
      <c r="T1133" t="e">
        <f>VLOOKUP(S1133,ProcessData!AA:AA,1,FALSE)</f>
        <v>#N/A</v>
      </c>
      <c r="W1133" t="s">
        <v>13900</v>
      </c>
      <c r="X1133" t="s">
        <v>195</v>
      </c>
      <c r="Y1133" t="s">
        <v>450</v>
      </c>
      <c r="Z1133" t="s">
        <v>450</v>
      </c>
    </row>
    <row r="1134" spans="10:26" x14ac:dyDescent="0.3">
      <c r="J1134" t="str">
        <f>VLOOKUP(K1134,objects!A:H,8,FALSE)</f>
        <v>tcibd001</v>
      </c>
      <c r="K1134" t="s">
        <v>323</v>
      </c>
      <c r="L1134" t="s">
        <v>13971</v>
      </c>
      <c r="M1134" t="s">
        <v>13985</v>
      </c>
      <c r="N1134">
        <v>1</v>
      </c>
      <c r="O1134" t="s">
        <v>1901</v>
      </c>
      <c r="P1134">
        <v>2223</v>
      </c>
      <c r="Q1134" t="s">
        <v>13941</v>
      </c>
      <c r="R1134" t="str">
        <f t="shared" si="34"/>
        <v>MasterDataFromLN</v>
      </c>
      <c r="S1134" t="str">
        <f t="shared" si="35"/>
        <v>Warehousestcibd001titrp001</v>
      </c>
      <c r="T1134" t="e">
        <f>VLOOKUP(S1134,ProcessData!AA:AA,1,FALSE)</f>
        <v>#N/A</v>
      </c>
      <c r="W1134" t="s">
        <v>13900</v>
      </c>
      <c r="X1134" t="s">
        <v>195</v>
      </c>
      <c r="Y1134" t="s">
        <v>314</v>
      </c>
      <c r="Z1134" t="s">
        <v>325</v>
      </c>
    </row>
    <row r="1135" spans="10:26" x14ac:dyDescent="0.3">
      <c r="J1135" t="str">
        <f>VLOOKUP(K1135,objects!A:H,8,FALSE)</f>
        <v>tcibd001</v>
      </c>
      <c r="K1135" t="s">
        <v>324</v>
      </c>
      <c r="L1135" t="s">
        <v>13986</v>
      </c>
      <c r="M1135" t="s">
        <v>13949</v>
      </c>
      <c r="N1135">
        <v>5</v>
      </c>
      <c r="O1135" t="s">
        <v>1901</v>
      </c>
      <c r="P1135">
        <v>2223</v>
      </c>
      <c r="Q1135" t="s">
        <v>13941</v>
      </c>
      <c r="R1135" t="str">
        <f t="shared" si="34"/>
        <v>MasterDataFromLN</v>
      </c>
      <c r="S1135" t="str">
        <f t="shared" si="35"/>
        <v>Warehousestcibd001tppdm005</v>
      </c>
      <c r="T1135" t="e">
        <f>VLOOKUP(S1135,ProcessData!AA:AA,1,FALSE)</f>
        <v>#N/A</v>
      </c>
      <c r="W1135" t="s">
        <v>13900</v>
      </c>
      <c r="X1135" t="s">
        <v>195</v>
      </c>
      <c r="Y1135" t="s">
        <v>314</v>
      </c>
      <c r="Z1135" t="s">
        <v>326</v>
      </c>
    </row>
    <row r="1136" spans="10:26" x14ac:dyDescent="0.3">
      <c r="J1136" t="str">
        <f>VLOOKUP(K1136,objects!A:H,8,FALSE)</f>
        <v>tcibd001</v>
      </c>
      <c r="K1136" t="s">
        <v>3948</v>
      </c>
      <c r="L1136" t="s">
        <v>13986</v>
      </c>
      <c r="M1136" t="s">
        <v>13949</v>
      </c>
      <c r="N1136">
        <v>7</v>
      </c>
      <c r="O1136" t="s">
        <v>1901</v>
      </c>
      <c r="P1136">
        <v>2223</v>
      </c>
      <c r="Q1136" t="s">
        <v>13941</v>
      </c>
      <c r="R1136" t="str">
        <f t="shared" si="34"/>
        <v>MasterDataFromLN</v>
      </c>
      <c r="S1136" t="str">
        <f t="shared" si="35"/>
        <v>Warehousestcibd001tppdm007</v>
      </c>
      <c r="T1136" t="e">
        <f>VLOOKUP(S1136,ProcessData!AA:AA,1,FALSE)</f>
        <v>#N/A</v>
      </c>
      <c r="W1136" t="s">
        <v>13900</v>
      </c>
      <c r="X1136" t="s">
        <v>196</v>
      </c>
      <c r="Y1136" t="s">
        <v>451</v>
      </c>
      <c r="Z1136" t="s">
        <v>451</v>
      </c>
    </row>
    <row r="1137" spans="10:26" x14ac:dyDescent="0.3">
      <c r="J1137" t="str">
        <f>VLOOKUP(K1137,objects!A:H,8,FALSE)</f>
        <v>tcibd001</v>
      </c>
      <c r="K1137" t="s">
        <v>325</v>
      </c>
      <c r="L1137" t="s">
        <v>13990</v>
      </c>
      <c r="M1137" t="s">
        <v>13940</v>
      </c>
      <c r="N1137">
        <v>200</v>
      </c>
      <c r="O1137" t="s">
        <v>1901</v>
      </c>
      <c r="P1137">
        <v>2223</v>
      </c>
      <c r="Q1137" t="s">
        <v>13941</v>
      </c>
      <c r="R1137" t="str">
        <f t="shared" si="34"/>
        <v>MasterDataFromLN</v>
      </c>
      <c r="S1137" t="str">
        <f t="shared" si="35"/>
        <v>Warehousestcibd001tsmdm200</v>
      </c>
      <c r="T1137" t="e">
        <f>VLOOKUP(S1137,ProcessData!AA:AA,1,FALSE)</f>
        <v>#N/A</v>
      </c>
      <c r="W1137" t="s">
        <v>13900</v>
      </c>
      <c r="X1137" t="s">
        <v>197</v>
      </c>
      <c r="Y1137" t="s">
        <v>452</v>
      </c>
      <c r="Z1137" t="s">
        <v>452</v>
      </c>
    </row>
    <row r="1138" spans="10:26" x14ac:dyDescent="0.3">
      <c r="J1138" t="str">
        <f>VLOOKUP(K1138,objects!A:H,8,FALSE)</f>
        <v>tcibd150</v>
      </c>
      <c r="K1138" t="s">
        <v>355</v>
      </c>
      <c r="L1138" t="s">
        <v>13990</v>
      </c>
      <c r="M1138" t="s">
        <v>13940</v>
      </c>
      <c r="N1138">
        <v>220</v>
      </c>
      <c r="O1138" t="s">
        <v>1901</v>
      </c>
      <c r="P1138">
        <v>2223</v>
      </c>
      <c r="Q1138" t="s">
        <v>13941</v>
      </c>
      <c r="R1138" t="str">
        <f t="shared" si="34"/>
        <v>MasterDataFromLN</v>
      </c>
      <c r="S1138" t="str">
        <f t="shared" si="35"/>
        <v>Warehousestcibd150tsmdm220</v>
      </c>
      <c r="T1138" t="e">
        <f>VLOOKUP(S1138,ProcessData!AA:AA,1,FALSE)</f>
        <v>#N/A</v>
      </c>
      <c r="W1138" t="s">
        <v>13900</v>
      </c>
      <c r="X1138" t="s">
        <v>198</v>
      </c>
      <c r="Y1138" t="s">
        <v>453</v>
      </c>
      <c r="Z1138" t="s">
        <v>453</v>
      </c>
    </row>
    <row r="1139" spans="10:26" x14ac:dyDescent="0.3">
      <c r="J1139" t="str">
        <f>VLOOKUP(K1139,objects!A:H,8,FALSE)</f>
        <v>whwmd210</v>
      </c>
      <c r="K1139" t="s">
        <v>516</v>
      </c>
      <c r="L1139" t="s">
        <v>13998</v>
      </c>
      <c r="M1139" t="s">
        <v>14002</v>
      </c>
      <c r="N1139">
        <v>210</v>
      </c>
      <c r="O1139" t="s">
        <v>1901</v>
      </c>
      <c r="P1139">
        <v>2223</v>
      </c>
      <c r="Q1139" t="s">
        <v>13941</v>
      </c>
      <c r="R1139" t="str">
        <f t="shared" si="34"/>
        <v>MasterDataFromLN</v>
      </c>
      <c r="S1139" t="str">
        <f t="shared" si="35"/>
        <v>Warehouseswhwmd210whwmd210</v>
      </c>
      <c r="T1139" t="e">
        <f>VLOOKUP(S1139,ProcessData!AA:AA,1,FALSE)</f>
        <v>#N/A</v>
      </c>
      <c r="W1139" t="s">
        <v>13900</v>
      </c>
      <c r="X1139" t="s">
        <v>199</v>
      </c>
      <c r="Y1139" t="s">
        <v>454</v>
      </c>
      <c r="Z1139" t="s">
        <v>454</v>
      </c>
    </row>
    <row r="1140" spans="10:26" x14ac:dyDescent="0.3">
      <c r="J1140" t="str">
        <f>VLOOKUP(K1140,objects!A:H,8,FALSE)</f>
        <v>whwmd210</v>
      </c>
      <c r="K1140" t="s">
        <v>517</v>
      </c>
      <c r="L1140" t="s">
        <v>13998</v>
      </c>
      <c r="M1140" t="s">
        <v>14002</v>
      </c>
      <c r="N1140">
        <v>215</v>
      </c>
      <c r="O1140" t="s">
        <v>1901</v>
      </c>
      <c r="P1140">
        <v>2223</v>
      </c>
      <c r="Q1140" t="s">
        <v>13941</v>
      </c>
      <c r="R1140" t="str">
        <f t="shared" si="34"/>
        <v>MasterDataFromLN</v>
      </c>
      <c r="S1140" t="str">
        <f t="shared" si="35"/>
        <v>Warehouseswhwmd210whwmd215</v>
      </c>
      <c r="T1140" t="e">
        <f>VLOOKUP(S1140,ProcessData!AA:AA,1,FALSE)</f>
        <v>#N/A</v>
      </c>
      <c r="W1140" t="s">
        <v>13900</v>
      </c>
      <c r="X1140" t="s">
        <v>200</v>
      </c>
      <c r="Y1140" t="s">
        <v>455</v>
      </c>
      <c r="Z1140" t="s">
        <v>455</v>
      </c>
    </row>
    <row r="1141" spans="10:26" x14ac:dyDescent="0.3">
      <c r="J1141" t="str">
        <f>VLOOKUP(K1141,objects!A:H,8,FALSE)</f>
        <v>whwmd210</v>
      </c>
      <c r="K1141" t="s">
        <v>518</v>
      </c>
      <c r="L1141" t="s">
        <v>13998</v>
      </c>
      <c r="M1141" t="s">
        <v>14002</v>
      </c>
      <c r="N1141">
        <v>216</v>
      </c>
      <c r="O1141" t="s">
        <v>1901</v>
      </c>
      <c r="P1141">
        <v>2223</v>
      </c>
      <c r="Q1141" t="s">
        <v>13941</v>
      </c>
      <c r="R1141" t="str">
        <f t="shared" si="34"/>
        <v>MasterDataFromLN</v>
      </c>
      <c r="S1141" t="str">
        <f t="shared" si="35"/>
        <v>Warehouseswhwmd210whwmd216</v>
      </c>
      <c r="T1141" t="e">
        <f>VLOOKUP(S1141,ProcessData!AA:AA,1,FALSE)</f>
        <v>#N/A</v>
      </c>
      <c r="W1141" t="s">
        <v>13900</v>
      </c>
      <c r="X1141" t="s">
        <v>201</v>
      </c>
      <c r="Y1141" t="s">
        <v>456</v>
      </c>
      <c r="Z1141" t="s">
        <v>456</v>
      </c>
    </row>
    <row r="1142" spans="10:26" x14ac:dyDescent="0.3">
      <c r="J1142" t="str">
        <f>VLOOKUP(K1142,objects!A:H,8,FALSE)</f>
        <v>tcibd001</v>
      </c>
      <c r="K1142" t="s">
        <v>326</v>
      </c>
      <c r="L1142" t="s">
        <v>13998</v>
      </c>
      <c r="M1142" t="s">
        <v>14002</v>
      </c>
      <c r="N1142">
        <v>400</v>
      </c>
      <c r="O1142" t="s">
        <v>1901</v>
      </c>
      <c r="P1142">
        <v>2223</v>
      </c>
      <c r="Q1142" t="s">
        <v>13941</v>
      </c>
      <c r="R1142" t="str">
        <f t="shared" si="34"/>
        <v>MasterDataFromLN</v>
      </c>
      <c r="S1142" t="str">
        <f t="shared" si="35"/>
        <v>Warehousestcibd001whwmd400</v>
      </c>
      <c r="T1142" t="e">
        <f>VLOOKUP(S1142,ProcessData!AA:AA,1,FALSE)</f>
        <v>#N/A</v>
      </c>
      <c r="W1142" t="s">
        <v>13900</v>
      </c>
      <c r="X1142" t="s">
        <v>202</v>
      </c>
      <c r="Y1142" t="s">
        <v>457</v>
      </c>
      <c r="Z1142" t="s">
        <v>457</v>
      </c>
    </row>
    <row r="1143" spans="10:26" x14ac:dyDescent="0.3">
      <c r="J1143" t="str">
        <f>VLOOKUP(K1143,objects!A:H,8,FALSE)</f>
        <v>tcibd150</v>
      </c>
      <c r="K1143" t="s">
        <v>356</v>
      </c>
      <c r="L1143" t="s">
        <v>13998</v>
      </c>
      <c r="M1143" t="s">
        <v>14002</v>
      </c>
      <c r="N1143">
        <v>404</v>
      </c>
      <c r="O1143" t="s">
        <v>1901</v>
      </c>
      <c r="P1143">
        <v>2223</v>
      </c>
      <c r="Q1143" t="s">
        <v>13941</v>
      </c>
      <c r="R1143" t="str">
        <f t="shared" si="34"/>
        <v>MasterDataFromLN</v>
      </c>
      <c r="S1143" t="str">
        <f t="shared" si="35"/>
        <v>Warehousestcibd150whwmd404</v>
      </c>
      <c r="T1143" t="e">
        <f>VLOOKUP(S1143,ProcessData!AA:AA,1,FALSE)</f>
        <v>#N/A</v>
      </c>
      <c r="W1143" t="s">
        <v>13900</v>
      </c>
      <c r="X1143" t="s">
        <v>203</v>
      </c>
      <c r="Y1143" t="s">
        <v>458</v>
      </c>
      <c r="Z1143" t="s">
        <v>458</v>
      </c>
    </row>
    <row r="1144" spans="10:26" x14ac:dyDescent="0.3">
      <c r="J1144" t="str">
        <f>VLOOKUP(K1144,objects!A:H,8,FALSE)</f>
        <v>tirou001</v>
      </c>
      <c r="K1144" t="s">
        <v>255</v>
      </c>
      <c r="L1144" t="s">
        <v>13942</v>
      </c>
      <c r="M1144" t="s">
        <v>13943</v>
      </c>
      <c r="N1144">
        <v>200</v>
      </c>
      <c r="O1144" t="s">
        <v>220</v>
      </c>
      <c r="P1144">
        <v>2223</v>
      </c>
      <c r="Q1144" t="s">
        <v>13941</v>
      </c>
      <c r="R1144" t="str">
        <f t="shared" si="34"/>
        <v>Routings</v>
      </c>
      <c r="S1144" t="str">
        <f t="shared" si="35"/>
        <v>WorkCentertirou001cprpd200</v>
      </c>
      <c r="T1144" t="e">
        <f>VLOOKUP(S1144,ProcessData!AA:AA,1,FALSE)</f>
        <v>#N/A</v>
      </c>
      <c r="W1144" t="s">
        <v>13900</v>
      </c>
      <c r="X1144" t="s">
        <v>204</v>
      </c>
      <c r="Y1144" t="s">
        <v>459</v>
      </c>
      <c r="Z1144" t="s">
        <v>459</v>
      </c>
    </row>
    <row r="1145" spans="10:26" x14ac:dyDescent="0.3">
      <c r="J1145" t="str">
        <f>VLOOKUP(K1145,objects!A:H,8,FALSE)</f>
        <v>tcemm110</v>
      </c>
      <c r="K1145" t="s">
        <v>1899</v>
      </c>
      <c r="L1145" t="s">
        <v>13953</v>
      </c>
      <c r="M1145" t="s">
        <v>13955</v>
      </c>
      <c r="N1145">
        <v>110</v>
      </c>
      <c r="O1145" t="s">
        <v>220</v>
      </c>
      <c r="P1145">
        <v>2223</v>
      </c>
      <c r="Q1145" t="s">
        <v>13941</v>
      </c>
      <c r="R1145" t="str">
        <f t="shared" si="34"/>
        <v>Routings</v>
      </c>
      <c r="S1145" t="str">
        <f t="shared" si="35"/>
        <v>WorkCentertcemm110tcemm110</v>
      </c>
      <c r="T1145" t="e">
        <f>VLOOKUP(S1145,ProcessData!AA:AA,1,FALSE)</f>
        <v>#N/A</v>
      </c>
      <c r="W1145" t="s">
        <v>13900</v>
      </c>
      <c r="X1145" t="s">
        <v>57</v>
      </c>
      <c r="Y1145" t="s">
        <v>309</v>
      </c>
      <c r="Z1145" t="s">
        <v>309</v>
      </c>
    </row>
    <row r="1146" spans="10:26" x14ac:dyDescent="0.3">
      <c r="J1146" t="str">
        <f>VLOOKUP(K1146,objects!A:H,8,FALSE)</f>
        <v>tcemm110</v>
      </c>
      <c r="K1146" t="s">
        <v>1902</v>
      </c>
      <c r="L1146" t="s">
        <v>13953</v>
      </c>
      <c r="M1146" t="s">
        <v>13955</v>
      </c>
      <c r="N1146">
        <v>113</v>
      </c>
      <c r="O1146" t="s">
        <v>220</v>
      </c>
      <c r="P1146">
        <v>2223</v>
      </c>
      <c r="Q1146" t="s">
        <v>13941</v>
      </c>
      <c r="R1146" t="str">
        <f t="shared" si="34"/>
        <v>Routings</v>
      </c>
      <c r="S1146" t="str">
        <f t="shared" si="35"/>
        <v>WorkCentertcemm110tcemm113</v>
      </c>
      <c r="T1146" t="e">
        <f>VLOOKUP(S1146,ProcessData!AA:AA,1,FALSE)</f>
        <v>#N/A</v>
      </c>
      <c r="W1146" t="s">
        <v>237</v>
      </c>
      <c r="X1146" t="s">
        <v>238</v>
      </c>
      <c r="Y1146" t="s">
        <v>488</v>
      </c>
      <c r="Z1146" t="s">
        <v>488</v>
      </c>
    </row>
    <row r="1147" spans="10:26" x14ac:dyDescent="0.3">
      <c r="J1147" t="str">
        <f>VLOOKUP(K1147,objects!A:H,8,FALSE)</f>
        <v>tcemm110</v>
      </c>
      <c r="K1147" t="s">
        <v>1904</v>
      </c>
      <c r="L1147" t="s">
        <v>13953</v>
      </c>
      <c r="M1147" t="s">
        <v>13955</v>
      </c>
      <c r="N1147">
        <v>124</v>
      </c>
      <c r="O1147" t="s">
        <v>220</v>
      </c>
      <c r="P1147">
        <v>2223</v>
      </c>
      <c r="Q1147" t="s">
        <v>13941</v>
      </c>
      <c r="R1147" t="str">
        <f t="shared" si="34"/>
        <v>Routings</v>
      </c>
      <c r="S1147" t="str">
        <f t="shared" si="35"/>
        <v>WorkCentertcemm110tcemm124</v>
      </c>
      <c r="T1147" t="e">
        <f>VLOOKUP(S1147,ProcessData!AA:AA,1,FALSE)</f>
        <v>#N/A</v>
      </c>
      <c r="W1147" t="s">
        <v>237</v>
      </c>
      <c r="X1147" t="s">
        <v>239</v>
      </c>
      <c r="Y1147" t="s">
        <v>489</v>
      </c>
      <c r="Z1147" t="s">
        <v>489</v>
      </c>
    </row>
    <row r="1148" spans="10:26" x14ac:dyDescent="0.3">
      <c r="J1148" t="str">
        <f>VLOOKUP(K1148,objects!A:H,8,FALSE)</f>
        <v>tirou001</v>
      </c>
      <c r="K1148" t="s">
        <v>267</v>
      </c>
      <c r="L1148" t="s">
        <v>13953</v>
      </c>
      <c r="M1148" t="s">
        <v>13957</v>
      </c>
      <c r="N1148">
        <v>65</v>
      </c>
      <c r="O1148" t="s">
        <v>220</v>
      </c>
      <c r="P1148">
        <v>2223</v>
      </c>
      <c r="Q1148" t="s">
        <v>13941</v>
      </c>
      <c r="R1148" t="str">
        <f t="shared" si="34"/>
        <v>Routings</v>
      </c>
      <c r="S1148" t="str">
        <f t="shared" si="35"/>
        <v>WorkCentertirou001tcmcs065</v>
      </c>
      <c r="T1148" t="e">
        <f>VLOOKUP(S1148,ProcessData!AA:AA,1,FALSE)</f>
        <v>#N/A</v>
      </c>
      <c r="W1148" t="s">
        <v>237</v>
      </c>
      <c r="X1148" t="s">
        <v>239</v>
      </c>
      <c r="Y1148" t="s">
        <v>490</v>
      </c>
      <c r="Z1148" t="s">
        <v>490</v>
      </c>
    </row>
    <row r="1149" spans="10:26" x14ac:dyDescent="0.3">
      <c r="J1149" t="str">
        <f>VLOOKUP(K1149,objects!A:H,8,FALSE)</f>
        <v>tirou001</v>
      </c>
      <c r="K1149" t="s">
        <v>270</v>
      </c>
      <c r="L1149" t="s">
        <v>13971</v>
      </c>
      <c r="M1149" t="s">
        <v>13973</v>
      </c>
      <c r="N1149">
        <v>145</v>
      </c>
      <c r="O1149" t="s">
        <v>220</v>
      </c>
      <c r="P1149">
        <v>2223</v>
      </c>
      <c r="Q1149" t="s">
        <v>13941</v>
      </c>
      <c r="R1149" t="str">
        <f t="shared" si="34"/>
        <v>Routings</v>
      </c>
      <c r="S1149" t="str">
        <f t="shared" si="35"/>
        <v>WorkCentertirou001tiasl145</v>
      </c>
      <c r="T1149" t="e">
        <f>VLOOKUP(S1149,ProcessData!AA:AA,1,FALSE)</f>
        <v>#N/A</v>
      </c>
      <c r="W1149" t="s">
        <v>237</v>
      </c>
      <c r="X1149" t="s">
        <v>240</v>
      </c>
      <c r="Y1149" t="s">
        <v>489</v>
      </c>
      <c r="Z1149" t="s">
        <v>489</v>
      </c>
    </row>
    <row r="1150" spans="10:26" x14ac:dyDescent="0.3">
      <c r="J1150" t="str">
        <f>VLOOKUP(K1150,objects!A:H,8,FALSE)</f>
        <v>tirou001</v>
      </c>
      <c r="K1150" t="s">
        <v>254</v>
      </c>
      <c r="L1150" t="s">
        <v>13971</v>
      </c>
      <c r="M1150" t="s">
        <v>13982</v>
      </c>
      <c r="N1150">
        <v>1</v>
      </c>
      <c r="O1150" t="s">
        <v>220</v>
      </c>
      <c r="P1150">
        <v>2223</v>
      </c>
      <c r="Q1150" t="s">
        <v>13941</v>
      </c>
      <c r="R1150" t="str">
        <f t="shared" si="34"/>
        <v>Routings</v>
      </c>
      <c r="S1150" t="str">
        <f t="shared" si="35"/>
        <v>WorkCentertirou001tirou001</v>
      </c>
      <c r="T1150" t="e">
        <f>VLOOKUP(S1150,ProcessData!AA:AA,1,FALSE)</f>
        <v>#N/A</v>
      </c>
      <c r="W1150" t="s">
        <v>237</v>
      </c>
      <c r="X1150" t="s">
        <v>240</v>
      </c>
      <c r="Y1150" t="s">
        <v>491</v>
      </c>
      <c r="Z1150" t="s">
        <v>491</v>
      </c>
    </row>
    <row r="1151" spans="10:26" x14ac:dyDescent="0.3">
      <c r="J1151" t="str">
        <f>VLOOKUP(K1151,objects!A:H,8,FALSE)</f>
        <v>tirou001</v>
      </c>
      <c r="K1151" t="s">
        <v>271</v>
      </c>
      <c r="L1151" t="s">
        <v>13971</v>
      </c>
      <c r="M1151" t="s">
        <v>13982</v>
      </c>
      <c r="N1151">
        <v>200</v>
      </c>
      <c r="O1151" t="s">
        <v>220</v>
      </c>
      <c r="P1151">
        <v>2223</v>
      </c>
      <c r="Q1151" t="s">
        <v>13941</v>
      </c>
      <c r="R1151" t="str">
        <f t="shared" si="34"/>
        <v>Routings</v>
      </c>
      <c r="S1151" t="str">
        <f t="shared" si="35"/>
        <v>WorkCentertirou001tirou200</v>
      </c>
      <c r="T1151" t="e">
        <f>VLOOKUP(S1151,ProcessData!AA:AA,1,FALSE)</f>
        <v>#N/A</v>
      </c>
      <c r="W1151" t="s">
        <v>237</v>
      </c>
      <c r="X1151" t="s">
        <v>241</v>
      </c>
      <c r="Y1151" t="s">
        <v>489</v>
      </c>
      <c r="Z1151" t="s">
        <v>489</v>
      </c>
    </row>
    <row r="1152" spans="10:26" x14ac:dyDescent="0.3">
      <c r="J1152" t="str">
        <f>VLOOKUP(K1152,objects!A:H,8,FALSE)</f>
        <v>tirou401</v>
      </c>
      <c r="K1152" t="s">
        <v>461</v>
      </c>
      <c r="L1152" t="s">
        <v>13971</v>
      </c>
      <c r="M1152" t="s">
        <v>13982</v>
      </c>
      <c r="N1152">
        <v>401</v>
      </c>
      <c r="O1152" t="s">
        <v>220</v>
      </c>
      <c r="P1152">
        <v>2223</v>
      </c>
      <c r="Q1152" t="s">
        <v>13941</v>
      </c>
      <c r="R1152" t="str">
        <f t="shared" si="34"/>
        <v>Routings</v>
      </c>
      <c r="S1152" t="str">
        <f t="shared" si="35"/>
        <v>WorkCentertirou401tirou401</v>
      </c>
      <c r="T1152" t="e">
        <f>VLOOKUP(S1152,ProcessData!AA:AA,1,FALSE)</f>
        <v>#N/A</v>
      </c>
      <c r="W1152" t="s">
        <v>237</v>
      </c>
      <c r="X1152" t="s">
        <v>242</v>
      </c>
      <c r="Y1152" t="s">
        <v>492</v>
      </c>
      <c r="Z1152" t="s">
        <v>492</v>
      </c>
    </row>
    <row r="1153" spans="10:26" x14ac:dyDescent="0.3">
      <c r="J1153" t="str">
        <f>VLOOKUP(K1153,objects!A:H,8,FALSE)</f>
        <v>whwmd310</v>
      </c>
      <c r="K1153" t="s">
        <v>470</v>
      </c>
      <c r="L1153" t="s">
        <v>13998</v>
      </c>
      <c r="M1153" t="s">
        <v>14002</v>
      </c>
      <c r="N1153">
        <v>310</v>
      </c>
      <c r="O1153" t="s">
        <v>220</v>
      </c>
      <c r="P1153">
        <v>2223</v>
      </c>
      <c r="Q1153" t="s">
        <v>13941</v>
      </c>
      <c r="R1153" t="str">
        <f t="shared" si="34"/>
        <v>Routings</v>
      </c>
      <c r="S1153" t="str">
        <f t="shared" si="35"/>
        <v>WorkCenterwhwmd310whwmd310</v>
      </c>
      <c r="T1153" t="e">
        <f>VLOOKUP(S1153,ProcessData!AA:AA,1,FALSE)</f>
        <v>#N/A</v>
      </c>
      <c r="W1153" t="s">
        <v>237</v>
      </c>
      <c r="X1153" t="s">
        <v>243</v>
      </c>
      <c r="Y1153" t="s">
        <v>493</v>
      </c>
      <c r="Z1153" t="s">
        <v>493</v>
      </c>
    </row>
    <row r="1154" spans="10:26" x14ac:dyDescent="0.3">
      <c r="J1154" t="str">
        <f>VLOOKUP(K1154,objects!A:H,8,FALSE)</f>
        <v>whwmd310</v>
      </c>
      <c r="K1154" t="s">
        <v>470</v>
      </c>
      <c r="L1154" t="s">
        <v>13998</v>
      </c>
      <c r="M1154" t="s">
        <v>14002</v>
      </c>
      <c r="N1154">
        <v>310</v>
      </c>
      <c r="O1154" t="s">
        <v>244</v>
      </c>
      <c r="P1154">
        <v>2223</v>
      </c>
      <c r="Q1154" t="s">
        <v>13941</v>
      </c>
      <c r="R1154" t="str">
        <f t="shared" si="34"/>
        <v>WarehouseLocation</v>
      </c>
      <c r="S1154" t="str">
        <f t="shared" si="35"/>
        <v>Zoneswhwmd310whwmd310</v>
      </c>
      <c r="T1154" t="e">
        <f>VLOOKUP(S1154,ProcessData!AA:AA,1,FALSE)</f>
        <v>#N/A</v>
      </c>
      <c r="W1154" t="s">
        <v>237</v>
      </c>
      <c r="X1154" t="s">
        <v>244</v>
      </c>
      <c r="Y1154" t="s">
        <v>470</v>
      </c>
      <c r="Z1154" t="s">
        <v>470</v>
      </c>
    </row>
    <row r="1155" spans="10:26" x14ac:dyDescent="0.3">
      <c r="S1155" t="s">
        <v>14012</v>
      </c>
      <c r="T1155" t="e">
        <f>VLOOKUP(S1155,ProcessData!AA:AA,1,FALSE)</f>
        <v>#N/A</v>
      </c>
    </row>
    <row r="1157" spans="10:26" x14ac:dyDescent="0.3">
      <c r="J1157" t="s">
        <v>14012</v>
      </c>
      <c r="K1157" t="s">
        <v>14012</v>
      </c>
      <c r="L1157" t="s">
        <v>14012</v>
      </c>
      <c r="M1157" t="s">
        <v>14012</v>
      </c>
      <c r="N1157" t="s">
        <v>14012</v>
      </c>
    </row>
    <row r="1191" spans="10:10" x14ac:dyDescent="0.3">
      <c r="J1191" t="s">
        <v>14012</v>
      </c>
    </row>
  </sheetData>
  <autoFilter ref="J1:V1191" xr:uid="{9A784E31-DB5C-486A-8D24-748076D97DCF}"/>
  <sortState xmlns:xlrd2="http://schemas.microsoft.com/office/spreadsheetml/2017/richdata2" ref="W3:Z1154">
    <sortCondition ref="W3:W1154"/>
    <sortCondition ref="X3:X115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413C7-06D2-4F5F-AA92-FEF457E5A0C4}">
  <sheetPr filterMode="1"/>
  <dimension ref="A1:AB1219"/>
  <sheetViews>
    <sheetView tabSelected="1" zoomScale="85" zoomScaleNormal="85" workbookViewId="0">
      <pane xSplit="8" ySplit="5" topLeftCell="I158" activePane="bottomRight" state="frozen"/>
      <selection activeCell="L18" sqref="L18"/>
      <selection pane="topRight" activeCell="L18" sqref="L18"/>
      <selection pane="bottomLeft" activeCell="L18" sqref="L18"/>
      <selection pane="bottomRight" activeCell="E158" sqref="E158"/>
    </sheetView>
  </sheetViews>
  <sheetFormatPr defaultColWidth="9.109375" defaultRowHeight="14.4" x14ac:dyDescent="0.3"/>
  <cols>
    <col min="1" max="1" width="0.44140625" style="2" customWidth="1"/>
    <col min="2" max="2" width="7.88671875" style="2" bestFit="1" customWidth="1"/>
    <col min="3" max="3" width="25.5546875" style="2" customWidth="1"/>
    <col min="4" max="4" width="38.77734375" style="2" customWidth="1"/>
    <col min="5" max="6" width="10.77734375" style="2" customWidth="1"/>
    <col min="7" max="7" width="35.77734375" style="2" customWidth="1"/>
    <col min="8" max="8" width="7.77734375" style="2" customWidth="1"/>
    <col min="9" max="9" width="28.77734375" customWidth="1"/>
    <col min="10" max="11" width="13.44140625" style="2" customWidth="1"/>
    <col min="12" max="12" width="12.5546875" style="2" customWidth="1"/>
    <col min="13" max="13" width="13.44140625" style="2" customWidth="1"/>
    <col min="14" max="14" width="10.33203125" style="17" customWidth="1"/>
    <col min="15" max="15" width="10.88671875" style="2" customWidth="1"/>
    <col min="16" max="16" width="12.77734375" style="2" bestFit="1" customWidth="1"/>
    <col min="17" max="23" width="10.6640625" style="17" customWidth="1"/>
    <col min="24" max="24" width="8.33203125" style="72" customWidth="1"/>
    <col min="25" max="25" width="53.5546875" style="2" customWidth="1"/>
    <col min="26" max="26" width="9.109375" style="2" customWidth="1"/>
    <col min="27" max="27" width="43.44140625" style="2" customWidth="1"/>
    <col min="28" max="28" width="9.109375" style="2" customWidth="1"/>
    <col min="29" max="16384" width="9.109375" style="2"/>
  </cols>
  <sheetData>
    <row r="1" spans="2:25" ht="15" customHeight="1" x14ac:dyDescent="0.3">
      <c r="B1" s="20"/>
      <c r="C1" s="27"/>
      <c r="D1" s="28" t="str">
        <f>StagingData!D1</f>
        <v>Customer:</v>
      </c>
      <c r="E1" s="28"/>
      <c r="F1" s="20"/>
      <c r="G1" s="20"/>
      <c r="H1" s="20"/>
      <c r="I1" s="20"/>
      <c r="J1" s="69"/>
      <c r="K1" s="69"/>
      <c r="L1" s="68"/>
      <c r="M1" s="66"/>
      <c r="N1" s="67"/>
      <c r="O1" s="67"/>
      <c r="P1" s="67"/>
      <c r="Q1" s="67"/>
      <c r="R1" s="67"/>
      <c r="S1" s="67"/>
      <c r="T1" s="67"/>
      <c r="U1" s="67"/>
      <c r="V1" s="67"/>
      <c r="W1" s="67"/>
      <c r="X1" s="66"/>
      <c r="Y1" s="66"/>
    </row>
    <row r="2" spans="2:25" ht="15" customHeight="1" x14ac:dyDescent="0.3">
      <c r="B2" s="20"/>
      <c r="C2" s="27" t="str">
        <f>StagingData!C2</f>
        <v>Version: 20240101</v>
      </c>
      <c r="D2" s="28" t="str">
        <f>StagingData!D2</f>
        <v xml:space="preserve">Run Number: CDM RUN 001 </v>
      </c>
      <c r="E2" s="28"/>
      <c r="F2" s="20"/>
      <c r="G2" s="20"/>
      <c r="H2" s="20"/>
      <c r="I2" s="20"/>
      <c r="J2" s="69"/>
      <c r="K2" s="69"/>
      <c r="L2" s="68"/>
      <c r="M2" s="66"/>
      <c r="N2" s="67"/>
      <c r="O2" s="67"/>
      <c r="P2" s="67"/>
      <c r="Q2" s="67"/>
      <c r="R2" s="67"/>
      <c r="S2" s="67"/>
      <c r="T2" s="67"/>
      <c r="U2" s="67"/>
      <c r="V2" s="67"/>
      <c r="W2" s="67"/>
      <c r="X2" s="66"/>
      <c r="Y2" s="66"/>
    </row>
    <row r="3" spans="2:25" ht="15" customHeight="1" thickBot="1" x14ac:dyDescent="0.35">
      <c r="B3" s="20"/>
      <c r="C3" s="27" t="str">
        <f>StagingData!C3</f>
        <v>A2LN Version: mig300006</v>
      </c>
      <c r="D3" s="28" t="str">
        <f>StagingData!D3</f>
        <v>Run Date: 1 Jan 2024</v>
      </c>
      <c r="E3" s="28"/>
      <c r="F3" s="20"/>
      <c r="G3" s="20"/>
      <c r="H3" s="20"/>
      <c r="I3" s="20"/>
      <c r="J3" s="69"/>
      <c r="K3" s="69"/>
      <c r="L3" s="68"/>
      <c r="M3" s="66"/>
      <c r="N3" s="67"/>
      <c r="O3" s="67"/>
      <c r="P3" s="67"/>
      <c r="Q3" s="67"/>
      <c r="R3" s="67"/>
      <c r="S3" s="67"/>
      <c r="T3" s="67"/>
      <c r="U3" s="67"/>
      <c r="V3" s="67"/>
      <c r="W3" s="67"/>
      <c r="X3" s="66"/>
      <c r="Y3" s="66"/>
    </row>
    <row r="4" spans="2:25" ht="21.6" thickBot="1" x14ac:dyDescent="0.35">
      <c r="B4" s="78"/>
      <c r="C4" s="79"/>
      <c r="D4" s="104" t="str">
        <f>StagingData!D4</f>
        <v>CDM-A2LNCE-202310</v>
      </c>
      <c r="E4" s="105" t="s">
        <v>5097</v>
      </c>
      <c r="F4" s="79"/>
      <c r="G4" s="79"/>
      <c r="H4" s="79"/>
      <c r="I4" s="62"/>
      <c r="J4" s="117" t="s">
        <v>0</v>
      </c>
      <c r="K4" s="117"/>
      <c r="L4" s="117"/>
      <c r="M4" s="117"/>
      <c r="N4" s="117"/>
      <c r="O4" s="117"/>
      <c r="P4" s="118"/>
      <c r="Q4" s="119" t="s">
        <v>245</v>
      </c>
      <c r="R4" s="120"/>
      <c r="S4" s="120"/>
      <c r="T4" s="120"/>
      <c r="U4" s="121"/>
      <c r="V4" s="122"/>
      <c r="W4" s="122"/>
      <c r="X4" s="123"/>
      <c r="Y4" s="61" t="s">
        <v>1</v>
      </c>
    </row>
    <row r="5" spans="2:25" ht="43.2" x14ac:dyDescent="0.3">
      <c r="B5" s="19" t="s">
        <v>2</v>
      </c>
      <c r="C5" s="6" t="s">
        <v>3</v>
      </c>
      <c r="D5" s="6" t="s">
        <v>4</v>
      </c>
      <c r="E5" s="55" t="s">
        <v>5</v>
      </c>
      <c r="F5" s="55" t="s">
        <v>246</v>
      </c>
      <c r="G5" s="6" t="s">
        <v>6</v>
      </c>
      <c r="H5" s="7" t="s">
        <v>7</v>
      </c>
      <c r="I5" s="33" t="s">
        <v>8</v>
      </c>
      <c r="J5" s="10" t="s">
        <v>9</v>
      </c>
      <c r="K5" s="11" t="s">
        <v>10</v>
      </c>
      <c r="L5" s="11" t="s">
        <v>11</v>
      </c>
      <c r="M5" s="9" t="s">
        <v>12</v>
      </c>
      <c r="N5" s="65" t="s">
        <v>13</v>
      </c>
      <c r="O5" s="65" t="s">
        <v>14</v>
      </c>
      <c r="P5" s="65" t="s">
        <v>5101</v>
      </c>
      <c r="Q5" s="12" t="s">
        <v>247</v>
      </c>
      <c r="R5" s="12" t="s">
        <v>248</v>
      </c>
      <c r="S5" s="12" t="s">
        <v>249</v>
      </c>
      <c r="T5" s="12" t="s">
        <v>250</v>
      </c>
      <c r="U5" s="12" t="s">
        <v>251</v>
      </c>
      <c r="V5" s="12" t="s">
        <v>252</v>
      </c>
      <c r="W5" s="12" t="s">
        <v>253</v>
      </c>
      <c r="X5" s="64" t="s">
        <v>15</v>
      </c>
      <c r="Y5" s="26" t="s">
        <v>17</v>
      </c>
    </row>
    <row r="6" spans="2:25" hidden="1" x14ac:dyDescent="0.3">
      <c r="B6" s="2">
        <f>IF(TRIM(D6)&lt;&gt;"",MAX($B$5:B5)+1,"")</f>
        <v>1</v>
      </c>
      <c r="C6" t="s">
        <v>18</v>
      </c>
      <c r="D6" t="s">
        <v>18</v>
      </c>
      <c r="E6" t="s">
        <v>254</v>
      </c>
      <c r="F6" t="s">
        <v>255</v>
      </c>
      <c r="G6" s="2" t="str">
        <f>IFERROR(VLOOKUP($F6,'Table Names'!A:B,2,FALSE),"")</f>
        <v xml:space="preserve">Work Center - Planning                                                </v>
      </c>
      <c r="H6" s="2" t="str">
        <f>VLOOKUP($D6,StagingData!D:H,4,FALSE)</f>
        <v>No</v>
      </c>
      <c r="J6" s="56" t="str">
        <f>IF(VLOOKUP(D6,StagingData!D:O,6,FALSE)=""," ",VLOOKUP(D6,StagingData!D:O,6,FALSE))</f>
        <v>&lt;name&gt;</v>
      </c>
      <c r="K6" s="71">
        <f>IF(VLOOKUP($D6,StagingData!$D:$O,7,FALSE)=""," ",VLOOKUP($D6,StagingData!$D:$O,7,FALSE))</f>
        <v>44917</v>
      </c>
      <c r="L6" s="71">
        <f>IF(VLOOKUP($D6,StagingData!$D:$O,8,FALSE)=""," ",VLOOKUP($D6,StagingData!$D:$O,8,FALSE))</f>
        <v>44917</v>
      </c>
      <c r="M6" s="71">
        <f>IF(VLOOKUP($D6,StagingData!$D:$O,9,FALSE)=""," ",VLOOKUP($D6,StagingData!$D:$O,9,FALSE))</f>
        <v>44917</v>
      </c>
      <c r="N6" s="107" t="e">
        <f>IF(VLOOKUP($D6,StagingData!$D:$O,10,FALSE)=""," ",VLOOKUP($D6,StagingData!$D:$O,10,FALSE))</f>
        <v>#N/A</v>
      </c>
      <c r="O6" s="107" t="e">
        <f>IF(VLOOKUP($D6,StagingData!$D:$O,11,FALSE)=""," ",VLOOKUP($D6,StagingData!$D:$O,11,FALSE))</f>
        <v>#N/A</v>
      </c>
      <c r="P6" s="108" t="e">
        <f>IF(O6&gt;0,(O6/(N6+O6))*100,0)</f>
        <v>#N/A</v>
      </c>
      <c r="Q6" s="16"/>
      <c r="S6" s="15"/>
      <c r="T6" s="17">
        <v>0</v>
      </c>
      <c r="U6" s="17">
        <v>0</v>
      </c>
      <c r="V6" s="17">
        <f t="shared" ref="V6" si="0">U6-T6</f>
        <v>0</v>
      </c>
      <c r="W6">
        <f>Q6-V6</f>
        <v>0</v>
      </c>
      <c r="X6" s="21"/>
      <c r="Y6" s="30"/>
    </row>
    <row r="7" spans="2:25" hidden="1" x14ac:dyDescent="0.3">
      <c r="B7" s="2">
        <f>IF(TRIM(D7)&lt;&gt;"",MAX($B$5:B6)+1,"")</f>
        <v>2</v>
      </c>
      <c r="C7" t="s">
        <v>18</v>
      </c>
      <c r="D7" t="s">
        <v>18</v>
      </c>
      <c r="E7" t="s">
        <v>256</v>
      </c>
      <c r="F7" t="s">
        <v>256</v>
      </c>
      <c r="G7" s="2" t="str">
        <f>IFERROR(VLOOKUP($F7,'Table Names'!A:B,2,FALSE),"")</f>
        <v xml:space="preserve">Business Partners                                                     </v>
      </c>
      <c r="H7" s="2" t="str">
        <f>VLOOKUP($D7,StagingData!D:H,4,FALSE)</f>
        <v>No</v>
      </c>
      <c r="J7" s="56" t="str">
        <f>IF(VLOOKUP(D7,StagingData!D:O,6,FALSE)=""," ",VLOOKUP(D7,StagingData!D:O,6,FALSE))</f>
        <v>&lt;name&gt;</v>
      </c>
      <c r="K7" s="71">
        <f>IF(VLOOKUP($D7,StagingData!$D:$O,7,FALSE)=""," ",VLOOKUP($D7,StagingData!$D:$O,7,FALSE))</f>
        <v>44917</v>
      </c>
      <c r="L7" s="71">
        <f>IF(VLOOKUP($D7,StagingData!$D:$O,8,FALSE)=""," ",VLOOKUP($D7,StagingData!$D:$O,8,FALSE))</f>
        <v>44917</v>
      </c>
      <c r="M7" s="71">
        <f>IF(VLOOKUP($D7,StagingData!$D:$O,9,FALSE)=""," ",VLOOKUP($D7,StagingData!$D:$O,9,FALSE))</f>
        <v>44917</v>
      </c>
      <c r="N7" s="107" t="e">
        <f>IF(VLOOKUP($D7,StagingData!$D:$O,10,FALSE)=""," ",VLOOKUP($D7,StagingData!$D:$O,10,FALSE))</f>
        <v>#N/A</v>
      </c>
      <c r="O7" s="107" t="e">
        <f>IF(VLOOKUP($D7,StagingData!$D:$O,11,FALSE)=""," ",VLOOKUP($D7,StagingData!$D:$O,11,FALSE))</f>
        <v>#N/A</v>
      </c>
      <c r="P7" s="108" t="e">
        <f t="shared" ref="P7:P70" si="1">IF(O7&gt;0,(O7/(N7+O7))*100,0)</f>
        <v>#N/A</v>
      </c>
      <c r="Q7" s="16"/>
      <c r="S7" s="15"/>
      <c r="T7" s="17">
        <v>0</v>
      </c>
      <c r="U7" s="17">
        <v>0</v>
      </c>
      <c r="V7" s="17">
        <f t="shared" ref="V7:V70" si="2">U7-T7</f>
        <v>0</v>
      </c>
      <c r="W7">
        <f t="shared" ref="W7:W70" si="3">Q7-V7</f>
        <v>0</v>
      </c>
      <c r="X7" s="23"/>
      <c r="Y7" s="24"/>
    </row>
    <row r="8" spans="2:25" hidden="1" x14ac:dyDescent="0.3">
      <c r="B8" s="2">
        <f>IF(TRIM(D8)&lt;&gt;"",MAX($B$5:B7)+1,"")</f>
        <v>3</v>
      </c>
      <c r="C8" t="s">
        <v>18</v>
      </c>
      <c r="D8" t="s">
        <v>18</v>
      </c>
      <c r="E8" t="s">
        <v>256</v>
      </c>
      <c r="F8" t="s">
        <v>257</v>
      </c>
      <c r="G8" s="2" t="str">
        <f>IFERROR(VLOOKUP($F8,'Table Names'!A:B,2,FALSE),"")</f>
        <v xml:space="preserve">Sold-to Business Partners                                             </v>
      </c>
      <c r="H8" s="2" t="str">
        <f>VLOOKUP($D8,StagingData!D:H,4,FALSE)</f>
        <v>No</v>
      </c>
      <c r="J8" s="56" t="str">
        <f>IF(VLOOKUP(D8,StagingData!D:O,6,FALSE)=""," ",VLOOKUP(D8,StagingData!D:O,6,FALSE))</f>
        <v>&lt;name&gt;</v>
      </c>
      <c r="K8" s="71">
        <f>IF(VLOOKUP($D8,StagingData!$D:$O,7,FALSE)=""," ",VLOOKUP($D8,StagingData!$D:$O,7,FALSE))</f>
        <v>44917</v>
      </c>
      <c r="L8" s="71">
        <f>IF(VLOOKUP($D8,StagingData!$D:$O,8,FALSE)=""," ",VLOOKUP($D8,StagingData!$D:$O,8,FALSE))</f>
        <v>44917</v>
      </c>
      <c r="M8" s="71">
        <f>IF(VLOOKUP($D8,StagingData!$D:$O,9,FALSE)=""," ",VLOOKUP($D8,StagingData!$D:$O,9,FALSE))</f>
        <v>44917</v>
      </c>
      <c r="N8" s="107" t="e">
        <f>IF(VLOOKUP($D8,StagingData!$D:$O,10,FALSE)=""," ",VLOOKUP($D8,StagingData!$D:$O,10,FALSE))</f>
        <v>#N/A</v>
      </c>
      <c r="O8" s="107" t="e">
        <f>IF(VLOOKUP($D8,StagingData!$D:$O,11,FALSE)=""," ",VLOOKUP($D8,StagingData!$D:$O,11,FALSE))</f>
        <v>#N/A</v>
      </c>
      <c r="P8" s="108" t="e">
        <f t="shared" si="1"/>
        <v>#N/A</v>
      </c>
      <c r="Q8" s="16"/>
      <c r="S8" s="15"/>
      <c r="T8" s="17">
        <v>0</v>
      </c>
      <c r="U8" s="17">
        <v>0</v>
      </c>
      <c r="V8" s="17">
        <f t="shared" si="2"/>
        <v>0</v>
      </c>
      <c r="W8">
        <f t="shared" si="3"/>
        <v>0</v>
      </c>
      <c r="X8" s="23"/>
      <c r="Y8" s="24"/>
    </row>
    <row r="9" spans="2:25" hidden="1" x14ac:dyDescent="0.3">
      <c r="B9" s="2">
        <f>IF(TRIM(D9)&lt;&gt;"",MAX($B$5:B8)+1,"")</f>
        <v>4</v>
      </c>
      <c r="C9" t="s">
        <v>18</v>
      </c>
      <c r="D9" t="s">
        <v>18</v>
      </c>
      <c r="E9" t="s">
        <v>256</v>
      </c>
      <c r="F9" t="s">
        <v>258</v>
      </c>
      <c r="G9" s="2" t="str">
        <f>IFERROR(VLOOKUP($F9,'Table Names'!A:B,2,FALSE),"")</f>
        <v xml:space="preserve">Ship-to Business Partners                                             </v>
      </c>
      <c r="H9" s="2" t="str">
        <f>VLOOKUP($D9,StagingData!D:H,4,FALSE)</f>
        <v>No</v>
      </c>
      <c r="J9" s="56" t="str">
        <f>IF(VLOOKUP(D9,StagingData!D:O,6,FALSE)=""," ",VLOOKUP(D9,StagingData!D:O,6,FALSE))</f>
        <v>&lt;name&gt;</v>
      </c>
      <c r="K9" s="71">
        <f>IF(VLOOKUP($D9,StagingData!$D:$O,7,FALSE)=""," ",VLOOKUP($D9,StagingData!$D:$O,7,FALSE))</f>
        <v>44917</v>
      </c>
      <c r="L9" s="71">
        <f>IF(VLOOKUP($D9,StagingData!$D:$O,8,FALSE)=""," ",VLOOKUP($D9,StagingData!$D:$O,8,FALSE))</f>
        <v>44917</v>
      </c>
      <c r="M9" s="71">
        <f>IF(VLOOKUP($D9,StagingData!$D:$O,9,FALSE)=""," ",VLOOKUP($D9,StagingData!$D:$O,9,FALSE))</f>
        <v>44917</v>
      </c>
      <c r="N9" s="107" t="e">
        <f>IF(VLOOKUP($D9,StagingData!$D:$O,10,FALSE)=""," ",VLOOKUP($D9,StagingData!$D:$O,10,FALSE))</f>
        <v>#N/A</v>
      </c>
      <c r="O9" s="107" t="e">
        <f>IF(VLOOKUP($D9,StagingData!$D:$O,11,FALSE)=""," ",VLOOKUP($D9,StagingData!$D:$O,11,FALSE))</f>
        <v>#N/A</v>
      </c>
      <c r="P9" s="108" t="e">
        <f t="shared" si="1"/>
        <v>#N/A</v>
      </c>
      <c r="Q9" s="16"/>
      <c r="S9" s="15"/>
      <c r="T9" s="17">
        <v>0</v>
      </c>
      <c r="U9" s="17">
        <v>0</v>
      </c>
      <c r="V9" s="17">
        <f t="shared" si="2"/>
        <v>0</v>
      </c>
      <c r="W9">
        <f t="shared" si="3"/>
        <v>0</v>
      </c>
      <c r="X9" s="23"/>
      <c r="Y9" s="24"/>
    </row>
    <row r="10" spans="2:25" hidden="1" x14ac:dyDescent="0.3">
      <c r="B10" s="2">
        <f>IF(TRIM(D10)&lt;&gt;"",MAX($B$5:B9)+1,"")</f>
        <v>5</v>
      </c>
      <c r="C10" t="s">
        <v>18</v>
      </c>
      <c r="D10" t="s">
        <v>18</v>
      </c>
      <c r="E10" t="s">
        <v>256</v>
      </c>
      <c r="F10" t="s">
        <v>259</v>
      </c>
      <c r="G10" s="2" t="str">
        <f>IFERROR(VLOOKUP($F10,'Table Names'!A:B,2,FALSE),"")</f>
        <v xml:space="preserve">Invoice-to Business Partners                                          </v>
      </c>
      <c r="H10" s="2" t="str">
        <f>VLOOKUP($D10,StagingData!D:H,4,FALSE)</f>
        <v>No</v>
      </c>
      <c r="J10" s="56" t="str">
        <f>IF(VLOOKUP(D10,StagingData!D:O,6,FALSE)=""," ",VLOOKUP(D10,StagingData!D:O,6,FALSE))</f>
        <v>&lt;name&gt;</v>
      </c>
      <c r="K10" s="71">
        <f>IF(VLOOKUP($D10,StagingData!$D:$O,7,FALSE)=""," ",VLOOKUP($D10,StagingData!$D:$O,7,FALSE))</f>
        <v>44917</v>
      </c>
      <c r="L10" s="71">
        <f>IF(VLOOKUP($D10,StagingData!$D:$O,8,FALSE)=""," ",VLOOKUP($D10,StagingData!$D:$O,8,FALSE))</f>
        <v>44917</v>
      </c>
      <c r="M10" s="71">
        <f>IF(VLOOKUP($D10,StagingData!$D:$O,9,FALSE)=""," ",VLOOKUP($D10,StagingData!$D:$O,9,FALSE))</f>
        <v>44917</v>
      </c>
      <c r="N10" s="107" t="e">
        <f>IF(VLOOKUP($D10,StagingData!$D:$O,10,FALSE)=""," ",VLOOKUP($D10,StagingData!$D:$O,10,FALSE))</f>
        <v>#N/A</v>
      </c>
      <c r="O10" s="107" t="e">
        <f>IF(VLOOKUP($D10,StagingData!$D:$O,11,FALSE)=""," ",VLOOKUP($D10,StagingData!$D:$O,11,FALSE))</f>
        <v>#N/A</v>
      </c>
      <c r="P10" s="108" t="e">
        <f t="shared" si="1"/>
        <v>#N/A</v>
      </c>
      <c r="Q10" s="16"/>
      <c r="S10" s="15"/>
      <c r="T10" s="17">
        <v>0</v>
      </c>
      <c r="U10" s="17">
        <v>0</v>
      </c>
      <c r="V10" s="17">
        <f t="shared" si="2"/>
        <v>0</v>
      </c>
      <c r="W10">
        <f t="shared" si="3"/>
        <v>0</v>
      </c>
      <c r="X10" s="21"/>
      <c r="Y10" s="24"/>
    </row>
    <row r="11" spans="2:25" hidden="1" x14ac:dyDescent="0.3">
      <c r="B11" s="2">
        <f>IF(TRIM(D11)&lt;&gt;"",MAX($B$5:B10)+1,"")</f>
        <v>6</v>
      </c>
      <c r="C11" t="s">
        <v>18</v>
      </c>
      <c r="D11" t="s">
        <v>18</v>
      </c>
      <c r="E11" t="s">
        <v>256</v>
      </c>
      <c r="F11" t="s">
        <v>260</v>
      </c>
      <c r="G11" s="2" t="str">
        <f>IFERROR(VLOOKUP($F11,'Table Names'!A:B,2,FALSE),"")</f>
        <v xml:space="preserve">Pay-by Business Partners                                              </v>
      </c>
      <c r="H11" s="2" t="str">
        <f>VLOOKUP($D11,StagingData!D:H,4,FALSE)</f>
        <v>No</v>
      </c>
      <c r="J11" s="56" t="str">
        <f>IF(VLOOKUP(D11,StagingData!D:O,6,FALSE)=""," ",VLOOKUP(D11,StagingData!D:O,6,FALSE))</f>
        <v>&lt;name&gt;</v>
      </c>
      <c r="K11" s="71">
        <f>IF(VLOOKUP($D11,StagingData!$D:$O,7,FALSE)=""," ",VLOOKUP($D11,StagingData!$D:$O,7,FALSE))</f>
        <v>44917</v>
      </c>
      <c r="L11" s="71">
        <f>IF(VLOOKUP($D11,StagingData!$D:$O,8,FALSE)=""," ",VLOOKUP($D11,StagingData!$D:$O,8,FALSE))</f>
        <v>44917</v>
      </c>
      <c r="M11" s="71">
        <f>IF(VLOOKUP($D11,StagingData!$D:$O,9,FALSE)=""," ",VLOOKUP($D11,StagingData!$D:$O,9,FALSE))</f>
        <v>44917</v>
      </c>
      <c r="N11" s="107" t="e">
        <f>IF(VLOOKUP($D11,StagingData!$D:$O,10,FALSE)=""," ",VLOOKUP($D11,StagingData!$D:$O,10,FALSE))</f>
        <v>#N/A</v>
      </c>
      <c r="O11" s="107" t="e">
        <f>IF(VLOOKUP($D11,StagingData!$D:$O,11,FALSE)=""," ",VLOOKUP($D11,StagingData!$D:$O,11,FALSE))</f>
        <v>#N/A</v>
      </c>
      <c r="P11" s="108" t="e">
        <f t="shared" si="1"/>
        <v>#N/A</v>
      </c>
      <c r="Q11" s="16"/>
      <c r="S11" s="15"/>
      <c r="T11" s="17">
        <v>0</v>
      </c>
      <c r="U11" s="17">
        <v>0</v>
      </c>
      <c r="V11" s="17">
        <f t="shared" si="2"/>
        <v>0</v>
      </c>
      <c r="W11">
        <f t="shared" si="3"/>
        <v>0</v>
      </c>
      <c r="X11" s="21"/>
      <c r="Y11" s="24"/>
    </row>
    <row r="12" spans="2:25" hidden="1" x14ac:dyDescent="0.3">
      <c r="B12" s="2">
        <f>IF(TRIM(D12)&lt;&gt;"",MAX($B$5:B11)+1,"")</f>
        <v>7</v>
      </c>
      <c r="C12" t="s">
        <v>18</v>
      </c>
      <c r="D12" t="s">
        <v>18</v>
      </c>
      <c r="E12" t="s">
        <v>256</v>
      </c>
      <c r="F12" t="s">
        <v>261</v>
      </c>
      <c r="G12" s="2" t="str">
        <f>IFERROR(VLOOKUP($F12,'Table Names'!A:B,2,FALSE),"")</f>
        <v xml:space="preserve">Buy-from Business Partners                                            </v>
      </c>
      <c r="H12" s="2" t="str">
        <f>VLOOKUP($D12,StagingData!D:H,4,FALSE)</f>
        <v>No</v>
      </c>
      <c r="J12" s="56" t="str">
        <f>IF(VLOOKUP(D12,StagingData!D:O,6,FALSE)=""," ",VLOOKUP(D12,StagingData!D:O,6,FALSE))</f>
        <v>&lt;name&gt;</v>
      </c>
      <c r="K12" s="71">
        <f>IF(VLOOKUP($D12,StagingData!$D:$O,7,FALSE)=""," ",VLOOKUP($D12,StagingData!$D:$O,7,FALSE))</f>
        <v>44917</v>
      </c>
      <c r="L12" s="71">
        <f>IF(VLOOKUP($D12,StagingData!$D:$O,8,FALSE)=""," ",VLOOKUP($D12,StagingData!$D:$O,8,FALSE))</f>
        <v>44917</v>
      </c>
      <c r="M12" s="71">
        <f>IF(VLOOKUP($D12,StagingData!$D:$O,9,FALSE)=""," ",VLOOKUP($D12,StagingData!$D:$O,9,FALSE))</f>
        <v>44917</v>
      </c>
      <c r="N12" s="107" t="e">
        <f>IF(VLOOKUP($D12,StagingData!$D:$O,10,FALSE)=""," ",VLOOKUP($D12,StagingData!$D:$O,10,FALSE))</f>
        <v>#N/A</v>
      </c>
      <c r="O12" s="107" t="e">
        <f>IF(VLOOKUP($D12,StagingData!$D:$O,11,FALSE)=""," ",VLOOKUP($D12,StagingData!$D:$O,11,FALSE))</f>
        <v>#N/A</v>
      </c>
      <c r="P12" s="108" t="e">
        <f t="shared" si="1"/>
        <v>#N/A</v>
      </c>
      <c r="Q12" s="16"/>
      <c r="S12" s="15"/>
      <c r="T12" s="17">
        <v>0</v>
      </c>
      <c r="U12" s="17">
        <v>0</v>
      </c>
      <c r="V12" s="17">
        <f t="shared" si="2"/>
        <v>0</v>
      </c>
      <c r="W12">
        <f t="shared" si="3"/>
        <v>0</v>
      </c>
      <c r="X12" s="21"/>
      <c r="Y12" s="24"/>
    </row>
    <row r="13" spans="2:25" hidden="1" x14ac:dyDescent="0.3">
      <c r="B13" s="2">
        <f>IF(TRIM(D13)&lt;&gt;"",MAX($B$5:B12)+1,"")</f>
        <v>8</v>
      </c>
      <c r="C13" t="s">
        <v>18</v>
      </c>
      <c r="D13" t="s">
        <v>18</v>
      </c>
      <c r="E13" t="s">
        <v>256</v>
      </c>
      <c r="F13" t="s">
        <v>262</v>
      </c>
      <c r="G13" s="2" t="str">
        <f>IFERROR(VLOOKUP($F13,'Table Names'!A:B,2,FALSE),"")</f>
        <v xml:space="preserve">Ship-from Business Partners                                           </v>
      </c>
      <c r="H13" s="2" t="str">
        <f>VLOOKUP($D13,StagingData!D:H,4,FALSE)</f>
        <v>No</v>
      </c>
      <c r="J13" s="56" t="str">
        <f>IF(VLOOKUP(D13,StagingData!D:O,6,FALSE)=""," ",VLOOKUP(D13,StagingData!D:O,6,FALSE))</f>
        <v>&lt;name&gt;</v>
      </c>
      <c r="K13" s="71">
        <f>IF(VLOOKUP($D13,StagingData!$D:$O,7,FALSE)=""," ",VLOOKUP($D13,StagingData!$D:$O,7,FALSE))</f>
        <v>44917</v>
      </c>
      <c r="L13" s="71">
        <f>IF(VLOOKUP($D13,StagingData!$D:$O,8,FALSE)=""," ",VLOOKUP($D13,StagingData!$D:$O,8,FALSE))</f>
        <v>44917</v>
      </c>
      <c r="M13" s="71">
        <f>IF(VLOOKUP($D13,StagingData!$D:$O,9,FALSE)=""," ",VLOOKUP($D13,StagingData!$D:$O,9,FALSE))</f>
        <v>44917</v>
      </c>
      <c r="N13" s="107" t="e">
        <f>IF(VLOOKUP($D13,StagingData!$D:$O,10,FALSE)=""," ",VLOOKUP($D13,StagingData!$D:$O,10,FALSE))</f>
        <v>#N/A</v>
      </c>
      <c r="O13" s="107" t="e">
        <f>IF(VLOOKUP($D13,StagingData!$D:$O,11,FALSE)=""," ",VLOOKUP($D13,StagingData!$D:$O,11,FALSE))</f>
        <v>#N/A</v>
      </c>
      <c r="P13" s="108" t="e">
        <f t="shared" si="1"/>
        <v>#N/A</v>
      </c>
      <c r="Q13" s="16"/>
      <c r="S13" s="15"/>
      <c r="T13" s="17">
        <v>0</v>
      </c>
      <c r="U13" s="17">
        <v>0</v>
      </c>
      <c r="V13" s="17">
        <f t="shared" si="2"/>
        <v>0</v>
      </c>
      <c r="W13">
        <f t="shared" si="3"/>
        <v>0</v>
      </c>
      <c r="X13" s="21"/>
      <c r="Y13" s="24"/>
    </row>
    <row r="14" spans="2:25" hidden="1" x14ac:dyDescent="0.3">
      <c r="B14" s="2">
        <f>IF(TRIM(D14)&lt;&gt;"",MAX($B$5:B13)+1,"")</f>
        <v>9</v>
      </c>
      <c r="C14" t="s">
        <v>18</v>
      </c>
      <c r="D14" t="s">
        <v>18</v>
      </c>
      <c r="E14" t="s">
        <v>256</v>
      </c>
      <c r="F14" t="s">
        <v>263</v>
      </c>
      <c r="G14" s="2" t="str">
        <f>IFERROR(VLOOKUP($F14,'Table Names'!A:B,2,FALSE),"")</f>
        <v xml:space="preserve">Invoice-from Business Partners                                        </v>
      </c>
      <c r="H14" s="2" t="str">
        <f>VLOOKUP($D14,StagingData!D:H,4,FALSE)</f>
        <v>No</v>
      </c>
      <c r="J14" s="56" t="str">
        <f>IF(VLOOKUP(D14,StagingData!D:O,6,FALSE)=""," ",VLOOKUP(D14,StagingData!D:O,6,FALSE))</f>
        <v>&lt;name&gt;</v>
      </c>
      <c r="K14" s="71">
        <f>IF(VLOOKUP($D14,StagingData!$D:$O,7,FALSE)=""," ",VLOOKUP($D14,StagingData!$D:$O,7,FALSE))</f>
        <v>44917</v>
      </c>
      <c r="L14" s="71">
        <f>IF(VLOOKUP($D14,StagingData!$D:$O,8,FALSE)=""," ",VLOOKUP($D14,StagingData!$D:$O,8,FALSE))</f>
        <v>44917</v>
      </c>
      <c r="M14" s="71">
        <f>IF(VLOOKUP($D14,StagingData!$D:$O,9,FALSE)=""," ",VLOOKUP($D14,StagingData!$D:$O,9,FALSE))</f>
        <v>44917</v>
      </c>
      <c r="N14" s="107" t="e">
        <f>IF(VLOOKUP($D14,StagingData!$D:$O,10,FALSE)=""," ",VLOOKUP($D14,StagingData!$D:$O,10,FALSE))</f>
        <v>#N/A</v>
      </c>
      <c r="O14" s="107" t="e">
        <f>IF(VLOOKUP($D14,StagingData!$D:$O,11,FALSE)=""," ",VLOOKUP($D14,StagingData!$D:$O,11,FALSE))</f>
        <v>#N/A</v>
      </c>
      <c r="P14" s="108" t="e">
        <f t="shared" si="1"/>
        <v>#N/A</v>
      </c>
      <c r="Q14" s="16"/>
      <c r="S14" s="15"/>
      <c r="T14" s="17">
        <v>0</v>
      </c>
      <c r="U14" s="17">
        <v>0</v>
      </c>
      <c r="V14" s="17">
        <f t="shared" si="2"/>
        <v>0</v>
      </c>
      <c r="W14">
        <f t="shared" si="3"/>
        <v>0</v>
      </c>
      <c r="X14" s="21"/>
      <c r="Y14" s="24"/>
    </row>
    <row r="15" spans="2:25" hidden="1" x14ac:dyDescent="0.3">
      <c r="B15" s="2">
        <f>IF(TRIM(D15)&lt;&gt;"",MAX($B$5:B14)+1,"")</f>
        <v>10</v>
      </c>
      <c r="C15" t="s">
        <v>18</v>
      </c>
      <c r="D15" t="s">
        <v>18</v>
      </c>
      <c r="E15" t="s">
        <v>256</v>
      </c>
      <c r="F15" t="s">
        <v>264</v>
      </c>
      <c r="G15" s="2" t="str">
        <f>IFERROR(VLOOKUP($F15,'Table Names'!A:B,2,FALSE),"")</f>
        <v xml:space="preserve">Pay-to Business Partners                                              </v>
      </c>
      <c r="H15" s="2" t="str">
        <f>VLOOKUP($D15,StagingData!D:H,4,FALSE)</f>
        <v>No</v>
      </c>
      <c r="J15" s="56" t="str">
        <f>IF(VLOOKUP(D15,StagingData!D:O,6,FALSE)=""," ",VLOOKUP(D15,StagingData!D:O,6,FALSE))</f>
        <v>&lt;name&gt;</v>
      </c>
      <c r="K15" s="71">
        <f>IF(VLOOKUP($D15,StagingData!$D:$O,7,FALSE)=""," ",VLOOKUP($D15,StagingData!$D:$O,7,FALSE))</f>
        <v>44917</v>
      </c>
      <c r="L15" s="71">
        <f>IF(VLOOKUP($D15,StagingData!$D:$O,8,FALSE)=""," ",VLOOKUP($D15,StagingData!$D:$O,8,FALSE))</f>
        <v>44917</v>
      </c>
      <c r="M15" s="71">
        <f>IF(VLOOKUP($D15,StagingData!$D:$O,9,FALSE)=""," ",VLOOKUP($D15,StagingData!$D:$O,9,FALSE))</f>
        <v>44917</v>
      </c>
      <c r="N15" s="107" t="e">
        <f>IF(VLOOKUP($D15,StagingData!$D:$O,10,FALSE)=""," ",VLOOKUP($D15,StagingData!$D:$O,10,FALSE))</f>
        <v>#N/A</v>
      </c>
      <c r="O15" s="107" t="e">
        <f>IF(VLOOKUP($D15,StagingData!$D:$O,11,FALSE)=""," ",VLOOKUP($D15,StagingData!$D:$O,11,FALSE))</f>
        <v>#N/A</v>
      </c>
      <c r="P15" s="108" t="e">
        <f t="shared" si="1"/>
        <v>#N/A</v>
      </c>
      <c r="Q15" s="16"/>
      <c r="S15" s="15"/>
      <c r="T15" s="17">
        <v>0</v>
      </c>
      <c r="U15" s="17">
        <v>0</v>
      </c>
      <c r="V15" s="17">
        <f t="shared" si="2"/>
        <v>0</v>
      </c>
      <c r="W15">
        <f t="shared" si="3"/>
        <v>0</v>
      </c>
      <c r="X15" s="21"/>
      <c r="Y15" s="24"/>
    </row>
    <row r="16" spans="2:25" hidden="1" x14ac:dyDescent="0.3">
      <c r="B16" s="2">
        <f>IF(TRIM(D16)&lt;&gt;"",MAX($B$5:B15)+1,"")</f>
        <v>11</v>
      </c>
      <c r="C16" t="s">
        <v>18</v>
      </c>
      <c r="D16" t="s">
        <v>18</v>
      </c>
      <c r="E16" t="s">
        <v>19</v>
      </c>
      <c r="F16" t="s">
        <v>19</v>
      </c>
      <c r="G16" s="2" t="str">
        <f>IFERROR(VLOOKUP($F16,'Table Names'!A:B,2,FALSE),"")</f>
        <v xml:space="preserve">Addresses                                                             </v>
      </c>
      <c r="H16" s="2" t="str">
        <f>VLOOKUP($D16,StagingData!D:H,4,FALSE)</f>
        <v>No</v>
      </c>
      <c r="J16" s="56" t="str">
        <f>IF(VLOOKUP(D16,StagingData!D:O,6,FALSE)=""," ",VLOOKUP(D16,StagingData!D:O,6,FALSE))</f>
        <v>&lt;name&gt;</v>
      </c>
      <c r="K16" s="71">
        <f>IF(VLOOKUP($D16,StagingData!$D:$O,7,FALSE)=""," ",VLOOKUP($D16,StagingData!$D:$O,7,FALSE))</f>
        <v>44917</v>
      </c>
      <c r="L16" s="71">
        <f>IF(VLOOKUP($D16,StagingData!$D:$O,8,FALSE)=""," ",VLOOKUP($D16,StagingData!$D:$O,8,FALSE))</f>
        <v>44917</v>
      </c>
      <c r="M16" s="71">
        <f>IF(VLOOKUP($D16,StagingData!$D:$O,9,FALSE)=""," ",VLOOKUP($D16,StagingData!$D:$O,9,FALSE))</f>
        <v>44917</v>
      </c>
      <c r="N16" s="107" t="e">
        <f>IF(VLOOKUP($D16,StagingData!$D:$O,10,FALSE)=""," ",VLOOKUP($D16,StagingData!$D:$O,10,FALSE))</f>
        <v>#N/A</v>
      </c>
      <c r="O16" s="107" t="e">
        <f>IF(VLOOKUP($D16,StagingData!$D:$O,11,FALSE)=""," ",VLOOKUP($D16,StagingData!$D:$O,11,FALSE))</f>
        <v>#N/A</v>
      </c>
      <c r="P16" s="108" t="e">
        <f t="shared" si="1"/>
        <v>#N/A</v>
      </c>
      <c r="Q16" s="16"/>
      <c r="S16" s="15"/>
      <c r="T16" s="17">
        <v>0</v>
      </c>
      <c r="U16" s="17">
        <v>0</v>
      </c>
      <c r="V16" s="17">
        <f t="shared" si="2"/>
        <v>0</v>
      </c>
      <c r="W16">
        <f t="shared" si="3"/>
        <v>0</v>
      </c>
      <c r="X16" s="21"/>
      <c r="Y16" s="24"/>
    </row>
    <row r="17" spans="2:28" hidden="1" x14ac:dyDescent="0.3">
      <c r="B17" s="2">
        <f>IF(TRIM(D17)&lt;&gt;"",MAX($B$5:B16)+1,"")</f>
        <v>12</v>
      </c>
      <c r="C17" t="s">
        <v>18</v>
      </c>
      <c r="D17" t="s">
        <v>18</v>
      </c>
      <c r="E17" t="s">
        <v>19</v>
      </c>
      <c r="F17" t="s">
        <v>265</v>
      </c>
      <c r="G17" s="2" t="str">
        <f>IFERROR(VLOOKUP($F17,'Table Names'!A:B,2,FALSE),"")</f>
        <v xml:space="preserve">ZIP Codes/Postal Codes                                                </v>
      </c>
      <c r="H17" s="2" t="str">
        <f>VLOOKUP($D17,StagingData!D:H,4,FALSE)</f>
        <v>No</v>
      </c>
      <c r="J17" s="56" t="str">
        <f>IF(VLOOKUP(D17,StagingData!D:O,6,FALSE)=""," ",VLOOKUP(D17,StagingData!D:O,6,FALSE))</f>
        <v>&lt;name&gt;</v>
      </c>
      <c r="K17" s="71">
        <f>IF(VLOOKUP($D17,StagingData!$D:$O,7,FALSE)=""," ",VLOOKUP($D17,StagingData!$D:$O,7,FALSE))</f>
        <v>44917</v>
      </c>
      <c r="L17" s="71">
        <f>IF(VLOOKUP($D17,StagingData!$D:$O,8,FALSE)=""," ",VLOOKUP($D17,StagingData!$D:$O,8,FALSE))</f>
        <v>44917</v>
      </c>
      <c r="M17" s="71">
        <f>IF(VLOOKUP($D17,StagingData!$D:$O,9,FALSE)=""," ",VLOOKUP($D17,StagingData!$D:$O,9,FALSE))</f>
        <v>44917</v>
      </c>
      <c r="N17" s="107" t="e">
        <f>IF(VLOOKUP($D17,StagingData!$D:$O,10,FALSE)=""," ",VLOOKUP($D17,StagingData!$D:$O,10,FALSE))</f>
        <v>#N/A</v>
      </c>
      <c r="O17" s="107" t="e">
        <f>IF(VLOOKUP($D17,StagingData!$D:$O,11,FALSE)=""," ",VLOOKUP($D17,StagingData!$D:$O,11,FALSE))</f>
        <v>#N/A</v>
      </c>
      <c r="P17" s="108" t="e">
        <f t="shared" si="1"/>
        <v>#N/A</v>
      </c>
      <c r="Q17" s="16"/>
      <c r="S17" s="15"/>
      <c r="T17" s="17">
        <v>0</v>
      </c>
      <c r="U17" s="17">
        <v>0</v>
      </c>
      <c r="V17" s="17">
        <f t="shared" si="2"/>
        <v>0</v>
      </c>
      <c r="W17">
        <f t="shared" si="3"/>
        <v>0</v>
      </c>
      <c r="X17" s="21"/>
      <c r="Y17" s="24"/>
    </row>
    <row r="18" spans="2:28" hidden="1" x14ac:dyDescent="0.3">
      <c r="B18" s="2">
        <f>IF(TRIM(D18)&lt;&gt;"",MAX($B$5:B17)+1,"")</f>
        <v>13</v>
      </c>
      <c r="C18" t="s">
        <v>18</v>
      </c>
      <c r="D18" t="s">
        <v>18</v>
      </c>
      <c r="E18" t="s">
        <v>266</v>
      </c>
      <c r="F18" t="s">
        <v>266</v>
      </c>
      <c r="G18" s="2" t="str">
        <f>IFERROR(VLOOKUP($F18,'Table Names'!A:B,2,FALSE),"")</f>
        <v xml:space="preserve">Cities by Country                                                     </v>
      </c>
      <c r="H18" s="2" t="str">
        <f>VLOOKUP($D18,StagingData!D:H,4,FALSE)</f>
        <v>No</v>
      </c>
      <c r="J18" s="56" t="str">
        <f>IF(VLOOKUP(D18,StagingData!D:O,6,FALSE)=""," ",VLOOKUP(D18,StagingData!D:O,6,FALSE))</f>
        <v>&lt;name&gt;</v>
      </c>
      <c r="K18" s="71">
        <f>IF(VLOOKUP($D18,StagingData!$D:$O,7,FALSE)=""," ",VLOOKUP($D18,StagingData!$D:$O,7,FALSE))</f>
        <v>44917</v>
      </c>
      <c r="L18" s="71">
        <f>IF(VLOOKUP($D18,StagingData!$D:$O,8,FALSE)=""," ",VLOOKUP($D18,StagingData!$D:$O,8,FALSE))</f>
        <v>44917</v>
      </c>
      <c r="M18" s="71">
        <f>IF(VLOOKUP($D18,StagingData!$D:$O,9,FALSE)=""," ",VLOOKUP($D18,StagingData!$D:$O,9,FALSE))</f>
        <v>44917</v>
      </c>
      <c r="N18" s="107" t="e">
        <f>IF(VLOOKUP($D18,StagingData!$D:$O,10,FALSE)=""," ",VLOOKUP($D18,StagingData!$D:$O,10,FALSE))</f>
        <v>#N/A</v>
      </c>
      <c r="O18" s="107" t="e">
        <f>IF(VLOOKUP($D18,StagingData!$D:$O,11,FALSE)=""," ",VLOOKUP($D18,StagingData!$D:$O,11,FALSE))</f>
        <v>#N/A</v>
      </c>
      <c r="P18" s="108" t="e">
        <f t="shared" si="1"/>
        <v>#N/A</v>
      </c>
      <c r="Q18" s="16"/>
      <c r="S18" s="15"/>
      <c r="T18" s="17">
        <v>0</v>
      </c>
      <c r="U18" s="17">
        <v>0</v>
      </c>
      <c r="V18" s="17">
        <f t="shared" si="2"/>
        <v>0</v>
      </c>
      <c r="W18">
        <f t="shared" si="3"/>
        <v>0</v>
      </c>
      <c r="X18" s="21"/>
      <c r="Y18" s="24"/>
    </row>
    <row r="19" spans="2:28" hidden="1" x14ac:dyDescent="0.3">
      <c r="B19" s="2">
        <f>IF(TRIM(D19)&lt;&gt;"",MAX($B$5:B18)+1,"")</f>
        <v>14</v>
      </c>
      <c r="C19" t="s">
        <v>18</v>
      </c>
      <c r="D19" t="s">
        <v>18</v>
      </c>
      <c r="E19" t="s">
        <v>254</v>
      </c>
      <c r="F19" t="s">
        <v>267</v>
      </c>
      <c r="G19" s="2" t="str">
        <f>IFERROR(VLOOKUP($F19,'Table Names'!A:B,2,FALSE),"")</f>
        <v xml:space="preserve">Departments                                                           </v>
      </c>
      <c r="H19" s="2" t="str">
        <f>VLOOKUP($D19,StagingData!D:H,4,FALSE)</f>
        <v>No</v>
      </c>
      <c r="J19" s="56" t="str">
        <f>IF(VLOOKUP(D19,StagingData!D:O,6,FALSE)=""," ",VLOOKUP(D19,StagingData!D:O,6,FALSE))</f>
        <v>&lt;name&gt;</v>
      </c>
      <c r="K19" s="71">
        <f>IF(VLOOKUP($D19,StagingData!$D:$O,7,FALSE)=""," ",VLOOKUP($D19,StagingData!$D:$O,7,FALSE))</f>
        <v>44917</v>
      </c>
      <c r="L19" s="71">
        <f>IF(VLOOKUP($D19,StagingData!$D:$O,8,FALSE)=""," ",VLOOKUP($D19,StagingData!$D:$O,8,FALSE))</f>
        <v>44917</v>
      </c>
      <c r="M19" s="71">
        <f>IF(VLOOKUP($D19,StagingData!$D:$O,9,FALSE)=""," ",VLOOKUP($D19,StagingData!$D:$O,9,FALSE))</f>
        <v>44917</v>
      </c>
      <c r="N19" s="107" t="e">
        <f>IF(VLOOKUP($D19,StagingData!$D:$O,10,FALSE)=""," ",VLOOKUP($D19,StagingData!$D:$O,10,FALSE))</f>
        <v>#N/A</v>
      </c>
      <c r="O19" s="107" t="e">
        <f>IF(VLOOKUP($D19,StagingData!$D:$O,11,FALSE)=""," ",VLOOKUP($D19,StagingData!$D:$O,11,FALSE))</f>
        <v>#N/A</v>
      </c>
      <c r="P19" s="108" t="e">
        <f t="shared" si="1"/>
        <v>#N/A</v>
      </c>
      <c r="Q19" s="16"/>
      <c r="S19" s="15"/>
      <c r="T19" s="17">
        <v>0</v>
      </c>
      <c r="U19" s="17">
        <v>0</v>
      </c>
      <c r="V19" s="17">
        <f t="shared" si="2"/>
        <v>0</v>
      </c>
      <c r="W19">
        <f t="shared" si="3"/>
        <v>0</v>
      </c>
      <c r="X19" s="21"/>
      <c r="Y19" s="24"/>
    </row>
    <row r="20" spans="2:28" hidden="1" x14ac:dyDescent="0.3">
      <c r="B20" s="2">
        <f>IF(TRIM(D20)&lt;&gt;"",MAX($B$5:B19)+1,"")</f>
        <v>15</v>
      </c>
      <c r="C20" t="s">
        <v>18</v>
      </c>
      <c r="D20" t="s">
        <v>18</v>
      </c>
      <c r="E20" t="s">
        <v>268</v>
      </c>
      <c r="F20" t="s">
        <v>268</v>
      </c>
      <c r="G20" s="2" t="str">
        <f>IFERROR(VLOOKUP($F20,'Table Names'!A:B,2,FALSE),"")</f>
        <v xml:space="preserve">States/Provinces                                                      </v>
      </c>
      <c r="H20" s="2" t="str">
        <f>VLOOKUP($D20,StagingData!D:H,4,FALSE)</f>
        <v>No</v>
      </c>
      <c r="J20" s="56" t="str">
        <f>IF(VLOOKUP(D20,StagingData!D:O,6,FALSE)=""," ",VLOOKUP(D20,StagingData!D:O,6,FALSE))</f>
        <v>&lt;name&gt;</v>
      </c>
      <c r="K20" s="71">
        <f>IF(VLOOKUP($D20,StagingData!$D:$O,7,FALSE)=""," ",VLOOKUP($D20,StagingData!$D:$O,7,FALSE))</f>
        <v>44917</v>
      </c>
      <c r="L20" s="71">
        <f>IF(VLOOKUP($D20,StagingData!$D:$O,8,FALSE)=""," ",VLOOKUP($D20,StagingData!$D:$O,8,FALSE))</f>
        <v>44917</v>
      </c>
      <c r="M20" s="71">
        <f>IF(VLOOKUP($D20,StagingData!$D:$O,9,FALSE)=""," ",VLOOKUP($D20,StagingData!$D:$O,9,FALSE))</f>
        <v>44917</v>
      </c>
      <c r="N20" s="107" t="e">
        <f>IF(VLOOKUP($D20,StagingData!$D:$O,10,FALSE)=""," ",VLOOKUP($D20,StagingData!$D:$O,10,FALSE))</f>
        <v>#N/A</v>
      </c>
      <c r="O20" s="107" t="e">
        <f>IF(VLOOKUP($D20,StagingData!$D:$O,11,FALSE)=""," ",VLOOKUP($D20,StagingData!$D:$O,11,FALSE))</f>
        <v>#N/A</v>
      </c>
      <c r="P20" s="108" t="e">
        <f t="shared" si="1"/>
        <v>#N/A</v>
      </c>
      <c r="Q20" s="16"/>
      <c r="S20" s="15"/>
      <c r="T20" s="17">
        <v>0</v>
      </c>
      <c r="U20" s="17">
        <v>0</v>
      </c>
      <c r="V20" s="17">
        <f t="shared" si="2"/>
        <v>0</v>
      </c>
      <c r="W20">
        <f t="shared" si="3"/>
        <v>0</v>
      </c>
      <c r="X20" s="21"/>
      <c r="Y20" s="24"/>
    </row>
    <row r="21" spans="2:28" hidden="1" x14ac:dyDescent="0.3">
      <c r="B21" s="2">
        <f>IF(TRIM(D21)&lt;&gt;"",MAX($B$5:B20)+1,"")</f>
        <v>16</v>
      </c>
      <c r="C21" t="s">
        <v>18</v>
      </c>
      <c r="D21" t="s">
        <v>18</v>
      </c>
      <c r="E21" t="s">
        <v>256</v>
      </c>
      <c r="F21" t="s">
        <v>269</v>
      </c>
      <c r="G21" s="2" t="str">
        <f>IFERROR(VLOOKUP($F21,'Table Names'!A:B,2,FALSE),"")</f>
        <v xml:space="preserve">Tax Numbers by Business Partner                                       </v>
      </c>
      <c r="H21" s="2" t="str">
        <f>VLOOKUP($D21,StagingData!D:H,4,FALSE)</f>
        <v>No</v>
      </c>
      <c r="J21" s="56" t="str">
        <f>IF(VLOOKUP(D21,StagingData!D:O,6,FALSE)=""," ",VLOOKUP(D21,StagingData!D:O,6,FALSE))</f>
        <v>&lt;name&gt;</v>
      </c>
      <c r="K21" s="71">
        <f>IF(VLOOKUP($D21,StagingData!$D:$O,7,FALSE)=""," ",VLOOKUP($D21,StagingData!$D:$O,7,FALSE))</f>
        <v>44917</v>
      </c>
      <c r="L21" s="71">
        <f>IF(VLOOKUP($D21,StagingData!$D:$O,8,FALSE)=""," ",VLOOKUP($D21,StagingData!$D:$O,8,FALSE))</f>
        <v>44917</v>
      </c>
      <c r="M21" s="71">
        <f>IF(VLOOKUP($D21,StagingData!$D:$O,9,FALSE)=""," ",VLOOKUP($D21,StagingData!$D:$O,9,FALSE))</f>
        <v>44917</v>
      </c>
      <c r="N21" s="107" t="e">
        <f>IF(VLOOKUP($D21,StagingData!$D:$O,10,FALSE)=""," ",VLOOKUP($D21,StagingData!$D:$O,10,FALSE))</f>
        <v>#N/A</v>
      </c>
      <c r="O21" s="107" t="e">
        <f>IF(VLOOKUP($D21,StagingData!$D:$O,11,FALSE)=""," ",VLOOKUP($D21,StagingData!$D:$O,11,FALSE))</f>
        <v>#N/A</v>
      </c>
      <c r="P21" s="108" t="e">
        <f t="shared" si="1"/>
        <v>#N/A</v>
      </c>
      <c r="Q21" s="16"/>
      <c r="S21" s="15"/>
      <c r="T21" s="17">
        <v>0</v>
      </c>
      <c r="U21" s="17">
        <v>0</v>
      </c>
      <c r="V21" s="17">
        <f t="shared" si="2"/>
        <v>0</v>
      </c>
      <c r="W21">
        <f t="shared" si="3"/>
        <v>0</v>
      </c>
      <c r="X21" s="21"/>
      <c r="Y21" s="24"/>
    </row>
    <row r="22" spans="2:28" hidden="1" x14ac:dyDescent="0.3">
      <c r="B22" s="2">
        <f>IF(TRIM(D22)&lt;&gt;"",MAX($B$5:B21)+1,"")</f>
        <v>17</v>
      </c>
      <c r="C22" t="s">
        <v>18</v>
      </c>
      <c r="D22" t="s">
        <v>18</v>
      </c>
      <c r="E22" t="s">
        <v>256</v>
      </c>
      <c r="F22" t="s">
        <v>2265</v>
      </c>
      <c r="G22" s="2" t="str">
        <f>IFERROR(VLOOKUP($F22,'Table Names'!A:B,2,FALSE),"")</f>
        <v xml:space="preserve">Fiscal IDs by Business Partner                                        </v>
      </c>
      <c r="H22" s="2" t="str">
        <f>VLOOKUP($D22,StagingData!D:H,4,FALSE)</f>
        <v>No</v>
      </c>
      <c r="J22" s="56" t="str">
        <f>IF(VLOOKUP(D22,StagingData!D:O,6,FALSE)=""," ",VLOOKUP(D22,StagingData!D:O,6,FALSE))</f>
        <v>&lt;name&gt;</v>
      </c>
      <c r="K22" s="71">
        <f>IF(VLOOKUP($D22,StagingData!$D:$O,7,FALSE)=""," ",VLOOKUP($D22,StagingData!$D:$O,7,FALSE))</f>
        <v>44917</v>
      </c>
      <c r="L22" s="71">
        <f>IF(VLOOKUP($D22,StagingData!$D:$O,8,FALSE)=""," ",VLOOKUP($D22,StagingData!$D:$O,8,FALSE))</f>
        <v>44917</v>
      </c>
      <c r="M22" s="71">
        <f>IF(VLOOKUP($D22,StagingData!$D:$O,9,FALSE)=""," ",VLOOKUP($D22,StagingData!$D:$O,9,FALSE))</f>
        <v>44917</v>
      </c>
      <c r="N22" s="107" t="e">
        <f>IF(VLOOKUP($D22,StagingData!$D:$O,10,FALSE)=""," ",VLOOKUP($D22,StagingData!$D:$O,10,FALSE))</f>
        <v>#N/A</v>
      </c>
      <c r="O22" s="107" t="e">
        <f>IF(VLOOKUP($D22,StagingData!$D:$O,11,FALSE)=""," ",VLOOKUP($D22,StagingData!$D:$O,11,FALSE))</f>
        <v>#N/A</v>
      </c>
      <c r="P22" s="108" t="e">
        <f t="shared" si="1"/>
        <v>#N/A</v>
      </c>
      <c r="Q22" s="16"/>
      <c r="S22" s="15"/>
      <c r="T22" s="17">
        <v>0</v>
      </c>
      <c r="U22" s="17">
        <v>0</v>
      </c>
      <c r="V22" s="17">
        <f t="shared" si="2"/>
        <v>0</v>
      </c>
      <c r="W22">
        <f t="shared" si="3"/>
        <v>0</v>
      </c>
      <c r="X22" s="21"/>
      <c r="Y22" s="24"/>
    </row>
    <row r="23" spans="2:28" hidden="1" x14ac:dyDescent="0.3">
      <c r="B23" s="2">
        <f>IF(TRIM(D23)&lt;&gt;"",MAX($B$5:B22)+1,"")</f>
        <v>18</v>
      </c>
      <c r="C23" t="s">
        <v>18</v>
      </c>
      <c r="D23" t="s">
        <v>18</v>
      </c>
      <c r="E23" t="s">
        <v>254</v>
      </c>
      <c r="F23" t="s">
        <v>270</v>
      </c>
      <c r="G23" s="2" t="str">
        <f>IFERROR(VLOOKUP($F23,'Table Names'!A:B,2,FALSE),"")</f>
        <v xml:space="preserve">Stations                                                              </v>
      </c>
      <c r="H23" s="2" t="str">
        <f>VLOOKUP($D23,StagingData!D:H,4,FALSE)</f>
        <v>No</v>
      </c>
      <c r="J23" s="56" t="str">
        <f>IF(VLOOKUP(D23,StagingData!D:O,6,FALSE)=""," ",VLOOKUP(D23,StagingData!D:O,6,FALSE))</f>
        <v>&lt;name&gt;</v>
      </c>
      <c r="K23" s="71">
        <f>IF(VLOOKUP($D23,StagingData!$D:$O,7,FALSE)=""," ",VLOOKUP($D23,StagingData!$D:$O,7,FALSE))</f>
        <v>44917</v>
      </c>
      <c r="L23" s="71">
        <f>IF(VLOOKUP($D23,StagingData!$D:$O,8,FALSE)=""," ",VLOOKUP($D23,StagingData!$D:$O,8,FALSE))</f>
        <v>44917</v>
      </c>
      <c r="M23" s="71">
        <f>IF(VLOOKUP($D23,StagingData!$D:$O,9,FALSE)=""," ",VLOOKUP($D23,StagingData!$D:$O,9,FALSE))</f>
        <v>44917</v>
      </c>
      <c r="N23" s="107" t="e">
        <f>IF(VLOOKUP($D23,StagingData!$D:$O,10,FALSE)=""," ",VLOOKUP($D23,StagingData!$D:$O,10,FALSE))</f>
        <v>#N/A</v>
      </c>
      <c r="O23" s="107" t="e">
        <f>IF(VLOOKUP($D23,StagingData!$D:$O,11,FALSE)=""," ",VLOOKUP($D23,StagingData!$D:$O,11,FALSE))</f>
        <v>#N/A</v>
      </c>
      <c r="P23" s="108" t="e">
        <f t="shared" si="1"/>
        <v>#N/A</v>
      </c>
      <c r="Q23" s="16"/>
      <c r="S23" s="15"/>
      <c r="T23" s="17">
        <v>0</v>
      </c>
      <c r="U23" s="17">
        <v>0</v>
      </c>
      <c r="V23" s="17">
        <f t="shared" si="2"/>
        <v>0</v>
      </c>
      <c r="W23">
        <f t="shared" si="3"/>
        <v>0</v>
      </c>
      <c r="X23" s="21"/>
      <c r="Y23" s="24"/>
    </row>
    <row r="24" spans="2:28" hidden="1" x14ac:dyDescent="0.3">
      <c r="B24" s="2">
        <f>IF(TRIM(D24)&lt;&gt;"",MAX($B$5:B23)+1,"")</f>
        <v>19</v>
      </c>
      <c r="C24" t="s">
        <v>18</v>
      </c>
      <c r="D24" t="s">
        <v>18</v>
      </c>
      <c r="E24" t="s">
        <v>254</v>
      </c>
      <c r="F24" t="s">
        <v>254</v>
      </c>
      <c r="G24" s="2" t="str">
        <f>IFERROR(VLOOKUP($F24,'Table Names'!A:B,2,FALSE),"")</f>
        <v xml:space="preserve">Work Center                                                           </v>
      </c>
      <c r="H24" s="2" t="str">
        <f>VLOOKUP($D24,StagingData!D:H,4,FALSE)</f>
        <v>No</v>
      </c>
      <c r="J24" s="56" t="str">
        <f>IF(VLOOKUP(D24,StagingData!D:O,6,FALSE)=""," ",VLOOKUP(D24,StagingData!D:O,6,FALSE))</f>
        <v>&lt;name&gt;</v>
      </c>
      <c r="K24" s="71">
        <f>IF(VLOOKUP($D24,StagingData!$D:$O,7,FALSE)=""," ",VLOOKUP($D24,StagingData!$D:$O,7,FALSE))</f>
        <v>44917</v>
      </c>
      <c r="L24" s="71">
        <f>IF(VLOOKUP($D24,StagingData!$D:$O,8,FALSE)=""," ",VLOOKUP($D24,StagingData!$D:$O,8,FALSE))</f>
        <v>44917</v>
      </c>
      <c r="M24" s="71">
        <f>IF(VLOOKUP($D24,StagingData!$D:$O,9,FALSE)=""," ",VLOOKUP($D24,StagingData!$D:$O,9,FALSE))</f>
        <v>44917</v>
      </c>
      <c r="N24" s="107" t="e">
        <f>IF(VLOOKUP($D24,StagingData!$D:$O,10,FALSE)=""," ",VLOOKUP($D24,StagingData!$D:$O,10,FALSE))</f>
        <v>#N/A</v>
      </c>
      <c r="O24" s="107" t="e">
        <f>IF(VLOOKUP($D24,StagingData!$D:$O,11,FALSE)=""," ",VLOOKUP($D24,StagingData!$D:$O,11,FALSE))</f>
        <v>#N/A</v>
      </c>
      <c r="P24" s="108" t="e">
        <f t="shared" si="1"/>
        <v>#N/A</v>
      </c>
      <c r="Q24" s="16"/>
      <c r="S24" s="15"/>
      <c r="T24" s="17">
        <v>0</v>
      </c>
      <c r="U24" s="17">
        <v>0</v>
      </c>
      <c r="V24" s="17">
        <f t="shared" si="2"/>
        <v>0</v>
      </c>
      <c r="W24">
        <f t="shared" si="3"/>
        <v>0</v>
      </c>
      <c r="X24" s="21"/>
      <c r="Y24" s="24"/>
    </row>
    <row r="25" spans="2:28" hidden="1" x14ac:dyDescent="0.3">
      <c r="B25" s="2">
        <f>IF(TRIM(D25)&lt;&gt;"",MAX($B$5:B24)+1,"")</f>
        <v>20</v>
      </c>
      <c r="C25" t="s">
        <v>18</v>
      </c>
      <c r="D25" t="s">
        <v>18</v>
      </c>
      <c r="E25" t="s">
        <v>254</v>
      </c>
      <c r="F25" t="s">
        <v>271</v>
      </c>
      <c r="G25" s="2" t="str">
        <f>IFERROR(VLOOKUP($F25,'Table Names'!A:B,2,FALSE),"")</f>
        <v xml:space="preserve">Production Departments                                                </v>
      </c>
      <c r="H25" s="2" t="str">
        <f>VLOOKUP($D25,StagingData!D:H,4,FALSE)</f>
        <v>No</v>
      </c>
      <c r="J25" s="56" t="str">
        <f>IF(VLOOKUP(D25,StagingData!D:O,6,FALSE)=""," ",VLOOKUP(D25,StagingData!D:O,6,FALSE))</f>
        <v>&lt;name&gt;</v>
      </c>
      <c r="K25" s="71">
        <f>IF(VLOOKUP($D25,StagingData!$D:$O,7,FALSE)=""," ",VLOOKUP($D25,StagingData!$D:$O,7,FALSE))</f>
        <v>44917</v>
      </c>
      <c r="L25" s="71">
        <f>IF(VLOOKUP($D25,StagingData!$D:$O,8,FALSE)=""," ",VLOOKUP($D25,StagingData!$D:$O,8,FALSE))</f>
        <v>44917</v>
      </c>
      <c r="M25" s="71">
        <f>IF(VLOOKUP($D25,StagingData!$D:$O,9,FALSE)=""," ",VLOOKUP($D25,StagingData!$D:$O,9,FALSE))</f>
        <v>44917</v>
      </c>
      <c r="N25" s="107" t="e">
        <f>IF(VLOOKUP($D25,StagingData!$D:$O,10,FALSE)=""," ",VLOOKUP($D25,StagingData!$D:$O,10,FALSE))</f>
        <v>#N/A</v>
      </c>
      <c r="O25" s="107" t="e">
        <f>IF(VLOOKUP($D25,StagingData!$D:$O,11,FALSE)=""," ",VLOOKUP($D25,StagingData!$D:$O,11,FALSE))</f>
        <v>#N/A</v>
      </c>
      <c r="P25" s="108" t="e">
        <f t="shared" si="1"/>
        <v>#N/A</v>
      </c>
      <c r="Q25" s="16"/>
      <c r="S25" s="15"/>
      <c r="T25" s="17">
        <v>0</v>
      </c>
      <c r="U25" s="17">
        <v>0</v>
      </c>
      <c r="V25" s="17">
        <f t="shared" si="2"/>
        <v>0</v>
      </c>
      <c r="W25">
        <f t="shared" si="3"/>
        <v>0</v>
      </c>
      <c r="X25" s="21"/>
      <c r="Y25" s="24"/>
    </row>
    <row r="26" spans="2:28" customFormat="1" hidden="1" x14ac:dyDescent="0.3">
      <c r="B26" s="2">
        <f>IF(TRIM(D26)&lt;&gt;"",MAX($B$5:B25)+1,"")</f>
        <v>21</v>
      </c>
      <c r="C26" t="s">
        <v>18</v>
      </c>
      <c r="D26" t="s">
        <v>22</v>
      </c>
      <c r="E26" t="s">
        <v>273</v>
      </c>
      <c r="F26" t="s">
        <v>273</v>
      </c>
      <c r="G26" s="2" t="str">
        <f>IFERROR(VLOOKUP($F26,'Table Names'!A:B,2,FALSE),"")</f>
        <v xml:space="preserve">Addresses by Business Partner                                         </v>
      </c>
      <c r="H26" s="2" t="str">
        <f>VLOOKUP($D26,StagingData!D:H,4,FALSE)</f>
        <v>No</v>
      </c>
      <c r="J26" s="56" t="str">
        <f>IF(VLOOKUP(D26,StagingData!D:O,6,FALSE)=""," ",VLOOKUP(D26,StagingData!D:O,6,FALSE))</f>
        <v xml:space="preserve"> </v>
      </c>
      <c r="K26" s="71" t="str">
        <f>IF(VLOOKUP($D26,StagingData!$D:$O,7,FALSE)=""," ",VLOOKUP($D26,StagingData!$D:$O,7,FALSE))</f>
        <v xml:space="preserve"> </v>
      </c>
      <c r="L26" s="71" t="str">
        <f>IF(VLOOKUP($D26,StagingData!$D:$O,8,FALSE)=""," ",VLOOKUP($D26,StagingData!$D:$O,8,FALSE))</f>
        <v xml:space="preserve"> </v>
      </c>
      <c r="M26" s="71" t="str">
        <f>IF(VLOOKUP($D26,StagingData!$D:$O,9,FALSE)=""," ",VLOOKUP($D26,StagingData!$D:$O,9,FALSE))</f>
        <v xml:space="preserve"> </v>
      </c>
      <c r="N26" s="107" t="e">
        <f>IF(VLOOKUP($D26,StagingData!$D:$O,10,FALSE)=""," ",VLOOKUP($D26,StagingData!$D:$O,10,FALSE))</f>
        <v>#N/A</v>
      </c>
      <c r="O26" s="107" t="e">
        <f>IF(VLOOKUP($D26,StagingData!$D:$O,11,FALSE)=""," ",VLOOKUP($D26,StagingData!$D:$O,11,FALSE))</f>
        <v>#N/A</v>
      </c>
      <c r="P26" s="108" t="e">
        <f t="shared" si="1"/>
        <v>#N/A</v>
      </c>
      <c r="Q26" s="16"/>
      <c r="R26" s="17"/>
      <c r="S26" s="15"/>
      <c r="T26" s="17">
        <v>0</v>
      </c>
      <c r="U26" s="17">
        <v>0</v>
      </c>
      <c r="V26" s="17">
        <f t="shared" si="2"/>
        <v>0</v>
      </c>
      <c r="W26">
        <f t="shared" si="3"/>
        <v>0</v>
      </c>
      <c r="X26" s="21"/>
      <c r="Y26" s="24"/>
      <c r="AA26" s="2"/>
      <c r="AB26" s="2"/>
    </row>
    <row r="27" spans="2:28" hidden="1" x14ac:dyDescent="0.3">
      <c r="B27" s="2">
        <f>IF(TRIM(D27)&lt;&gt;"",MAX($B$5:B26)+1,"")</f>
        <v>22</v>
      </c>
      <c r="C27" t="s">
        <v>18</v>
      </c>
      <c r="D27" t="s">
        <v>23</v>
      </c>
      <c r="E27" t="s">
        <v>274</v>
      </c>
      <c r="F27" t="s">
        <v>274</v>
      </c>
      <c r="G27" s="2" t="str">
        <f>IFERROR(VLOOKUP($F27,'Table Names'!A:B,2,FALSE),"")</f>
        <v xml:space="preserve">Delivery Points                                                       </v>
      </c>
      <c r="H27" s="2" t="str">
        <f>VLOOKUP($D27,StagingData!D:H,4,FALSE)</f>
        <v>No</v>
      </c>
      <c r="J27" s="56" t="str">
        <f>IF(VLOOKUP(D27,StagingData!D:O,6,FALSE)=""," ",VLOOKUP(D27,StagingData!D:O,6,FALSE))</f>
        <v xml:space="preserve"> </v>
      </c>
      <c r="K27" s="71" t="str">
        <f>IF(VLOOKUP($D27,StagingData!$D:$O,7,FALSE)=""," ",VLOOKUP($D27,StagingData!$D:$O,7,FALSE))</f>
        <v xml:space="preserve"> </v>
      </c>
      <c r="L27" s="71" t="str">
        <f>IF(VLOOKUP($D27,StagingData!$D:$O,8,FALSE)=""," ",VLOOKUP($D27,StagingData!$D:$O,8,FALSE))</f>
        <v xml:space="preserve"> </v>
      </c>
      <c r="M27" s="71" t="str">
        <f>IF(VLOOKUP($D27,StagingData!$D:$O,9,FALSE)=""," ",VLOOKUP($D27,StagingData!$D:$O,9,FALSE))</f>
        <v xml:space="preserve"> </v>
      </c>
      <c r="N27" s="107" t="e">
        <f>IF(VLOOKUP($D27,StagingData!$D:$O,10,FALSE)=""," ",VLOOKUP($D27,StagingData!$D:$O,10,FALSE))</f>
        <v>#N/A</v>
      </c>
      <c r="O27" s="107" t="e">
        <f>IF(VLOOKUP($D27,StagingData!$D:$O,11,FALSE)=""," ",VLOOKUP($D27,StagingData!$D:$O,11,FALSE))</f>
        <v>#N/A</v>
      </c>
      <c r="P27" s="108" t="e">
        <f t="shared" si="1"/>
        <v>#N/A</v>
      </c>
      <c r="Q27" s="16"/>
      <c r="S27" s="15"/>
      <c r="T27" s="17">
        <v>0</v>
      </c>
      <c r="U27" s="17">
        <v>0</v>
      </c>
      <c r="V27" s="17">
        <f t="shared" si="2"/>
        <v>0</v>
      </c>
      <c r="W27">
        <f t="shared" si="3"/>
        <v>0</v>
      </c>
      <c r="X27" s="21"/>
      <c r="Y27" s="24"/>
    </row>
    <row r="28" spans="2:28" customFormat="1" hidden="1" x14ac:dyDescent="0.3">
      <c r="B28" s="2">
        <f>IF(TRIM(D28)&lt;&gt;"",MAX($B$5:B27)+1,"")</f>
        <v>23</v>
      </c>
      <c r="C28" t="s">
        <v>24</v>
      </c>
      <c r="D28" t="s">
        <v>25</v>
      </c>
      <c r="E28" t="s">
        <v>275</v>
      </c>
      <c r="F28" t="s">
        <v>275</v>
      </c>
      <c r="G28" s="2" t="str">
        <f>IFERROR(VLOOKUP($F28,'Table Names'!A:B,2,FALSE),"")</f>
        <v xml:space="preserve">Generic Bill of Material                                              </v>
      </c>
      <c r="H28" s="2" t="str">
        <f>VLOOKUP($D28,StagingData!D:H,4,FALSE)</f>
        <v>Yes</v>
      </c>
      <c r="J28" s="56" t="str">
        <f>IF(VLOOKUP(D28,StagingData!D:O,6,FALSE)=""," ",VLOOKUP(D28,StagingData!D:O,6,FALSE))</f>
        <v xml:space="preserve"> </v>
      </c>
      <c r="K28" s="71" t="str">
        <f>IF(VLOOKUP($D28,StagingData!$D:$O,7,FALSE)=""," ",VLOOKUP($D28,StagingData!$D:$O,7,FALSE))</f>
        <v xml:space="preserve"> </v>
      </c>
      <c r="L28" s="71" t="str">
        <f>IF(VLOOKUP($D28,StagingData!$D:$O,8,FALSE)=""," ",VLOOKUP($D28,StagingData!$D:$O,8,FALSE))</f>
        <v xml:space="preserve"> </v>
      </c>
      <c r="M28" s="71" t="str">
        <f>IF(VLOOKUP($D28,StagingData!$D:$O,9,FALSE)=""," ",VLOOKUP($D28,StagingData!$D:$O,9,FALSE))</f>
        <v xml:space="preserve"> </v>
      </c>
      <c r="N28" s="107" t="e">
        <f>IF(VLOOKUP($D28,StagingData!$D:$O,10,FALSE)=""," ",VLOOKUP($D28,StagingData!$D:$O,10,FALSE))</f>
        <v>#N/A</v>
      </c>
      <c r="O28" s="107" t="e">
        <f>IF(VLOOKUP($D28,StagingData!$D:$O,11,FALSE)=""," ",VLOOKUP($D28,StagingData!$D:$O,11,FALSE))</f>
        <v>#N/A</v>
      </c>
      <c r="P28" s="108" t="e">
        <f t="shared" si="1"/>
        <v>#N/A</v>
      </c>
      <c r="Q28" s="16"/>
      <c r="R28" s="17"/>
      <c r="S28" s="15"/>
      <c r="T28" s="17">
        <v>0</v>
      </c>
      <c r="U28" s="17">
        <v>0</v>
      </c>
      <c r="V28" s="17">
        <f t="shared" si="2"/>
        <v>0</v>
      </c>
      <c r="W28">
        <f t="shared" si="3"/>
        <v>0</v>
      </c>
      <c r="X28" s="21"/>
      <c r="Y28" s="24"/>
      <c r="AA28" s="2"/>
      <c r="AB28" s="2"/>
    </row>
    <row r="29" spans="2:28" customFormat="1" hidden="1" x14ac:dyDescent="0.3">
      <c r="B29" s="2">
        <f>IF(TRIM(D29)&lt;&gt;"",MAX($B$5:B28)+1,"")</f>
        <v>24</v>
      </c>
      <c r="C29" t="s">
        <v>24</v>
      </c>
      <c r="D29" t="s">
        <v>25</v>
      </c>
      <c r="E29" t="s">
        <v>276</v>
      </c>
      <c r="F29" t="s">
        <v>276</v>
      </c>
      <c r="G29" s="2" t="str">
        <f>IFERROR(VLOOKUP($F29,'Table Names'!A:B,2,FALSE),"")</f>
        <v xml:space="preserve">Assembly BOM and Operations                                           </v>
      </c>
      <c r="H29" s="2" t="str">
        <f>VLOOKUP($D29,StagingData!D:H,4,FALSE)</f>
        <v>Yes</v>
      </c>
      <c r="J29" s="56" t="str">
        <f>IF(VLOOKUP(D29,StagingData!D:O,6,FALSE)=""," ",VLOOKUP(D29,StagingData!D:O,6,FALSE))</f>
        <v xml:space="preserve"> </v>
      </c>
      <c r="K29" s="71" t="str">
        <f>IF(VLOOKUP($D29,StagingData!$D:$O,7,FALSE)=""," ",VLOOKUP($D29,StagingData!$D:$O,7,FALSE))</f>
        <v xml:space="preserve"> </v>
      </c>
      <c r="L29" s="71" t="str">
        <f>IF(VLOOKUP($D29,StagingData!$D:$O,8,FALSE)=""," ",VLOOKUP($D29,StagingData!$D:$O,8,FALSE))</f>
        <v xml:space="preserve"> </v>
      </c>
      <c r="M29" s="71" t="str">
        <f>IF(VLOOKUP($D29,StagingData!$D:$O,9,FALSE)=""," ",VLOOKUP($D29,StagingData!$D:$O,9,FALSE))</f>
        <v xml:space="preserve"> </v>
      </c>
      <c r="N29" s="107" t="e">
        <f>IF(VLOOKUP($D29,StagingData!$D:$O,10,FALSE)=""," ",VLOOKUP($D29,StagingData!$D:$O,10,FALSE))</f>
        <v>#N/A</v>
      </c>
      <c r="O29" s="107" t="e">
        <f>IF(VLOOKUP($D29,StagingData!$D:$O,11,FALSE)=""," ",VLOOKUP($D29,StagingData!$D:$O,11,FALSE))</f>
        <v>#N/A</v>
      </c>
      <c r="P29" s="108" t="e">
        <f t="shared" si="1"/>
        <v>#N/A</v>
      </c>
      <c r="Q29" s="16"/>
      <c r="R29" s="17"/>
      <c r="S29" s="15"/>
      <c r="T29" s="17">
        <v>0</v>
      </c>
      <c r="U29" s="17">
        <v>0</v>
      </c>
      <c r="V29" s="17">
        <f t="shared" si="2"/>
        <v>0</v>
      </c>
      <c r="W29">
        <f t="shared" si="3"/>
        <v>0</v>
      </c>
      <c r="X29" s="23"/>
      <c r="Y29" s="24"/>
      <c r="AA29" s="2"/>
      <c r="AB29" s="2"/>
    </row>
    <row r="30" spans="2:28" hidden="1" x14ac:dyDescent="0.3">
      <c r="B30" s="2">
        <f>IF(TRIM(D30)&lt;&gt;"",MAX($B$5:B29)+1,"")</f>
        <v>25</v>
      </c>
      <c r="C30" t="s">
        <v>24</v>
      </c>
      <c r="D30" t="s">
        <v>26</v>
      </c>
      <c r="E30" t="s">
        <v>277</v>
      </c>
      <c r="F30" t="s">
        <v>277</v>
      </c>
      <c r="G30" s="2" t="str">
        <f>IFERROR(VLOOKUP($F30,'Table Names'!A:B,2,FALSE),"")</f>
        <v xml:space="preserve">Assembly Lines                                                        </v>
      </c>
      <c r="H30" s="2" t="str">
        <f>VLOOKUP($D30,StagingData!D:H,4,FALSE)</f>
        <v>No</v>
      </c>
      <c r="J30" s="56" t="str">
        <f>IF(VLOOKUP(D30,StagingData!D:O,6,FALSE)=""," ",VLOOKUP(D30,StagingData!D:O,6,FALSE))</f>
        <v xml:space="preserve"> </v>
      </c>
      <c r="K30" s="71" t="str">
        <f>IF(VLOOKUP($D30,StagingData!$D:$O,7,FALSE)=""," ",VLOOKUP($D30,StagingData!$D:$O,7,FALSE))</f>
        <v xml:space="preserve"> </v>
      </c>
      <c r="L30" s="71" t="str">
        <f>IF(VLOOKUP($D30,StagingData!$D:$O,8,FALSE)=""," ",VLOOKUP($D30,StagingData!$D:$O,8,FALSE))</f>
        <v xml:space="preserve"> </v>
      </c>
      <c r="M30" s="71" t="str">
        <f>IF(VLOOKUP($D30,StagingData!$D:$O,9,FALSE)=""," ",VLOOKUP($D30,StagingData!$D:$O,9,FALSE))</f>
        <v xml:space="preserve"> </v>
      </c>
      <c r="N30" s="107" t="e">
        <f>IF(VLOOKUP($D30,StagingData!$D:$O,10,FALSE)=""," ",VLOOKUP($D30,StagingData!$D:$O,10,FALSE))</f>
        <v>#N/A</v>
      </c>
      <c r="O30" s="107" t="e">
        <f>IF(VLOOKUP($D30,StagingData!$D:$O,11,FALSE)=""," ",VLOOKUP($D30,StagingData!$D:$O,11,FALSE))</f>
        <v>#N/A</v>
      </c>
      <c r="P30" s="108" t="e">
        <f t="shared" si="1"/>
        <v>#N/A</v>
      </c>
      <c r="Q30" s="16"/>
      <c r="S30" s="15"/>
      <c r="T30" s="17">
        <v>0</v>
      </c>
      <c r="U30" s="17">
        <v>0</v>
      </c>
      <c r="V30" s="17">
        <f t="shared" si="2"/>
        <v>0</v>
      </c>
      <c r="W30">
        <f t="shared" si="3"/>
        <v>0</v>
      </c>
      <c r="X30" s="23"/>
      <c r="Y30" s="24"/>
    </row>
    <row r="31" spans="2:28" hidden="1" x14ac:dyDescent="0.3">
      <c r="B31" s="2">
        <f>IF(TRIM(D31)&lt;&gt;"",MAX($B$5:B30)+1,"")</f>
        <v>26</v>
      </c>
      <c r="C31" t="s">
        <v>24</v>
      </c>
      <c r="D31" t="s">
        <v>27</v>
      </c>
      <c r="E31" t="s">
        <v>278</v>
      </c>
      <c r="F31" t="s">
        <v>278</v>
      </c>
      <c r="G31" s="2" t="str">
        <f>IFERROR(VLOOKUP($F31,'Table Names'!A:B,2,FALSE),"")</f>
        <v xml:space="preserve">Operations                                                            </v>
      </c>
      <c r="H31" s="2" t="str">
        <f>VLOOKUP($D31,StagingData!D:H,4,FALSE)</f>
        <v>No</v>
      </c>
      <c r="J31" s="56" t="str">
        <f>IF(VLOOKUP(D31,StagingData!D:O,6,FALSE)=""," ",VLOOKUP(D31,StagingData!D:O,6,FALSE))</f>
        <v xml:space="preserve"> </v>
      </c>
      <c r="K31" s="71" t="str">
        <f>IF(VLOOKUP($D31,StagingData!$D:$O,7,FALSE)=""," ",VLOOKUP($D31,StagingData!$D:$O,7,FALSE))</f>
        <v xml:space="preserve"> </v>
      </c>
      <c r="L31" s="71" t="str">
        <f>IF(VLOOKUP($D31,StagingData!$D:$O,8,FALSE)=""," ",VLOOKUP($D31,StagingData!$D:$O,8,FALSE))</f>
        <v xml:space="preserve"> </v>
      </c>
      <c r="M31" s="71" t="str">
        <f>IF(VLOOKUP($D31,StagingData!$D:$O,9,FALSE)=""," ",VLOOKUP($D31,StagingData!$D:$O,9,FALSE))</f>
        <v xml:space="preserve"> </v>
      </c>
      <c r="N31" s="107" t="e">
        <f>IF(VLOOKUP($D31,StagingData!$D:$O,10,FALSE)=""," ",VLOOKUP($D31,StagingData!$D:$O,10,FALSE))</f>
        <v>#N/A</v>
      </c>
      <c r="O31" s="107" t="e">
        <f>IF(VLOOKUP($D31,StagingData!$D:$O,11,FALSE)=""," ",VLOOKUP($D31,StagingData!$D:$O,11,FALSE))</f>
        <v>#N/A</v>
      </c>
      <c r="P31" s="108" t="e">
        <f t="shared" si="1"/>
        <v>#N/A</v>
      </c>
      <c r="Q31" s="16"/>
      <c r="S31" s="15"/>
      <c r="T31" s="17">
        <v>0</v>
      </c>
      <c r="U31" s="17">
        <v>0</v>
      </c>
      <c r="V31" s="17">
        <f t="shared" si="2"/>
        <v>0</v>
      </c>
      <c r="W31">
        <f t="shared" si="3"/>
        <v>0</v>
      </c>
      <c r="X31" s="23"/>
      <c r="Y31" s="24"/>
    </row>
    <row r="32" spans="2:28" customFormat="1" hidden="1" x14ac:dyDescent="0.3">
      <c r="B32" s="2">
        <f>IF(TRIM(D32)&lt;&gt;"",MAX($B$5:B31)+1,"")</f>
        <v>27</v>
      </c>
      <c r="C32" t="s">
        <v>24</v>
      </c>
      <c r="D32" t="s">
        <v>28</v>
      </c>
      <c r="E32" t="s">
        <v>279</v>
      </c>
      <c r="F32" t="s">
        <v>279</v>
      </c>
      <c r="G32" s="2" t="str">
        <f>IFERROR(VLOOKUP($F32,'Table Names'!A:B,2,FALSE),"")</f>
        <v xml:space="preserve">Operation Assignments                                                 </v>
      </c>
      <c r="H32" s="2" t="str">
        <f>VLOOKUP($D32,StagingData!D:H,4,FALSE)</f>
        <v>No</v>
      </c>
      <c r="J32" s="56" t="str">
        <f>IF(VLOOKUP(D32,StagingData!D:O,6,FALSE)=""," ",VLOOKUP(D32,StagingData!D:O,6,FALSE))</f>
        <v xml:space="preserve"> </v>
      </c>
      <c r="K32" s="71" t="str">
        <f>IF(VLOOKUP($D32,StagingData!$D:$O,7,FALSE)=""," ",VLOOKUP($D32,StagingData!$D:$O,7,FALSE))</f>
        <v xml:space="preserve"> </v>
      </c>
      <c r="L32" s="71" t="str">
        <f>IF(VLOOKUP($D32,StagingData!$D:$O,8,FALSE)=""," ",VLOOKUP($D32,StagingData!$D:$O,8,FALSE))</f>
        <v xml:space="preserve"> </v>
      </c>
      <c r="M32" s="71" t="str">
        <f>IF(VLOOKUP($D32,StagingData!$D:$O,9,FALSE)=""," ",VLOOKUP($D32,StagingData!$D:$O,9,FALSE))</f>
        <v xml:space="preserve"> </v>
      </c>
      <c r="N32" s="107" t="e">
        <f>IF(VLOOKUP($D32,StagingData!$D:$O,10,FALSE)=""," ",VLOOKUP($D32,StagingData!$D:$O,10,FALSE))</f>
        <v>#N/A</v>
      </c>
      <c r="O32" s="107" t="e">
        <f>IF(VLOOKUP($D32,StagingData!$D:$O,11,FALSE)=""," ",VLOOKUP($D32,StagingData!$D:$O,11,FALSE))</f>
        <v>#N/A</v>
      </c>
      <c r="P32" s="108" t="e">
        <f t="shared" si="1"/>
        <v>#N/A</v>
      </c>
      <c r="Q32" s="16"/>
      <c r="R32" s="17"/>
      <c r="S32" s="15"/>
      <c r="T32" s="17">
        <v>0</v>
      </c>
      <c r="U32" s="17">
        <v>0</v>
      </c>
      <c r="V32" s="17">
        <f t="shared" si="2"/>
        <v>0</v>
      </c>
      <c r="W32">
        <f t="shared" si="3"/>
        <v>0</v>
      </c>
      <c r="X32" s="23"/>
      <c r="Y32" s="24"/>
      <c r="AA32" s="2"/>
      <c r="AB32" s="2"/>
    </row>
    <row r="33" spans="2:28" customFormat="1" hidden="1" x14ac:dyDescent="0.3">
      <c r="B33" s="2">
        <f>IF(TRIM(D33)&lt;&gt;"",MAX($B$5:B32)+1,"")</f>
        <v>28</v>
      </c>
      <c r="C33" t="s">
        <v>24</v>
      </c>
      <c r="D33" t="s">
        <v>29</v>
      </c>
      <c r="E33" t="s">
        <v>280</v>
      </c>
      <c r="F33" t="s">
        <v>280</v>
      </c>
      <c r="G33" s="2" t="str">
        <f>IFERROR(VLOOKUP($F33,'Table Names'!A:B,2,FALSE),"")</f>
        <v xml:space="preserve">Process Variables by Operation, Line Station and Item                 </v>
      </c>
      <c r="H33" s="2" t="str">
        <f>VLOOKUP($D33,StagingData!D:H,4,FALSE)</f>
        <v>No</v>
      </c>
      <c r="J33" s="56" t="str">
        <f>IF(VLOOKUP(D33,StagingData!D:O,6,FALSE)=""," ",VLOOKUP(D33,StagingData!D:O,6,FALSE))</f>
        <v xml:space="preserve"> </v>
      </c>
      <c r="K33" s="71" t="str">
        <f>IF(VLOOKUP($D33,StagingData!$D:$O,7,FALSE)=""," ",VLOOKUP($D33,StagingData!$D:$O,7,FALSE))</f>
        <v xml:space="preserve"> </v>
      </c>
      <c r="L33" s="71" t="str">
        <f>IF(VLOOKUP($D33,StagingData!$D:$O,8,FALSE)=""," ",VLOOKUP($D33,StagingData!$D:$O,8,FALSE))</f>
        <v xml:space="preserve"> </v>
      </c>
      <c r="M33" s="71" t="str">
        <f>IF(VLOOKUP($D33,StagingData!$D:$O,9,FALSE)=""," ",VLOOKUP($D33,StagingData!$D:$O,9,FALSE))</f>
        <v xml:space="preserve"> </v>
      </c>
      <c r="N33" s="107" t="e">
        <f>IF(VLOOKUP($D33,StagingData!$D:$O,10,FALSE)=""," ",VLOOKUP($D33,StagingData!$D:$O,10,FALSE))</f>
        <v>#N/A</v>
      </c>
      <c r="O33" s="107" t="e">
        <f>IF(VLOOKUP($D33,StagingData!$D:$O,11,FALSE)=""," ",VLOOKUP($D33,StagingData!$D:$O,11,FALSE))</f>
        <v>#N/A</v>
      </c>
      <c r="P33" s="108" t="e">
        <f t="shared" si="1"/>
        <v>#N/A</v>
      </c>
      <c r="Q33" s="16"/>
      <c r="R33" s="17"/>
      <c r="S33" s="15"/>
      <c r="T33" s="17">
        <v>0</v>
      </c>
      <c r="U33" s="17">
        <v>0</v>
      </c>
      <c r="V33" s="17">
        <f t="shared" si="2"/>
        <v>0</v>
      </c>
      <c r="W33">
        <f t="shared" si="3"/>
        <v>0</v>
      </c>
      <c r="X33" s="23"/>
      <c r="Y33" s="24"/>
      <c r="AA33" s="2"/>
      <c r="AB33" s="2"/>
    </row>
    <row r="34" spans="2:28" customFormat="1" hidden="1" x14ac:dyDescent="0.3">
      <c r="B34" s="2">
        <f>IF(TRIM(D34)&lt;&gt;"",MAX($B$5:B33)+1,"")</f>
        <v>29</v>
      </c>
      <c r="C34" t="s">
        <v>24</v>
      </c>
      <c r="D34" t="s">
        <v>30</v>
      </c>
      <c r="E34" t="s">
        <v>281</v>
      </c>
      <c r="F34" t="s">
        <v>281</v>
      </c>
      <c r="G34" s="2" t="str">
        <f>IFERROR(VLOOKUP($F34,'Table Names'!A:B,2,FALSE),"")</f>
        <v xml:space="preserve">Generic BOMs                                                          </v>
      </c>
      <c r="H34" s="2" t="str">
        <f>VLOOKUP($D34,StagingData!D:H,4,FALSE)</f>
        <v>No</v>
      </c>
      <c r="J34" s="56" t="str">
        <f>IF(VLOOKUP(D34,StagingData!D:O,6,FALSE)=""," ",VLOOKUP(D34,StagingData!D:O,6,FALSE))</f>
        <v xml:space="preserve"> </v>
      </c>
      <c r="K34" s="71" t="str">
        <f>IF(VLOOKUP($D34,StagingData!$D:$O,7,FALSE)=""," ",VLOOKUP($D34,StagingData!$D:$O,7,FALSE))</f>
        <v xml:space="preserve"> </v>
      </c>
      <c r="L34" s="71" t="str">
        <f>IF(VLOOKUP($D34,StagingData!$D:$O,8,FALSE)=""," ",VLOOKUP($D34,StagingData!$D:$O,8,FALSE))</f>
        <v xml:space="preserve"> </v>
      </c>
      <c r="M34" s="71" t="str">
        <f>IF(VLOOKUP($D34,StagingData!$D:$O,9,FALSE)=""," ",VLOOKUP($D34,StagingData!$D:$O,9,FALSE))</f>
        <v xml:space="preserve"> </v>
      </c>
      <c r="N34" s="107" t="e">
        <f>IF(VLOOKUP($D34,StagingData!$D:$O,10,FALSE)=""," ",VLOOKUP($D34,StagingData!$D:$O,10,FALSE))</f>
        <v>#N/A</v>
      </c>
      <c r="O34" s="107" t="e">
        <f>IF(VLOOKUP($D34,StagingData!$D:$O,11,FALSE)=""," ",VLOOKUP($D34,StagingData!$D:$O,11,FALSE))</f>
        <v>#N/A</v>
      </c>
      <c r="P34" s="108" t="e">
        <f t="shared" si="1"/>
        <v>#N/A</v>
      </c>
      <c r="Q34" s="16"/>
      <c r="R34" s="17"/>
      <c r="S34" s="15"/>
      <c r="T34" s="17">
        <v>0</v>
      </c>
      <c r="U34" s="17">
        <v>0</v>
      </c>
      <c r="V34" s="17">
        <f t="shared" si="2"/>
        <v>0</v>
      </c>
      <c r="W34">
        <f t="shared" si="3"/>
        <v>0</v>
      </c>
      <c r="X34" s="23"/>
      <c r="Y34" s="24"/>
      <c r="AA34" s="2"/>
      <c r="AB34" s="2"/>
    </row>
    <row r="35" spans="2:28" hidden="1" x14ac:dyDescent="0.3">
      <c r="B35" s="2">
        <f>IF(TRIM(D35)&lt;&gt;"",MAX($B$5:B34)+1,"")</f>
        <v>30</v>
      </c>
      <c r="C35" t="s">
        <v>24</v>
      </c>
      <c r="D35" t="s">
        <v>31</v>
      </c>
      <c r="E35" t="s">
        <v>282</v>
      </c>
      <c r="F35" t="s">
        <v>282</v>
      </c>
      <c r="G35" s="2" t="str">
        <f>IFERROR(VLOOKUP($F35,'Table Names'!A:B,2,FALSE),"")</f>
        <v xml:space="preserve">Line Segments                                                         </v>
      </c>
      <c r="H35" s="2" t="str">
        <f>VLOOKUP($D35,StagingData!D:H,4,FALSE)</f>
        <v>No</v>
      </c>
      <c r="J35" s="56" t="str">
        <f>IF(VLOOKUP(D35,StagingData!D:O,6,FALSE)=""," ",VLOOKUP(D35,StagingData!D:O,6,FALSE))</f>
        <v xml:space="preserve"> </v>
      </c>
      <c r="K35" s="71" t="str">
        <f>IF(VLOOKUP($D35,StagingData!$D:$O,7,FALSE)=""," ",VLOOKUP($D35,StagingData!$D:$O,7,FALSE))</f>
        <v xml:space="preserve"> </v>
      </c>
      <c r="L35" s="71" t="str">
        <f>IF(VLOOKUP($D35,StagingData!$D:$O,8,FALSE)=""," ",VLOOKUP($D35,StagingData!$D:$O,8,FALSE))</f>
        <v xml:space="preserve"> </v>
      </c>
      <c r="M35" s="71" t="str">
        <f>IF(VLOOKUP($D35,StagingData!$D:$O,9,FALSE)=""," ",VLOOKUP($D35,StagingData!$D:$O,9,FALSE))</f>
        <v xml:space="preserve"> </v>
      </c>
      <c r="N35" s="107" t="e">
        <f>IF(VLOOKUP($D35,StagingData!$D:$O,10,FALSE)=""," ",VLOOKUP($D35,StagingData!$D:$O,10,FALSE))</f>
        <v>#N/A</v>
      </c>
      <c r="O35" s="107" t="e">
        <f>IF(VLOOKUP($D35,StagingData!$D:$O,11,FALSE)=""," ",VLOOKUP($D35,StagingData!$D:$O,11,FALSE))</f>
        <v>#N/A</v>
      </c>
      <c r="P35" s="108" t="e">
        <f t="shared" si="1"/>
        <v>#N/A</v>
      </c>
      <c r="Q35" s="16"/>
      <c r="S35" s="15"/>
      <c r="T35" s="17">
        <v>0</v>
      </c>
      <c r="U35" s="17">
        <v>0</v>
      </c>
      <c r="V35" s="17">
        <f t="shared" si="2"/>
        <v>0</v>
      </c>
      <c r="W35">
        <f t="shared" si="3"/>
        <v>0</v>
      </c>
      <c r="X35" s="23"/>
      <c r="Y35" s="24"/>
    </row>
    <row r="36" spans="2:28" customFormat="1" hidden="1" x14ac:dyDescent="0.3">
      <c r="B36" s="2">
        <f>IF(TRIM(D36)&lt;&gt;"",MAX($B$5:B35)+1,"")</f>
        <v>31</v>
      </c>
      <c r="C36" t="s">
        <v>24</v>
      </c>
      <c r="D36" t="s">
        <v>32</v>
      </c>
      <c r="E36" t="s">
        <v>283</v>
      </c>
      <c r="F36" t="s">
        <v>283</v>
      </c>
      <c r="G36" s="2" t="str">
        <f>IFERROR(VLOOKUP($F36,'Table Names'!A:B,2,FALSE),"")</f>
        <v xml:space="preserve">Line Segments by Assembly Line                                        </v>
      </c>
      <c r="H36" s="2" t="str">
        <f>VLOOKUP($D36,StagingData!D:H,4,FALSE)</f>
        <v>No</v>
      </c>
      <c r="J36" s="56" t="str">
        <f>IF(VLOOKUP(D36,StagingData!D:O,6,FALSE)=""," ",VLOOKUP(D36,StagingData!D:O,6,FALSE))</f>
        <v xml:space="preserve"> </v>
      </c>
      <c r="K36" s="71" t="str">
        <f>IF(VLOOKUP($D36,StagingData!$D:$O,7,FALSE)=""," ",VLOOKUP($D36,StagingData!$D:$O,7,FALSE))</f>
        <v xml:space="preserve"> </v>
      </c>
      <c r="L36" s="71" t="str">
        <f>IF(VLOOKUP($D36,StagingData!$D:$O,8,FALSE)=""," ",VLOOKUP($D36,StagingData!$D:$O,8,FALSE))</f>
        <v xml:space="preserve"> </v>
      </c>
      <c r="M36" s="71" t="str">
        <f>IF(VLOOKUP($D36,StagingData!$D:$O,9,FALSE)=""," ",VLOOKUP($D36,StagingData!$D:$O,9,FALSE))</f>
        <v xml:space="preserve"> </v>
      </c>
      <c r="N36" s="107" t="e">
        <f>IF(VLOOKUP($D36,StagingData!$D:$O,10,FALSE)=""," ",VLOOKUP($D36,StagingData!$D:$O,10,FALSE))</f>
        <v>#N/A</v>
      </c>
      <c r="O36" s="107" t="e">
        <f>IF(VLOOKUP($D36,StagingData!$D:$O,11,FALSE)=""," ",VLOOKUP($D36,StagingData!$D:$O,11,FALSE))</f>
        <v>#N/A</v>
      </c>
      <c r="P36" s="108" t="e">
        <f t="shared" si="1"/>
        <v>#N/A</v>
      </c>
      <c r="Q36" s="16"/>
      <c r="R36" s="17"/>
      <c r="S36" s="15"/>
      <c r="T36" s="17">
        <v>0</v>
      </c>
      <c r="U36" s="17">
        <v>0</v>
      </c>
      <c r="V36" s="17">
        <f t="shared" si="2"/>
        <v>0</v>
      </c>
      <c r="W36">
        <f t="shared" si="3"/>
        <v>0</v>
      </c>
      <c r="X36" s="21"/>
      <c r="Y36" s="24"/>
      <c r="AA36" s="2"/>
      <c r="AB36" s="2"/>
    </row>
    <row r="37" spans="2:28" hidden="1" x14ac:dyDescent="0.3">
      <c r="B37" s="2">
        <f>IF(TRIM(D37)&lt;&gt;"",MAX($B$5:B36)+1,"")</f>
        <v>32</v>
      </c>
      <c r="C37" t="s">
        <v>24</v>
      </c>
      <c r="D37" t="s">
        <v>33</v>
      </c>
      <c r="E37" t="s">
        <v>284</v>
      </c>
      <c r="F37" t="s">
        <v>284</v>
      </c>
      <c r="G37" s="2" t="str">
        <f>IFERROR(VLOOKUP($F37,'Table Names'!A:B,2,FALSE),"")</f>
        <v xml:space="preserve">Options by Product Variant                                            </v>
      </c>
      <c r="H37" s="2" t="str">
        <f>VLOOKUP($D37,StagingData!D:H,4,FALSE)</f>
        <v>No</v>
      </c>
      <c r="J37" s="56" t="str">
        <f>IF(VLOOKUP(D37,StagingData!D:O,6,FALSE)=""," ",VLOOKUP(D37,StagingData!D:O,6,FALSE))</f>
        <v xml:space="preserve"> </v>
      </c>
      <c r="K37" s="71" t="str">
        <f>IF(VLOOKUP($D37,StagingData!$D:$O,7,FALSE)=""," ",VLOOKUP($D37,StagingData!$D:$O,7,FALSE))</f>
        <v xml:space="preserve"> </v>
      </c>
      <c r="L37" s="71" t="str">
        <f>IF(VLOOKUP($D37,StagingData!$D:$O,8,FALSE)=""," ",VLOOKUP($D37,StagingData!$D:$O,8,FALSE))</f>
        <v xml:space="preserve"> </v>
      </c>
      <c r="M37" s="71" t="str">
        <f>IF(VLOOKUP($D37,StagingData!$D:$O,9,FALSE)=""," ",VLOOKUP($D37,StagingData!$D:$O,9,FALSE))</f>
        <v xml:space="preserve"> </v>
      </c>
      <c r="N37" s="107" t="e">
        <f>IF(VLOOKUP($D37,StagingData!$D:$O,10,FALSE)=""," ",VLOOKUP($D37,StagingData!$D:$O,10,FALSE))</f>
        <v>#N/A</v>
      </c>
      <c r="O37" s="107" t="e">
        <f>IF(VLOOKUP($D37,StagingData!$D:$O,11,FALSE)=""," ",VLOOKUP($D37,StagingData!$D:$O,11,FALSE))</f>
        <v>#N/A</v>
      </c>
      <c r="P37" s="108" t="e">
        <f t="shared" si="1"/>
        <v>#N/A</v>
      </c>
      <c r="Q37" s="16"/>
      <c r="S37" s="15"/>
      <c r="T37" s="17">
        <v>0</v>
      </c>
      <c r="U37" s="17">
        <v>0</v>
      </c>
      <c r="V37" s="17">
        <f t="shared" si="2"/>
        <v>0</v>
      </c>
      <c r="W37">
        <f t="shared" si="3"/>
        <v>0</v>
      </c>
      <c r="X37" s="23"/>
      <c r="Y37" s="24"/>
    </row>
    <row r="38" spans="2:28" hidden="1" x14ac:dyDescent="0.3">
      <c r="B38" s="2">
        <f>IF(TRIM(D38)&lt;&gt;"",MAX($B$5:B37)+1,"")</f>
        <v>33</v>
      </c>
      <c r="C38" t="s">
        <v>24</v>
      </c>
      <c r="D38" t="s">
        <v>34</v>
      </c>
      <c r="E38" t="s">
        <v>35</v>
      </c>
      <c r="F38" t="s">
        <v>35</v>
      </c>
      <c r="G38" s="2" t="str">
        <f>IFERROR(VLOOKUP($F38,'Table Names'!A:B,2,FALSE),"")</f>
        <v xml:space="preserve">Product Variants                                                      </v>
      </c>
      <c r="H38" s="2" t="str">
        <f>VLOOKUP($D38,StagingData!D:H,4,FALSE)</f>
        <v>No</v>
      </c>
      <c r="J38" s="56" t="str">
        <f>IF(VLOOKUP(D38,StagingData!D:O,6,FALSE)=""," ",VLOOKUP(D38,StagingData!D:O,6,FALSE))</f>
        <v xml:space="preserve"> </v>
      </c>
      <c r="K38" s="71" t="str">
        <f>IF(VLOOKUP($D38,StagingData!$D:$O,7,FALSE)=""," ",VLOOKUP($D38,StagingData!$D:$O,7,FALSE))</f>
        <v xml:space="preserve"> </v>
      </c>
      <c r="L38" s="71" t="str">
        <f>IF(VLOOKUP($D38,StagingData!$D:$O,8,FALSE)=""," ",VLOOKUP($D38,StagingData!$D:$O,8,FALSE))</f>
        <v xml:space="preserve"> </v>
      </c>
      <c r="M38" s="71" t="str">
        <f>IF(VLOOKUP($D38,StagingData!$D:$O,9,FALSE)=""," ",VLOOKUP($D38,StagingData!$D:$O,9,FALSE))</f>
        <v xml:space="preserve"> </v>
      </c>
      <c r="N38" s="107" t="e">
        <f>IF(VLOOKUP($D38,StagingData!$D:$O,10,FALSE)=""," ",VLOOKUP($D38,StagingData!$D:$O,10,FALSE))</f>
        <v>#N/A</v>
      </c>
      <c r="O38" s="107" t="e">
        <f>IF(VLOOKUP($D38,StagingData!$D:$O,11,FALSE)=""," ",VLOOKUP($D38,StagingData!$D:$O,11,FALSE))</f>
        <v>#N/A</v>
      </c>
      <c r="P38" s="108" t="e">
        <f t="shared" si="1"/>
        <v>#N/A</v>
      </c>
      <c r="Q38" s="16"/>
      <c r="S38" s="15"/>
      <c r="T38" s="17">
        <v>0</v>
      </c>
      <c r="U38" s="17">
        <v>0</v>
      </c>
      <c r="V38" s="17">
        <f t="shared" si="2"/>
        <v>0</v>
      </c>
      <c r="W38">
        <f t="shared" si="3"/>
        <v>0</v>
      </c>
      <c r="X38" s="22"/>
      <c r="Y38" s="25"/>
    </row>
    <row r="39" spans="2:28" hidden="1" x14ac:dyDescent="0.3">
      <c r="B39" s="2">
        <f>IF(TRIM(D39)&lt;&gt;"",MAX($B$5:B38)+1,"")</f>
        <v>34</v>
      </c>
      <c r="C39" t="s">
        <v>24</v>
      </c>
      <c r="D39" t="s">
        <v>34</v>
      </c>
      <c r="E39" t="s">
        <v>35</v>
      </c>
      <c r="F39" t="s">
        <v>285</v>
      </c>
      <c r="G39" s="2" t="str">
        <f>IFERROR(VLOOKUP($F39,'Table Names'!A:B,2,FALSE),"")</f>
        <v xml:space="preserve">Product Variant IDs                                                   </v>
      </c>
      <c r="H39" s="2" t="str">
        <f>VLOOKUP($D39,StagingData!D:H,4,FALSE)</f>
        <v>No</v>
      </c>
      <c r="J39" s="56" t="str">
        <f>IF(VLOOKUP(D39,StagingData!D:O,6,FALSE)=""," ",VLOOKUP(D39,StagingData!D:O,6,FALSE))</f>
        <v xml:space="preserve"> </v>
      </c>
      <c r="K39" s="71" t="str">
        <f>IF(VLOOKUP($D39,StagingData!$D:$O,7,FALSE)=""," ",VLOOKUP($D39,StagingData!$D:$O,7,FALSE))</f>
        <v xml:space="preserve"> </v>
      </c>
      <c r="L39" s="71" t="str">
        <f>IF(VLOOKUP($D39,StagingData!$D:$O,8,FALSE)=""," ",VLOOKUP($D39,StagingData!$D:$O,8,FALSE))</f>
        <v xml:space="preserve"> </v>
      </c>
      <c r="M39" s="71" t="str">
        <f>IF(VLOOKUP($D39,StagingData!$D:$O,9,FALSE)=""," ",VLOOKUP($D39,StagingData!$D:$O,9,FALSE))</f>
        <v xml:space="preserve"> </v>
      </c>
      <c r="N39" s="107" t="e">
        <f>IF(VLOOKUP($D39,StagingData!$D:$O,10,FALSE)=""," ",VLOOKUP($D39,StagingData!$D:$O,10,FALSE))</f>
        <v>#N/A</v>
      </c>
      <c r="O39" s="107" t="e">
        <f>IF(VLOOKUP($D39,StagingData!$D:$O,11,FALSE)=""," ",VLOOKUP($D39,StagingData!$D:$O,11,FALSE))</f>
        <v>#N/A</v>
      </c>
      <c r="P39" s="108" t="e">
        <f t="shared" si="1"/>
        <v>#N/A</v>
      </c>
      <c r="Q39" s="16"/>
      <c r="S39" s="15"/>
      <c r="T39" s="17">
        <v>0</v>
      </c>
      <c r="U39" s="17">
        <v>0</v>
      </c>
      <c r="V39" s="17">
        <f t="shared" si="2"/>
        <v>0</v>
      </c>
      <c r="W39">
        <f t="shared" si="3"/>
        <v>0</v>
      </c>
      <c r="X39" s="21"/>
      <c r="Y39" s="24"/>
    </row>
    <row r="40" spans="2:28" hidden="1" x14ac:dyDescent="0.3">
      <c r="B40" s="2">
        <f>IF(TRIM(D40)&lt;&gt;"",MAX($B$5:B39)+1,"")</f>
        <v>35</v>
      </c>
      <c r="C40" t="s">
        <v>24</v>
      </c>
      <c r="D40" t="s">
        <v>34</v>
      </c>
      <c r="E40" t="s">
        <v>35</v>
      </c>
      <c r="F40" t="s">
        <v>286</v>
      </c>
      <c r="G40" s="2" t="str">
        <f>IFERROR(VLOOKUP($F40,'Table Names'!A:B,2,FALSE),"")</f>
        <v xml:space="preserve">Product Variant Structure                                             </v>
      </c>
      <c r="H40" s="2" t="str">
        <f>VLOOKUP($D40,StagingData!D:H,4,FALSE)</f>
        <v>No</v>
      </c>
      <c r="J40" s="56" t="str">
        <f>IF(VLOOKUP(D40,StagingData!D:O,6,FALSE)=""," ",VLOOKUP(D40,StagingData!D:O,6,FALSE))</f>
        <v xml:space="preserve"> </v>
      </c>
      <c r="K40" s="71" t="str">
        <f>IF(VLOOKUP($D40,StagingData!$D:$O,7,FALSE)=""," ",VLOOKUP($D40,StagingData!$D:$O,7,FALSE))</f>
        <v xml:space="preserve"> </v>
      </c>
      <c r="L40" s="71" t="str">
        <f>IF(VLOOKUP($D40,StagingData!$D:$O,8,FALSE)=""," ",VLOOKUP($D40,StagingData!$D:$O,8,FALSE))</f>
        <v xml:space="preserve"> </v>
      </c>
      <c r="M40" s="71" t="str">
        <f>IF(VLOOKUP($D40,StagingData!$D:$O,9,FALSE)=""," ",VLOOKUP($D40,StagingData!$D:$O,9,FALSE))</f>
        <v xml:space="preserve"> </v>
      </c>
      <c r="N40" s="107" t="e">
        <f>IF(VLOOKUP($D40,StagingData!$D:$O,10,FALSE)=""," ",VLOOKUP($D40,StagingData!$D:$O,10,FALSE))</f>
        <v>#N/A</v>
      </c>
      <c r="O40" s="107" t="e">
        <f>IF(VLOOKUP($D40,StagingData!$D:$O,11,FALSE)=""," ",VLOOKUP($D40,StagingData!$D:$O,11,FALSE))</f>
        <v>#N/A</v>
      </c>
      <c r="P40" s="108" t="e">
        <f t="shared" si="1"/>
        <v>#N/A</v>
      </c>
      <c r="Q40" s="5"/>
      <c r="R40" s="18"/>
      <c r="S40" s="4"/>
      <c r="T40" s="17">
        <v>0</v>
      </c>
      <c r="U40" s="17">
        <v>0</v>
      </c>
      <c r="V40" s="17">
        <f t="shared" si="2"/>
        <v>0</v>
      </c>
      <c r="W40">
        <f t="shared" si="3"/>
        <v>0</v>
      </c>
      <c r="X40" s="22"/>
      <c r="Y40" s="25"/>
    </row>
    <row r="41" spans="2:28" hidden="1" x14ac:dyDescent="0.3">
      <c r="B41" s="2">
        <f>IF(TRIM(D41)&lt;&gt;"",MAX($B$5:B40)+1,"")</f>
        <v>36</v>
      </c>
      <c r="C41" t="s">
        <v>24</v>
      </c>
      <c r="D41" t="s">
        <v>36</v>
      </c>
      <c r="E41" t="s">
        <v>254</v>
      </c>
      <c r="F41" t="s">
        <v>255</v>
      </c>
      <c r="G41" s="2" t="str">
        <f>IFERROR(VLOOKUP($F41,'Table Names'!A:B,2,FALSE),"")</f>
        <v xml:space="preserve">Work Center - Planning                                                </v>
      </c>
      <c r="H41" s="2" t="str">
        <f>VLOOKUP($D41,StagingData!D:H,4,FALSE)</f>
        <v>No</v>
      </c>
      <c r="J41" s="56" t="str">
        <f>IF(VLOOKUP(D41,StagingData!D:O,6,FALSE)=""," ",VLOOKUP(D41,StagingData!D:O,6,FALSE))</f>
        <v xml:space="preserve"> </v>
      </c>
      <c r="K41" s="71" t="str">
        <f>IF(VLOOKUP($D41,StagingData!$D:$O,7,FALSE)=""," ",VLOOKUP($D41,StagingData!$D:$O,7,FALSE))</f>
        <v xml:space="preserve"> </v>
      </c>
      <c r="L41" s="71" t="str">
        <f>IF(VLOOKUP($D41,StagingData!$D:$O,8,FALSE)=""," ",VLOOKUP($D41,StagingData!$D:$O,8,FALSE))</f>
        <v xml:space="preserve"> </v>
      </c>
      <c r="M41" s="71" t="str">
        <f>IF(VLOOKUP($D41,StagingData!$D:$O,9,FALSE)=""," ",VLOOKUP($D41,StagingData!$D:$O,9,FALSE))</f>
        <v xml:space="preserve"> </v>
      </c>
      <c r="N41" s="107" t="e">
        <f>IF(VLOOKUP($D41,StagingData!$D:$O,10,FALSE)=""," ",VLOOKUP($D41,StagingData!$D:$O,10,FALSE))</f>
        <v>#N/A</v>
      </c>
      <c r="O41" s="107" t="e">
        <f>IF(VLOOKUP($D41,StagingData!$D:$O,11,FALSE)=""," ",VLOOKUP($D41,StagingData!$D:$O,11,FALSE))</f>
        <v>#N/A</v>
      </c>
      <c r="P41" s="108" t="e">
        <f t="shared" si="1"/>
        <v>#N/A</v>
      </c>
      <c r="Q41" s="5"/>
      <c r="R41" s="18"/>
      <c r="S41" s="4"/>
      <c r="T41" s="17">
        <v>0</v>
      </c>
      <c r="U41" s="17">
        <v>0</v>
      </c>
      <c r="V41" s="17">
        <f t="shared" si="2"/>
        <v>0</v>
      </c>
      <c r="W41">
        <f t="shared" si="3"/>
        <v>0</v>
      </c>
      <c r="X41" s="22"/>
      <c r="Y41" s="25"/>
    </row>
    <row r="42" spans="2:28" hidden="1" x14ac:dyDescent="0.3">
      <c r="B42" s="2">
        <f>IF(TRIM(D42)&lt;&gt;"",MAX($B$5:B41)+1,"")</f>
        <v>37</v>
      </c>
      <c r="C42" t="s">
        <v>24</v>
      </c>
      <c r="D42" t="s">
        <v>36</v>
      </c>
      <c r="E42" t="s">
        <v>1899</v>
      </c>
      <c r="F42" t="s">
        <v>1899</v>
      </c>
      <c r="G42" s="2" t="str">
        <f>IFERROR(VLOOKUP($F42,'Table Names'!A:B,2,FALSE),"")</f>
        <v xml:space="preserve">Key Entities                                                          </v>
      </c>
      <c r="H42" s="2" t="str">
        <f>VLOOKUP($D42,StagingData!D:H,4,FALSE)</f>
        <v>No</v>
      </c>
      <c r="J42" s="56" t="str">
        <f>IF(VLOOKUP(D42,StagingData!D:O,6,FALSE)=""," ",VLOOKUP(D42,StagingData!D:O,6,FALSE))</f>
        <v xml:space="preserve"> </v>
      </c>
      <c r="K42" s="71" t="str">
        <f>IF(VLOOKUP($D42,StagingData!$D:$O,7,FALSE)=""," ",VLOOKUP($D42,StagingData!$D:$O,7,FALSE))</f>
        <v xml:space="preserve"> </v>
      </c>
      <c r="L42" s="71" t="str">
        <f>IF(VLOOKUP($D42,StagingData!$D:$O,8,FALSE)=""," ",VLOOKUP($D42,StagingData!$D:$O,8,FALSE))</f>
        <v xml:space="preserve"> </v>
      </c>
      <c r="M42" s="71" t="str">
        <f>IF(VLOOKUP($D42,StagingData!$D:$O,9,FALSE)=""," ",VLOOKUP($D42,StagingData!$D:$O,9,FALSE))</f>
        <v xml:space="preserve"> </v>
      </c>
      <c r="N42" s="107" t="e">
        <f>IF(VLOOKUP($D42,StagingData!$D:$O,10,FALSE)=""," ",VLOOKUP($D42,StagingData!$D:$O,10,FALSE))</f>
        <v>#N/A</v>
      </c>
      <c r="O42" s="107" t="e">
        <f>IF(VLOOKUP($D42,StagingData!$D:$O,11,FALSE)=""," ",VLOOKUP($D42,StagingData!$D:$O,11,FALSE))</f>
        <v>#N/A</v>
      </c>
      <c r="P42" s="108" t="e">
        <f t="shared" si="1"/>
        <v>#N/A</v>
      </c>
      <c r="Q42" s="16"/>
      <c r="S42" s="15"/>
      <c r="T42" s="17">
        <v>0</v>
      </c>
      <c r="U42" s="17">
        <v>0</v>
      </c>
      <c r="V42" s="17">
        <f t="shared" si="2"/>
        <v>0</v>
      </c>
      <c r="W42">
        <f t="shared" si="3"/>
        <v>0</v>
      </c>
      <c r="X42" s="21"/>
      <c r="Y42" s="24"/>
    </row>
    <row r="43" spans="2:28" hidden="1" x14ac:dyDescent="0.3">
      <c r="B43" s="2">
        <f>IF(TRIM(D43)&lt;&gt;"",MAX($B$5:B42)+1,"")</f>
        <v>38</v>
      </c>
      <c r="C43" t="s">
        <v>24</v>
      </c>
      <c r="D43" t="s">
        <v>36</v>
      </c>
      <c r="E43" t="s">
        <v>1899</v>
      </c>
      <c r="F43" t="s">
        <v>1902</v>
      </c>
      <c r="G43" s="2" t="str">
        <f>IFERROR(VLOOKUP($F43,'Table Names'!A:B,2,FALSE),"")</f>
        <v xml:space="preserve">Projects                                                              </v>
      </c>
      <c r="H43" s="2" t="str">
        <f>VLOOKUP($D43,StagingData!D:H,4,FALSE)</f>
        <v>No</v>
      </c>
      <c r="J43" s="56" t="str">
        <f>IF(VLOOKUP(D43,StagingData!D:O,6,FALSE)=""," ",VLOOKUP(D43,StagingData!D:O,6,FALSE))</f>
        <v xml:space="preserve"> </v>
      </c>
      <c r="K43" s="71" t="str">
        <f>IF(VLOOKUP($D43,StagingData!$D:$O,7,FALSE)=""," ",VLOOKUP($D43,StagingData!$D:$O,7,FALSE))</f>
        <v xml:space="preserve"> </v>
      </c>
      <c r="L43" s="71" t="str">
        <f>IF(VLOOKUP($D43,StagingData!$D:$O,8,FALSE)=""," ",VLOOKUP($D43,StagingData!$D:$O,8,FALSE))</f>
        <v xml:space="preserve"> </v>
      </c>
      <c r="M43" s="71" t="str">
        <f>IF(VLOOKUP($D43,StagingData!$D:$O,9,FALSE)=""," ",VLOOKUP($D43,StagingData!$D:$O,9,FALSE))</f>
        <v xml:space="preserve"> </v>
      </c>
      <c r="N43" s="107" t="e">
        <f>IF(VLOOKUP($D43,StagingData!$D:$O,10,FALSE)=""," ",VLOOKUP($D43,StagingData!$D:$O,10,FALSE))</f>
        <v>#N/A</v>
      </c>
      <c r="O43" s="107" t="e">
        <f>IF(VLOOKUP($D43,StagingData!$D:$O,11,FALSE)=""," ",VLOOKUP($D43,StagingData!$D:$O,11,FALSE))</f>
        <v>#N/A</v>
      </c>
      <c r="P43" s="108" t="e">
        <f t="shared" si="1"/>
        <v>#N/A</v>
      </c>
      <c r="Q43" s="16"/>
      <c r="S43" s="15"/>
      <c r="T43" s="17">
        <v>0</v>
      </c>
      <c r="U43" s="17">
        <v>0</v>
      </c>
      <c r="V43" s="17">
        <f t="shared" si="2"/>
        <v>0</v>
      </c>
      <c r="W43">
        <f t="shared" si="3"/>
        <v>0</v>
      </c>
      <c r="X43" s="21"/>
      <c r="Y43" s="24"/>
    </row>
    <row r="44" spans="2:28" hidden="1" x14ac:dyDescent="0.3">
      <c r="B44" s="2">
        <f>IF(TRIM(D44)&lt;&gt;"",MAX($B$5:B43)+1,"")</f>
        <v>39</v>
      </c>
      <c r="C44" t="s">
        <v>24</v>
      </c>
      <c r="D44" t="s">
        <v>36</v>
      </c>
      <c r="E44" t="s">
        <v>1899</v>
      </c>
      <c r="F44" t="s">
        <v>1904</v>
      </c>
      <c r="G44" s="2" t="str">
        <f>IFERROR(VLOOKUP($F44,'Table Names'!A:B,2,FALSE),"")</f>
        <v xml:space="preserve">Departments                                                           </v>
      </c>
      <c r="H44" s="2" t="str">
        <f>VLOOKUP($D44,StagingData!D:H,4,FALSE)</f>
        <v>No</v>
      </c>
      <c r="J44" s="56" t="str">
        <f>IF(VLOOKUP(D44,StagingData!D:O,6,FALSE)=""," ",VLOOKUP(D44,StagingData!D:O,6,FALSE))</f>
        <v xml:space="preserve"> </v>
      </c>
      <c r="K44" s="71" t="str">
        <f>IF(VLOOKUP($D44,StagingData!$D:$O,7,FALSE)=""," ",VLOOKUP($D44,StagingData!$D:$O,7,FALSE))</f>
        <v xml:space="preserve"> </v>
      </c>
      <c r="L44" s="71" t="str">
        <f>IF(VLOOKUP($D44,StagingData!$D:$O,8,FALSE)=""," ",VLOOKUP($D44,StagingData!$D:$O,8,FALSE))</f>
        <v xml:space="preserve"> </v>
      </c>
      <c r="M44" s="71" t="str">
        <f>IF(VLOOKUP($D44,StagingData!$D:$O,9,FALSE)=""," ",VLOOKUP($D44,StagingData!$D:$O,9,FALSE))</f>
        <v xml:space="preserve"> </v>
      </c>
      <c r="N44" s="107" t="e">
        <f>IF(VLOOKUP($D44,StagingData!$D:$O,10,FALSE)=""," ",VLOOKUP($D44,StagingData!$D:$O,10,FALSE))</f>
        <v>#N/A</v>
      </c>
      <c r="O44" s="107" t="e">
        <f>IF(VLOOKUP($D44,StagingData!$D:$O,11,FALSE)=""," ",VLOOKUP($D44,StagingData!$D:$O,11,FALSE))</f>
        <v>#N/A</v>
      </c>
      <c r="P44" s="108" t="e">
        <f t="shared" si="1"/>
        <v>#N/A</v>
      </c>
      <c r="Q44" s="5"/>
      <c r="R44" s="18"/>
      <c r="S44" s="4"/>
      <c r="T44" s="17">
        <v>0</v>
      </c>
      <c r="U44" s="17">
        <v>0</v>
      </c>
      <c r="V44" s="17">
        <f t="shared" si="2"/>
        <v>0</v>
      </c>
      <c r="W44">
        <f t="shared" si="3"/>
        <v>0</v>
      </c>
      <c r="X44" s="22"/>
      <c r="Y44" s="25"/>
    </row>
    <row r="45" spans="2:28" hidden="1" x14ac:dyDescent="0.3">
      <c r="B45" s="2">
        <f>IF(TRIM(D45)&lt;&gt;"",MAX($B$5:B44)+1,"")</f>
        <v>40</v>
      </c>
      <c r="C45" t="s">
        <v>24</v>
      </c>
      <c r="D45" t="s">
        <v>36</v>
      </c>
      <c r="E45" t="s">
        <v>254</v>
      </c>
      <c r="F45" t="s">
        <v>267</v>
      </c>
      <c r="G45" s="2" t="str">
        <f>IFERROR(VLOOKUP($F45,'Table Names'!A:B,2,FALSE),"")</f>
        <v xml:space="preserve">Departments                                                           </v>
      </c>
      <c r="H45" s="2" t="str">
        <f>VLOOKUP($D45,StagingData!D:H,4,FALSE)</f>
        <v>No</v>
      </c>
      <c r="J45" s="56" t="str">
        <f>IF(VLOOKUP(D45,StagingData!D:O,6,FALSE)=""," ",VLOOKUP(D45,StagingData!D:O,6,FALSE))</f>
        <v xml:space="preserve"> </v>
      </c>
      <c r="K45" s="71" t="str">
        <f>IF(VLOOKUP($D45,StagingData!$D:$O,7,FALSE)=""," ",VLOOKUP($D45,StagingData!$D:$O,7,FALSE))</f>
        <v xml:space="preserve"> </v>
      </c>
      <c r="L45" s="71" t="str">
        <f>IF(VLOOKUP($D45,StagingData!$D:$O,8,FALSE)=""," ",VLOOKUP($D45,StagingData!$D:$O,8,FALSE))</f>
        <v xml:space="preserve"> </v>
      </c>
      <c r="M45" s="71" t="str">
        <f>IF(VLOOKUP($D45,StagingData!$D:$O,9,FALSE)=""," ",VLOOKUP($D45,StagingData!$D:$O,9,FALSE))</f>
        <v xml:space="preserve"> </v>
      </c>
      <c r="N45" s="107" t="e">
        <f>IF(VLOOKUP($D45,StagingData!$D:$O,10,FALSE)=""," ",VLOOKUP($D45,StagingData!$D:$O,10,FALSE))</f>
        <v>#N/A</v>
      </c>
      <c r="O45" s="107" t="e">
        <f>IF(VLOOKUP($D45,StagingData!$D:$O,11,FALSE)=""," ",VLOOKUP($D45,StagingData!$D:$O,11,FALSE))</f>
        <v>#N/A</v>
      </c>
      <c r="P45" s="108" t="e">
        <f t="shared" si="1"/>
        <v>#N/A</v>
      </c>
      <c r="Q45" s="5"/>
      <c r="R45" s="18"/>
      <c r="S45" s="4"/>
      <c r="T45" s="17">
        <v>0</v>
      </c>
      <c r="U45" s="17">
        <v>0</v>
      </c>
      <c r="V45" s="17">
        <f t="shared" si="2"/>
        <v>0</v>
      </c>
      <c r="W45">
        <f t="shared" si="3"/>
        <v>0</v>
      </c>
      <c r="X45" s="22"/>
      <c r="Y45" s="25"/>
    </row>
    <row r="46" spans="2:28" hidden="1" x14ac:dyDescent="0.3">
      <c r="B46" s="2">
        <f>IF(TRIM(D46)&lt;&gt;"",MAX($B$5:B45)+1,"")</f>
        <v>41</v>
      </c>
      <c r="C46" t="s">
        <v>24</v>
      </c>
      <c r="D46" t="s">
        <v>36</v>
      </c>
      <c r="E46" t="s">
        <v>254</v>
      </c>
      <c r="F46" t="s">
        <v>270</v>
      </c>
      <c r="G46" s="2" t="str">
        <f>IFERROR(VLOOKUP($F46,'Table Names'!A:B,2,FALSE),"")</f>
        <v xml:space="preserve">Stations                                                              </v>
      </c>
      <c r="H46" s="2" t="str">
        <f>VLOOKUP($D46,StagingData!D:H,4,FALSE)</f>
        <v>No</v>
      </c>
      <c r="J46" s="56" t="str">
        <f>IF(VLOOKUP(D46,StagingData!D:O,6,FALSE)=""," ",VLOOKUP(D46,StagingData!D:O,6,FALSE))</f>
        <v xml:space="preserve"> </v>
      </c>
      <c r="K46" s="71" t="str">
        <f>IF(VLOOKUP($D46,StagingData!$D:$O,7,FALSE)=""," ",VLOOKUP($D46,StagingData!$D:$O,7,FALSE))</f>
        <v xml:space="preserve"> </v>
      </c>
      <c r="L46" s="71" t="str">
        <f>IF(VLOOKUP($D46,StagingData!$D:$O,8,FALSE)=""," ",VLOOKUP($D46,StagingData!$D:$O,8,FALSE))</f>
        <v xml:space="preserve"> </v>
      </c>
      <c r="M46" s="71" t="str">
        <f>IF(VLOOKUP($D46,StagingData!$D:$O,9,FALSE)=""," ",VLOOKUP($D46,StagingData!$D:$O,9,FALSE))</f>
        <v xml:space="preserve"> </v>
      </c>
      <c r="N46" s="107" t="e">
        <f>IF(VLOOKUP($D46,StagingData!$D:$O,10,FALSE)=""," ",VLOOKUP($D46,StagingData!$D:$O,10,FALSE))</f>
        <v>#N/A</v>
      </c>
      <c r="O46" s="107" t="e">
        <f>IF(VLOOKUP($D46,StagingData!$D:$O,11,FALSE)=""," ",VLOOKUP($D46,StagingData!$D:$O,11,FALSE))</f>
        <v>#N/A</v>
      </c>
      <c r="P46" s="108" t="e">
        <f t="shared" si="1"/>
        <v>#N/A</v>
      </c>
      <c r="Q46" s="5"/>
      <c r="R46" s="18"/>
      <c r="S46" s="4"/>
      <c r="T46" s="17">
        <v>0</v>
      </c>
      <c r="U46" s="17">
        <v>0</v>
      </c>
      <c r="V46" s="17">
        <f t="shared" si="2"/>
        <v>0</v>
      </c>
      <c r="W46">
        <f t="shared" si="3"/>
        <v>0</v>
      </c>
      <c r="X46" s="22"/>
      <c r="Y46" s="25"/>
    </row>
    <row r="47" spans="2:28" hidden="1" x14ac:dyDescent="0.3">
      <c r="B47" s="2">
        <f>IF(TRIM(D47)&lt;&gt;"",MAX($B$5:B46)+1,"")</f>
        <v>42</v>
      </c>
      <c r="C47" t="s">
        <v>24</v>
      </c>
      <c r="D47" t="s">
        <v>36</v>
      </c>
      <c r="E47" t="s">
        <v>287</v>
      </c>
      <c r="F47" t="s">
        <v>287</v>
      </c>
      <c r="G47" s="2" t="str">
        <f>IFERROR(VLOOKUP($F47,'Table Names'!A:B,2,FALSE),"")</f>
        <v xml:space="preserve">Stations by Line Segment                                              </v>
      </c>
      <c r="H47" s="2" t="str">
        <f>VLOOKUP($D47,StagingData!D:H,4,FALSE)</f>
        <v>No</v>
      </c>
      <c r="J47" s="56" t="str">
        <f>IF(VLOOKUP(D47,StagingData!D:O,6,FALSE)=""," ",VLOOKUP(D47,StagingData!D:O,6,FALSE))</f>
        <v xml:space="preserve"> </v>
      </c>
      <c r="K47" s="71" t="str">
        <f>IF(VLOOKUP($D47,StagingData!$D:$O,7,FALSE)=""," ",VLOOKUP($D47,StagingData!$D:$O,7,FALSE))</f>
        <v xml:space="preserve"> </v>
      </c>
      <c r="L47" s="71" t="str">
        <f>IF(VLOOKUP($D47,StagingData!$D:$O,8,FALSE)=""," ",VLOOKUP($D47,StagingData!$D:$O,8,FALSE))</f>
        <v xml:space="preserve"> </v>
      </c>
      <c r="M47" s="71" t="str">
        <f>IF(VLOOKUP($D47,StagingData!$D:$O,9,FALSE)=""," ",VLOOKUP($D47,StagingData!$D:$O,9,FALSE))</f>
        <v xml:space="preserve"> </v>
      </c>
      <c r="N47" s="107" t="e">
        <f>IF(VLOOKUP($D47,StagingData!$D:$O,10,FALSE)=""," ",VLOOKUP($D47,StagingData!$D:$O,10,FALSE))</f>
        <v>#N/A</v>
      </c>
      <c r="O47" s="107" t="e">
        <f>IF(VLOOKUP($D47,StagingData!$D:$O,11,FALSE)=""," ",VLOOKUP($D47,StagingData!$D:$O,11,FALSE))</f>
        <v>#N/A</v>
      </c>
      <c r="P47" s="108" t="e">
        <f t="shared" si="1"/>
        <v>#N/A</v>
      </c>
      <c r="Q47" s="16"/>
      <c r="S47" s="15"/>
      <c r="T47" s="17">
        <v>0</v>
      </c>
      <c r="U47" s="17">
        <v>0</v>
      </c>
      <c r="V47" s="17">
        <f t="shared" si="2"/>
        <v>0</v>
      </c>
      <c r="W47">
        <f t="shared" si="3"/>
        <v>0</v>
      </c>
      <c r="X47" s="21"/>
      <c r="Y47" s="24"/>
    </row>
    <row r="48" spans="2:28" hidden="1" x14ac:dyDescent="0.3">
      <c r="B48" s="2">
        <f>IF(TRIM(D48)&lt;&gt;"",MAX($B$5:B47)+1,"")</f>
        <v>43</v>
      </c>
      <c r="C48" t="s">
        <v>24</v>
      </c>
      <c r="D48" t="s">
        <v>36</v>
      </c>
      <c r="E48" t="s">
        <v>254</v>
      </c>
      <c r="F48" t="s">
        <v>254</v>
      </c>
      <c r="G48" s="2" t="str">
        <f>IFERROR(VLOOKUP($F48,'Table Names'!A:B,2,FALSE),"")</f>
        <v xml:space="preserve">Work Center                                                           </v>
      </c>
      <c r="H48" s="2" t="str">
        <f>VLOOKUP($D48,StagingData!D:H,4,FALSE)</f>
        <v>No</v>
      </c>
      <c r="J48" s="56" t="str">
        <f>IF(VLOOKUP(D48,StagingData!D:O,6,FALSE)=""," ",VLOOKUP(D48,StagingData!D:O,6,FALSE))</f>
        <v xml:space="preserve"> </v>
      </c>
      <c r="K48" s="71" t="str">
        <f>IF(VLOOKUP($D48,StagingData!$D:$O,7,FALSE)=""," ",VLOOKUP($D48,StagingData!$D:$O,7,FALSE))</f>
        <v xml:space="preserve"> </v>
      </c>
      <c r="L48" s="71" t="str">
        <f>IF(VLOOKUP($D48,StagingData!$D:$O,8,FALSE)=""," ",VLOOKUP($D48,StagingData!$D:$O,8,FALSE))</f>
        <v xml:space="preserve"> </v>
      </c>
      <c r="M48" s="71" t="str">
        <f>IF(VLOOKUP($D48,StagingData!$D:$O,9,FALSE)=""," ",VLOOKUP($D48,StagingData!$D:$O,9,FALSE))</f>
        <v xml:space="preserve"> </v>
      </c>
      <c r="N48" s="107" t="e">
        <f>IF(VLOOKUP($D48,StagingData!$D:$O,10,FALSE)=""," ",VLOOKUP($D48,StagingData!$D:$O,10,FALSE))</f>
        <v>#N/A</v>
      </c>
      <c r="O48" s="107" t="e">
        <f>IF(VLOOKUP($D48,StagingData!$D:$O,11,FALSE)=""," ",VLOOKUP($D48,StagingData!$D:$O,11,FALSE))</f>
        <v>#N/A</v>
      </c>
      <c r="P48" s="108" t="e">
        <f t="shared" si="1"/>
        <v>#N/A</v>
      </c>
      <c r="Q48" s="5"/>
      <c r="R48" s="18"/>
      <c r="S48" s="4"/>
      <c r="T48" s="17">
        <v>0</v>
      </c>
      <c r="U48" s="17">
        <v>0</v>
      </c>
      <c r="V48" s="17">
        <f t="shared" si="2"/>
        <v>0</v>
      </c>
      <c r="W48">
        <f t="shared" si="3"/>
        <v>0</v>
      </c>
      <c r="X48" s="22"/>
      <c r="Y48" s="25"/>
    </row>
    <row r="49" spans="2:28" hidden="1" x14ac:dyDescent="0.3">
      <c r="B49" s="2">
        <f>IF(TRIM(D49)&lt;&gt;"",MAX($B$5:B48)+1,"")</f>
        <v>44</v>
      </c>
      <c r="C49" t="s">
        <v>24</v>
      </c>
      <c r="D49" t="s">
        <v>36</v>
      </c>
      <c r="E49" t="s">
        <v>254</v>
      </c>
      <c r="F49" t="s">
        <v>271</v>
      </c>
      <c r="G49" s="2" t="str">
        <f>IFERROR(VLOOKUP($F49,'Table Names'!A:B,2,FALSE),"")</f>
        <v xml:space="preserve">Production Departments                                                </v>
      </c>
      <c r="H49" s="2" t="str">
        <f>VLOOKUP($D49,StagingData!D:H,4,FALSE)</f>
        <v>No</v>
      </c>
      <c r="J49" s="56" t="str">
        <f>IF(VLOOKUP(D49,StagingData!D:O,6,FALSE)=""," ",VLOOKUP(D49,StagingData!D:O,6,FALSE))</f>
        <v xml:space="preserve"> </v>
      </c>
      <c r="K49" s="71" t="str">
        <f>IF(VLOOKUP($D49,StagingData!$D:$O,7,FALSE)=""," ",VLOOKUP($D49,StagingData!$D:$O,7,FALSE))</f>
        <v xml:space="preserve"> </v>
      </c>
      <c r="L49" s="71" t="str">
        <f>IF(VLOOKUP($D49,StagingData!$D:$O,8,FALSE)=""," ",VLOOKUP($D49,StagingData!$D:$O,8,FALSE))</f>
        <v xml:space="preserve"> </v>
      </c>
      <c r="M49" s="71" t="str">
        <f>IF(VLOOKUP($D49,StagingData!$D:$O,9,FALSE)=""," ",VLOOKUP($D49,StagingData!$D:$O,9,FALSE))</f>
        <v xml:space="preserve"> </v>
      </c>
      <c r="N49" s="107" t="e">
        <f>IF(VLOOKUP($D49,StagingData!$D:$O,10,FALSE)=""," ",VLOOKUP($D49,StagingData!$D:$O,10,FALSE))</f>
        <v>#N/A</v>
      </c>
      <c r="O49" s="107" t="e">
        <f>IF(VLOOKUP($D49,StagingData!$D:$O,11,FALSE)=""," ",VLOOKUP($D49,StagingData!$D:$O,11,FALSE))</f>
        <v>#N/A</v>
      </c>
      <c r="P49" s="108" t="e">
        <f t="shared" si="1"/>
        <v>#N/A</v>
      </c>
      <c r="Q49" s="16"/>
      <c r="S49" s="15"/>
      <c r="T49" s="17">
        <v>0</v>
      </c>
      <c r="U49" s="17">
        <v>0</v>
      </c>
      <c r="V49" s="17">
        <f t="shared" si="2"/>
        <v>0</v>
      </c>
      <c r="W49">
        <f t="shared" si="3"/>
        <v>0</v>
      </c>
      <c r="X49" s="21"/>
      <c r="Y49" s="24"/>
    </row>
    <row r="50" spans="2:28" hidden="1" x14ac:dyDescent="0.3">
      <c r="B50" s="2">
        <f>IF(TRIM(D50)&lt;&gt;"",MAX($B$5:B49)+1,"")</f>
        <v>45</v>
      </c>
      <c r="C50" t="s">
        <v>24</v>
      </c>
      <c r="D50" t="s">
        <v>37</v>
      </c>
      <c r="E50" t="s">
        <v>287</v>
      </c>
      <c r="F50" t="s">
        <v>287</v>
      </c>
      <c r="G50" s="2" t="str">
        <f>IFERROR(VLOOKUP($F50,'Table Names'!A:B,2,FALSE),"")</f>
        <v xml:space="preserve">Stations by Line Segment                                              </v>
      </c>
      <c r="H50" s="2" t="str">
        <f>VLOOKUP($D50,StagingData!D:H,4,FALSE)</f>
        <v>No</v>
      </c>
      <c r="J50" s="56" t="str">
        <f>IF(VLOOKUP(D50,StagingData!D:O,6,FALSE)=""," ",VLOOKUP(D50,StagingData!D:O,6,FALSE))</f>
        <v xml:space="preserve"> </v>
      </c>
      <c r="K50" s="71" t="str">
        <f>IF(VLOOKUP($D50,StagingData!$D:$O,7,FALSE)=""," ",VLOOKUP($D50,StagingData!$D:$O,7,FALSE))</f>
        <v xml:space="preserve"> </v>
      </c>
      <c r="L50" s="71" t="str">
        <f>IF(VLOOKUP($D50,StagingData!$D:$O,8,FALSE)=""," ",VLOOKUP($D50,StagingData!$D:$O,8,FALSE))</f>
        <v xml:space="preserve"> </v>
      </c>
      <c r="M50" s="71" t="str">
        <f>IF(VLOOKUP($D50,StagingData!$D:$O,9,FALSE)=""," ",VLOOKUP($D50,StagingData!$D:$O,9,FALSE))</f>
        <v xml:space="preserve"> </v>
      </c>
      <c r="N50" s="107" t="e">
        <f>IF(VLOOKUP($D50,StagingData!$D:$O,10,FALSE)=""," ",VLOOKUP($D50,StagingData!$D:$O,10,FALSE))</f>
        <v>#N/A</v>
      </c>
      <c r="O50" s="107" t="e">
        <f>IF(VLOOKUP($D50,StagingData!$D:$O,11,FALSE)=""," ",VLOOKUP($D50,StagingData!$D:$O,11,FALSE))</f>
        <v>#N/A</v>
      </c>
      <c r="P50" s="108" t="e">
        <f t="shared" si="1"/>
        <v>#N/A</v>
      </c>
      <c r="Q50" s="16"/>
      <c r="S50" s="15"/>
      <c r="T50" s="17">
        <v>0</v>
      </c>
      <c r="U50" s="17">
        <v>0</v>
      </c>
      <c r="V50" s="17">
        <f t="shared" si="2"/>
        <v>0</v>
      </c>
      <c r="W50">
        <f t="shared" si="3"/>
        <v>0</v>
      </c>
      <c r="X50" s="21"/>
      <c r="Y50" s="24"/>
    </row>
    <row r="51" spans="2:28" hidden="1" x14ac:dyDescent="0.3">
      <c r="B51" s="2">
        <f>IF(TRIM(D51)&lt;&gt;"",MAX($B$5:B50)+1,"")</f>
        <v>46</v>
      </c>
      <c r="C51" t="s">
        <v>38</v>
      </c>
      <c r="D51" t="s">
        <v>40</v>
      </c>
      <c r="E51" t="s">
        <v>291</v>
      </c>
      <c r="F51" t="s">
        <v>291</v>
      </c>
      <c r="G51" s="2" t="str">
        <f>IFERROR(VLOOKUP($F51,'Table Names'!A:B,2,FALSE),"")</f>
        <v xml:space="preserve">Job Shop Bill of Material                                             </v>
      </c>
      <c r="H51" s="2" t="str">
        <f>VLOOKUP($D51,StagingData!D:H,4,FALSE)</f>
        <v>No</v>
      </c>
      <c r="J51" s="56" t="str">
        <f>IF(VLOOKUP(D51,StagingData!D:O,6,FALSE)=""," ",VLOOKUP(D51,StagingData!D:O,6,FALSE))</f>
        <v xml:space="preserve"> </v>
      </c>
      <c r="K51" s="71" t="str">
        <f>IF(VLOOKUP($D51,StagingData!$D:$O,7,FALSE)=""," ",VLOOKUP($D51,StagingData!$D:$O,7,FALSE))</f>
        <v xml:space="preserve"> </v>
      </c>
      <c r="L51" s="71" t="str">
        <f>IF(VLOOKUP($D51,StagingData!$D:$O,8,FALSE)=""," ",VLOOKUP($D51,StagingData!$D:$O,8,FALSE))</f>
        <v xml:space="preserve"> </v>
      </c>
      <c r="M51" s="71" t="str">
        <f>IF(VLOOKUP($D51,StagingData!$D:$O,9,FALSE)=""," ",VLOOKUP($D51,StagingData!$D:$O,9,FALSE))</f>
        <v xml:space="preserve"> </v>
      </c>
      <c r="N51" s="107" t="e">
        <f>IF(VLOOKUP($D51,StagingData!$D:$O,10,FALSE)=""," ",VLOOKUP($D51,StagingData!$D:$O,10,FALSE))</f>
        <v>#N/A</v>
      </c>
      <c r="O51" s="107" t="e">
        <f>IF(VLOOKUP($D51,StagingData!$D:$O,11,FALSE)=""," ",VLOOKUP($D51,StagingData!$D:$O,11,FALSE))</f>
        <v>#N/A</v>
      </c>
      <c r="P51" s="108" t="e">
        <f t="shared" si="1"/>
        <v>#N/A</v>
      </c>
      <c r="Q51" s="16"/>
      <c r="S51" s="15"/>
      <c r="T51" s="17">
        <v>0</v>
      </c>
      <c r="U51" s="17">
        <v>0</v>
      </c>
      <c r="V51" s="17">
        <f t="shared" si="2"/>
        <v>0</v>
      </c>
      <c r="W51">
        <f t="shared" si="3"/>
        <v>0</v>
      </c>
      <c r="X51" s="21"/>
      <c r="Y51" s="24"/>
    </row>
    <row r="52" spans="2:28" hidden="1" x14ac:dyDescent="0.3">
      <c r="B52" s="2">
        <f>IF(TRIM(D52)&lt;&gt;"",MAX($B$5:B51)+1,"")</f>
        <v>47</v>
      </c>
      <c r="C52" t="s">
        <v>38</v>
      </c>
      <c r="D52" t="s">
        <v>40</v>
      </c>
      <c r="E52" t="s">
        <v>291</v>
      </c>
      <c r="F52" t="s">
        <v>292</v>
      </c>
      <c r="G52" s="2" t="str">
        <f>IFERROR(VLOOKUP($F52,'Table Names'!A:B,2,FALSE),"")</f>
        <v xml:space="preserve">Job Shop List of Material                                             </v>
      </c>
      <c r="H52" s="2" t="str">
        <f>VLOOKUP($D52,StagingData!D:H,4,FALSE)</f>
        <v>No</v>
      </c>
      <c r="J52" s="56" t="str">
        <f>IF(VLOOKUP(D52,StagingData!D:O,6,FALSE)=""," ",VLOOKUP(D52,StagingData!D:O,6,FALSE))</f>
        <v xml:space="preserve"> </v>
      </c>
      <c r="K52" s="71" t="str">
        <f>IF(VLOOKUP($D52,StagingData!$D:$O,7,FALSE)=""," ",VLOOKUP($D52,StagingData!$D:$O,7,FALSE))</f>
        <v xml:space="preserve"> </v>
      </c>
      <c r="L52" s="71" t="str">
        <f>IF(VLOOKUP($D52,StagingData!$D:$O,8,FALSE)=""," ",VLOOKUP($D52,StagingData!$D:$O,8,FALSE))</f>
        <v xml:space="preserve"> </v>
      </c>
      <c r="M52" s="71" t="str">
        <f>IF(VLOOKUP($D52,StagingData!$D:$O,9,FALSE)=""," ",VLOOKUP($D52,StagingData!$D:$O,9,FALSE))</f>
        <v xml:space="preserve"> </v>
      </c>
      <c r="N52" s="107" t="e">
        <f>IF(VLOOKUP($D52,StagingData!$D:$O,10,FALSE)=""," ",VLOOKUP($D52,StagingData!$D:$O,10,FALSE))</f>
        <v>#N/A</v>
      </c>
      <c r="O52" s="107" t="e">
        <f>IF(VLOOKUP($D52,StagingData!$D:$O,11,FALSE)=""," ",VLOOKUP($D52,StagingData!$D:$O,11,FALSE))</f>
        <v>#N/A</v>
      </c>
      <c r="P52" s="108" t="e">
        <f t="shared" si="1"/>
        <v>#N/A</v>
      </c>
      <c r="Q52" s="16"/>
      <c r="S52" s="15"/>
      <c r="T52" s="17">
        <v>0</v>
      </c>
      <c r="U52" s="17">
        <v>0</v>
      </c>
      <c r="V52" s="17">
        <f t="shared" si="2"/>
        <v>0</v>
      </c>
      <c r="W52">
        <f t="shared" si="3"/>
        <v>0</v>
      </c>
      <c r="X52" s="21"/>
      <c r="Y52" s="24"/>
    </row>
    <row r="53" spans="2:28" hidden="1" x14ac:dyDescent="0.3">
      <c r="B53" s="2">
        <f>IF(TRIM(D53)&lt;&gt;"",MAX($B$5:B52)+1,"")</f>
        <v>48</v>
      </c>
      <c r="C53" t="s">
        <v>38</v>
      </c>
      <c r="D53" t="s">
        <v>40</v>
      </c>
      <c r="E53" t="s">
        <v>372</v>
      </c>
      <c r="F53" t="s">
        <v>373</v>
      </c>
      <c r="G53" s="2" t="str">
        <f>IFERROR(VLOOKUP($F53,'Table Names'!A:B,2,FALSE),"")</f>
        <v xml:space="preserve">Production Order Changes                                              </v>
      </c>
      <c r="H53" s="2" t="str">
        <f>VLOOKUP($D53,StagingData!D:H,4,FALSE)</f>
        <v>No</v>
      </c>
      <c r="J53" s="56" t="str">
        <f>IF(VLOOKUP(D53,StagingData!D:O,6,FALSE)=""," ",VLOOKUP(D53,StagingData!D:O,6,FALSE))</f>
        <v xml:space="preserve"> </v>
      </c>
      <c r="K53" s="71" t="str">
        <f>IF(VLOOKUP($D53,StagingData!$D:$O,7,FALSE)=""," ",VLOOKUP($D53,StagingData!$D:$O,7,FALSE))</f>
        <v xml:space="preserve"> </v>
      </c>
      <c r="L53" s="71" t="str">
        <f>IF(VLOOKUP($D53,StagingData!$D:$O,8,FALSE)=""," ",VLOOKUP($D53,StagingData!$D:$O,8,FALSE))</f>
        <v xml:space="preserve"> </v>
      </c>
      <c r="M53" s="71" t="str">
        <f>IF(VLOOKUP($D53,StagingData!$D:$O,9,FALSE)=""," ",VLOOKUP($D53,StagingData!$D:$O,9,FALSE))</f>
        <v xml:space="preserve"> </v>
      </c>
      <c r="N53" s="107" t="e">
        <f>IF(VLOOKUP($D53,StagingData!$D:$O,10,FALSE)=""," ",VLOOKUP($D53,StagingData!$D:$O,10,FALSE))</f>
        <v>#N/A</v>
      </c>
      <c r="O53" s="107" t="e">
        <f>IF(VLOOKUP($D53,StagingData!$D:$O,11,FALSE)=""," ",VLOOKUP($D53,StagingData!$D:$O,11,FALSE))</f>
        <v>#N/A</v>
      </c>
      <c r="P53" s="108" t="e">
        <f t="shared" si="1"/>
        <v>#N/A</v>
      </c>
      <c r="Q53" s="16"/>
      <c r="S53" s="15"/>
      <c r="T53" s="17">
        <v>0</v>
      </c>
      <c r="U53" s="17">
        <v>0</v>
      </c>
      <c r="V53" s="17">
        <f t="shared" si="2"/>
        <v>0</v>
      </c>
      <c r="W53">
        <f t="shared" si="3"/>
        <v>0</v>
      </c>
      <c r="X53" s="21"/>
      <c r="Y53" s="24"/>
    </row>
    <row r="54" spans="2:28" hidden="1" x14ac:dyDescent="0.3">
      <c r="B54" s="2">
        <f>IF(TRIM(D54)&lt;&gt;"",MAX($B$5:B53)+1,"")</f>
        <v>49</v>
      </c>
      <c r="C54" t="s">
        <v>38</v>
      </c>
      <c r="D54" t="s">
        <v>40</v>
      </c>
      <c r="E54" t="s">
        <v>372</v>
      </c>
      <c r="F54" t="s">
        <v>3737</v>
      </c>
      <c r="G54" s="2" t="str">
        <f>IFERROR(VLOOKUP($F54,'Table Names'!A:B,2,FALSE),"")</f>
        <v xml:space="preserve">Production Warehouse Orders                                           </v>
      </c>
      <c r="H54" s="2" t="str">
        <f>VLOOKUP($D54,StagingData!D:H,4,FALSE)</f>
        <v>No</v>
      </c>
      <c r="J54" s="56" t="str">
        <f>IF(VLOOKUP(D54,StagingData!D:O,6,FALSE)=""," ",VLOOKUP(D54,StagingData!D:O,6,FALSE))</f>
        <v xml:space="preserve"> </v>
      </c>
      <c r="K54" s="71" t="str">
        <f>IF(VLOOKUP($D54,StagingData!$D:$O,7,FALSE)=""," ",VLOOKUP($D54,StagingData!$D:$O,7,FALSE))</f>
        <v xml:space="preserve"> </v>
      </c>
      <c r="L54" s="71" t="str">
        <f>IF(VLOOKUP($D54,StagingData!$D:$O,8,FALSE)=""," ",VLOOKUP($D54,StagingData!$D:$O,8,FALSE))</f>
        <v xml:space="preserve"> </v>
      </c>
      <c r="M54" s="71" t="str">
        <f>IF(VLOOKUP($D54,StagingData!$D:$O,9,FALSE)=""," ",VLOOKUP($D54,StagingData!$D:$O,9,FALSE))</f>
        <v xml:space="preserve"> </v>
      </c>
      <c r="N54" s="107" t="e">
        <f>IF(VLOOKUP($D54,StagingData!$D:$O,10,FALSE)=""," ",VLOOKUP($D54,StagingData!$D:$O,10,FALSE))</f>
        <v>#N/A</v>
      </c>
      <c r="O54" s="107" t="e">
        <f>IF(VLOOKUP($D54,StagingData!$D:$O,11,FALSE)=""," ",VLOOKUP($D54,StagingData!$D:$O,11,FALSE))</f>
        <v>#N/A</v>
      </c>
      <c r="P54" s="108" t="e">
        <f t="shared" si="1"/>
        <v>#N/A</v>
      </c>
      <c r="Q54" s="16"/>
      <c r="S54" s="15"/>
      <c r="T54" s="17">
        <v>0</v>
      </c>
      <c r="U54" s="17">
        <v>0</v>
      </c>
      <c r="V54" s="17">
        <f t="shared" si="2"/>
        <v>0</v>
      </c>
      <c r="W54">
        <f t="shared" si="3"/>
        <v>0</v>
      </c>
      <c r="X54" s="21"/>
      <c r="Y54" s="24"/>
    </row>
    <row r="55" spans="2:28" hidden="1" x14ac:dyDescent="0.3">
      <c r="B55" s="2">
        <f>IF(TRIM(D55)&lt;&gt;"",MAX($B$5:B54)+1,"")</f>
        <v>50</v>
      </c>
      <c r="C55" t="s">
        <v>38</v>
      </c>
      <c r="D55" t="s">
        <v>40</v>
      </c>
      <c r="E55" t="s">
        <v>293</v>
      </c>
      <c r="F55" t="s">
        <v>293</v>
      </c>
      <c r="G55" s="2" t="str">
        <f>IFERROR(VLOOKUP($F55,'Table Names'!A:B,2,FALSE),"")</f>
        <v xml:space="preserve">Production Bills of Material                                          </v>
      </c>
      <c r="H55" s="2" t="str">
        <f>VLOOKUP($D55,StagingData!D:H,4,FALSE)</f>
        <v>No</v>
      </c>
      <c r="J55" s="56" t="str">
        <f>IF(VLOOKUP(D55,StagingData!D:O,6,FALSE)=""," ",VLOOKUP(D55,StagingData!D:O,6,FALSE))</f>
        <v xml:space="preserve"> </v>
      </c>
      <c r="K55" s="71" t="str">
        <f>IF(VLOOKUP($D55,StagingData!$D:$O,7,FALSE)=""," ",VLOOKUP($D55,StagingData!$D:$O,7,FALSE))</f>
        <v xml:space="preserve"> </v>
      </c>
      <c r="L55" s="71" t="str">
        <f>IF(VLOOKUP($D55,StagingData!$D:$O,8,FALSE)=""," ",VLOOKUP($D55,StagingData!$D:$O,8,FALSE))</f>
        <v xml:space="preserve"> </v>
      </c>
      <c r="M55" s="71" t="str">
        <f>IF(VLOOKUP($D55,StagingData!$D:$O,9,FALSE)=""," ",VLOOKUP($D55,StagingData!$D:$O,9,FALSE))</f>
        <v xml:space="preserve"> </v>
      </c>
      <c r="N55" s="107" t="e">
        <f>IF(VLOOKUP($D55,StagingData!$D:$O,10,FALSE)=""," ",VLOOKUP($D55,StagingData!$D:$O,10,FALSE))</f>
        <v>#N/A</v>
      </c>
      <c r="O55" s="107" t="e">
        <f>IF(VLOOKUP($D55,StagingData!$D:$O,11,FALSE)=""," ",VLOOKUP($D55,StagingData!$D:$O,11,FALSE))</f>
        <v>#N/A</v>
      </c>
      <c r="P55" s="108" t="e">
        <f t="shared" si="1"/>
        <v>#N/A</v>
      </c>
      <c r="Q55" s="16"/>
      <c r="S55" s="15"/>
      <c r="T55" s="17">
        <v>0</v>
      </c>
      <c r="U55" s="17">
        <v>0</v>
      </c>
      <c r="V55" s="17">
        <f t="shared" si="2"/>
        <v>0</v>
      </c>
      <c r="W55">
        <f t="shared" si="3"/>
        <v>0</v>
      </c>
      <c r="X55" s="21"/>
      <c r="Y55" s="24"/>
    </row>
    <row r="56" spans="2:28" hidden="1" x14ac:dyDescent="0.3">
      <c r="B56" s="2">
        <f>IF(TRIM(D56)&lt;&gt;"",MAX($B$5:B55)+1,"")</f>
        <v>51</v>
      </c>
      <c r="C56" t="s">
        <v>38</v>
      </c>
      <c r="D56" t="s">
        <v>40</v>
      </c>
      <c r="E56" t="s">
        <v>291</v>
      </c>
      <c r="F56" t="s">
        <v>294</v>
      </c>
      <c r="G56" s="2" t="str">
        <f>IFERROR(VLOOKUP($F56,'Table Names'!A:B,2,FALSE),"")</f>
        <v xml:space="preserve">P-BOM - Models by Site                                                </v>
      </c>
      <c r="H56" s="2" t="str">
        <f>VLOOKUP($D56,StagingData!D:H,4,FALSE)</f>
        <v>No</v>
      </c>
      <c r="J56" s="56" t="str">
        <f>IF(VLOOKUP(D56,StagingData!D:O,6,FALSE)=""," ",VLOOKUP(D56,StagingData!D:O,6,FALSE))</f>
        <v xml:space="preserve"> </v>
      </c>
      <c r="K56" s="71" t="str">
        <f>IF(VLOOKUP($D56,StagingData!$D:$O,7,FALSE)=""," ",VLOOKUP($D56,StagingData!$D:$O,7,FALSE))</f>
        <v xml:space="preserve"> </v>
      </c>
      <c r="L56" s="71" t="str">
        <f>IF(VLOOKUP($D56,StagingData!$D:$O,8,FALSE)=""," ",VLOOKUP($D56,StagingData!$D:$O,8,FALSE))</f>
        <v xml:space="preserve"> </v>
      </c>
      <c r="M56" s="71" t="str">
        <f>IF(VLOOKUP($D56,StagingData!$D:$O,9,FALSE)=""," ",VLOOKUP($D56,StagingData!$D:$O,9,FALSE))</f>
        <v xml:space="preserve"> </v>
      </c>
      <c r="N56" s="107" t="e">
        <f>IF(VLOOKUP($D56,StagingData!$D:$O,10,FALSE)=""," ",VLOOKUP($D56,StagingData!$D:$O,10,FALSE))</f>
        <v>#N/A</v>
      </c>
      <c r="O56" s="107" t="e">
        <f>IF(VLOOKUP($D56,StagingData!$D:$O,11,FALSE)=""," ",VLOOKUP($D56,StagingData!$D:$O,11,FALSE))</f>
        <v>#N/A</v>
      </c>
      <c r="P56" s="108" t="e">
        <f t="shared" si="1"/>
        <v>#N/A</v>
      </c>
      <c r="Q56" s="16"/>
      <c r="S56" s="15"/>
      <c r="T56" s="17">
        <v>0</v>
      </c>
      <c r="U56" s="17">
        <v>0</v>
      </c>
      <c r="V56" s="17">
        <f t="shared" si="2"/>
        <v>0</v>
      </c>
      <c r="W56">
        <f t="shared" si="3"/>
        <v>0</v>
      </c>
      <c r="X56" s="21"/>
      <c r="Y56" s="24"/>
    </row>
    <row r="57" spans="2:28" hidden="1" x14ac:dyDescent="0.3">
      <c r="B57" s="2">
        <f>IF(TRIM(D57)&lt;&gt;"",MAX($B$5:B56)+1,"")</f>
        <v>52</v>
      </c>
      <c r="C57" t="s">
        <v>38</v>
      </c>
      <c r="D57" t="s">
        <v>40</v>
      </c>
      <c r="E57" t="s">
        <v>293</v>
      </c>
      <c r="F57" t="s">
        <v>295</v>
      </c>
      <c r="G57" s="2" t="str">
        <f>IFERROR(VLOOKUP($F57,'Table Names'!A:B,2,FALSE),"")</f>
        <v xml:space="preserve">Production Bill of Material Lines                                     </v>
      </c>
      <c r="H57" s="2" t="str">
        <f>VLOOKUP($D57,StagingData!D:H,4,FALSE)</f>
        <v>No</v>
      </c>
      <c r="J57" s="56" t="str">
        <f>IF(VLOOKUP(D57,StagingData!D:O,6,FALSE)=""," ",VLOOKUP(D57,StagingData!D:O,6,FALSE))</f>
        <v xml:space="preserve"> </v>
      </c>
      <c r="K57" s="71" t="str">
        <f>IF(VLOOKUP($D57,StagingData!$D:$O,7,FALSE)=""," ",VLOOKUP($D57,StagingData!$D:$O,7,FALSE))</f>
        <v xml:space="preserve"> </v>
      </c>
      <c r="L57" s="71" t="str">
        <f>IF(VLOOKUP($D57,StagingData!$D:$O,8,FALSE)=""," ",VLOOKUP($D57,StagingData!$D:$O,8,FALSE))</f>
        <v xml:space="preserve"> </v>
      </c>
      <c r="M57" s="71" t="str">
        <f>IF(VLOOKUP($D57,StagingData!$D:$O,9,FALSE)=""," ",VLOOKUP($D57,StagingData!$D:$O,9,FALSE))</f>
        <v xml:space="preserve"> </v>
      </c>
      <c r="N57" s="107" t="e">
        <f>IF(VLOOKUP($D57,StagingData!$D:$O,10,FALSE)=""," ",VLOOKUP($D57,StagingData!$D:$O,10,FALSE))</f>
        <v>#N/A</v>
      </c>
      <c r="O57" s="107" t="e">
        <f>IF(VLOOKUP($D57,StagingData!$D:$O,11,FALSE)=""," ",VLOOKUP($D57,StagingData!$D:$O,11,FALSE))</f>
        <v>#N/A</v>
      </c>
      <c r="P57" s="108" t="e">
        <f t="shared" si="1"/>
        <v>#N/A</v>
      </c>
      <c r="Q57" s="16"/>
      <c r="S57" s="15"/>
      <c r="T57" s="17">
        <v>0</v>
      </c>
      <c r="U57" s="17">
        <v>0</v>
      </c>
      <c r="V57" s="17">
        <f t="shared" si="2"/>
        <v>0</v>
      </c>
      <c r="W57">
        <f t="shared" si="3"/>
        <v>0</v>
      </c>
      <c r="X57" s="21"/>
      <c r="Y57" s="24"/>
    </row>
    <row r="58" spans="2:28" ht="14.4" hidden="1" customHeight="1" x14ac:dyDescent="0.3">
      <c r="B58" s="2">
        <f>IF(TRIM(D58)&lt;&gt;"",MAX($B$5:B57)+1,"")</f>
        <v>53</v>
      </c>
      <c r="C58" t="s">
        <v>38</v>
      </c>
      <c r="D58" t="s">
        <v>40</v>
      </c>
      <c r="E58" t="s">
        <v>372</v>
      </c>
      <c r="F58" t="s">
        <v>372</v>
      </c>
      <c r="G58" s="2" t="str">
        <f>IFERROR(VLOOKUP($F58,'Table Names'!A:B,2,FALSE),"")</f>
        <v xml:space="preserve">Production Orders                                                     </v>
      </c>
      <c r="H58" s="2" t="str">
        <f>VLOOKUP($D58,StagingData!D:H,4,FALSE)</f>
        <v>No</v>
      </c>
      <c r="J58" s="56" t="str">
        <f>IF(VLOOKUP(D58,StagingData!D:O,6,FALSE)=""," ",VLOOKUP(D58,StagingData!D:O,6,FALSE))</f>
        <v xml:space="preserve"> </v>
      </c>
      <c r="K58" s="71" t="str">
        <f>IF(VLOOKUP($D58,StagingData!$D:$O,7,FALSE)=""," ",VLOOKUP($D58,StagingData!$D:$O,7,FALSE))</f>
        <v xml:space="preserve"> </v>
      </c>
      <c r="L58" s="71" t="str">
        <f>IF(VLOOKUP($D58,StagingData!$D:$O,8,FALSE)=""," ",VLOOKUP($D58,StagingData!$D:$O,8,FALSE))</f>
        <v xml:space="preserve"> </v>
      </c>
      <c r="M58" s="71" t="str">
        <f>IF(VLOOKUP($D58,StagingData!$D:$O,9,FALSE)=""," ",VLOOKUP($D58,StagingData!$D:$O,9,FALSE))</f>
        <v xml:space="preserve"> </v>
      </c>
      <c r="N58" s="107" t="e">
        <f>IF(VLOOKUP($D58,StagingData!$D:$O,10,FALSE)=""," ",VLOOKUP($D58,StagingData!$D:$O,10,FALSE))</f>
        <v>#N/A</v>
      </c>
      <c r="O58" s="107" t="e">
        <f>IF(VLOOKUP($D58,StagingData!$D:$O,11,FALSE)=""," ",VLOOKUP($D58,StagingData!$D:$O,11,FALSE))</f>
        <v>#N/A</v>
      </c>
      <c r="P58" s="108" t="e">
        <f t="shared" si="1"/>
        <v>#N/A</v>
      </c>
      <c r="Q58" s="16"/>
      <c r="S58" s="15"/>
      <c r="T58" s="17">
        <v>0</v>
      </c>
      <c r="U58" s="17">
        <v>0</v>
      </c>
      <c r="V58" s="17">
        <f t="shared" si="2"/>
        <v>0</v>
      </c>
      <c r="W58">
        <f t="shared" si="3"/>
        <v>0</v>
      </c>
      <c r="X58" s="21"/>
      <c r="Y58" s="24"/>
    </row>
    <row r="59" spans="2:28" ht="14.4" hidden="1" customHeight="1" x14ac:dyDescent="0.3">
      <c r="B59" s="2">
        <f>IF(TRIM(D59)&lt;&gt;"",MAX($B$5:B58)+1,"")</f>
        <v>54</v>
      </c>
      <c r="C59" t="s">
        <v>38</v>
      </c>
      <c r="D59" t="s">
        <v>40</v>
      </c>
      <c r="E59" t="s">
        <v>372</v>
      </c>
      <c r="F59" t="s">
        <v>374</v>
      </c>
      <c r="G59" s="2" t="str">
        <f>IFERROR(VLOOKUP($F59,'Table Names'!A:B,2,FALSE),"")</f>
        <v xml:space="preserve">Production Order Distribution                                         </v>
      </c>
      <c r="H59" s="2" t="str">
        <f>VLOOKUP($D59,StagingData!D:H,4,FALSE)</f>
        <v>No</v>
      </c>
      <c r="J59" s="56" t="str">
        <f>IF(VLOOKUP(D59,StagingData!D:O,6,FALSE)=""," ",VLOOKUP(D59,StagingData!D:O,6,FALSE))</f>
        <v xml:space="preserve"> </v>
      </c>
      <c r="K59" s="71" t="str">
        <f>IF(VLOOKUP($D59,StagingData!$D:$O,7,FALSE)=""," ",VLOOKUP($D59,StagingData!$D:$O,7,FALSE))</f>
        <v xml:space="preserve"> </v>
      </c>
      <c r="L59" s="71" t="str">
        <f>IF(VLOOKUP($D59,StagingData!$D:$O,8,FALSE)=""," ",VLOOKUP($D59,StagingData!$D:$O,8,FALSE))</f>
        <v xml:space="preserve"> </v>
      </c>
      <c r="M59" s="71" t="str">
        <f>IF(VLOOKUP($D59,StagingData!$D:$O,9,FALSE)=""," ",VLOOKUP($D59,StagingData!$D:$O,9,FALSE))</f>
        <v xml:space="preserve"> </v>
      </c>
      <c r="N59" s="107" t="e">
        <f>IF(VLOOKUP($D59,StagingData!$D:$O,10,FALSE)=""," ",VLOOKUP($D59,StagingData!$D:$O,10,FALSE))</f>
        <v>#N/A</v>
      </c>
      <c r="O59" s="107" t="e">
        <f>IF(VLOOKUP($D59,StagingData!$D:$O,11,FALSE)=""," ",VLOOKUP($D59,StagingData!$D:$O,11,FALSE))</f>
        <v>#N/A</v>
      </c>
      <c r="P59" s="108" t="e">
        <f t="shared" si="1"/>
        <v>#N/A</v>
      </c>
      <c r="Q59" s="16"/>
      <c r="S59" s="15"/>
      <c r="T59" s="17">
        <v>0</v>
      </c>
      <c r="U59" s="17">
        <v>0</v>
      </c>
      <c r="V59" s="17">
        <f t="shared" si="2"/>
        <v>0</v>
      </c>
      <c r="W59">
        <f t="shared" si="3"/>
        <v>0</v>
      </c>
      <c r="X59" s="21"/>
      <c r="Y59" s="24"/>
    </row>
    <row r="60" spans="2:28" ht="14.4" hidden="1" customHeight="1" x14ac:dyDescent="0.3">
      <c r="B60" s="2">
        <f>IF(TRIM(D60)&lt;&gt;"",MAX($B$5:B59)+1,"")</f>
        <v>55</v>
      </c>
      <c r="C60" t="s">
        <v>38</v>
      </c>
      <c r="D60" t="s">
        <v>41</v>
      </c>
      <c r="E60" t="s">
        <v>291</v>
      </c>
      <c r="F60" t="s">
        <v>291</v>
      </c>
      <c r="G60" s="2" t="str">
        <f>IFERROR(VLOOKUP($F60,'Table Names'!A:B,2,FALSE),"")</f>
        <v xml:space="preserve">Job Shop Bill of Material                                             </v>
      </c>
      <c r="H60" s="2" t="str">
        <f>VLOOKUP($D60,StagingData!D:H,4,FALSE)</f>
        <v>No</v>
      </c>
      <c r="I60" s="2"/>
      <c r="J60" s="56" t="str">
        <f>IF(VLOOKUP(D60,StagingData!D:O,6,FALSE)=""," ",VLOOKUP(D60,StagingData!D:O,6,FALSE))</f>
        <v xml:space="preserve"> </v>
      </c>
      <c r="K60" s="71" t="str">
        <f>IF(VLOOKUP($D60,StagingData!$D:$O,7,FALSE)=""," ",VLOOKUP($D60,StagingData!$D:$O,7,FALSE))</f>
        <v xml:space="preserve"> </v>
      </c>
      <c r="L60" s="71" t="str">
        <f>IF(VLOOKUP($D60,StagingData!$D:$O,8,FALSE)=""," ",VLOOKUP($D60,StagingData!$D:$O,8,FALSE))</f>
        <v xml:space="preserve"> </v>
      </c>
      <c r="M60" s="71" t="str">
        <f>IF(VLOOKUP($D60,StagingData!$D:$O,9,FALSE)=""," ",VLOOKUP($D60,StagingData!$D:$O,9,FALSE))</f>
        <v xml:space="preserve"> </v>
      </c>
      <c r="N60" s="107" t="e">
        <f>IF(VLOOKUP($D60,StagingData!$D:$O,10,FALSE)=""," ",VLOOKUP($D60,StagingData!$D:$O,10,FALSE))</f>
        <v>#N/A</v>
      </c>
      <c r="O60" s="107" t="e">
        <f>IF(VLOOKUP($D60,StagingData!$D:$O,11,FALSE)=""," ",VLOOKUP($D60,StagingData!$D:$O,11,FALSE))</f>
        <v>#N/A</v>
      </c>
      <c r="P60" s="108" t="e">
        <f t="shared" si="1"/>
        <v>#N/A</v>
      </c>
      <c r="Q60" s="16"/>
      <c r="S60" s="15"/>
      <c r="T60" s="17">
        <v>0</v>
      </c>
      <c r="U60" s="17">
        <v>0</v>
      </c>
      <c r="V60" s="17">
        <f t="shared" si="2"/>
        <v>0</v>
      </c>
      <c r="W60">
        <f t="shared" si="3"/>
        <v>0</v>
      </c>
      <c r="X60" s="21"/>
      <c r="Y60" s="24"/>
    </row>
    <row r="61" spans="2:28" customFormat="1" ht="14.4" hidden="1" customHeight="1" x14ac:dyDescent="0.3">
      <c r="B61" s="2">
        <f>IF(TRIM(D61)&lt;&gt;"",MAX($B$5:B60)+1,"")</f>
        <v>56</v>
      </c>
      <c r="C61" t="s">
        <v>38</v>
      </c>
      <c r="D61" t="s">
        <v>41</v>
      </c>
      <c r="E61" t="s">
        <v>291</v>
      </c>
      <c r="F61" t="s">
        <v>292</v>
      </c>
      <c r="G61" s="2" t="str">
        <f>IFERROR(VLOOKUP($F61,'Table Names'!A:B,2,FALSE),"")</f>
        <v xml:space="preserve">Job Shop List of Material                                             </v>
      </c>
      <c r="H61" s="2" t="str">
        <f>VLOOKUP($D61,StagingData!D:H,4,FALSE)</f>
        <v>No</v>
      </c>
      <c r="I61" s="2"/>
      <c r="J61" s="56" t="str">
        <f>IF(VLOOKUP(D61,StagingData!D:O,6,FALSE)=""," ",VLOOKUP(D61,StagingData!D:O,6,FALSE))</f>
        <v xml:space="preserve"> </v>
      </c>
      <c r="K61" s="71" t="str">
        <f>IF(VLOOKUP($D61,StagingData!$D:$O,7,FALSE)=""," ",VLOOKUP($D61,StagingData!$D:$O,7,FALSE))</f>
        <v xml:space="preserve"> </v>
      </c>
      <c r="L61" s="71" t="str">
        <f>IF(VLOOKUP($D61,StagingData!$D:$O,8,FALSE)=""," ",VLOOKUP($D61,StagingData!$D:$O,8,FALSE))</f>
        <v xml:space="preserve"> </v>
      </c>
      <c r="M61" s="71" t="str">
        <f>IF(VLOOKUP($D61,StagingData!$D:$O,9,FALSE)=""," ",VLOOKUP($D61,StagingData!$D:$O,9,FALSE))</f>
        <v xml:space="preserve"> </v>
      </c>
      <c r="N61" s="107" t="e">
        <f>IF(VLOOKUP($D61,StagingData!$D:$O,10,FALSE)=""," ",VLOOKUP($D61,StagingData!$D:$O,10,FALSE))</f>
        <v>#N/A</v>
      </c>
      <c r="O61" s="107" t="e">
        <f>IF(VLOOKUP($D61,StagingData!$D:$O,11,FALSE)=""," ",VLOOKUP($D61,StagingData!$D:$O,11,FALSE))</f>
        <v>#N/A</v>
      </c>
      <c r="P61" s="108" t="e">
        <f t="shared" si="1"/>
        <v>#N/A</v>
      </c>
      <c r="Q61" s="16"/>
      <c r="R61" s="17"/>
      <c r="S61" s="15"/>
      <c r="T61" s="17">
        <v>0</v>
      </c>
      <c r="U61" s="17">
        <v>0</v>
      </c>
      <c r="V61" s="17">
        <f t="shared" si="2"/>
        <v>0</v>
      </c>
      <c r="W61">
        <f t="shared" si="3"/>
        <v>0</v>
      </c>
      <c r="X61" s="21"/>
      <c r="Y61" s="24"/>
      <c r="AA61" s="2"/>
      <c r="AB61" s="2"/>
    </row>
    <row r="62" spans="2:28" customFormat="1" ht="14.4" hidden="1" customHeight="1" x14ac:dyDescent="0.3">
      <c r="B62" s="2">
        <f>IF(TRIM(D62)&lt;&gt;"",MAX($B$5:B61)+1,"")</f>
        <v>57</v>
      </c>
      <c r="C62" t="s">
        <v>38</v>
      </c>
      <c r="D62" t="s">
        <v>41</v>
      </c>
      <c r="E62" t="s">
        <v>296</v>
      </c>
      <c r="F62" t="s">
        <v>296</v>
      </c>
      <c r="G62" s="2" t="str">
        <f>IFERROR(VLOOKUP($F62,'Table Names'!A:B,2,FALSE),"")</f>
        <v xml:space="preserve">BOM - Alternative Materials                                           </v>
      </c>
      <c r="H62" s="2" t="str">
        <f>VLOOKUP($D62,StagingData!D:H,4,FALSE)</f>
        <v>No</v>
      </c>
      <c r="I62" s="2"/>
      <c r="J62" s="56" t="str">
        <f>IF(VLOOKUP(D62,StagingData!D:O,6,FALSE)=""," ",VLOOKUP(D62,StagingData!D:O,6,FALSE))</f>
        <v xml:space="preserve"> </v>
      </c>
      <c r="K62" s="71" t="str">
        <f>IF(VLOOKUP($D62,StagingData!$D:$O,7,FALSE)=""," ",VLOOKUP($D62,StagingData!$D:$O,7,FALSE))</f>
        <v xml:space="preserve"> </v>
      </c>
      <c r="L62" s="71" t="str">
        <f>IF(VLOOKUP($D62,StagingData!$D:$O,8,FALSE)=""," ",VLOOKUP($D62,StagingData!$D:$O,8,FALSE))</f>
        <v xml:space="preserve"> </v>
      </c>
      <c r="M62" s="71" t="str">
        <f>IF(VLOOKUP($D62,StagingData!$D:$O,9,FALSE)=""," ",VLOOKUP($D62,StagingData!$D:$O,9,FALSE))</f>
        <v xml:space="preserve"> </v>
      </c>
      <c r="N62" s="107" t="e">
        <f>IF(VLOOKUP($D62,StagingData!$D:$O,10,FALSE)=""," ",VLOOKUP($D62,StagingData!$D:$O,10,FALSE))</f>
        <v>#N/A</v>
      </c>
      <c r="O62" s="107" t="e">
        <f>IF(VLOOKUP($D62,StagingData!$D:$O,11,FALSE)=""," ",VLOOKUP($D62,StagingData!$D:$O,11,FALSE))</f>
        <v>#N/A</v>
      </c>
      <c r="P62" s="108" t="e">
        <f t="shared" si="1"/>
        <v>#N/A</v>
      </c>
      <c r="Q62" s="16"/>
      <c r="R62" s="17"/>
      <c r="S62" s="15"/>
      <c r="T62" s="17">
        <v>0</v>
      </c>
      <c r="U62" s="17">
        <v>0</v>
      </c>
      <c r="V62" s="17">
        <f t="shared" si="2"/>
        <v>0</v>
      </c>
      <c r="W62">
        <f t="shared" si="3"/>
        <v>0</v>
      </c>
      <c r="X62" s="21"/>
      <c r="Y62" s="24"/>
      <c r="AA62" s="2"/>
      <c r="AB62" s="2"/>
    </row>
    <row r="63" spans="2:28" customFormat="1" ht="14.4" hidden="1" customHeight="1" x14ac:dyDescent="0.3">
      <c r="B63" s="2">
        <f>IF(TRIM(D63)&lt;&gt;"",MAX($B$5:B62)+1,"")</f>
        <v>58</v>
      </c>
      <c r="C63" t="s">
        <v>38</v>
      </c>
      <c r="D63" t="s">
        <v>41</v>
      </c>
      <c r="E63" t="s">
        <v>291</v>
      </c>
      <c r="F63" t="s">
        <v>294</v>
      </c>
      <c r="G63" s="2" t="str">
        <f>IFERROR(VLOOKUP($F63,'Table Names'!A:B,2,FALSE),"")</f>
        <v xml:space="preserve">P-BOM - Models by Site                                                </v>
      </c>
      <c r="H63" s="2" t="str">
        <f>VLOOKUP($D63,StagingData!D:H,4,FALSE)</f>
        <v>No</v>
      </c>
      <c r="I63" s="2"/>
      <c r="J63" s="56" t="str">
        <f>IF(VLOOKUP(D63,StagingData!D:O,6,FALSE)=""," ",VLOOKUP(D63,StagingData!D:O,6,FALSE))</f>
        <v xml:space="preserve"> </v>
      </c>
      <c r="K63" s="71" t="str">
        <f>IF(VLOOKUP($D63,StagingData!$D:$O,7,FALSE)=""," ",VLOOKUP($D63,StagingData!$D:$O,7,FALSE))</f>
        <v xml:space="preserve"> </v>
      </c>
      <c r="L63" s="71" t="str">
        <f>IF(VLOOKUP($D63,StagingData!$D:$O,8,FALSE)=""," ",VLOOKUP($D63,StagingData!$D:$O,8,FALSE))</f>
        <v xml:space="preserve"> </v>
      </c>
      <c r="M63" s="71" t="str">
        <f>IF(VLOOKUP($D63,StagingData!$D:$O,9,FALSE)=""," ",VLOOKUP($D63,StagingData!$D:$O,9,FALSE))</f>
        <v xml:space="preserve"> </v>
      </c>
      <c r="N63" s="107" t="e">
        <f>IF(VLOOKUP($D63,StagingData!$D:$O,10,FALSE)=""," ",VLOOKUP($D63,StagingData!$D:$O,10,FALSE))</f>
        <v>#N/A</v>
      </c>
      <c r="O63" s="107" t="e">
        <f>IF(VLOOKUP($D63,StagingData!$D:$O,11,FALSE)=""," ",VLOOKUP($D63,StagingData!$D:$O,11,FALSE))</f>
        <v>#N/A</v>
      </c>
      <c r="P63" s="108" t="e">
        <f t="shared" si="1"/>
        <v>#N/A</v>
      </c>
      <c r="Q63" s="16"/>
      <c r="R63" s="17"/>
      <c r="S63" s="15"/>
      <c r="T63" s="17">
        <v>0</v>
      </c>
      <c r="U63" s="17">
        <v>0</v>
      </c>
      <c r="V63" s="17">
        <f t="shared" si="2"/>
        <v>0</v>
      </c>
      <c r="W63">
        <f t="shared" si="3"/>
        <v>0</v>
      </c>
      <c r="X63" s="21"/>
      <c r="Y63" s="24"/>
      <c r="AA63" s="2"/>
      <c r="AB63" s="2"/>
    </row>
    <row r="64" spans="2:28" customFormat="1" ht="14.4" hidden="1" customHeight="1" x14ac:dyDescent="0.3">
      <c r="B64" s="2">
        <f>IF(TRIM(D64)&lt;&gt;"",MAX($B$5:B63)+1,"")</f>
        <v>59</v>
      </c>
      <c r="C64" t="s">
        <v>38</v>
      </c>
      <c r="D64" t="s">
        <v>42</v>
      </c>
      <c r="E64" t="s">
        <v>297</v>
      </c>
      <c r="F64" t="s">
        <v>297</v>
      </c>
      <c r="G64" s="2" t="str">
        <f>IFERROR(VLOOKUP($F64,'Table Names'!A:B,2,FALSE),"")</f>
        <v xml:space="preserve">Material - Routing Relationships                                      </v>
      </c>
      <c r="H64" s="2" t="str">
        <f>VLOOKUP($D64,StagingData!D:H,4,FALSE)</f>
        <v>No</v>
      </c>
      <c r="I64" s="2"/>
      <c r="J64" s="56" t="str">
        <f>IF(VLOOKUP(D64,StagingData!D:O,6,FALSE)=""," ",VLOOKUP(D64,StagingData!D:O,6,FALSE))</f>
        <v xml:space="preserve"> </v>
      </c>
      <c r="K64" s="71" t="str">
        <f>IF(VLOOKUP($D64,StagingData!$D:$O,7,FALSE)=""," ",VLOOKUP($D64,StagingData!$D:$O,7,FALSE))</f>
        <v xml:space="preserve"> </v>
      </c>
      <c r="L64" s="71" t="str">
        <f>IF(VLOOKUP($D64,StagingData!$D:$O,8,FALSE)=""," ",VLOOKUP($D64,StagingData!$D:$O,8,FALSE))</f>
        <v xml:space="preserve"> </v>
      </c>
      <c r="M64" s="71" t="str">
        <f>IF(VLOOKUP($D64,StagingData!$D:$O,9,FALSE)=""," ",VLOOKUP($D64,StagingData!$D:$O,9,FALSE))</f>
        <v xml:space="preserve"> </v>
      </c>
      <c r="N64" s="107" t="e">
        <f>IF(VLOOKUP($D64,StagingData!$D:$O,10,FALSE)=""," ",VLOOKUP($D64,StagingData!$D:$O,10,FALSE))</f>
        <v>#N/A</v>
      </c>
      <c r="O64" s="107" t="e">
        <f>IF(VLOOKUP($D64,StagingData!$D:$O,11,FALSE)=""," ",VLOOKUP($D64,StagingData!$D:$O,11,FALSE))</f>
        <v>#N/A</v>
      </c>
      <c r="P64" s="108" t="e">
        <f t="shared" si="1"/>
        <v>#N/A</v>
      </c>
      <c r="Q64" s="16"/>
      <c r="R64" s="17"/>
      <c r="S64" s="15"/>
      <c r="T64" s="17">
        <v>0</v>
      </c>
      <c r="U64" s="17">
        <v>0</v>
      </c>
      <c r="V64" s="17">
        <f t="shared" si="2"/>
        <v>0</v>
      </c>
      <c r="W64">
        <f t="shared" si="3"/>
        <v>0</v>
      </c>
      <c r="X64" s="21"/>
      <c r="Y64" s="24"/>
      <c r="AA64" s="2"/>
      <c r="AB64" s="2"/>
    </row>
    <row r="65" spans="2:28" customFormat="1" ht="14.4" hidden="1" customHeight="1" x14ac:dyDescent="0.3">
      <c r="B65" s="2">
        <f>IF(TRIM(D65)&lt;&gt;"",MAX($B$5:B64)+1,"")</f>
        <v>60</v>
      </c>
      <c r="C65" t="s">
        <v>38</v>
      </c>
      <c r="D65" t="s">
        <v>4917</v>
      </c>
      <c r="E65" t="s">
        <v>730</v>
      </c>
      <c r="F65" t="s">
        <v>730</v>
      </c>
      <c r="G65" s="2" t="str">
        <f>IFERROR(VLOOKUP($F65,'Table Names'!A:B,2,FALSE),"")</f>
        <v xml:space="preserve">Planning Bill of Critical Material                                    </v>
      </c>
      <c r="H65" s="2" t="str">
        <f>VLOOKUP($D65,StagingData!D:H,4,FALSE)</f>
        <v>No</v>
      </c>
      <c r="I65" s="2"/>
      <c r="J65" s="56" t="str">
        <f>IF(VLOOKUP(D65,StagingData!D:O,6,FALSE)=""," ",VLOOKUP(D65,StagingData!D:O,6,FALSE))</f>
        <v xml:space="preserve"> </v>
      </c>
      <c r="K65" s="71" t="str">
        <f>IF(VLOOKUP($D65,StagingData!$D:$O,7,FALSE)=""," ",VLOOKUP($D65,StagingData!$D:$O,7,FALSE))</f>
        <v xml:space="preserve"> </v>
      </c>
      <c r="L65" s="71" t="str">
        <f>IF(VLOOKUP($D65,StagingData!$D:$O,8,FALSE)=""," ",VLOOKUP($D65,StagingData!$D:$O,8,FALSE))</f>
        <v xml:space="preserve"> </v>
      </c>
      <c r="M65" s="71" t="str">
        <f>IF(VLOOKUP($D65,StagingData!$D:$O,9,FALSE)=""," ",VLOOKUP($D65,StagingData!$D:$O,9,FALSE))</f>
        <v xml:space="preserve"> </v>
      </c>
      <c r="N65" s="107" t="e">
        <f>IF(VLOOKUP($D65,StagingData!$D:$O,10,FALSE)=""," ",VLOOKUP($D65,StagingData!$D:$O,10,FALSE))</f>
        <v>#N/A</v>
      </c>
      <c r="O65" s="107" t="e">
        <f>IF(VLOOKUP($D65,StagingData!$D:$O,11,FALSE)=""," ",VLOOKUP($D65,StagingData!$D:$O,11,FALSE))</f>
        <v>#N/A</v>
      </c>
      <c r="P65" s="108" t="e">
        <f t="shared" si="1"/>
        <v>#N/A</v>
      </c>
      <c r="Q65" s="16"/>
      <c r="R65" s="17"/>
      <c r="S65" s="15"/>
      <c r="T65" s="17">
        <v>0</v>
      </c>
      <c r="U65" s="17">
        <v>0</v>
      </c>
      <c r="V65" s="17">
        <f t="shared" si="2"/>
        <v>0</v>
      </c>
      <c r="W65">
        <f t="shared" si="3"/>
        <v>0</v>
      </c>
      <c r="X65" s="21"/>
      <c r="Y65" s="24"/>
      <c r="AA65" s="2"/>
      <c r="AB65" s="2"/>
    </row>
    <row r="66" spans="2:28" customFormat="1" ht="14.4" hidden="1" customHeight="1" x14ac:dyDescent="0.3">
      <c r="B66" s="2">
        <f>IF(TRIM(D66)&lt;&gt;"",MAX($B$5:B65)+1,"")</f>
        <v>61</v>
      </c>
      <c r="C66" t="s">
        <v>38</v>
      </c>
      <c r="D66" t="s">
        <v>43</v>
      </c>
      <c r="E66" t="s">
        <v>291</v>
      </c>
      <c r="F66" t="s">
        <v>291</v>
      </c>
      <c r="G66" s="2" t="str">
        <f>IFERROR(VLOOKUP($F66,'Table Names'!A:B,2,FALSE),"")</f>
        <v xml:space="preserve">Job Shop Bill of Material                                             </v>
      </c>
      <c r="H66" s="2" t="str">
        <f>VLOOKUP($D66,StagingData!D:H,4,FALSE)</f>
        <v>No</v>
      </c>
      <c r="I66" s="2"/>
      <c r="J66" s="56" t="str">
        <f>IF(VLOOKUP(D66,StagingData!D:O,6,FALSE)=""," ",VLOOKUP(D66,StagingData!D:O,6,FALSE))</f>
        <v xml:space="preserve"> </v>
      </c>
      <c r="K66" s="71" t="str">
        <f>IF(VLOOKUP($D66,StagingData!$D:$O,7,FALSE)=""," ",VLOOKUP($D66,StagingData!$D:$O,7,FALSE))</f>
        <v xml:space="preserve"> </v>
      </c>
      <c r="L66" s="71" t="str">
        <f>IF(VLOOKUP($D66,StagingData!$D:$O,8,FALSE)=""," ",VLOOKUP($D66,StagingData!$D:$O,8,FALSE))</f>
        <v xml:space="preserve"> </v>
      </c>
      <c r="M66" s="71" t="str">
        <f>IF(VLOOKUP($D66,StagingData!$D:$O,9,FALSE)=""," ",VLOOKUP($D66,StagingData!$D:$O,9,FALSE))</f>
        <v xml:space="preserve"> </v>
      </c>
      <c r="N66" s="107" t="e">
        <f>IF(VLOOKUP($D66,StagingData!$D:$O,10,FALSE)=""," ",VLOOKUP($D66,StagingData!$D:$O,10,FALSE))</f>
        <v>#N/A</v>
      </c>
      <c r="O66" s="107" t="e">
        <f>IF(VLOOKUP($D66,StagingData!$D:$O,11,FALSE)=""," ",VLOOKUP($D66,StagingData!$D:$O,11,FALSE))</f>
        <v>#N/A</v>
      </c>
      <c r="P66" s="108" t="e">
        <f t="shared" si="1"/>
        <v>#N/A</v>
      </c>
      <c r="Q66" s="16"/>
      <c r="R66" s="17"/>
      <c r="S66" s="15"/>
      <c r="T66" s="17">
        <v>0</v>
      </c>
      <c r="U66" s="17">
        <v>0</v>
      </c>
      <c r="V66" s="17">
        <f t="shared" si="2"/>
        <v>0</v>
      </c>
      <c r="W66">
        <f t="shared" si="3"/>
        <v>0</v>
      </c>
      <c r="X66" s="21"/>
      <c r="Y66" s="24"/>
      <c r="AA66" s="2"/>
      <c r="AB66" s="2"/>
    </row>
    <row r="67" spans="2:28" customFormat="1" ht="14.4" hidden="1" customHeight="1" x14ac:dyDescent="0.3">
      <c r="B67" s="2">
        <f>IF(TRIM(D67)&lt;&gt;"",MAX($B$5:B66)+1,"")</f>
        <v>62</v>
      </c>
      <c r="C67" t="s">
        <v>38</v>
      </c>
      <c r="D67" t="s">
        <v>43</v>
      </c>
      <c r="E67" t="s">
        <v>291</v>
      </c>
      <c r="F67" t="s">
        <v>292</v>
      </c>
      <c r="G67" s="2" t="str">
        <f>IFERROR(VLOOKUP($F67,'Table Names'!A:B,2,FALSE),"")</f>
        <v xml:space="preserve">Job Shop List of Material                                             </v>
      </c>
      <c r="H67" s="2" t="str">
        <f>VLOOKUP($D67,StagingData!D:H,4,FALSE)</f>
        <v>No</v>
      </c>
      <c r="I67" s="2"/>
      <c r="J67" s="56" t="str">
        <f>IF(VLOOKUP(D67,StagingData!D:O,6,FALSE)=""," ",VLOOKUP(D67,StagingData!D:O,6,FALSE))</f>
        <v xml:space="preserve"> </v>
      </c>
      <c r="K67" s="71" t="str">
        <f>IF(VLOOKUP($D67,StagingData!$D:$O,7,FALSE)=""," ",VLOOKUP($D67,StagingData!$D:$O,7,FALSE))</f>
        <v xml:space="preserve"> </v>
      </c>
      <c r="L67" s="71" t="str">
        <f>IF(VLOOKUP($D67,StagingData!$D:$O,8,FALSE)=""," ",VLOOKUP($D67,StagingData!$D:$O,8,FALSE))</f>
        <v xml:space="preserve"> </v>
      </c>
      <c r="M67" s="71" t="str">
        <f>IF(VLOOKUP($D67,StagingData!$D:$O,9,FALSE)=""," ",VLOOKUP($D67,StagingData!$D:$O,9,FALSE))</f>
        <v xml:space="preserve"> </v>
      </c>
      <c r="N67" s="107" t="e">
        <f>IF(VLOOKUP($D67,StagingData!$D:$O,10,FALSE)=""," ",VLOOKUP($D67,StagingData!$D:$O,10,FALSE))</f>
        <v>#N/A</v>
      </c>
      <c r="O67" s="107" t="e">
        <f>IF(VLOOKUP($D67,StagingData!$D:$O,11,FALSE)=""," ",VLOOKUP($D67,StagingData!$D:$O,11,FALSE))</f>
        <v>#N/A</v>
      </c>
      <c r="P67" s="108" t="e">
        <f t="shared" si="1"/>
        <v>#N/A</v>
      </c>
      <c r="Q67" s="16"/>
      <c r="R67" s="17"/>
      <c r="S67" s="15"/>
      <c r="T67" s="17">
        <v>0</v>
      </c>
      <c r="U67" s="17">
        <v>0</v>
      </c>
      <c r="V67" s="17">
        <f t="shared" si="2"/>
        <v>0</v>
      </c>
      <c r="W67">
        <f t="shared" si="3"/>
        <v>0</v>
      </c>
      <c r="X67" s="21"/>
      <c r="Y67" s="24"/>
      <c r="AA67" s="2"/>
      <c r="AB67" s="2"/>
    </row>
    <row r="68" spans="2:28" customFormat="1" ht="14.4" hidden="1" customHeight="1" x14ac:dyDescent="0.3">
      <c r="B68" s="2">
        <f>IF(TRIM(D68)&lt;&gt;"",MAX($B$5:B67)+1,"")</f>
        <v>63</v>
      </c>
      <c r="C68" t="s">
        <v>38</v>
      </c>
      <c r="D68" t="s">
        <v>43</v>
      </c>
      <c r="E68" t="s">
        <v>293</v>
      </c>
      <c r="F68" t="s">
        <v>293</v>
      </c>
      <c r="G68" s="2" t="str">
        <f>IFERROR(VLOOKUP($F68,'Table Names'!A:B,2,FALSE),"")</f>
        <v xml:space="preserve">Production Bills of Material                                          </v>
      </c>
      <c r="H68" s="2" t="str">
        <f>VLOOKUP($D68,StagingData!D:H,4,FALSE)</f>
        <v>No</v>
      </c>
      <c r="I68" s="2"/>
      <c r="J68" s="56" t="str">
        <f>IF(VLOOKUP(D68,StagingData!D:O,6,FALSE)=""," ",VLOOKUP(D68,StagingData!D:O,6,FALSE))</f>
        <v xml:space="preserve"> </v>
      </c>
      <c r="K68" s="71" t="str">
        <f>IF(VLOOKUP($D68,StagingData!$D:$O,7,FALSE)=""," ",VLOOKUP($D68,StagingData!$D:$O,7,FALSE))</f>
        <v xml:space="preserve"> </v>
      </c>
      <c r="L68" s="71" t="str">
        <f>IF(VLOOKUP($D68,StagingData!$D:$O,8,FALSE)=""," ",VLOOKUP($D68,StagingData!$D:$O,8,FALSE))</f>
        <v xml:space="preserve"> </v>
      </c>
      <c r="M68" s="71" t="str">
        <f>IF(VLOOKUP($D68,StagingData!$D:$O,9,FALSE)=""," ",VLOOKUP($D68,StagingData!$D:$O,9,FALSE))</f>
        <v xml:space="preserve"> </v>
      </c>
      <c r="N68" s="107" t="e">
        <f>IF(VLOOKUP($D68,StagingData!$D:$O,10,FALSE)=""," ",VLOOKUP($D68,StagingData!$D:$O,10,FALSE))</f>
        <v>#N/A</v>
      </c>
      <c r="O68" s="107" t="e">
        <f>IF(VLOOKUP($D68,StagingData!$D:$O,11,FALSE)=""," ",VLOOKUP($D68,StagingData!$D:$O,11,FALSE))</f>
        <v>#N/A</v>
      </c>
      <c r="P68" s="108" t="e">
        <f t="shared" si="1"/>
        <v>#N/A</v>
      </c>
      <c r="Q68" s="16"/>
      <c r="R68" s="17"/>
      <c r="S68" s="15"/>
      <c r="T68" s="17">
        <v>0</v>
      </c>
      <c r="U68" s="17">
        <v>0</v>
      </c>
      <c r="V68" s="17">
        <f t="shared" si="2"/>
        <v>0</v>
      </c>
      <c r="W68">
        <f t="shared" si="3"/>
        <v>0</v>
      </c>
      <c r="X68" s="21"/>
      <c r="Y68" s="24"/>
      <c r="AA68" s="2"/>
      <c r="AB68" s="2"/>
    </row>
    <row r="69" spans="2:28" customFormat="1" ht="14.4" hidden="1" customHeight="1" x14ac:dyDescent="0.3">
      <c r="B69" s="2">
        <f>IF(TRIM(D69)&lt;&gt;"",MAX($B$5:B68)+1,"")</f>
        <v>64</v>
      </c>
      <c r="C69" t="s">
        <v>38</v>
      </c>
      <c r="D69" t="s">
        <v>43</v>
      </c>
      <c r="E69" t="s">
        <v>291</v>
      </c>
      <c r="F69" t="s">
        <v>294</v>
      </c>
      <c r="G69" s="2" t="str">
        <f>IFERROR(VLOOKUP($F69,'Table Names'!A:B,2,FALSE),"")</f>
        <v xml:space="preserve">P-BOM - Models by Site                                                </v>
      </c>
      <c r="H69" s="2" t="str">
        <f>VLOOKUP($D69,StagingData!D:H,4,FALSE)</f>
        <v>No</v>
      </c>
      <c r="I69" s="2"/>
      <c r="J69" s="56" t="str">
        <f>IF(VLOOKUP(D69,StagingData!D:O,6,FALSE)=""," ",VLOOKUP(D69,StagingData!D:O,6,FALSE))</f>
        <v xml:space="preserve"> </v>
      </c>
      <c r="K69" s="71" t="str">
        <f>IF(VLOOKUP($D69,StagingData!$D:$O,7,FALSE)=""," ",VLOOKUP($D69,StagingData!$D:$O,7,FALSE))</f>
        <v xml:space="preserve"> </v>
      </c>
      <c r="L69" s="71" t="str">
        <f>IF(VLOOKUP($D69,StagingData!$D:$O,8,FALSE)=""," ",VLOOKUP($D69,StagingData!$D:$O,8,FALSE))</f>
        <v xml:space="preserve"> </v>
      </c>
      <c r="M69" s="71" t="str">
        <f>IF(VLOOKUP($D69,StagingData!$D:$O,9,FALSE)=""," ",VLOOKUP($D69,StagingData!$D:$O,9,FALSE))</f>
        <v xml:space="preserve"> </v>
      </c>
      <c r="N69" s="107" t="e">
        <f>IF(VLOOKUP($D69,StagingData!$D:$O,10,FALSE)=""," ",VLOOKUP($D69,StagingData!$D:$O,10,FALSE))</f>
        <v>#N/A</v>
      </c>
      <c r="O69" s="107" t="e">
        <f>IF(VLOOKUP($D69,StagingData!$D:$O,11,FALSE)=""," ",VLOOKUP($D69,StagingData!$D:$O,11,FALSE))</f>
        <v>#N/A</v>
      </c>
      <c r="P69" s="108" t="e">
        <f t="shared" si="1"/>
        <v>#N/A</v>
      </c>
      <c r="Q69" s="16"/>
      <c r="R69" s="17"/>
      <c r="S69" s="15"/>
      <c r="T69" s="17">
        <v>0</v>
      </c>
      <c r="U69" s="17">
        <v>0</v>
      </c>
      <c r="V69" s="17">
        <f t="shared" si="2"/>
        <v>0</v>
      </c>
      <c r="W69">
        <f t="shared" si="3"/>
        <v>0</v>
      </c>
      <c r="X69" s="21"/>
      <c r="Y69" s="24"/>
      <c r="AA69" s="2"/>
      <c r="AB69" s="2"/>
    </row>
    <row r="70" spans="2:28" customFormat="1" ht="14.4" hidden="1" customHeight="1" x14ac:dyDescent="0.3">
      <c r="B70" s="2">
        <f>IF(TRIM(D70)&lt;&gt;"",MAX($B$5:B69)+1,"")</f>
        <v>65</v>
      </c>
      <c r="C70" t="s">
        <v>38</v>
      </c>
      <c r="D70" t="s">
        <v>43</v>
      </c>
      <c r="E70" t="s">
        <v>293</v>
      </c>
      <c r="F70" t="s">
        <v>295</v>
      </c>
      <c r="G70" s="2" t="str">
        <f>IFERROR(VLOOKUP($F70,'Table Names'!A:B,2,FALSE),"")</f>
        <v xml:space="preserve">Production Bill of Material Lines                                     </v>
      </c>
      <c r="H70" s="2" t="str">
        <f>VLOOKUP($D70,StagingData!D:H,4,FALSE)</f>
        <v>No</v>
      </c>
      <c r="I70" s="2"/>
      <c r="J70" s="56" t="str">
        <f>IF(VLOOKUP(D70,StagingData!D:O,6,FALSE)=""," ",VLOOKUP(D70,StagingData!D:O,6,FALSE))</f>
        <v xml:space="preserve"> </v>
      </c>
      <c r="K70" s="71" t="str">
        <f>IF(VLOOKUP($D70,StagingData!$D:$O,7,FALSE)=""," ",VLOOKUP($D70,StagingData!$D:$O,7,FALSE))</f>
        <v xml:space="preserve"> </v>
      </c>
      <c r="L70" s="71" t="str">
        <f>IF(VLOOKUP($D70,StagingData!$D:$O,8,FALSE)=""," ",VLOOKUP($D70,StagingData!$D:$O,8,FALSE))</f>
        <v xml:space="preserve"> </v>
      </c>
      <c r="M70" s="71" t="str">
        <f>IF(VLOOKUP($D70,StagingData!$D:$O,9,FALSE)=""," ",VLOOKUP($D70,StagingData!$D:$O,9,FALSE))</f>
        <v xml:space="preserve"> </v>
      </c>
      <c r="N70" s="107" t="e">
        <f>IF(VLOOKUP($D70,StagingData!$D:$O,10,FALSE)=""," ",VLOOKUP($D70,StagingData!$D:$O,10,FALSE))</f>
        <v>#N/A</v>
      </c>
      <c r="O70" s="107" t="e">
        <f>IF(VLOOKUP($D70,StagingData!$D:$O,11,FALSE)=""," ",VLOOKUP($D70,StagingData!$D:$O,11,FALSE))</f>
        <v>#N/A</v>
      </c>
      <c r="P70" s="108" t="e">
        <f t="shared" si="1"/>
        <v>#N/A</v>
      </c>
      <c r="Q70" s="16"/>
      <c r="R70" s="17"/>
      <c r="S70" s="15"/>
      <c r="T70" s="17">
        <v>0</v>
      </c>
      <c r="U70" s="17">
        <v>0</v>
      </c>
      <c r="V70" s="17">
        <f t="shared" si="2"/>
        <v>0</v>
      </c>
      <c r="W70">
        <f t="shared" si="3"/>
        <v>0</v>
      </c>
      <c r="X70" s="21"/>
      <c r="Y70" s="24"/>
      <c r="AA70" s="2"/>
      <c r="AB70" s="2"/>
    </row>
    <row r="71" spans="2:28" customFormat="1" ht="14.4" hidden="1" customHeight="1" x14ac:dyDescent="0.3">
      <c r="B71" s="2">
        <f>IF(TRIM(D71)&lt;&gt;"",MAX($B$5:B70)+1,"")</f>
        <v>66</v>
      </c>
      <c r="C71" t="s">
        <v>38</v>
      </c>
      <c r="D71" t="s">
        <v>44</v>
      </c>
      <c r="E71" t="s">
        <v>293</v>
      </c>
      <c r="F71" t="s">
        <v>293</v>
      </c>
      <c r="G71" s="2" t="str">
        <f>IFERROR(VLOOKUP($F71,'Table Names'!A:B,2,FALSE),"")</f>
        <v xml:space="preserve">Production Bills of Material                                          </v>
      </c>
      <c r="H71" s="2" t="str">
        <f>VLOOKUP($D71,StagingData!D:H,4,FALSE)</f>
        <v>No</v>
      </c>
      <c r="I71" s="2"/>
      <c r="J71" s="56" t="str">
        <f>IF(VLOOKUP(D71,StagingData!D:O,6,FALSE)=""," ",VLOOKUP(D71,StagingData!D:O,6,FALSE))</f>
        <v xml:space="preserve"> </v>
      </c>
      <c r="K71" s="71" t="str">
        <f>IF(VLOOKUP($D71,StagingData!$D:$O,7,FALSE)=""," ",VLOOKUP($D71,StagingData!$D:$O,7,FALSE))</f>
        <v xml:space="preserve"> </v>
      </c>
      <c r="L71" s="71" t="str">
        <f>IF(VLOOKUP($D71,StagingData!$D:$O,8,FALSE)=""," ",VLOOKUP($D71,StagingData!$D:$O,8,FALSE))</f>
        <v xml:space="preserve"> </v>
      </c>
      <c r="M71" s="71" t="str">
        <f>IF(VLOOKUP($D71,StagingData!$D:$O,9,FALSE)=""," ",VLOOKUP($D71,StagingData!$D:$O,9,FALSE))</f>
        <v xml:space="preserve"> </v>
      </c>
      <c r="N71" s="107" t="e">
        <f>IF(VLOOKUP($D71,StagingData!$D:$O,10,FALSE)=""," ",VLOOKUP($D71,StagingData!$D:$O,10,FALSE))</f>
        <v>#N/A</v>
      </c>
      <c r="O71" s="107" t="e">
        <f>IF(VLOOKUP($D71,StagingData!$D:$O,11,FALSE)=""," ",VLOOKUP($D71,StagingData!$D:$O,11,FALSE))</f>
        <v>#N/A</v>
      </c>
      <c r="P71" s="108" t="e">
        <f t="shared" ref="P71:P134" si="4">IF(O71&gt;0,(O71/(N71+O71))*100,0)</f>
        <v>#N/A</v>
      </c>
      <c r="Q71" s="16"/>
      <c r="R71" s="17"/>
      <c r="S71" s="15"/>
      <c r="T71" s="17">
        <v>0</v>
      </c>
      <c r="U71" s="17">
        <v>0</v>
      </c>
      <c r="V71" s="17">
        <f t="shared" ref="V71:V134" si="5">U71-T71</f>
        <v>0</v>
      </c>
      <c r="W71">
        <f t="shared" ref="W71:W134" si="6">Q71-V71</f>
        <v>0</v>
      </c>
      <c r="X71" s="21"/>
      <c r="Y71" s="24"/>
      <c r="AA71" s="2"/>
      <c r="AB71" s="2"/>
    </row>
    <row r="72" spans="2:28" customFormat="1" ht="14.4" hidden="1" customHeight="1" x14ac:dyDescent="0.3">
      <c r="B72" s="2">
        <f>IF(TRIM(D72)&lt;&gt;"",MAX($B$5:B71)+1,"")</f>
        <v>67</v>
      </c>
      <c r="C72" t="s">
        <v>38</v>
      </c>
      <c r="D72" t="s">
        <v>44</v>
      </c>
      <c r="E72" t="s">
        <v>293</v>
      </c>
      <c r="F72" t="s">
        <v>295</v>
      </c>
      <c r="G72" s="2" t="str">
        <f>IFERROR(VLOOKUP($F72,'Table Names'!A:B,2,FALSE),"")</f>
        <v xml:space="preserve">Production Bill of Material Lines                                     </v>
      </c>
      <c r="H72" s="2" t="str">
        <f>VLOOKUP($D72,StagingData!D:H,4,FALSE)</f>
        <v>No</v>
      </c>
      <c r="I72" s="2"/>
      <c r="J72" s="56" t="str">
        <f>IF(VLOOKUP(D72,StagingData!D:O,6,FALSE)=""," ",VLOOKUP(D72,StagingData!D:O,6,FALSE))</f>
        <v xml:space="preserve"> </v>
      </c>
      <c r="K72" s="71" t="str">
        <f>IF(VLOOKUP($D72,StagingData!$D:$O,7,FALSE)=""," ",VLOOKUP($D72,StagingData!$D:$O,7,FALSE))</f>
        <v xml:space="preserve"> </v>
      </c>
      <c r="L72" s="71" t="str">
        <f>IF(VLOOKUP($D72,StagingData!$D:$O,8,FALSE)=""," ",VLOOKUP($D72,StagingData!$D:$O,8,FALSE))</f>
        <v xml:space="preserve"> </v>
      </c>
      <c r="M72" s="71" t="str">
        <f>IF(VLOOKUP($D72,StagingData!$D:$O,9,FALSE)=""," ",VLOOKUP($D72,StagingData!$D:$O,9,FALSE))</f>
        <v xml:space="preserve"> </v>
      </c>
      <c r="N72" s="107" t="e">
        <f>IF(VLOOKUP($D72,StagingData!$D:$O,10,FALSE)=""," ",VLOOKUP($D72,StagingData!$D:$O,10,FALSE))</f>
        <v>#N/A</v>
      </c>
      <c r="O72" s="107" t="e">
        <f>IF(VLOOKUP($D72,StagingData!$D:$O,11,FALSE)=""," ",VLOOKUP($D72,StagingData!$D:$O,11,FALSE))</f>
        <v>#N/A</v>
      </c>
      <c r="P72" s="108" t="e">
        <f t="shared" si="4"/>
        <v>#N/A</v>
      </c>
      <c r="Q72" s="16"/>
      <c r="R72" s="17"/>
      <c r="S72" s="15"/>
      <c r="T72" s="17">
        <v>0</v>
      </c>
      <c r="U72" s="17">
        <v>0</v>
      </c>
      <c r="V72" s="17">
        <f t="shared" si="5"/>
        <v>0</v>
      </c>
      <c r="W72">
        <f t="shared" si="6"/>
        <v>0</v>
      </c>
      <c r="X72" s="21"/>
      <c r="Y72" s="24"/>
      <c r="AA72" s="2"/>
      <c r="AB72" s="2"/>
    </row>
    <row r="73" spans="2:28" ht="14.4" hidden="1" customHeight="1" x14ac:dyDescent="0.3">
      <c r="B73" s="2">
        <f>IF(TRIM(D73)&lt;&gt;"",MAX($B$5:B72)+1,"")</f>
        <v>68</v>
      </c>
      <c r="C73" t="s">
        <v>38</v>
      </c>
      <c r="D73" t="s">
        <v>44</v>
      </c>
      <c r="E73" t="s">
        <v>298</v>
      </c>
      <c r="F73" t="s">
        <v>298</v>
      </c>
      <c r="G73" s="2" t="str">
        <f>IFERROR(VLOOKUP($F73,'Table Names'!A:B,2,FALSE),"")</f>
        <v xml:space="preserve">Production Bill of Material Alternative Materials                     </v>
      </c>
      <c r="H73" s="2" t="str">
        <f>VLOOKUP($D73,StagingData!D:H,4,FALSE)</f>
        <v>No</v>
      </c>
      <c r="J73" s="56" t="str">
        <f>IF(VLOOKUP(D73,StagingData!D:O,6,FALSE)=""," ",VLOOKUP(D73,StagingData!D:O,6,FALSE))</f>
        <v xml:space="preserve"> </v>
      </c>
      <c r="K73" s="71" t="str">
        <f>IF(VLOOKUP($D73,StagingData!$D:$O,7,FALSE)=""," ",VLOOKUP($D73,StagingData!$D:$O,7,FALSE))</f>
        <v xml:space="preserve"> </v>
      </c>
      <c r="L73" s="71" t="str">
        <f>IF(VLOOKUP($D73,StagingData!$D:$O,8,FALSE)=""," ",VLOOKUP($D73,StagingData!$D:$O,8,FALSE))</f>
        <v xml:space="preserve"> </v>
      </c>
      <c r="M73" s="71" t="str">
        <f>IF(VLOOKUP($D73,StagingData!$D:$O,9,FALSE)=""," ",VLOOKUP($D73,StagingData!$D:$O,9,FALSE))</f>
        <v xml:space="preserve"> </v>
      </c>
      <c r="N73" s="107" t="e">
        <f>IF(VLOOKUP($D73,StagingData!$D:$O,10,FALSE)=""," ",VLOOKUP($D73,StagingData!$D:$O,10,FALSE))</f>
        <v>#N/A</v>
      </c>
      <c r="O73" s="107" t="e">
        <f>IF(VLOOKUP($D73,StagingData!$D:$O,11,FALSE)=""," ",VLOOKUP($D73,StagingData!$D:$O,11,FALSE))</f>
        <v>#N/A</v>
      </c>
      <c r="P73" s="108" t="e">
        <f t="shared" si="4"/>
        <v>#N/A</v>
      </c>
      <c r="Q73" s="16"/>
      <c r="S73" s="15"/>
      <c r="T73" s="17">
        <v>0</v>
      </c>
      <c r="U73" s="17">
        <v>0</v>
      </c>
      <c r="V73" s="17">
        <f t="shared" si="5"/>
        <v>0</v>
      </c>
      <c r="W73">
        <f t="shared" si="6"/>
        <v>0</v>
      </c>
      <c r="X73" s="21"/>
      <c r="Y73" s="24"/>
    </row>
    <row r="74" spans="2:28" hidden="1" x14ac:dyDescent="0.3">
      <c r="B74" s="2">
        <f>IF(TRIM(D74)&lt;&gt;"",MAX($B$5:B73)+1,"")</f>
        <v>69</v>
      </c>
      <c r="C74" t="s">
        <v>38</v>
      </c>
      <c r="D74" t="s">
        <v>4918</v>
      </c>
      <c r="E74" t="s">
        <v>3618</v>
      </c>
      <c r="F74" t="s">
        <v>3618</v>
      </c>
      <c r="G74" s="2" t="str">
        <f>IFERROR(VLOOKUP($F74,'Table Names'!A:B,2,FALSE),"")</f>
        <v xml:space="preserve">BOM - Reference Designators                                           </v>
      </c>
      <c r="H74" s="2" t="str">
        <f>VLOOKUP($D74,StagingData!D:H,4,FALSE)</f>
        <v>No</v>
      </c>
      <c r="J74" s="56" t="str">
        <f>IF(VLOOKUP(D74,StagingData!D:O,6,FALSE)=""," ",VLOOKUP(D74,StagingData!D:O,6,FALSE))</f>
        <v xml:space="preserve"> </v>
      </c>
      <c r="K74" s="71" t="str">
        <f>IF(VLOOKUP($D74,StagingData!$D:$O,7,FALSE)=""," ",VLOOKUP($D74,StagingData!$D:$O,7,FALSE))</f>
        <v xml:space="preserve"> </v>
      </c>
      <c r="L74" s="71" t="str">
        <f>IF(VLOOKUP($D74,StagingData!$D:$O,8,FALSE)=""," ",VLOOKUP($D74,StagingData!$D:$O,8,FALSE))</f>
        <v xml:space="preserve"> </v>
      </c>
      <c r="M74" s="71" t="str">
        <f>IF(VLOOKUP($D74,StagingData!$D:$O,9,FALSE)=""," ",VLOOKUP($D74,StagingData!$D:$O,9,FALSE))</f>
        <v xml:space="preserve"> </v>
      </c>
      <c r="N74" s="107" t="e">
        <f>IF(VLOOKUP($D74,StagingData!$D:$O,10,FALSE)=""," ",VLOOKUP($D74,StagingData!$D:$O,10,FALSE))</f>
        <v>#N/A</v>
      </c>
      <c r="O74" s="107" t="e">
        <f>IF(VLOOKUP($D74,StagingData!$D:$O,11,FALSE)=""," ",VLOOKUP($D74,StagingData!$D:$O,11,FALSE))</f>
        <v>#N/A</v>
      </c>
      <c r="P74" s="108" t="e">
        <f t="shared" si="4"/>
        <v>#N/A</v>
      </c>
      <c r="Q74" s="16"/>
      <c r="S74" s="15"/>
      <c r="T74" s="17">
        <v>0</v>
      </c>
      <c r="U74" s="17">
        <v>0</v>
      </c>
      <c r="V74" s="17">
        <f t="shared" si="5"/>
        <v>0</v>
      </c>
      <c r="W74">
        <f t="shared" si="6"/>
        <v>0</v>
      </c>
      <c r="X74" s="21"/>
      <c r="Y74" s="24"/>
    </row>
    <row r="75" spans="2:28" hidden="1" x14ac:dyDescent="0.3">
      <c r="B75" s="2">
        <f>IF(TRIM(D75)&lt;&gt;"",MAX($B$5:B74)+1,"")</f>
        <v>70</v>
      </c>
      <c r="C75" t="s">
        <v>38</v>
      </c>
      <c r="D75" t="s">
        <v>4921</v>
      </c>
      <c r="E75" t="s">
        <v>3741</v>
      </c>
      <c r="F75" t="s">
        <v>3741</v>
      </c>
      <c r="G75" s="2" t="str">
        <f>IFERROR(VLOOKUP($F75,'Table Names'!A:B,2,FALSE),"")</f>
        <v xml:space="preserve">Production Bill of Material Reference Designators                     </v>
      </c>
      <c r="H75" s="2" t="str">
        <f>VLOOKUP($D75,StagingData!D:H,4,FALSE)</f>
        <v>No</v>
      </c>
      <c r="J75" s="56" t="str">
        <f>IF(VLOOKUP(D75,StagingData!D:O,6,FALSE)=""," ",VLOOKUP(D75,StagingData!D:O,6,FALSE))</f>
        <v xml:space="preserve"> </v>
      </c>
      <c r="K75" s="71" t="str">
        <f>IF(VLOOKUP($D75,StagingData!$D:$O,7,FALSE)=""," ",VLOOKUP($D75,StagingData!$D:$O,7,FALSE))</f>
        <v xml:space="preserve"> </v>
      </c>
      <c r="L75" s="71" t="str">
        <f>IF(VLOOKUP($D75,StagingData!$D:$O,8,FALSE)=""," ",VLOOKUP($D75,StagingData!$D:$O,8,FALSE))</f>
        <v xml:space="preserve"> </v>
      </c>
      <c r="M75" s="71" t="str">
        <f>IF(VLOOKUP($D75,StagingData!$D:$O,9,FALSE)=""," ",VLOOKUP($D75,StagingData!$D:$O,9,FALSE))</f>
        <v xml:space="preserve"> </v>
      </c>
      <c r="N75" s="107" t="e">
        <f>IF(VLOOKUP($D75,StagingData!$D:$O,10,FALSE)=""," ",VLOOKUP($D75,StagingData!$D:$O,10,FALSE))</f>
        <v>#N/A</v>
      </c>
      <c r="O75" s="107" t="e">
        <f>IF(VLOOKUP($D75,StagingData!$D:$O,11,FALSE)=""," ",VLOOKUP($D75,StagingData!$D:$O,11,FALSE))</f>
        <v>#N/A</v>
      </c>
      <c r="P75" s="108" t="e">
        <f t="shared" si="4"/>
        <v>#N/A</v>
      </c>
      <c r="Q75" s="16"/>
      <c r="S75" s="15"/>
      <c r="T75" s="17">
        <v>0</v>
      </c>
      <c r="U75" s="17">
        <v>0</v>
      </c>
      <c r="V75" s="17">
        <f t="shared" si="5"/>
        <v>0</v>
      </c>
      <c r="W75">
        <f t="shared" si="6"/>
        <v>0</v>
      </c>
      <c r="X75" s="23"/>
      <c r="Y75" s="24"/>
    </row>
    <row r="76" spans="2:28" hidden="1" x14ac:dyDescent="0.3">
      <c r="B76" s="2">
        <f>IF(TRIM(D76)&lt;&gt;"",MAX($B$5:B75)+1,"")</f>
        <v>71</v>
      </c>
      <c r="C76" t="s">
        <v>38</v>
      </c>
      <c r="D76" t="s">
        <v>4925</v>
      </c>
      <c r="E76" t="s">
        <v>3904</v>
      </c>
      <c r="F76" t="s">
        <v>3904</v>
      </c>
      <c r="G76" s="2" t="str">
        <f>IFERROR(VLOOKUP($F76,'Table Names'!A:B,2,FALSE),"")</f>
        <v xml:space="preserve">Product Subcontractors List                                           </v>
      </c>
      <c r="H76" s="2" t="str">
        <f>VLOOKUP($D76,StagingData!D:H,4,FALSE)</f>
        <v>No</v>
      </c>
      <c r="J76" s="56" t="str">
        <f>IF(VLOOKUP(D76,StagingData!D:O,6,FALSE)=""," ",VLOOKUP(D76,StagingData!D:O,6,FALSE))</f>
        <v xml:space="preserve"> </v>
      </c>
      <c r="K76" s="71" t="str">
        <f>IF(VLOOKUP($D76,StagingData!$D:$O,7,FALSE)=""," ",VLOOKUP($D76,StagingData!$D:$O,7,FALSE))</f>
        <v xml:space="preserve"> </v>
      </c>
      <c r="L76" s="71" t="str">
        <f>IF(VLOOKUP($D76,StagingData!$D:$O,8,FALSE)=""," ",VLOOKUP($D76,StagingData!$D:$O,8,FALSE))</f>
        <v xml:space="preserve"> </v>
      </c>
      <c r="M76" s="71" t="str">
        <f>IF(VLOOKUP($D76,StagingData!$D:$O,9,FALSE)=""," ",VLOOKUP($D76,StagingData!$D:$O,9,FALSE))</f>
        <v xml:space="preserve"> </v>
      </c>
      <c r="N76" s="107" t="e">
        <f>IF(VLOOKUP($D76,StagingData!$D:$O,10,FALSE)=""," ",VLOOKUP($D76,StagingData!$D:$O,10,FALSE))</f>
        <v>#N/A</v>
      </c>
      <c r="O76" s="107" t="e">
        <f>IF(VLOOKUP($D76,StagingData!$D:$O,11,FALSE)=""," ",VLOOKUP($D76,StagingData!$D:$O,11,FALSE))</f>
        <v>#N/A</v>
      </c>
      <c r="P76" s="108" t="e">
        <f t="shared" si="4"/>
        <v>#N/A</v>
      </c>
      <c r="Q76" s="16"/>
      <c r="S76" s="15"/>
      <c r="T76" s="17">
        <v>0</v>
      </c>
      <c r="U76" s="17">
        <v>0</v>
      </c>
      <c r="V76" s="17">
        <f t="shared" si="5"/>
        <v>0</v>
      </c>
      <c r="W76">
        <f t="shared" si="6"/>
        <v>0</v>
      </c>
      <c r="X76" s="23"/>
      <c r="Y76" s="24"/>
    </row>
    <row r="77" spans="2:28" ht="14.4" hidden="1" customHeight="1" x14ac:dyDescent="0.3">
      <c r="B77" s="2">
        <f>IF(TRIM(D77)&lt;&gt;"",MAX($B$5:B76)+1,"")</f>
        <v>72</v>
      </c>
      <c r="C77" t="s">
        <v>38</v>
      </c>
      <c r="D77" t="s">
        <v>4925</v>
      </c>
      <c r="E77" t="s">
        <v>3904</v>
      </c>
      <c r="F77" t="s">
        <v>3905</v>
      </c>
      <c r="G77" s="2" t="str">
        <f>IFERROR(VLOOKUP($F77,'Table Names'!A:B,2,FALSE),"")</f>
        <v xml:space="preserve">Product Subcontractor Bill of Material                                </v>
      </c>
      <c r="H77" s="2" t="str">
        <f>VLOOKUP($D77,StagingData!D:H,4,FALSE)</f>
        <v>No</v>
      </c>
      <c r="J77" s="56" t="str">
        <f>IF(VLOOKUP(D77,StagingData!D:O,6,FALSE)=""," ",VLOOKUP(D77,StagingData!D:O,6,FALSE))</f>
        <v xml:space="preserve"> </v>
      </c>
      <c r="K77" s="71" t="str">
        <f>IF(VLOOKUP($D77,StagingData!$D:$O,7,FALSE)=""," ",VLOOKUP($D77,StagingData!$D:$O,7,FALSE))</f>
        <v xml:space="preserve"> </v>
      </c>
      <c r="L77" s="71" t="str">
        <f>IF(VLOOKUP($D77,StagingData!$D:$O,8,FALSE)=""," ",VLOOKUP($D77,StagingData!$D:$O,8,FALSE))</f>
        <v xml:space="preserve"> </v>
      </c>
      <c r="M77" s="71" t="str">
        <f>IF(VLOOKUP($D77,StagingData!$D:$O,9,FALSE)=""," ",VLOOKUP($D77,StagingData!$D:$O,9,FALSE))</f>
        <v xml:space="preserve"> </v>
      </c>
      <c r="N77" s="107" t="e">
        <f>IF(VLOOKUP($D77,StagingData!$D:$O,10,FALSE)=""," ",VLOOKUP($D77,StagingData!$D:$O,10,FALSE))</f>
        <v>#N/A</v>
      </c>
      <c r="O77" s="107" t="e">
        <f>IF(VLOOKUP($D77,StagingData!$D:$O,11,FALSE)=""," ",VLOOKUP($D77,StagingData!$D:$O,11,FALSE))</f>
        <v>#N/A</v>
      </c>
      <c r="P77" s="108" t="e">
        <f t="shared" si="4"/>
        <v>#N/A</v>
      </c>
      <c r="Q77" s="5"/>
      <c r="R77" s="18"/>
      <c r="S77" s="4"/>
      <c r="T77" s="17">
        <v>0</v>
      </c>
      <c r="U77" s="17">
        <v>0</v>
      </c>
      <c r="V77" s="17">
        <f t="shared" si="5"/>
        <v>0</v>
      </c>
      <c r="W77">
        <f t="shared" si="6"/>
        <v>0</v>
      </c>
      <c r="X77" s="22"/>
      <c r="Y77" s="25"/>
    </row>
    <row r="78" spans="2:28" hidden="1" x14ac:dyDescent="0.3">
      <c r="B78" s="2">
        <f>IF(TRIM(D78)&lt;&gt;"",MAX($B$5:B77)+1,"")</f>
        <v>73</v>
      </c>
      <c r="C78" t="s">
        <v>4926</v>
      </c>
      <c r="D78" t="s">
        <v>39</v>
      </c>
      <c r="E78" t="s">
        <v>288</v>
      </c>
      <c r="F78" t="s">
        <v>288</v>
      </c>
      <c r="G78" s="2" t="str">
        <f>IFERROR(VLOOKUP($F78,'Table Names'!A:B,2,FALSE),"")</f>
        <v xml:space="preserve">Alternative Material                                                  </v>
      </c>
      <c r="H78" s="2" t="str">
        <f>VLOOKUP($D78,StagingData!D:H,4,FALSE)</f>
        <v>No</v>
      </c>
      <c r="J78" s="56" t="str">
        <f>IF(VLOOKUP(D78,StagingData!D:O,6,FALSE)=""," ",VLOOKUP(D78,StagingData!D:O,6,FALSE))</f>
        <v xml:space="preserve"> </v>
      </c>
      <c r="K78" s="71" t="str">
        <f>IF(VLOOKUP($D78,StagingData!$D:$O,7,FALSE)=""," ",VLOOKUP($D78,StagingData!$D:$O,7,FALSE))</f>
        <v xml:space="preserve"> </v>
      </c>
      <c r="L78" s="71" t="str">
        <f>IF(VLOOKUP($D78,StagingData!$D:$O,8,FALSE)=""," ",VLOOKUP($D78,StagingData!$D:$O,8,FALSE))</f>
        <v xml:space="preserve"> </v>
      </c>
      <c r="M78" s="71" t="str">
        <f>IF(VLOOKUP($D78,StagingData!$D:$O,9,FALSE)=""," ",VLOOKUP($D78,StagingData!$D:$O,9,FALSE))</f>
        <v xml:space="preserve"> </v>
      </c>
      <c r="N78" s="107" t="e">
        <f>IF(VLOOKUP($D78,StagingData!$D:$O,10,FALSE)=""," ",VLOOKUP($D78,StagingData!$D:$O,10,FALSE))</f>
        <v>#N/A</v>
      </c>
      <c r="O78" s="107" t="e">
        <f>IF(VLOOKUP($D78,StagingData!$D:$O,11,FALSE)=""," ",VLOOKUP($D78,StagingData!$D:$O,11,FALSE))</f>
        <v>#N/A</v>
      </c>
      <c r="P78" s="108" t="e">
        <f t="shared" si="4"/>
        <v>#N/A</v>
      </c>
      <c r="Q78" s="5"/>
      <c r="R78" s="18"/>
      <c r="S78" s="4"/>
      <c r="T78" s="17">
        <v>0</v>
      </c>
      <c r="U78" s="17">
        <v>0</v>
      </c>
      <c r="V78" s="17">
        <f t="shared" si="5"/>
        <v>0</v>
      </c>
      <c r="W78">
        <f t="shared" si="6"/>
        <v>0</v>
      </c>
      <c r="X78" s="22"/>
      <c r="Y78" s="25"/>
    </row>
    <row r="79" spans="2:28" ht="14.4" hidden="1" customHeight="1" x14ac:dyDescent="0.3">
      <c r="B79" s="2">
        <f>IF(TRIM(D79)&lt;&gt;"",MAX($B$5:B78)+1,"")</f>
        <v>74</v>
      </c>
      <c r="C79" t="s">
        <v>4926</v>
      </c>
      <c r="D79" t="s">
        <v>38</v>
      </c>
      <c r="E79" t="s">
        <v>290</v>
      </c>
      <c r="F79" t="s">
        <v>290</v>
      </c>
      <c r="G79" s="2" t="str">
        <f>IFERROR(VLOOKUP($F79,'Table Names'!A:B,2,FALSE),"")</f>
        <v xml:space="preserve">Bill of Material                                                      </v>
      </c>
      <c r="H79" s="2" t="str">
        <f>VLOOKUP($D79,StagingData!D:H,4,FALSE)</f>
        <v>No</v>
      </c>
      <c r="J79" s="56" t="str">
        <f>IF(VLOOKUP(D79,StagingData!D:O,6,FALSE)=""," ",VLOOKUP(D79,StagingData!D:O,6,FALSE))</f>
        <v xml:space="preserve"> </v>
      </c>
      <c r="K79" s="71" t="str">
        <f>IF(VLOOKUP($D79,StagingData!$D:$O,7,FALSE)=""," ",VLOOKUP($D79,StagingData!$D:$O,7,FALSE))</f>
        <v xml:space="preserve"> </v>
      </c>
      <c r="L79" s="71" t="str">
        <f>IF(VLOOKUP($D79,StagingData!$D:$O,8,FALSE)=""," ",VLOOKUP($D79,StagingData!$D:$O,8,FALSE))</f>
        <v xml:space="preserve"> </v>
      </c>
      <c r="M79" s="71" t="str">
        <f>IF(VLOOKUP($D79,StagingData!$D:$O,9,FALSE)=""," ",VLOOKUP($D79,StagingData!$D:$O,9,FALSE))</f>
        <v xml:space="preserve"> </v>
      </c>
      <c r="N79" s="107" t="e">
        <f>IF(VLOOKUP($D79,StagingData!$D:$O,10,FALSE)=""," ",VLOOKUP($D79,StagingData!$D:$O,10,FALSE))</f>
        <v>#N/A</v>
      </c>
      <c r="O79" s="107" t="e">
        <f>IF(VLOOKUP($D79,StagingData!$D:$O,11,FALSE)=""," ",VLOOKUP($D79,StagingData!$D:$O,11,FALSE))</f>
        <v>#N/A</v>
      </c>
      <c r="P79" s="108" t="e">
        <f t="shared" si="4"/>
        <v>#N/A</v>
      </c>
      <c r="Q79" s="5"/>
      <c r="R79" s="18"/>
      <c r="S79" s="4"/>
      <c r="T79" s="17">
        <v>0</v>
      </c>
      <c r="U79" s="17">
        <v>0</v>
      </c>
      <c r="V79" s="17">
        <f t="shared" si="5"/>
        <v>0</v>
      </c>
      <c r="W79">
        <f t="shared" si="6"/>
        <v>0</v>
      </c>
      <c r="X79" s="22"/>
      <c r="Y79" s="25"/>
    </row>
    <row r="80" spans="2:28" hidden="1" x14ac:dyDescent="0.3">
      <c r="B80" s="2">
        <f>IF(TRIM(D80)&lt;&gt;"",MAX($B$5:B79)+1,"")</f>
        <v>75</v>
      </c>
      <c r="C80" t="s">
        <v>4926</v>
      </c>
      <c r="D80" t="s">
        <v>210</v>
      </c>
      <c r="E80" t="s">
        <v>462</v>
      </c>
      <c r="F80" t="s">
        <v>462</v>
      </c>
      <c r="G80" s="2" t="str">
        <f>IFERROR(VLOOKUP($F80,'Table Names'!A:B,2,FALSE),"")</f>
        <v xml:space="preserve">Machine                                                               </v>
      </c>
      <c r="H80" s="2" t="str">
        <f>VLOOKUP($D80,StagingData!D:H,4,FALSE)</f>
        <v>No</v>
      </c>
      <c r="J80" s="56" t="str">
        <f>IF(VLOOKUP(D80,StagingData!D:O,6,FALSE)=""," ",VLOOKUP(D80,StagingData!D:O,6,FALSE))</f>
        <v xml:space="preserve"> </v>
      </c>
      <c r="K80" s="71" t="str">
        <f>IF(VLOOKUP($D80,StagingData!$D:$O,7,FALSE)=""," ",VLOOKUP($D80,StagingData!$D:$O,7,FALSE))</f>
        <v xml:space="preserve"> </v>
      </c>
      <c r="L80" s="71" t="str">
        <f>IF(VLOOKUP($D80,StagingData!$D:$O,8,FALSE)=""," ",VLOOKUP($D80,StagingData!$D:$O,8,FALSE))</f>
        <v xml:space="preserve"> </v>
      </c>
      <c r="M80" s="71" t="str">
        <f>IF(VLOOKUP($D80,StagingData!$D:$O,9,FALSE)=""," ",VLOOKUP($D80,StagingData!$D:$O,9,FALSE))</f>
        <v xml:space="preserve"> </v>
      </c>
      <c r="N80" s="107" t="e">
        <f>IF(VLOOKUP($D80,StagingData!$D:$O,10,FALSE)=""," ",VLOOKUP($D80,StagingData!$D:$O,10,FALSE))</f>
        <v>#N/A</v>
      </c>
      <c r="O80" s="107" t="e">
        <f>IF(VLOOKUP($D80,StagingData!$D:$O,11,FALSE)=""," ",VLOOKUP($D80,StagingData!$D:$O,11,FALSE))</f>
        <v>#N/A</v>
      </c>
      <c r="P80" s="108" t="e">
        <f t="shared" si="4"/>
        <v>#N/A</v>
      </c>
      <c r="Q80" s="5"/>
      <c r="R80" s="18"/>
      <c r="S80" s="4"/>
      <c r="T80" s="17">
        <v>0</v>
      </c>
      <c r="U80" s="17">
        <v>0</v>
      </c>
      <c r="V80" s="17">
        <f t="shared" si="5"/>
        <v>0</v>
      </c>
      <c r="W80">
        <f t="shared" si="6"/>
        <v>0</v>
      </c>
      <c r="X80" s="22"/>
      <c r="Y80" s="25"/>
    </row>
    <row r="81" spans="2:28" hidden="1" x14ac:dyDescent="0.3">
      <c r="B81" s="2">
        <f>IF(TRIM(D81)&lt;&gt;"",MAX($B$5:B80)+1,"")</f>
        <v>76</v>
      </c>
      <c r="C81" t="s">
        <v>4926</v>
      </c>
      <c r="D81" t="s">
        <v>211</v>
      </c>
      <c r="E81" t="s">
        <v>463</v>
      </c>
      <c r="F81" t="s">
        <v>463</v>
      </c>
      <c r="G81" s="2" t="str">
        <f>IFERROR(VLOOKUP($F81,'Table Names'!A:B,2,FALSE),"")</f>
        <v xml:space="preserve">Material-Routing Relationships                                        </v>
      </c>
      <c r="H81" s="2" t="str">
        <f>VLOOKUP($D81,StagingData!D:H,4,FALSE)</f>
        <v>No</v>
      </c>
      <c r="J81" s="56" t="str">
        <f>IF(VLOOKUP(D81,StagingData!D:O,6,FALSE)=""," ",VLOOKUP(D81,StagingData!D:O,6,FALSE))</f>
        <v xml:space="preserve"> </v>
      </c>
      <c r="K81" s="71" t="str">
        <f>IF(VLOOKUP($D81,StagingData!$D:$O,7,FALSE)=""," ",VLOOKUP($D81,StagingData!$D:$O,7,FALSE))</f>
        <v xml:space="preserve"> </v>
      </c>
      <c r="L81" s="71" t="str">
        <f>IF(VLOOKUP($D81,StagingData!$D:$O,8,FALSE)=""," ",VLOOKUP($D81,StagingData!$D:$O,8,FALSE))</f>
        <v xml:space="preserve"> </v>
      </c>
      <c r="M81" s="71" t="str">
        <f>IF(VLOOKUP($D81,StagingData!$D:$O,9,FALSE)=""," ",VLOOKUP($D81,StagingData!$D:$O,9,FALSE))</f>
        <v xml:space="preserve"> </v>
      </c>
      <c r="N81" s="107" t="e">
        <f>IF(VLOOKUP($D81,StagingData!$D:$O,10,FALSE)=""," ",VLOOKUP($D81,StagingData!$D:$O,10,FALSE))</f>
        <v>#N/A</v>
      </c>
      <c r="O81" s="107" t="e">
        <f>IF(VLOOKUP($D81,StagingData!$D:$O,11,FALSE)=""," ",VLOOKUP($D81,StagingData!$D:$O,11,FALSE))</f>
        <v>#N/A</v>
      </c>
      <c r="P81" s="108" t="e">
        <f t="shared" si="4"/>
        <v>#N/A</v>
      </c>
      <c r="Q81" s="5"/>
      <c r="R81" s="18"/>
      <c r="S81" s="4"/>
      <c r="T81" s="17">
        <v>0</v>
      </c>
      <c r="U81" s="17">
        <v>0</v>
      </c>
      <c r="V81" s="17">
        <f t="shared" si="5"/>
        <v>0</v>
      </c>
      <c r="W81">
        <f t="shared" si="6"/>
        <v>0</v>
      </c>
      <c r="X81" s="22"/>
      <c r="Y81" s="25"/>
    </row>
    <row r="82" spans="2:28" hidden="1" x14ac:dyDescent="0.3">
      <c r="B82" s="2">
        <f>IF(TRIM(D82)&lt;&gt;"",MAX($B$5:B81)+1,"")</f>
        <v>77</v>
      </c>
      <c r="C82" t="s">
        <v>4926</v>
      </c>
      <c r="D82" t="s">
        <v>45</v>
      </c>
      <c r="E82" t="s">
        <v>299</v>
      </c>
      <c r="F82" t="s">
        <v>299</v>
      </c>
      <c r="G82" s="2" t="str">
        <f>IFERROR(VLOOKUP($F82,'Table Names'!A:B,2,FALSE),"")</f>
        <v xml:space="preserve">Reference Designator by BOM                                           </v>
      </c>
      <c r="H82" s="2" t="str">
        <f>VLOOKUP($D82,StagingData!D:H,4,FALSE)</f>
        <v>No</v>
      </c>
      <c r="J82" s="56" t="str">
        <f>IF(VLOOKUP(D82,StagingData!D:O,6,FALSE)=""," ",VLOOKUP(D82,StagingData!D:O,6,FALSE))</f>
        <v xml:space="preserve"> </v>
      </c>
      <c r="K82" s="71" t="str">
        <f>IF(VLOOKUP($D82,StagingData!$D:$O,7,FALSE)=""," ",VLOOKUP($D82,StagingData!$D:$O,7,FALSE))</f>
        <v xml:space="preserve"> </v>
      </c>
      <c r="L82" s="71" t="str">
        <f>IF(VLOOKUP($D82,StagingData!$D:$O,8,FALSE)=""," ",VLOOKUP($D82,StagingData!$D:$O,8,FALSE))</f>
        <v xml:space="preserve"> </v>
      </c>
      <c r="M82" s="71" t="str">
        <f>IF(VLOOKUP($D82,StagingData!$D:$O,9,FALSE)=""," ",VLOOKUP($D82,StagingData!$D:$O,9,FALSE))</f>
        <v xml:space="preserve"> </v>
      </c>
      <c r="N82" s="107" t="e">
        <f>IF(VLOOKUP($D82,StagingData!$D:$O,10,FALSE)=""," ",VLOOKUP($D82,StagingData!$D:$O,10,FALSE))</f>
        <v>#N/A</v>
      </c>
      <c r="O82" s="107" t="e">
        <f>IF(VLOOKUP($D82,StagingData!$D:$O,11,FALSE)=""," ",VLOOKUP($D82,StagingData!$D:$O,11,FALSE))</f>
        <v>#N/A</v>
      </c>
      <c r="P82" s="108" t="e">
        <f t="shared" si="4"/>
        <v>#N/A</v>
      </c>
      <c r="Q82" s="5"/>
      <c r="R82" s="18"/>
      <c r="S82" s="4"/>
      <c r="T82" s="17">
        <v>0</v>
      </c>
      <c r="U82" s="17">
        <v>0</v>
      </c>
      <c r="V82" s="17">
        <f t="shared" si="5"/>
        <v>0</v>
      </c>
      <c r="W82">
        <f t="shared" si="6"/>
        <v>0</v>
      </c>
      <c r="X82" s="22"/>
      <c r="Y82" s="25"/>
    </row>
    <row r="83" spans="2:28" hidden="1" x14ac:dyDescent="0.3">
      <c r="B83" s="2">
        <f>IF(TRIM(D83)&lt;&gt;"",MAX($B$5:B82)+1,"")</f>
        <v>78</v>
      </c>
      <c r="C83" t="s">
        <v>4926</v>
      </c>
      <c r="D83" t="s">
        <v>216</v>
      </c>
      <c r="E83" t="s">
        <v>354</v>
      </c>
      <c r="F83" t="s">
        <v>354</v>
      </c>
      <c r="G83" s="2" t="str">
        <f>IFERROR(VLOOKUP($F83,'Table Names'!A:B,2,FALSE),"")</f>
        <v xml:space="preserve">Routing Codes by Item                                                 </v>
      </c>
      <c r="H83" s="2" t="str">
        <f>VLOOKUP($D83,StagingData!D:H,4,FALSE)</f>
        <v>No</v>
      </c>
      <c r="J83" s="56" t="str">
        <f>IF(VLOOKUP(D83,StagingData!D:O,6,FALSE)=""," ",VLOOKUP(D83,StagingData!D:O,6,FALSE))</f>
        <v xml:space="preserve"> </v>
      </c>
      <c r="K83" s="71" t="str">
        <f>IF(VLOOKUP($D83,StagingData!$D:$O,7,FALSE)=""," ",VLOOKUP($D83,StagingData!$D:$O,7,FALSE))</f>
        <v xml:space="preserve"> </v>
      </c>
      <c r="L83" s="71" t="str">
        <f>IF(VLOOKUP($D83,StagingData!$D:$O,8,FALSE)=""," ",VLOOKUP($D83,StagingData!$D:$O,8,FALSE))</f>
        <v xml:space="preserve"> </v>
      </c>
      <c r="M83" s="71" t="str">
        <f>IF(VLOOKUP($D83,StagingData!$D:$O,9,FALSE)=""," ",VLOOKUP($D83,StagingData!$D:$O,9,FALSE))</f>
        <v xml:space="preserve"> </v>
      </c>
      <c r="N83" s="107" t="e">
        <f>IF(VLOOKUP($D83,StagingData!$D:$O,10,FALSE)=""," ",VLOOKUP($D83,StagingData!$D:$O,10,FALSE))</f>
        <v>#N/A</v>
      </c>
      <c r="O83" s="107" t="e">
        <f>IF(VLOOKUP($D83,StagingData!$D:$O,11,FALSE)=""," ",VLOOKUP($D83,StagingData!$D:$O,11,FALSE))</f>
        <v>#N/A</v>
      </c>
      <c r="P83" s="108" t="e">
        <f t="shared" si="4"/>
        <v>#N/A</v>
      </c>
      <c r="Q83" s="5"/>
      <c r="R83" s="18"/>
      <c r="S83" s="4"/>
      <c r="T83" s="17">
        <v>0</v>
      </c>
      <c r="U83" s="17">
        <v>0</v>
      </c>
      <c r="V83" s="17">
        <f t="shared" si="5"/>
        <v>0</v>
      </c>
      <c r="W83">
        <f t="shared" si="6"/>
        <v>0</v>
      </c>
      <c r="X83" s="22"/>
      <c r="Y83" s="25"/>
    </row>
    <row r="84" spans="2:28" hidden="1" x14ac:dyDescent="0.3">
      <c r="B84" s="2">
        <f>IF(TRIM(D84)&lt;&gt;"",MAX($B$5:B83)+1,"")</f>
        <v>79</v>
      </c>
      <c r="C84" t="s">
        <v>4926</v>
      </c>
      <c r="D84" t="s">
        <v>216</v>
      </c>
      <c r="E84" t="s">
        <v>467</v>
      </c>
      <c r="F84" t="s">
        <v>467</v>
      </c>
      <c r="G84" s="2" t="str">
        <f>IFERROR(VLOOKUP($F84,'Table Names'!A:B,2,FALSE),"")</f>
        <v xml:space="preserve">Routing Operation                                                     </v>
      </c>
      <c r="H84" s="2" t="str">
        <f>VLOOKUP($D84,StagingData!D:H,4,FALSE)</f>
        <v>No</v>
      </c>
      <c r="J84" s="56" t="str">
        <f>IF(VLOOKUP(D84,StagingData!D:O,6,FALSE)=""," ",VLOOKUP(D84,StagingData!D:O,6,FALSE))</f>
        <v xml:space="preserve"> </v>
      </c>
      <c r="K84" s="71" t="str">
        <f>IF(VLOOKUP($D84,StagingData!$D:$O,7,FALSE)=""," ",VLOOKUP($D84,StagingData!$D:$O,7,FALSE))</f>
        <v xml:space="preserve"> </v>
      </c>
      <c r="L84" s="71" t="str">
        <f>IF(VLOOKUP($D84,StagingData!$D:$O,8,FALSE)=""," ",VLOOKUP($D84,StagingData!$D:$O,8,FALSE))</f>
        <v xml:space="preserve"> </v>
      </c>
      <c r="M84" s="71" t="str">
        <f>IF(VLOOKUP($D84,StagingData!$D:$O,9,FALSE)=""," ",VLOOKUP($D84,StagingData!$D:$O,9,FALSE))</f>
        <v xml:space="preserve"> </v>
      </c>
      <c r="N84" s="107" t="e">
        <f>IF(VLOOKUP($D84,StagingData!$D:$O,10,FALSE)=""," ",VLOOKUP($D84,StagingData!$D:$O,10,FALSE))</f>
        <v>#N/A</v>
      </c>
      <c r="O84" s="107" t="e">
        <f>IF(VLOOKUP($D84,StagingData!$D:$O,11,FALSE)=""," ",VLOOKUP($D84,StagingData!$D:$O,11,FALSE))</f>
        <v>#N/A</v>
      </c>
      <c r="P84" s="108" t="e">
        <f t="shared" si="4"/>
        <v>#N/A</v>
      </c>
      <c r="Q84" s="5"/>
      <c r="R84" s="18"/>
      <c r="S84" s="4"/>
      <c r="T84" s="17">
        <v>0</v>
      </c>
      <c r="U84" s="17">
        <v>0</v>
      </c>
      <c r="V84" s="17">
        <f t="shared" si="5"/>
        <v>0</v>
      </c>
      <c r="W84">
        <f t="shared" si="6"/>
        <v>0</v>
      </c>
      <c r="X84" s="22"/>
      <c r="Y84" s="25"/>
    </row>
    <row r="85" spans="2:28" hidden="1" x14ac:dyDescent="0.3">
      <c r="B85" s="2">
        <f>IF(TRIM(D85)&lt;&gt;"",MAX($B$5:B84)+1,"")</f>
        <v>80</v>
      </c>
      <c r="C85" t="s">
        <v>4926</v>
      </c>
      <c r="D85" t="s">
        <v>217</v>
      </c>
      <c r="E85" t="s">
        <v>467</v>
      </c>
      <c r="F85" t="s">
        <v>467</v>
      </c>
      <c r="G85" s="2" t="str">
        <f>IFERROR(VLOOKUP($F85,'Table Names'!A:B,2,FALSE),"")</f>
        <v xml:space="preserve">Routing Operation                                                     </v>
      </c>
      <c r="H85" s="2" t="str">
        <f>VLOOKUP($D85,StagingData!D:H,4,FALSE)</f>
        <v>No</v>
      </c>
      <c r="J85" s="56" t="str">
        <f>IF(VLOOKUP(D85,StagingData!D:O,6,FALSE)=""," ",VLOOKUP(D85,StagingData!D:O,6,FALSE))</f>
        <v xml:space="preserve"> </v>
      </c>
      <c r="K85" s="71" t="str">
        <f>IF(VLOOKUP($D85,StagingData!$D:$O,7,FALSE)=""," ",VLOOKUP($D85,StagingData!$D:$O,7,FALSE))</f>
        <v xml:space="preserve"> </v>
      </c>
      <c r="L85" s="71" t="str">
        <f>IF(VLOOKUP($D85,StagingData!$D:$O,8,FALSE)=""," ",VLOOKUP($D85,StagingData!$D:$O,8,FALSE))</f>
        <v xml:space="preserve"> </v>
      </c>
      <c r="M85" s="71" t="str">
        <f>IF(VLOOKUP($D85,StagingData!$D:$O,9,FALSE)=""," ",VLOOKUP($D85,StagingData!$D:$O,9,FALSE))</f>
        <v xml:space="preserve"> </v>
      </c>
      <c r="N85" s="107" t="e">
        <f>IF(VLOOKUP($D85,StagingData!$D:$O,10,FALSE)=""," ",VLOOKUP($D85,StagingData!$D:$O,10,FALSE))</f>
        <v>#N/A</v>
      </c>
      <c r="O85" s="107" t="e">
        <f>IF(VLOOKUP($D85,StagingData!$D:$O,11,FALSE)=""," ",VLOOKUP($D85,StagingData!$D:$O,11,FALSE))</f>
        <v>#N/A</v>
      </c>
      <c r="P85" s="108" t="e">
        <f t="shared" si="4"/>
        <v>#N/A</v>
      </c>
      <c r="Q85" s="5"/>
      <c r="R85" s="18"/>
      <c r="S85" s="4"/>
      <c r="T85" s="17">
        <v>0</v>
      </c>
      <c r="U85" s="17">
        <v>0</v>
      </c>
      <c r="V85" s="17">
        <f t="shared" si="5"/>
        <v>0</v>
      </c>
      <c r="W85">
        <f t="shared" si="6"/>
        <v>0</v>
      </c>
      <c r="X85" s="22"/>
      <c r="Y85" s="25"/>
    </row>
    <row r="86" spans="2:28" hidden="1" x14ac:dyDescent="0.3">
      <c r="B86" s="2">
        <f>IF(TRIM(D86)&lt;&gt;"",MAX($B$5:B85)+1,"")</f>
        <v>81</v>
      </c>
      <c r="C86" t="s">
        <v>4926</v>
      </c>
      <c r="D86" t="s">
        <v>218</v>
      </c>
      <c r="E86" t="s">
        <v>468</v>
      </c>
      <c r="F86" t="s">
        <v>468</v>
      </c>
      <c r="G86" s="2" t="str">
        <f>IFERROR(VLOOKUP($F86,'Table Names'!A:B,2,FALSE),"")</f>
        <v xml:space="preserve">Task                                                                  </v>
      </c>
      <c r="H86" s="2" t="str">
        <f>VLOOKUP($D86,StagingData!D:H,4,FALSE)</f>
        <v>No</v>
      </c>
      <c r="J86" s="56" t="str">
        <f>IF(VLOOKUP(D86,StagingData!D:O,6,FALSE)=""," ",VLOOKUP(D86,StagingData!D:O,6,FALSE))</f>
        <v xml:space="preserve"> </v>
      </c>
      <c r="K86" s="71" t="str">
        <f>IF(VLOOKUP($D86,StagingData!$D:$O,7,FALSE)=""," ",VLOOKUP($D86,StagingData!$D:$O,7,FALSE))</f>
        <v xml:space="preserve"> </v>
      </c>
      <c r="L86" s="71" t="str">
        <f>IF(VLOOKUP($D86,StagingData!$D:$O,8,FALSE)=""," ",VLOOKUP($D86,StagingData!$D:$O,8,FALSE))</f>
        <v xml:space="preserve"> </v>
      </c>
      <c r="M86" s="71" t="str">
        <f>IF(VLOOKUP($D86,StagingData!$D:$O,9,FALSE)=""," ",VLOOKUP($D86,StagingData!$D:$O,9,FALSE))</f>
        <v xml:space="preserve"> </v>
      </c>
      <c r="N86" s="107" t="e">
        <f>IF(VLOOKUP($D86,StagingData!$D:$O,10,FALSE)=""," ",VLOOKUP($D86,StagingData!$D:$O,10,FALSE))</f>
        <v>#N/A</v>
      </c>
      <c r="O86" s="107" t="e">
        <f>IF(VLOOKUP($D86,StagingData!$D:$O,11,FALSE)=""," ",VLOOKUP($D86,StagingData!$D:$O,11,FALSE))</f>
        <v>#N/A</v>
      </c>
      <c r="P86" s="108" t="e">
        <f t="shared" si="4"/>
        <v>#N/A</v>
      </c>
      <c r="Q86" s="5"/>
      <c r="R86" s="18"/>
      <c r="S86" s="4"/>
      <c r="T86" s="17">
        <v>0</v>
      </c>
      <c r="U86" s="17">
        <v>0</v>
      </c>
      <c r="V86" s="17">
        <f t="shared" si="5"/>
        <v>0</v>
      </c>
      <c r="W86">
        <f t="shared" si="6"/>
        <v>0</v>
      </c>
      <c r="X86" s="22"/>
      <c r="Y86" s="25"/>
    </row>
    <row r="87" spans="2:28" customFormat="1" hidden="1" x14ac:dyDescent="0.3">
      <c r="B87" s="2">
        <f>IF(TRIM(D87)&lt;&gt;"",MAX($B$5:B86)+1,"")</f>
        <v>82</v>
      </c>
      <c r="C87" t="s">
        <v>4926</v>
      </c>
      <c r="D87" t="s">
        <v>219</v>
      </c>
      <c r="E87" t="s">
        <v>469</v>
      </c>
      <c r="F87" t="s">
        <v>469</v>
      </c>
      <c r="G87" s="2" t="str">
        <f>IFERROR(VLOOKUP($F87,'Table Names'!A:B,2,FALSE),"")</f>
        <v xml:space="preserve">Task Relationship                                                     </v>
      </c>
      <c r="H87" s="2" t="str">
        <f>VLOOKUP($D87,StagingData!D:H,4,FALSE)</f>
        <v>No</v>
      </c>
      <c r="J87" s="56" t="str">
        <f>IF(VLOOKUP(D87,StagingData!D:O,6,FALSE)=""," ",VLOOKUP(D87,StagingData!D:O,6,FALSE))</f>
        <v xml:space="preserve"> </v>
      </c>
      <c r="K87" s="71" t="str">
        <f>IF(VLOOKUP($D87,StagingData!$D:$O,7,FALSE)=""," ",VLOOKUP($D87,StagingData!$D:$O,7,FALSE))</f>
        <v xml:space="preserve"> </v>
      </c>
      <c r="L87" s="71" t="str">
        <f>IF(VLOOKUP($D87,StagingData!$D:$O,8,FALSE)=""," ",VLOOKUP($D87,StagingData!$D:$O,8,FALSE))</f>
        <v xml:space="preserve"> </v>
      </c>
      <c r="M87" s="71" t="str">
        <f>IF(VLOOKUP($D87,StagingData!$D:$O,9,FALSE)=""," ",VLOOKUP($D87,StagingData!$D:$O,9,FALSE))</f>
        <v xml:space="preserve"> </v>
      </c>
      <c r="N87" s="107" t="e">
        <f>IF(VLOOKUP($D87,StagingData!$D:$O,10,FALSE)=""," ",VLOOKUP($D87,StagingData!$D:$O,10,FALSE))</f>
        <v>#N/A</v>
      </c>
      <c r="O87" s="107" t="e">
        <f>IF(VLOOKUP($D87,StagingData!$D:$O,11,FALSE)=""," ",VLOOKUP($D87,StagingData!$D:$O,11,FALSE))</f>
        <v>#N/A</v>
      </c>
      <c r="P87" s="108" t="e">
        <f t="shared" si="4"/>
        <v>#N/A</v>
      </c>
      <c r="Q87" s="16"/>
      <c r="R87" s="17"/>
      <c r="S87" s="15"/>
      <c r="T87" s="17">
        <v>0</v>
      </c>
      <c r="U87" s="17">
        <v>0</v>
      </c>
      <c r="V87" s="17">
        <f t="shared" si="5"/>
        <v>0</v>
      </c>
      <c r="W87">
        <f t="shared" si="6"/>
        <v>0</v>
      </c>
      <c r="X87" s="21"/>
      <c r="Y87" s="24"/>
      <c r="AA87" s="2"/>
      <c r="AB87" s="2"/>
    </row>
    <row r="88" spans="2:28" customFormat="1" hidden="1" x14ac:dyDescent="0.3">
      <c r="B88" s="2">
        <f>IF(TRIM(D88)&lt;&gt;"",MAX($B$5:B87)+1,"")</f>
        <v>83</v>
      </c>
      <c r="C88" t="s">
        <v>46</v>
      </c>
      <c r="D88" t="s">
        <v>47</v>
      </c>
      <c r="E88" t="s">
        <v>256</v>
      </c>
      <c r="F88" t="s">
        <v>256</v>
      </c>
      <c r="G88" s="2" t="str">
        <f>IFERROR(VLOOKUP($F88,'Table Names'!A:B,2,FALSE),"")</f>
        <v xml:space="preserve">Business Partners                                                     </v>
      </c>
      <c r="H88" s="2" t="str">
        <f>VLOOKUP($D88,StagingData!D:H,4,FALSE)</f>
        <v>No</v>
      </c>
      <c r="J88" s="56" t="str">
        <f>IF(VLOOKUP(D88,StagingData!D:O,6,FALSE)=""," ",VLOOKUP(D88,StagingData!D:O,6,FALSE))</f>
        <v xml:space="preserve"> </v>
      </c>
      <c r="K88" s="71" t="str">
        <f>IF(VLOOKUP($D88,StagingData!$D:$O,7,FALSE)=""," ",VLOOKUP($D88,StagingData!$D:$O,7,FALSE))</f>
        <v xml:space="preserve"> </v>
      </c>
      <c r="L88" s="71" t="str">
        <f>IF(VLOOKUP($D88,StagingData!$D:$O,8,FALSE)=""," ",VLOOKUP($D88,StagingData!$D:$O,8,FALSE))</f>
        <v xml:space="preserve"> </v>
      </c>
      <c r="M88" s="71" t="str">
        <f>IF(VLOOKUP($D88,StagingData!$D:$O,9,FALSE)=""," ",VLOOKUP($D88,StagingData!$D:$O,9,FALSE))</f>
        <v xml:space="preserve"> </v>
      </c>
      <c r="N88" s="107" t="e">
        <f>IF(VLOOKUP($D88,StagingData!$D:$O,10,FALSE)=""," ",VLOOKUP($D88,StagingData!$D:$O,10,FALSE))</f>
        <v>#N/A</v>
      </c>
      <c r="O88" s="107" t="e">
        <f>IF(VLOOKUP($D88,StagingData!$D:$O,11,FALSE)=""," ",VLOOKUP($D88,StagingData!$D:$O,11,FALSE))</f>
        <v>#N/A</v>
      </c>
      <c r="P88" s="108" t="e">
        <f t="shared" si="4"/>
        <v>#N/A</v>
      </c>
      <c r="Q88" s="16"/>
      <c r="R88" s="17"/>
      <c r="S88" s="15"/>
      <c r="T88" s="17">
        <v>0</v>
      </c>
      <c r="U88" s="17">
        <v>0</v>
      </c>
      <c r="V88" s="17">
        <f t="shared" si="5"/>
        <v>0</v>
      </c>
      <c r="W88">
        <f t="shared" si="6"/>
        <v>0</v>
      </c>
      <c r="X88" s="21"/>
      <c r="Y88" s="24"/>
      <c r="AA88" s="2"/>
      <c r="AB88" s="2"/>
    </row>
    <row r="89" spans="2:28" hidden="1" x14ac:dyDescent="0.3">
      <c r="B89" s="2">
        <f>IF(TRIM(D89)&lt;&gt;"",MAX($B$5:B88)+1,"")</f>
        <v>84</v>
      </c>
      <c r="C89" t="s">
        <v>46</v>
      </c>
      <c r="D89" t="s">
        <v>47</v>
      </c>
      <c r="E89" t="s">
        <v>256</v>
      </c>
      <c r="F89" t="s">
        <v>257</v>
      </c>
      <c r="G89" s="2" t="str">
        <f>IFERROR(VLOOKUP($F89,'Table Names'!A:B,2,FALSE),"")</f>
        <v xml:space="preserve">Sold-to Business Partners                                             </v>
      </c>
      <c r="H89" s="2" t="str">
        <f>VLOOKUP($D89,StagingData!D:H,4,FALSE)</f>
        <v>No</v>
      </c>
      <c r="J89" s="56" t="str">
        <f>IF(VLOOKUP(D89,StagingData!D:O,6,FALSE)=""," ",VLOOKUP(D89,StagingData!D:O,6,FALSE))</f>
        <v xml:space="preserve"> </v>
      </c>
      <c r="K89" s="71" t="str">
        <f>IF(VLOOKUP($D89,StagingData!$D:$O,7,FALSE)=""," ",VLOOKUP($D89,StagingData!$D:$O,7,FALSE))</f>
        <v xml:space="preserve"> </v>
      </c>
      <c r="L89" s="71" t="str">
        <f>IF(VLOOKUP($D89,StagingData!$D:$O,8,FALSE)=""," ",VLOOKUP($D89,StagingData!$D:$O,8,FALSE))</f>
        <v xml:space="preserve"> </v>
      </c>
      <c r="M89" s="71" t="str">
        <f>IF(VLOOKUP($D89,StagingData!$D:$O,9,FALSE)=""," ",VLOOKUP($D89,StagingData!$D:$O,9,FALSE))</f>
        <v xml:space="preserve"> </v>
      </c>
      <c r="N89" s="107" t="e">
        <f>IF(VLOOKUP($D89,StagingData!$D:$O,10,FALSE)=""," ",VLOOKUP($D89,StagingData!$D:$O,10,FALSE))</f>
        <v>#N/A</v>
      </c>
      <c r="O89" s="107" t="e">
        <f>IF(VLOOKUP($D89,StagingData!$D:$O,11,FALSE)=""," ",VLOOKUP($D89,StagingData!$D:$O,11,FALSE))</f>
        <v>#N/A</v>
      </c>
      <c r="P89" s="108" t="e">
        <f t="shared" si="4"/>
        <v>#N/A</v>
      </c>
      <c r="Q89" s="16"/>
      <c r="S89" s="15"/>
      <c r="T89" s="17">
        <v>0</v>
      </c>
      <c r="U89" s="17">
        <v>0</v>
      </c>
      <c r="V89" s="17">
        <f t="shared" si="5"/>
        <v>0</v>
      </c>
      <c r="W89">
        <f t="shared" si="6"/>
        <v>0</v>
      </c>
      <c r="X89" s="21"/>
      <c r="Y89" s="24"/>
    </row>
    <row r="90" spans="2:28" hidden="1" x14ac:dyDescent="0.3">
      <c r="B90" s="2">
        <f>IF(TRIM(D90)&lt;&gt;"",MAX($B$5:B89)+1,"")</f>
        <v>85</v>
      </c>
      <c r="C90" t="s">
        <v>46</v>
      </c>
      <c r="D90" t="s">
        <v>47</v>
      </c>
      <c r="E90" t="s">
        <v>256</v>
      </c>
      <c r="F90" t="s">
        <v>258</v>
      </c>
      <c r="G90" s="2" t="str">
        <f>IFERROR(VLOOKUP($F90,'Table Names'!A:B,2,FALSE),"")</f>
        <v xml:space="preserve">Ship-to Business Partners                                             </v>
      </c>
      <c r="H90" s="2" t="str">
        <f>VLOOKUP($D90,StagingData!D:H,4,FALSE)</f>
        <v>No</v>
      </c>
      <c r="J90" s="56" t="str">
        <f>IF(VLOOKUP(D90,StagingData!D:O,6,FALSE)=""," ",VLOOKUP(D90,StagingData!D:O,6,FALSE))</f>
        <v xml:space="preserve"> </v>
      </c>
      <c r="K90" s="71" t="str">
        <f>IF(VLOOKUP($D90,StagingData!$D:$O,7,FALSE)=""," ",VLOOKUP($D90,StagingData!$D:$O,7,FALSE))</f>
        <v xml:space="preserve"> </v>
      </c>
      <c r="L90" s="71" t="str">
        <f>IF(VLOOKUP($D90,StagingData!$D:$O,8,FALSE)=""," ",VLOOKUP($D90,StagingData!$D:$O,8,FALSE))</f>
        <v xml:space="preserve"> </v>
      </c>
      <c r="M90" s="71" t="str">
        <f>IF(VLOOKUP($D90,StagingData!$D:$O,9,FALSE)=""," ",VLOOKUP($D90,StagingData!$D:$O,9,FALSE))</f>
        <v xml:space="preserve"> </v>
      </c>
      <c r="N90" s="107" t="e">
        <f>IF(VLOOKUP($D90,StagingData!$D:$O,10,FALSE)=""," ",VLOOKUP($D90,StagingData!$D:$O,10,FALSE))</f>
        <v>#N/A</v>
      </c>
      <c r="O90" s="107" t="e">
        <f>IF(VLOOKUP($D90,StagingData!$D:$O,11,FALSE)=""," ",VLOOKUP($D90,StagingData!$D:$O,11,FALSE))</f>
        <v>#N/A</v>
      </c>
      <c r="P90" s="108" t="e">
        <f t="shared" si="4"/>
        <v>#N/A</v>
      </c>
      <c r="Q90" s="16"/>
      <c r="S90" s="15"/>
      <c r="T90" s="17">
        <v>0</v>
      </c>
      <c r="U90" s="17">
        <v>0</v>
      </c>
      <c r="V90" s="17">
        <f t="shared" si="5"/>
        <v>0</v>
      </c>
      <c r="W90">
        <f t="shared" si="6"/>
        <v>0</v>
      </c>
      <c r="X90" s="21"/>
      <c r="Y90" s="24"/>
    </row>
    <row r="91" spans="2:28" hidden="1" x14ac:dyDescent="0.3">
      <c r="B91" s="2">
        <f>IF(TRIM(D91)&lt;&gt;"",MAX($B$5:B90)+1,"")</f>
        <v>86</v>
      </c>
      <c r="C91" t="s">
        <v>46</v>
      </c>
      <c r="D91" t="s">
        <v>47</v>
      </c>
      <c r="E91" t="s">
        <v>256</v>
      </c>
      <c r="F91" t="s">
        <v>259</v>
      </c>
      <c r="G91" s="2" t="str">
        <f>IFERROR(VLOOKUP($F91,'Table Names'!A:B,2,FALSE),"")</f>
        <v xml:space="preserve">Invoice-to Business Partners                                          </v>
      </c>
      <c r="H91" s="2" t="str">
        <f>VLOOKUP($D91,StagingData!D:H,4,FALSE)</f>
        <v>No</v>
      </c>
      <c r="J91" s="56" t="str">
        <f>IF(VLOOKUP(D91,StagingData!D:O,6,FALSE)=""," ",VLOOKUP(D91,StagingData!D:O,6,FALSE))</f>
        <v xml:space="preserve"> </v>
      </c>
      <c r="K91" s="71" t="str">
        <f>IF(VLOOKUP($D91,StagingData!$D:$O,7,FALSE)=""," ",VLOOKUP($D91,StagingData!$D:$O,7,FALSE))</f>
        <v xml:space="preserve"> </v>
      </c>
      <c r="L91" s="71" t="str">
        <f>IF(VLOOKUP($D91,StagingData!$D:$O,8,FALSE)=""," ",VLOOKUP($D91,StagingData!$D:$O,8,FALSE))</f>
        <v xml:space="preserve"> </v>
      </c>
      <c r="M91" s="71" t="str">
        <f>IF(VLOOKUP($D91,StagingData!$D:$O,9,FALSE)=""," ",VLOOKUP($D91,StagingData!$D:$O,9,FALSE))</f>
        <v xml:space="preserve"> </v>
      </c>
      <c r="N91" s="107" t="e">
        <f>IF(VLOOKUP($D91,StagingData!$D:$O,10,FALSE)=""," ",VLOOKUP($D91,StagingData!$D:$O,10,FALSE))</f>
        <v>#N/A</v>
      </c>
      <c r="O91" s="107" t="e">
        <f>IF(VLOOKUP($D91,StagingData!$D:$O,11,FALSE)=""," ",VLOOKUP($D91,StagingData!$D:$O,11,FALSE))</f>
        <v>#N/A</v>
      </c>
      <c r="P91" s="108" t="e">
        <f t="shared" si="4"/>
        <v>#N/A</v>
      </c>
      <c r="Q91" s="16"/>
      <c r="S91" s="15"/>
      <c r="T91" s="17">
        <v>0</v>
      </c>
      <c r="U91" s="17">
        <v>0</v>
      </c>
      <c r="V91" s="17">
        <f t="shared" si="5"/>
        <v>0</v>
      </c>
      <c r="W91">
        <f t="shared" si="6"/>
        <v>0</v>
      </c>
      <c r="X91" s="21"/>
      <c r="Y91" s="24"/>
    </row>
    <row r="92" spans="2:28" hidden="1" x14ac:dyDescent="0.3">
      <c r="B92" s="2">
        <f>IF(TRIM(D92)&lt;&gt;"",MAX($B$5:B91)+1,"")</f>
        <v>87</v>
      </c>
      <c r="C92" t="s">
        <v>46</v>
      </c>
      <c r="D92" t="s">
        <v>47</v>
      </c>
      <c r="E92" t="s">
        <v>256</v>
      </c>
      <c r="F92" t="s">
        <v>260</v>
      </c>
      <c r="G92" s="2" t="str">
        <f>IFERROR(VLOOKUP($F92,'Table Names'!A:B,2,FALSE),"")</f>
        <v xml:space="preserve">Pay-by Business Partners                                              </v>
      </c>
      <c r="H92" s="2" t="str">
        <f>VLOOKUP($D92,StagingData!D:H,4,FALSE)</f>
        <v>No</v>
      </c>
      <c r="J92" s="56" t="str">
        <f>IF(VLOOKUP(D92,StagingData!D:O,6,FALSE)=""," ",VLOOKUP(D92,StagingData!D:O,6,FALSE))</f>
        <v xml:space="preserve"> </v>
      </c>
      <c r="K92" s="71" t="str">
        <f>IF(VLOOKUP($D92,StagingData!$D:$O,7,FALSE)=""," ",VLOOKUP($D92,StagingData!$D:$O,7,FALSE))</f>
        <v xml:space="preserve"> </v>
      </c>
      <c r="L92" s="71" t="str">
        <f>IF(VLOOKUP($D92,StagingData!$D:$O,8,FALSE)=""," ",VLOOKUP($D92,StagingData!$D:$O,8,FALSE))</f>
        <v xml:space="preserve"> </v>
      </c>
      <c r="M92" s="71" t="str">
        <f>IF(VLOOKUP($D92,StagingData!$D:$O,9,FALSE)=""," ",VLOOKUP($D92,StagingData!$D:$O,9,FALSE))</f>
        <v xml:space="preserve"> </v>
      </c>
      <c r="N92" s="107" t="e">
        <f>IF(VLOOKUP($D92,StagingData!$D:$O,10,FALSE)=""," ",VLOOKUP($D92,StagingData!$D:$O,10,FALSE))</f>
        <v>#N/A</v>
      </c>
      <c r="O92" s="107" t="e">
        <f>IF(VLOOKUP($D92,StagingData!$D:$O,11,FALSE)=""," ",VLOOKUP($D92,StagingData!$D:$O,11,FALSE))</f>
        <v>#N/A</v>
      </c>
      <c r="P92" s="108" t="e">
        <f t="shared" si="4"/>
        <v>#N/A</v>
      </c>
      <c r="Q92" s="16"/>
      <c r="S92" s="15"/>
      <c r="T92" s="17">
        <v>0</v>
      </c>
      <c r="U92" s="17">
        <v>0</v>
      </c>
      <c r="V92" s="17">
        <f t="shared" si="5"/>
        <v>0</v>
      </c>
      <c r="W92">
        <f t="shared" si="6"/>
        <v>0</v>
      </c>
      <c r="X92" s="21"/>
      <c r="Y92" s="24"/>
    </row>
    <row r="93" spans="2:28" customFormat="1" hidden="1" x14ac:dyDescent="0.3">
      <c r="B93" s="2">
        <f>IF(TRIM(D93)&lt;&gt;"",MAX($B$5:B92)+1,"")</f>
        <v>88</v>
      </c>
      <c r="C93" t="s">
        <v>46</v>
      </c>
      <c r="D93" t="s">
        <v>47</v>
      </c>
      <c r="E93" t="s">
        <v>300</v>
      </c>
      <c r="F93" t="s">
        <v>300</v>
      </c>
      <c r="G93" s="2" t="str">
        <f>IFERROR(VLOOKUP($F93,'Table Names'!A:B,2,FALSE),"")</f>
        <v xml:space="preserve">Bank Accounts by Pay-by Business Partner                              </v>
      </c>
      <c r="H93" s="2" t="str">
        <f>VLOOKUP($D93,StagingData!D:H,4,FALSE)</f>
        <v>No</v>
      </c>
      <c r="J93" s="56" t="str">
        <f>IF(VLOOKUP(D93,StagingData!D:O,6,FALSE)=""," ",VLOOKUP(D93,StagingData!D:O,6,FALSE))</f>
        <v xml:space="preserve"> </v>
      </c>
      <c r="K93" s="71" t="str">
        <f>IF(VLOOKUP($D93,StagingData!$D:$O,7,FALSE)=""," ",VLOOKUP($D93,StagingData!$D:$O,7,FALSE))</f>
        <v xml:space="preserve"> </v>
      </c>
      <c r="L93" s="71" t="str">
        <f>IF(VLOOKUP($D93,StagingData!$D:$O,8,FALSE)=""," ",VLOOKUP($D93,StagingData!$D:$O,8,FALSE))</f>
        <v xml:space="preserve"> </v>
      </c>
      <c r="M93" s="71" t="str">
        <f>IF(VLOOKUP($D93,StagingData!$D:$O,9,FALSE)=""," ",VLOOKUP($D93,StagingData!$D:$O,9,FALSE))</f>
        <v xml:space="preserve"> </v>
      </c>
      <c r="N93" s="107" t="e">
        <f>IF(VLOOKUP($D93,StagingData!$D:$O,10,FALSE)=""," ",VLOOKUP($D93,StagingData!$D:$O,10,FALSE))</f>
        <v>#N/A</v>
      </c>
      <c r="O93" s="107" t="e">
        <f>IF(VLOOKUP($D93,StagingData!$D:$O,11,FALSE)=""," ",VLOOKUP($D93,StagingData!$D:$O,11,FALSE))</f>
        <v>#N/A</v>
      </c>
      <c r="P93" s="108" t="e">
        <f t="shared" si="4"/>
        <v>#N/A</v>
      </c>
      <c r="Q93" s="16"/>
      <c r="R93" s="17"/>
      <c r="S93" s="15"/>
      <c r="T93" s="17">
        <v>0</v>
      </c>
      <c r="U93" s="17">
        <v>0</v>
      </c>
      <c r="V93" s="17">
        <f t="shared" si="5"/>
        <v>0</v>
      </c>
      <c r="W93">
        <f t="shared" si="6"/>
        <v>0</v>
      </c>
      <c r="X93" s="21"/>
      <c r="Y93" s="24"/>
      <c r="AA93" s="2"/>
      <c r="AB93" s="2"/>
    </row>
    <row r="94" spans="2:28" hidden="1" x14ac:dyDescent="0.3">
      <c r="B94" s="2">
        <f>IF(TRIM(D94)&lt;&gt;"",MAX($B$5:B93)+1,"")</f>
        <v>89</v>
      </c>
      <c r="C94" t="s">
        <v>46</v>
      </c>
      <c r="D94" t="s">
        <v>47</v>
      </c>
      <c r="E94" t="s">
        <v>256</v>
      </c>
      <c r="F94" t="s">
        <v>261</v>
      </c>
      <c r="G94" s="2" t="str">
        <f>IFERROR(VLOOKUP($F94,'Table Names'!A:B,2,FALSE),"")</f>
        <v xml:space="preserve">Buy-from Business Partners                                            </v>
      </c>
      <c r="H94" s="2" t="str">
        <f>VLOOKUP($D94,StagingData!D:H,4,FALSE)</f>
        <v>No</v>
      </c>
      <c r="J94" s="56" t="str">
        <f>IF(VLOOKUP(D94,StagingData!D:O,6,FALSE)=""," ",VLOOKUP(D94,StagingData!D:O,6,FALSE))</f>
        <v xml:space="preserve"> </v>
      </c>
      <c r="K94" s="71" t="str">
        <f>IF(VLOOKUP($D94,StagingData!$D:$O,7,FALSE)=""," ",VLOOKUP($D94,StagingData!$D:$O,7,FALSE))</f>
        <v xml:space="preserve"> </v>
      </c>
      <c r="L94" s="71" t="str">
        <f>IF(VLOOKUP($D94,StagingData!$D:$O,8,FALSE)=""," ",VLOOKUP($D94,StagingData!$D:$O,8,FALSE))</f>
        <v xml:space="preserve"> </v>
      </c>
      <c r="M94" s="71" t="str">
        <f>IF(VLOOKUP($D94,StagingData!$D:$O,9,FALSE)=""," ",VLOOKUP($D94,StagingData!$D:$O,9,FALSE))</f>
        <v xml:space="preserve"> </v>
      </c>
      <c r="N94" s="107" t="e">
        <f>IF(VLOOKUP($D94,StagingData!$D:$O,10,FALSE)=""," ",VLOOKUP($D94,StagingData!$D:$O,10,FALSE))</f>
        <v>#N/A</v>
      </c>
      <c r="O94" s="107" t="e">
        <f>IF(VLOOKUP($D94,StagingData!$D:$O,11,FALSE)=""," ",VLOOKUP($D94,StagingData!$D:$O,11,FALSE))</f>
        <v>#N/A</v>
      </c>
      <c r="P94" s="108" t="e">
        <f t="shared" si="4"/>
        <v>#N/A</v>
      </c>
      <c r="Q94" s="16"/>
      <c r="S94" s="15"/>
      <c r="T94" s="17">
        <v>0</v>
      </c>
      <c r="U94" s="17">
        <v>0</v>
      </c>
      <c r="V94" s="17">
        <f t="shared" si="5"/>
        <v>0</v>
      </c>
      <c r="W94">
        <f t="shared" si="6"/>
        <v>0</v>
      </c>
      <c r="X94" s="21"/>
      <c r="Y94" s="24"/>
    </row>
    <row r="95" spans="2:28" hidden="1" x14ac:dyDescent="0.3">
      <c r="B95" s="2">
        <f>IF(TRIM(D95)&lt;&gt;"",MAX($B$5:B94)+1,"")</f>
        <v>90</v>
      </c>
      <c r="C95" t="s">
        <v>46</v>
      </c>
      <c r="D95" t="s">
        <v>47</v>
      </c>
      <c r="E95" t="s">
        <v>256</v>
      </c>
      <c r="F95" t="s">
        <v>262</v>
      </c>
      <c r="G95" s="2" t="str">
        <f>IFERROR(VLOOKUP($F95,'Table Names'!A:B,2,FALSE),"")</f>
        <v xml:space="preserve">Ship-from Business Partners                                           </v>
      </c>
      <c r="H95" s="2" t="str">
        <f>VLOOKUP($D95,StagingData!D:H,4,FALSE)</f>
        <v>No</v>
      </c>
      <c r="J95" s="56" t="str">
        <f>IF(VLOOKUP(D95,StagingData!D:O,6,FALSE)=""," ",VLOOKUP(D95,StagingData!D:O,6,FALSE))</f>
        <v xml:space="preserve"> </v>
      </c>
      <c r="K95" s="71" t="str">
        <f>IF(VLOOKUP($D95,StagingData!$D:$O,7,FALSE)=""," ",VLOOKUP($D95,StagingData!$D:$O,7,FALSE))</f>
        <v xml:space="preserve"> </v>
      </c>
      <c r="L95" s="71" t="str">
        <f>IF(VLOOKUP($D95,StagingData!$D:$O,8,FALSE)=""," ",VLOOKUP($D95,StagingData!$D:$O,8,FALSE))</f>
        <v xml:space="preserve"> </v>
      </c>
      <c r="M95" s="71" t="str">
        <f>IF(VLOOKUP($D95,StagingData!$D:$O,9,FALSE)=""," ",VLOOKUP($D95,StagingData!$D:$O,9,FALSE))</f>
        <v xml:space="preserve"> </v>
      </c>
      <c r="N95" s="107" t="e">
        <f>IF(VLOOKUP($D95,StagingData!$D:$O,10,FALSE)=""," ",VLOOKUP($D95,StagingData!$D:$O,10,FALSE))</f>
        <v>#N/A</v>
      </c>
      <c r="O95" s="107" t="e">
        <f>IF(VLOOKUP($D95,StagingData!$D:$O,11,FALSE)=""," ",VLOOKUP($D95,StagingData!$D:$O,11,FALSE))</f>
        <v>#N/A</v>
      </c>
      <c r="P95" s="108" t="e">
        <f t="shared" si="4"/>
        <v>#N/A</v>
      </c>
      <c r="Q95" s="16"/>
      <c r="S95" s="15"/>
      <c r="T95" s="17">
        <v>0</v>
      </c>
      <c r="U95" s="17">
        <v>0</v>
      </c>
      <c r="V95" s="17">
        <f t="shared" si="5"/>
        <v>0</v>
      </c>
      <c r="W95">
        <f t="shared" si="6"/>
        <v>0</v>
      </c>
      <c r="X95" s="21"/>
      <c r="Y95" s="24"/>
    </row>
    <row r="96" spans="2:28" hidden="1" x14ac:dyDescent="0.3">
      <c r="B96" s="2">
        <f>IF(TRIM(D96)&lt;&gt;"",MAX($B$5:B95)+1,"")</f>
        <v>91</v>
      </c>
      <c r="C96" t="s">
        <v>46</v>
      </c>
      <c r="D96" t="s">
        <v>47</v>
      </c>
      <c r="E96" t="s">
        <v>256</v>
      </c>
      <c r="F96" t="s">
        <v>263</v>
      </c>
      <c r="G96" s="2" t="str">
        <f>IFERROR(VLOOKUP($F96,'Table Names'!A:B,2,FALSE),"")</f>
        <v xml:space="preserve">Invoice-from Business Partners                                        </v>
      </c>
      <c r="H96" s="2" t="str">
        <f>VLOOKUP($D96,StagingData!D:H,4,FALSE)</f>
        <v>No</v>
      </c>
      <c r="J96" s="56" t="str">
        <f>IF(VLOOKUP(D96,StagingData!D:O,6,FALSE)=""," ",VLOOKUP(D96,StagingData!D:O,6,FALSE))</f>
        <v xml:space="preserve"> </v>
      </c>
      <c r="K96" s="71" t="str">
        <f>IF(VLOOKUP($D96,StagingData!$D:$O,7,FALSE)=""," ",VLOOKUP($D96,StagingData!$D:$O,7,FALSE))</f>
        <v xml:space="preserve"> </v>
      </c>
      <c r="L96" s="71" t="str">
        <f>IF(VLOOKUP($D96,StagingData!$D:$O,8,FALSE)=""," ",VLOOKUP($D96,StagingData!$D:$O,8,FALSE))</f>
        <v xml:space="preserve"> </v>
      </c>
      <c r="M96" s="71" t="str">
        <f>IF(VLOOKUP($D96,StagingData!$D:$O,9,FALSE)=""," ",VLOOKUP($D96,StagingData!$D:$O,9,FALSE))</f>
        <v xml:space="preserve"> </v>
      </c>
      <c r="N96" s="107" t="e">
        <f>IF(VLOOKUP($D96,StagingData!$D:$O,10,FALSE)=""," ",VLOOKUP($D96,StagingData!$D:$O,10,FALSE))</f>
        <v>#N/A</v>
      </c>
      <c r="O96" s="107" t="e">
        <f>IF(VLOOKUP($D96,StagingData!$D:$O,11,FALSE)=""," ",VLOOKUP($D96,StagingData!$D:$O,11,FALSE))</f>
        <v>#N/A</v>
      </c>
      <c r="P96" s="108" t="e">
        <f t="shared" si="4"/>
        <v>#N/A</v>
      </c>
      <c r="Q96" s="16"/>
      <c r="S96" s="15"/>
      <c r="T96" s="17">
        <v>0</v>
      </c>
      <c r="U96" s="17">
        <v>0</v>
      </c>
      <c r="V96" s="17">
        <f t="shared" si="5"/>
        <v>0</v>
      </c>
      <c r="W96">
        <f t="shared" si="6"/>
        <v>0</v>
      </c>
      <c r="X96" s="21"/>
      <c r="Y96" s="24"/>
    </row>
    <row r="97" spans="2:28" hidden="1" x14ac:dyDescent="0.3">
      <c r="B97" s="2">
        <f>IF(TRIM(D97)&lt;&gt;"",MAX($B$5:B96)+1,"")</f>
        <v>92</v>
      </c>
      <c r="C97" t="s">
        <v>46</v>
      </c>
      <c r="D97" t="s">
        <v>47</v>
      </c>
      <c r="E97" t="s">
        <v>256</v>
      </c>
      <c r="F97" t="s">
        <v>264</v>
      </c>
      <c r="G97" s="2" t="str">
        <f>IFERROR(VLOOKUP($F97,'Table Names'!A:B,2,FALSE),"")</f>
        <v xml:space="preserve">Pay-to Business Partners                                              </v>
      </c>
      <c r="H97" s="2" t="str">
        <f>VLOOKUP($D97,StagingData!D:H,4,FALSE)</f>
        <v>No</v>
      </c>
      <c r="J97" s="56" t="str">
        <f>IF(VLOOKUP(D97,StagingData!D:O,6,FALSE)=""," ",VLOOKUP(D97,StagingData!D:O,6,FALSE))</f>
        <v xml:space="preserve"> </v>
      </c>
      <c r="K97" s="71" t="str">
        <f>IF(VLOOKUP($D97,StagingData!$D:$O,7,FALSE)=""," ",VLOOKUP($D97,StagingData!$D:$O,7,FALSE))</f>
        <v xml:space="preserve"> </v>
      </c>
      <c r="L97" s="71" t="str">
        <f>IF(VLOOKUP($D97,StagingData!$D:$O,8,FALSE)=""," ",VLOOKUP($D97,StagingData!$D:$O,8,FALSE))</f>
        <v xml:space="preserve"> </v>
      </c>
      <c r="M97" s="71" t="str">
        <f>IF(VLOOKUP($D97,StagingData!$D:$O,9,FALSE)=""," ",VLOOKUP($D97,StagingData!$D:$O,9,FALSE))</f>
        <v xml:space="preserve"> </v>
      </c>
      <c r="N97" s="107" t="e">
        <f>IF(VLOOKUP($D97,StagingData!$D:$O,10,FALSE)=""," ",VLOOKUP($D97,StagingData!$D:$O,10,FALSE))</f>
        <v>#N/A</v>
      </c>
      <c r="O97" s="107" t="e">
        <f>IF(VLOOKUP($D97,StagingData!$D:$O,11,FALSE)=""," ",VLOOKUP($D97,StagingData!$D:$O,11,FALSE))</f>
        <v>#N/A</v>
      </c>
      <c r="P97" s="108" t="e">
        <f t="shared" si="4"/>
        <v>#N/A</v>
      </c>
      <c r="Q97" s="16"/>
      <c r="S97" s="15"/>
      <c r="T97" s="17">
        <v>0</v>
      </c>
      <c r="U97" s="17">
        <v>0</v>
      </c>
      <c r="V97" s="17">
        <f t="shared" si="5"/>
        <v>0</v>
      </c>
      <c r="W97">
        <f t="shared" si="6"/>
        <v>0</v>
      </c>
      <c r="X97" s="23"/>
      <c r="Y97" s="24"/>
    </row>
    <row r="98" spans="2:28" hidden="1" x14ac:dyDescent="0.3">
      <c r="B98" s="2">
        <f>IF(TRIM(D98)&lt;&gt;"",MAX($B$5:B97)+1,"")</f>
        <v>93</v>
      </c>
      <c r="C98" t="s">
        <v>46</v>
      </c>
      <c r="D98" t="s">
        <v>47</v>
      </c>
      <c r="E98" t="s">
        <v>256</v>
      </c>
      <c r="F98" t="s">
        <v>269</v>
      </c>
      <c r="G98" s="2" t="str">
        <f>IFERROR(VLOOKUP($F98,'Table Names'!A:B,2,FALSE),"")</f>
        <v xml:space="preserve">Tax Numbers by Business Partner                                       </v>
      </c>
      <c r="H98" s="2" t="str">
        <f>VLOOKUP($D98,StagingData!D:H,4,FALSE)</f>
        <v>No</v>
      </c>
      <c r="J98" s="56" t="str">
        <f>IF(VLOOKUP(D98,StagingData!D:O,6,FALSE)=""," ",VLOOKUP(D98,StagingData!D:O,6,FALSE))</f>
        <v xml:space="preserve"> </v>
      </c>
      <c r="K98" s="71" t="str">
        <f>IF(VLOOKUP($D98,StagingData!$D:$O,7,FALSE)=""," ",VLOOKUP($D98,StagingData!$D:$O,7,FALSE))</f>
        <v xml:space="preserve"> </v>
      </c>
      <c r="L98" s="71" t="str">
        <f>IF(VLOOKUP($D98,StagingData!$D:$O,8,FALSE)=""," ",VLOOKUP($D98,StagingData!$D:$O,8,FALSE))</f>
        <v xml:space="preserve"> </v>
      </c>
      <c r="M98" s="71" t="str">
        <f>IF(VLOOKUP($D98,StagingData!$D:$O,9,FALSE)=""," ",VLOOKUP($D98,StagingData!$D:$O,9,FALSE))</f>
        <v xml:space="preserve"> </v>
      </c>
      <c r="N98" s="107" t="e">
        <f>IF(VLOOKUP($D98,StagingData!$D:$O,10,FALSE)=""," ",VLOOKUP($D98,StagingData!$D:$O,10,FALSE))</f>
        <v>#N/A</v>
      </c>
      <c r="O98" s="107" t="e">
        <f>IF(VLOOKUP($D98,StagingData!$D:$O,11,FALSE)=""," ",VLOOKUP($D98,StagingData!$D:$O,11,FALSE))</f>
        <v>#N/A</v>
      </c>
      <c r="P98" s="108" t="e">
        <f t="shared" si="4"/>
        <v>#N/A</v>
      </c>
      <c r="Q98" s="16"/>
      <c r="S98" s="15"/>
      <c r="T98" s="17">
        <v>0</v>
      </c>
      <c r="U98" s="17">
        <v>0</v>
      </c>
      <c r="V98" s="17">
        <f t="shared" si="5"/>
        <v>0</v>
      </c>
      <c r="W98">
        <f t="shared" si="6"/>
        <v>0</v>
      </c>
      <c r="X98" s="23"/>
      <c r="Y98" s="24"/>
    </row>
    <row r="99" spans="2:28" hidden="1" x14ac:dyDescent="0.3">
      <c r="B99" s="2">
        <f>IF(TRIM(D99)&lt;&gt;"",MAX($B$5:B98)+1,"")</f>
        <v>94</v>
      </c>
      <c r="C99" t="s">
        <v>46</v>
      </c>
      <c r="D99" t="s">
        <v>47</v>
      </c>
      <c r="E99" t="s">
        <v>256</v>
      </c>
      <c r="F99" t="s">
        <v>2265</v>
      </c>
      <c r="G99" s="2" t="str">
        <f>IFERROR(VLOOKUP($F99,'Table Names'!A:B,2,FALSE),"")</f>
        <v xml:space="preserve">Fiscal IDs by Business Partner                                        </v>
      </c>
      <c r="H99" s="2" t="str">
        <f>VLOOKUP($D99,StagingData!D:H,4,FALSE)</f>
        <v>No</v>
      </c>
      <c r="J99" s="56" t="str">
        <f>IF(VLOOKUP(D99,StagingData!D:O,6,FALSE)=""," ",VLOOKUP(D99,StagingData!D:O,6,FALSE))</f>
        <v xml:space="preserve"> </v>
      </c>
      <c r="K99" s="71" t="str">
        <f>IF(VLOOKUP($D99,StagingData!$D:$O,7,FALSE)=""," ",VLOOKUP($D99,StagingData!$D:$O,7,FALSE))</f>
        <v xml:space="preserve"> </v>
      </c>
      <c r="L99" s="71" t="str">
        <f>IF(VLOOKUP($D99,StagingData!$D:$O,8,FALSE)=""," ",VLOOKUP($D99,StagingData!$D:$O,8,FALSE))</f>
        <v xml:space="preserve"> </v>
      </c>
      <c r="M99" s="71" t="str">
        <f>IF(VLOOKUP($D99,StagingData!$D:$O,9,FALSE)=""," ",VLOOKUP($D99,StagingData!$D:$O,9,FALSE))</f>
        <v xml:space="preserve"> </v>
      </c>
      <c r="N99" s="107" t="e">
        <f>IF(VLOOKUP($D99,StagingData!$D:$O,10,FALSE)=""," ",VLOOKUP($D99,StagingData!$D:$O,10,FALSE))</f>
        <v>#N/A</v>
      </c>
      <c r="O99" s="107" t="e">
        <f>IF(VLOOKUP($D99,StagingData!$D:$O,11,FALSE)=""," ",VLOOKUP($D99,StagingData!$D:$O,11,FALSE))</f>
        <v>#N/A</v>
      </c>
      <c r="P99" s="108" t="e">
        <f t="shared" si="4"/>
        <v>#N/A</v>
      </c>
      <c r="Q99" s="16"/>
      <c r="S99" s="15"/>
      <c r="T99" s="17">
        <v>0</v>
      </c>
      <c r="U99" s="17">
        <v>0</v>
      </c>
      <c r="V99" s="17">
        <f t="shared" si="5"/>
        <v>0</v>
      </c>
      <c r="W99">
        <f t="shared" si="6"/>
        <v>0</v>
      </c>
      <c r="X99" s="23"/>
      <c r="Y99" s="24"/>
    </row>
    <row r="100" spans="2:28" hidden="1" x14ac:dyDescent="0.3">
      <c r="B100" s="2">
        <f>IF(TRIM(D100)&lt;&gt;"",MAX($B$5:B99)+1,"")</f>
        <v>95</v>
      </c>
      <c r="C100" t="s">
        <v>46</v>
      </c>
      <c r="D100" t="s">
        <v>48</v>
      </c>
      <c r="E100" t="s">
        <v>256</v>
      </c>
      <c r="F100" t="s">
        <v>256</v>
      </c>
      <c r="G100" s="2" t="str">
        <f>IFERROR(VLOOKUP($F100,'Table Names'!A:B,2,FALSE),"")</f>
        <v xml:space="preserve">Business Partners                                                     </v>
      </c>
      <c r="H100" s="2" t="str">
        <f>VLOOKUP($D100,StagingData!D:H,4,FALSE)</f>
        <v>No</v>
      </c>
      <c r="J100" s="56" t="str">
        <f>IF(VLOOKUP(D100,StagingData!D:O,6,FALSE)=""," ",VLOOKUP(D100,StagingData!D:O,6,FALSE))</f>
        <v xml:space="preserve"> </v>
      </c>
      <c r="K100" s="71" t="str">
        <f>IF(VLOOKUP($D100,StagingData!$D:$O,7,FALSE)=""," ",VLOOKUP($D100,StagingData!$D:$O,7,FALSE))</f>
        <v xml:space="preserve"> </v>
      </c>
      <c r="L100" s="71" t="str">
        <f>IF(VLOOKUP($D100,StagingData!$D:$O,8,FALSE)=""," ",VLOOKUP($D100,StagingData!$D:$O,8,FALSE))</f>
        <v xml:space="preserve"> </v>
      </c>
      <c r="M100" s="71" t="str">
        <f>IF(VLOOKUP($D100,StagingData!$D:$O,9,FALSE)=""," ",VLOOKUP($D100,StagingData!$D:$O,9,FALSE))</f>
        <v xml:space="preserve"> </v>
      </c>
      <c r="N100" s="107" t="e">
        <f>IF(VLOOKUP($D100,StagingData!$D:$O,10,FALSE)=""," ",VLOOKUP($D100,StagingData!$D:$O,10,FALSE))</f>
        <v>#N/A</v>
      </c>
      <c r="O100" s="107" t="e">
        <f>IF(VLOOKUP($D100,StagingData!$D:$O,11,FALSE)=""," ",VLOOKUP($D100,StagingData!$D:$O,11,FALSE))</f>
        <v>#N/A</v>
      </c>
      <c r="P100" s="108" t="e">
        <f t="shared" si="4"/>
        <v>#N/A</v>
      </c>
      <c r="Q100" s="16"/>
      <c r="S100" s="15"/>
      <c r="T100" s="17">
        <v>0</v>
      </c>
      <c r="U100" s="17">
        <v>0</v>
      </c>
      <c r="V100" s="17">
        <f t="shared" si="5"/>
        <v>0</v>
      </c>
      <c r="W100">
        <f t="shared" si="6"/>
        <v>0</v>
      </c>
      <c r="X100" s="23"/>
      <c r="Y100" s="24"/>
    </row>
    <row r="101" spans="2:28" hidden="1" x14ac:dyDescent="0.3">
      <c r="B101" s="2">
        <f>IF(TRIM(D101)&lt;&gt;"",MAX($B$5:B100)+1,"")</f>
        <v>96</v>
      </c>
      <c r="C101" t="s">
        <v>46</v>
      </c>
      <c r="D101" t="s">
        <v>48</v>
      </c>
      <c r="E101" t="s">
        <v>256</v>
      </c>
      <c r="F101" t="s">
        <v>257</v>
      </c>
      <c r="G101" s="2" t="str">
        <f>IFERROR(VLOOKUP($F101,'Table Names'!A:B,2,FALSE),"")</f>
        <v xml:space="preserve">Sold-to Business Partners                                             </v>
      </c>
      <c r="H101" s="2" t="str">
        <f>VLOOKUP($D101,StagingData!D:H,4,FALSE)</f>
        <v>No</v>
      </c>
      <c r="J101" s="56" t="str">
        <f>IF(VLOOKUP(D101,StagingData!D:O,6,FALSE)=""," ",VLOOKUP(D101,StagingData!D:O,6,FALSE))</f>
        <v xml:space="preserve"> </v>
      </c>
      <c r="K101" s="71" t="str">
        <f>IF(VLOOKUP($D101,StagingData!$D:$O,7,FALSE)=""," ",VLOOKUP($D101,StagingData!$D:$O,7,FALSE))</f>
        <v xml:space="preserve"> </v>
      </c>
      <c r="L101" s="71" t="str">
        <f>IF(VLOOKUP($D101,StagingData!$D:$O,8,FALSE)=""," ",VLOOKUP($D101,StagingData!$D:$O,8,FALSE))</f>
        <v xml:space="preserve"> </v>
      </c>
      <c r="M101" s="71" t="str">
        <f>IF(VLOOKUP($D101,StagingData!$D:$O,9,FALSE)=""," ",VLOOKUP($D101,StagingData!$D:$O,9,FALSE))</f>
        <v xml:space="preserve"> </v>
      </c>
      <c r="N101" s="107" t="e">
        <f>IF(VLOOKUP($D101,StagingData!$D:$O,10,FALSE)=""," ",VLOOKUP($D101,StagingData!$D:$O,10,FALSE))</f>
        <v>#N/A</v>
      </c>
      <c r="O101" s="107" t="e">
        <f>IF(VLOOKUP($D101,StagingData!$D:$O,11,FALSE)=""," ",VLOOKUP($D101,StagingData!$D:$O,11,FALSE))</f>
        <v>#N/A</v>
      </c>
      <c r="P101" s="108" t="e">
        <f t="shared" si="4"/>
        <v>#N/A</v>
      </c>
      <c r="Q101" s="16"/>
      <c r="S101" s="15"/>
      <c r="T101" s="17">
        <v>0</v>
      </c>
      <c r="U101" s="17">
        <v>0</v>
      </c>
      <c r="V101" s="17">
        <f t="shared" si="5"/>
        <v>0</v>
      </c>
      <c r="W101">
        <f t="shared" si="6"/>
        <v>0</v>
      </c>
      <c r="X101" s="23"/>
      <c r="Y101" s="24"/>
    </row>
    <row r="102" spans="2:28" hidden="1" x14ac:dyDescent="0.3">
      <c r="B102" s="2">
        <f>IF(TRIM(D102)&lt;&gt;"",MAX($B$5:B101)+1,"")</f>
        <v>97</v>
      </c>
      <c r="C102" t="s">
        <v>46</v>
      </c>
      <c r="D102" t="s">
        <v>48</v>
      </c>
      <c r="E102" t="s">
        <v>256</v>
      </c>
      <c r="F102" t="s">
        <v>258</v>
      </c>
      <c r="G102" s="2" t="str">
        <f>IFERROR(VLOOKUP($F102,'Table Names'!A:B,2,FALSE),"")</f>
        <v xml:space="preserve">Ship-to Business Partners                                             </v>
      </c>
      <c r="H102" s="2" t="str">
        <f>VLOOKUP($D102,StagingData!D:H,4,FALSE)</f>
        <v>No</v>
      </c>
      <c r="J102" s="56" t="str">
        <f>IF(VLOOKUP(D102,StagingData!D:O,6,FALSE)=""," ",VLOOKUP(D102,StagingData!D:O,6,FALSE))</f>
        <v xml:space="preserve"> </v>
      </c>
      <c r="K102" s="71" t="str">
        <f>IF(VLOOKUP($D102,StagingData!$D:$O,7,FALSE)=""," ",VLOOKUP($D102,StagingData!$D:$O,7,FALSE))</f>
        <v xml:space="preserve"> </v>
      </c>
      <c r="L102" s="71" t="str">
        <f>IF(VLOOKUP($D102,StagingData!$D:$O,8,FALSE)=""," ",VLOOKUP($D102,StagingData!$D:$O,8,FALSE))</f>
        <v xml:space="preserve"> </v>
      </c>
      <c r="M102" s="71" t="str">
        <f>IF(VLOOKUP($D102,StagingData!$D:$O,9,FALSE)=""," ",VLOOKUP($D102,StagingData!$D:$O,9,FALSE))</f>
        <v xml:space="preserve"> </v>
      </c>
      <c r="N102" s="107" t="e">
        <f>IF(VLOOKUP($D102,StagingData!$D:$O,10,FALSE)=""," ",VLOOKUP($D102,StagingData!$D:$O,10,FALSE))</f>
        <v>#N/A</v>
      </c>
      <c r="O102" s="107" t="e">
        <f>IF(VLOOKUP($D102,StagingData!$D:$O,11,FALSE)=""," ",VLOOKUP($D102,StagingData!$D:$O,11,FALSE))</f>
        <v>#N/A</v>
      </c>
      <c r="P102" s="108" t="e">
        <f t="shared" si="4"/>
        <v>#N/A</v>
      </c>
      <c r="Q102" s="16"/>
      <c r="S102" s="15"/>
      <c r="T102" s="17">
        <v>0</v>
      </c>
      <c r="U102" s="17">
        <v>0</v>
      </c>
      <c r="V102" s="17">
        <f t="shared" si="5"/>
        <v>0</v>
      </c>
      <c r="W102">
        <f t="shared" si="6"/>
        <v>0</v>
      </c>
      <c r="X102" s="23"/>
      <c r="Y102" s="24"/>
    </row>
    <row r="103" spans="2:28" hidden="1" x14ac:dyDescent="0.3">
      <c r="B103" s="2">
        <f>IF(TRIM(D103)&lt;&gt;"",MAX($B$5:B102)+1,"")</f>
        <v>98</v>
      </c>
      <c r="C103" t="s">
        <v>46</v>
      </c>
      <c r="D103" t="s">
        <v>48</v>
      </c>
      <c r="E103" t="s">
        <v>256</v>
      </c>
      <c r="F103" t="s">
        <v>259</v>
      </c>
      <c r="G103" s="2" t="str">
        <f>IFERROR(VLOOKUP($F103,'Table Names'!A:B,2,FALSE),"")</f>
        <v xml:space="preserve">Invoice-to Business Partners                                          </v>
      </c>
      <c r="H103" s="2" t="str">
        <f>VLOOKUP($D103,StagingData!D:H,4,FALSE)</f>
        <v>No</v>
      </c>
      <c r="J103" s="56" t="str">
        <f>IF(VLOOKUP(D103,StagingData!D:O,6,FALSE)=""," ",VLOOKUP(D103,StagingData!D:O,6,FALSE))</f>
        <v xml:space="preserve"> </v>
      </c>
      <c r="K103" s="71" t="str">
        <f>IF(VLOOKUP($D103,StagingData!$D:$O,7,FALSE)=""," ",VLOOKUP($D103,StagingData!$D:$O,7,FALSE))</f>
        <v xml:space="preserve"> </v>
      </c>
      <c r="L103" s="71" t="str">
        <f>IF(VLOOKUP($D103,StagingData!$D:$O,8,FALSE)=""," ",VLOOKUP($D103,StagingData!$D:$O,8,FALSE))</f>
        <v xml:space="preserve"> </v>
      </c>
      <c r="M103" s="71" t="str">
        <f>IF(VLOOKUP($D103,StagingData!$D:$O,9,FALSE)=""," ",VLOOKUP($D103,StagingData!$D:$O,9,FALSE))</f>
        <v xml:space="preserve"> </v>
      </c>
      <c r="N103" s="107" t="e">
        <f>IF(VLOOKUP($D103,StagingData!$D:$O,10,FALSE)=""," ",VLOOKUP($D103,StagingData!$D:$O,10,FALSE))</f>
        <v>#N/A</v>
      </c>
      <c r="O103" s="107" t="e">
        <f>IF(VLOOKUP($D103,StagingData!$D:$O,11,FALSE)=""," ",VLOOKUP($D103,StagingData!$D:$O,11,FALSE))</f>
        <v>#N/A</v>
      </c>
      <c r="P103" s="108" t="e">
        <f t="shared" si="4"/>
        <v>#N/A</v>
      </c>
      <c r="Q103" s="16"/>
      <c r="S103" s="15"/>
      <c r="T103" s="17">
        <v>0</v>
      </c>
      <c r="U103" s="17">
        <v>0</v>
      </c>
      <c r="V103" s="17">
        <f t="shared" si="5"/>
        <v>0</v>
      </c>
      <c r="W103">
        <f t="shared" si="6"/>
        <v>0</v>
      </c>
      <c r="X103" s="21"/>
      <c r="Y103" s="24"/>
    </row>
    <row r="104" spans="2:28" hidden="1" x14ac:dyDescent="0.3">
      <c r="B104" s="2">
        <f>IF(TRIM(D104)&lt;&gt;"",MAX($B$5:B103)+1,"")</f>
        <v>99</v>
      </c>
      <c r="C104" t="s">
        <v>46</v>
      </c>
      <c r="D104" t="s">
        <v>48</v>
      </c>
      <c r="E104" t="s">
        <v>256</v>
      </c>
      <c r="F104" t="s">
        <v>260</v>
      </c>
      <c r="G104" s="2" t="str">
        <f>IFERROR(VLOOKUP($F104,'Table Names'!A:B,2,FALSE),"")</f>
        <v xml:space="preserve">Pay-by Business Partners                                              </v>
      </c>
      <c r="H104" s="2" t="str">
        <f>VLOOKUP($D104,StagingData!D:H,4,FALSE)</f>
        <v>No</v>
      </c>
      <c r="J104" s="56" t="str">
        <f>IF(VLOOKUP(D104,StagingData!D:O,6,FALSE)=""," ",VLOOKUP(D104,StagingData!D:O,6,FALSE))</f>
        <v xml:space="preserve"> </v>
      </c>
      <c r="K104" s="71" t="str">
        <f>IF(VLOOKUP($D104,StagingData!$D:$O,7,FALSE)=""," ",VLOOKUP($D104,StagingData!$D:$O,7,FALSE))</f>
        <v xml:space="preserve"> </v>
      </c>
      <c r="L104" s="71" t="str">
        <f>IF(VLOOKUP($D104,StagingData!$D:$O,8,FALSE)=""," ",VLOOKUP($D104,StagingData!$D:$O,8,FALSE))</f>
        <v xml:space="preserve"> </v>
      </c>
      <c r="M104" s="71" t="str">
        <f>IF(VLOOKUP($D104,StagingData!$D:$O,9,FALSE)=""," ",VLOOKUP($D104,StagingData!$D:$O,9,FALSE))</f>
        <v xml:space="preserve"> </v>
      </c>
      <c r="N104" s="107" t="e">
        <f>IF(VLOOKUP($D104,StagingData!$D:$O,10,FALSE)=""," ",VLOOKUP($D104,StagingData!$D:$O,10,FALSE))</f>
        <v>#N/A</v>
      </c>
      <c r="O104" s="107" t="e">
        <f>IF(VLOOKUP($D104,StagingData!$D:$O,11,FALSE)=""," ",VLOOKUP($D104,StagingData!$D:$O,11,FALSE))</f>
        <v>#N/A</v>
      </c>
      <c r="P104" s="108" t="e">
        <f t="shared" si="4"/>
        <v>#N/A</v>
      </c>
      <c r="Q104" s="16"/>
      <c r="S104" s="15"/>
      <c r="T104" s="17">
        <v>0</v>
      </c>
      <c r="U104" s="17">
        <v>0</v>
      </c>
      <c r="V104" s="17">
        <f t="shared" si="5"/>
        <v>0</v>
      </c>
      <c r="W104">
        <f t="shared" si="6"/>
        <v>0</v>
      </c>
      <c r="X104" s="21"/>
      <c r="Y104" s="24"/>
    </row>
    <row r="105" spans="2:28" hidden="1" x14ac:dyDescent="0.3">
      <c r="B105" s="2">
        <f>IF(TRIM(D105)&lt;&gt;"",MAX($B$5:B104)+1,"")</f>
        <v>100</v>
      </c>
      <c r="C105" t="s">
        <v>46</v>
      </c>
      <c r="D105" t="s">
        <v>48</v>
      </c>
      <c r="E105" t="s">
        <v>256</v>
      </c>
      <c r="F105" t="s">
        <v>261</v>
      </c>
      <c r="G105" s="2" t="str">
        <f>IFERROR(VLOOKUP($F105,'Table Names'!A:B,2,FALSE),"")</f>
        <v xml:space="preserve">Buy-from Business Partners                                            </v>
      </c>
      <c r="H105" s="2" t="str">
        <f>VLOOKUP($D105,StagingData!D:H,4,FALSE)</f>
        <v>No</v>
      </c>
      <c r="J105" s="56" t="str">
        <f>IF(VLOOKUP(D105,StagingData!D:O,6,FALSE)=""," ",VLOOKUP(D105,StagingData!D:O,6,FALSE))</f>
        <v xml:space="preserve"> </v>
      </c>
      <c r="K105" s="71" t="str">
        <f>IF(VLOOKUP($D105,StagingData!$D:$O,7,FALSE)=""," ",VLOOKUP($D105,StagingData!$D:$O,7,FALSE))</f>
        <v xml:space="preserve"> </v>
      </c>
      <c r="L105" s="71" t="str">
        <f>IF(VLOOKUP($D105,StagingData!$D:$O,8,FALSE)=""," ",VLOOKUP($D105,StagingData!$D:$O,8,FALSE))</f>
        <v xml:space="preserve"> </v>
      </c>
      <c r="M105" s="71" t="str">
        <f>IF(VLOOKUP($D105,StagingData!$D:$O,9,FALSE)=""," ",VLOOKUP($D105,StagingData!$D:$O,9,FALSE))</f>
        <v xml:space="preserve"> </v>
      </c>
      <c r="N105" s="107" t="e">
        <f>IF(VLOOKUP($D105,StagingData!$D:$O,10,FALSE)=""," ",VLOOKUP($D105,StagingData!$D:$O,10,FALSE))</f>
        <v>#N/A</v>
      </c>
      <c r="O105" s="107" t="e">
        <f>IF(VLOOKUP($D105,StagingData!$D:$O,11,FALSE)=""," ",VLOOKUP($D105,StagingData!$D:$O,11,FALSE))</f>
        <v>#N/A</v>
      </c>
      <c r="P105" s="108" t="e">
        <f t="shared" si="4"/>
        <v>#N/A</v>
      </c>
      <c r="Q105" s="16"/>
      <c r="S105" s="15"/>
      <c r="T105" s="17">
        <v>0</v>
      </c>
      <c r="U105" s="17">
        <v>0</v>
      </c>
      <c r="V105" s="17">
        <f t="shared" si="5"/>
        <v>0</v>
      </c>
      <c r="W105">
        <f t="shared" si="6"/>
        <v>0</v>
      </c>
      <c r="X105" s="23"/>
      <c r="Y105" s="24"/>
    </row>
    <row r="106" spans="2:28" hidden="1" x14ac:dyDescent="0.3">
      <c r="B106" s="2">
        <f>IF(TRIM(D106)&lt;&gt;"",MAX($B$5:B105)+1,"")</f>
        <v>101</v>
      </c>
      <c r="C106" t="s">
        <v>46</v>
      </c>
      <c r="D106" t="s">
        <v>48</v>
      </c>
      <c r="E106" t="s">
        <v>256</v>
      </c>
      <c r="F106" t="s">
        <v>262</v>
      </c>
      <c r="G106" s="2" t="str">
        <f>IFERROR(VLOOKUP($F106,'Table Names'!A:B,2,FALSE),"")</f>
        <v xml:space="preserve">Ship-from Business Partners                                           </v>
      </c>
      <c r="H106" s="2" t="str">
        <f>VLOOKUP($D106,StagingData!D:H,4,FALSE)</f>
        <v>No</v>
      </c>
      <c r="J106" s="56" t="str">
        <f>IF(VLOOKUP(D106,StagingData!D:O,6,FALSE)=""," ",VLOOKUP(D106,StagingData!D:O,6,FALSE))</f>
        <v xml:space="preserve"> </v>
      </c>
      <c r="K106" s="71" t="str">
        <f>IF(VLOOKUP($D106,StagingData!$D:$O,7,FALSE)=""," ",VLOOKUP($D106,StagingData!$D:$O,7,FALSE))</f>
        <v xml:space="preserve"> </v>
      </c>
      <c r="L106" s="71" t="str">
        <f>IF(VLOOKUP($D106,StagingData!$D:$O,8,FALSE)=""," ",VLOOKUP($D106,StagingData!$D:$O,8,FALSE))</f>
        <v xml:space="preserve"> </v>
      </c>
      <c r="M106" s="71" t="str">
        <f>IF(VLOOKUP($D106,StagingData!$D:$O,9,FALSE)=""," ",VLOOKUP($D106,StagingData!$D:$O,9,FALSE))</f>
        <v xml:space="preserve"> </v>
      </c>
      <c r="N106" s="107" t="e">
        <f>IF(VLOOKUP($D106,StagingData!$D:$O,10,FALSE)=""," ",VLOOKUP($D106,StagingData!$D:$O,10,FALSE))</f>
        <v>#N/A</v>
      </c>
      <c r="O106" s="107" t="e">
        <f>IF(VLOOKUP($D106,StagingData!$D:$O,11,FALSE)=""," ",VLOOKUP($D106,StagingData!$D:$O,11,FALSE))</f>
        <v>#N/A</v>
      </c>
      <c r="P106" s="108" t="e">
        <f t="shared" si="4"/>
        <v>#N/A</v>
      </c>
      <c r="Q106" s="16"/>
      <c r="S106" s="15"/>
      <c r="T106" s="17">
        <v>0</v>
      </c>
      <c r="U106" s="17">
        <v>0</v>
      </c>
      <c r="V106" s="17">
        <f t="shared" si="5"/>
        <v>0</v>
      </c>
      <c r="W106">
        <f t="shared" si="6"/>
        <v>0</v>
      </c>
      <c r="X106" s="23"/>
      <c r="Y106" s="24"/>
    </row>
    <row r="107" spans="2:28" hidden="1" x14ac:dyDescent="0.3">
      <c r="B107" s="2">
        <f>IF(TRIM(D107)&lt;&gt;"",MAX($B$5:B106)+1,"")</f>
        <v>102</v>
      </c>
      <c r="C107" t="s">
        <v>46</v>
      </c>
      <c r="D107" t="s">
        <v>48</v>
      </c>
      <c r="E107" t="s">
        <v>256</v>
      </c>
      <c r="F107" t="s">
        <v>263</v>
      </c>
      <c r="G107" s="2" t="str">
        <f>IFERROR(VLOOKUP($F107,'Table Names'!A:B,2,FALSE),"")</f>
        <v xml:space="preserve">Invoice-from Business Partners                                        </v>
      </c>
      <c r="H107" s="2" t="str">
        <f>VLOOKUP($D107,StagingData!D:H,4,FALSE)</f>
        <v>No</v>
      </c>
      <c r="J107" s="56" t="str">
        <f>IF(VLOOKUP(D107,StagingData!D:O,6,FALSE)=""," ",VLOOKUP(D107,StagingData!D:O,6,FALSE))</f>
        <v xml:space="preserve"> </v>
      </c>
      <c r="K107" s="71" t="str">
        <f>IF(VLOOKUP($D107,StagingData!$D:$O,7,FALSE)=""," ",VLOOKUP($D107,StagingData!$D:$O,7,FALSE))</f>
        <v xml:space="preserve"> </v>
      </c>
      <c r="L107" s="71" t="str">
        <f>IF(VLOOKUP($D107,StagingData!$D:$O,8,FALSE)=""," ",VLOOKUP($D107,StagingData!$D:$O,8,FALSE))</f>
        <v xml:space="preserve"> </v>
      </c>
      <c r="M107" s="71" t="str">
        <f>IF(VLOOKUP($D107,StagingData!$D:$O,9,FALSE)=""," ",VLOOKUP($D107,StagingData!$D:$O,9,FALSE))</f>
        <v xml:space="preserve"> </v>
      </c>
      <c r="N107" s="107" t="e">
        <f>IF(VLOOKUP($D107,StagingData!$D:$O,10,FALSE)=""," ",VLOOKUP($D107,StagingData!$D:$O,10,FALSE))</f>
        <v>#N/A</v>
      </c>
      <c r="O107" s="107" t="e">
        <f>IF(VLOOKUP($D107,StagingData!$D:$O,11,FALSE)=""," ",VLOOKUP($D107,StagingData!$D:$O,11,FALSE))</f>
        <v>#N/A</v>
      </c>
      <c r="P107" s="108" t="e">
        <f t="shared" si="4"/>
        <v>#N/A</v>
      </c>
      <c r="Q107" s="16"/>
      <c r="S107" s="15"/>
      <c r="T107" s="17">
        <v>0</v>
      </c>
      <c r="U107" s="17">
        <v>0</v>
      </c>
      <c r="V107" s="17">
        <f t="shared" si="5"/>
        <v>0</v>
      </c>
      <c r="W107">
        <f t="shared" si="6"/>
        <v>0</v>
      </c>
      <c r="X107" s="23"/>
      <c r="Y107" s="24"/>
    </row>
    <row r="108" spans="2:28" hidden="1" x14ac:dyDescent="0.3">
      <c r="B108" s="2">
        <f>IF(TRIM(D108)&lt;&gt;"",MAX($B$5:B107)+1,"")</f>
        <v>103</v>
      </c>
      <c r="C108" t="s">
        <v>46</v>
      </c>
      <c r="D108" t="s">
        <v>48</v>
      </c>
      <c r="E108" t="s">
        <v>256</v>
      </c>
      <c r="F108" t="s">
        <v>264</v>
      </c>
      <c r="G108" s="2" t="str">
        <f>IFERROR(VLOOKUP($F108,'Table Names'!A:B,2,FALSE),"")</f>
        <v xml:space="preserve">Pay-to Business Partners                                              </v>
      </c>
      <c r="H108" s="2" t="str">
        <f>VLOOKUP($D108,StagingData!D:H,4,FALSE)</f>
        <v>No</v>
      </c>
      <c r="J108" s="56" t="str">
        <f>IF(VLOOKUP(D108,StagingData!D:O,6,FALSE)=""," ",VLOOKUP(D108,StagingData!D:O,6,FALSE))</f>
        <v xml:space="preserve"> </v>
      </c>
      <c r="K108" s="71" t="str">
        <f>IF(VLOOKUP($D108,StagingData!$D:$O,7,FALSE)=""," ",VLOOKUP($D108,StagingData!$D:$O,7,FALSE))</f>
        <v xml:space="preserve"> </v>
      </c>
      <c r="L108" s="71" t="str">
        <f>IF(VLOOKUP($D108,StagingData!$D:$O,8,FALSE)=""," ",VLOOKUP($D108,StagingData!$D:$O,8,FALSE))</f>
        <v xml:space="preserve"> </v>
      </c>
      <c r="M108" s="71" t="str">
        <f>IF(VLOOKUP($D108,StagingData!$D:$O,9,FALSE)=""," ",VLOOKUP($D108,StagingData!$D:$O,9,FALSE))</f>
        <v xml:space="preserve"> </v>
      </c>
      <c r="N108" s="107" t="e">
        <f>IF(VLOOKUP($D108,StagingData!$D:$O,10,FALSE)=""," ",VLOOKUP($D108,StagingData!$D:$O,10,FALSE))</f>
        <v>#N/A</v>
      </c>
      <c r="O108" s="107" t="e">
        <f>IF(VLOOKUP($D108,StagingData!$D:$O,11,FALSE)=""," ",VLOOKUP($D108,StagingData!$D:$O,11,FALSE))</f>
        <v>#N/A</v>
      </c>
      <c r="P108" s="108" t="e">
        <f t="shared" si="4"/>
        <v>#N/A</v>
      </c>
      <c r="Q108" s="16"/>
      <c r="S108" s="15"/>
      <c r="T108" s="17">
        <v>0</v>
      </c>
      <c r="U108" s="17">
        <v>0</v>
      </c>
      <c r="V108" s="17">
        <f t="shared" si="5"/>
        <v>0</v>
      </c>
      <c r="W108">
        <f t="shared" si="6"/>
        <v>0</v>
      </c>
      <c r="X108" s="23"/>
      <c r="Y108" s="24"/>
    </row>
    <row r="109" spans="2:28" customFormat="1" hidden="1" x14ac:dyDescent="0.3">
      <c r="B109" s="2">
        <f>IF(TRIM(D109)&lt;&gt;"",MAX($B$5:B108)+1,"")</f>
        <v>104</v>
      </c>
      <c r="C109" t="s">
        <v>46</v>
      </c>
      <c r="D109" t="s">
        <v>48</v>
      </c>
      <c r="E109" t="s">
        <v>301</v>
      </c>
      <c r="F109" t="s">
        <v>301</v>
      </c>
      <c r="G109" s="2" t="str">
        <f>IFERROR(VLOOKUP($F109,'Table Names'!A:B,2,FALSE),"")</f>
        <v xml:space="preserve">Bank Accounts by Pay-to Business Partner                              </v>
      </c>
      <c r="H109" s="2" t="str">
        <f>VLOOKUP($D109,StagingData!D:H,4,FALSE)</f>
        <v>No</v>
      </c>
      <c r="J109" s="56" t="str">
        <f>IF(VLOOKUP(D109,StagingData!D:O,6,FALSE)=""," ",VLOOKUP(D109,StagingData!D:O,6,FALSE))</f>
        <v xml:space="preserve"> </v>
      </c>
      <c r="K109" s="71" t="str">
        <f>IF(VLOOKUP($D109,StagingData!$D:$O,7,FALSE)=""," ",VLOOKUP($D109,StagingData!$D:$O,7,FALSE))</f>
        <v xml:space="preserve"> </v>
      </c>
      <c r="L109" s="71" t="str">
        <f>IF(VLOOKUP($D109,StagingData!$D:$O,8,FALSE)=""," ",VLOOKUP($D109,StagingData!$D:$O,8,FALSE))</f>
        <v xml:space="preserve"> </v>
      </c>
      <c r="M109" s="71" t="str">
        <f>IF(VLOOKUP($D109,StagingData!$D:$O,9,FALSE)=""," ",VLOOKUP($D109,StagingData!$D:$O,9,FALSE))</f>
        <v xml:space="preserve"> </v>
      </c>
      <c r="N109" s="107" t="e">
        <f>IF(VLOOKUP($D109,StagingData!$D:$O,10,FALSE)=""," ",VLOOKUP($D109,StagingData!$D:$O,10,FALSE))</f>
        <v>#N/A</v>
      </c>
      <c r="O109" s="107" t="e">
        <f>IF(VLOOKUP($D109,StagingData!$D:$O,11,FALSE)=""," ",VLOOKUP($D109,StagingData!$D:$O,11,FALSE))</f>
        <v>#N/A</v>
      </c>
      <c r="P109" s="108" t="e">
        <f t="shared" si="4"/>
        <v>#N/A</v>
      </c>
      <c r="Q109" s="16"/>
      <c r="R109" s="17"/>
      <c r="S109" s="15"/>
      <c r="T109" s="17">
        <v>0</v>
      </c>
      <c r="U109" s="17">
        <v>0</v>
      </c>
      <c r="V109" s="17">
        <f t="shared" si="5"/>
        <v>0</v>
      </c>
      <c r="W109">
        <f t="shared" si="6"/>
        <v>0</v>
      </c>
      <c r="X109" s="23"/>
      <c r="Y109" s="24"/>
      <c r="AA109" s="2"/>
      <c r="AB109" s="2"/>
    </row>
    <row r="110" spans="2:28" customFormat="1" hidden="1" x14ac:dyDescent="0.3">
      <c r="B110" s="2">
        <f>IF(TRIM(D110)&lt;&gt;"",MAX($B$5:B109)+1,"")</f>
        <v>105</v>
      </c>
      <c r="C110" t="s">
        <v>46</v>
      </c>
      <c r="D110" t="s">
        <v>48</v>
      </c>
      <c r="E110" t="s">
        <v>256</v>
      </c>
      <c r="F110" t="s">
        <v>269</v>
      </c>
      <c r="G110" s="2" t="str">
        <f>IFERROR(VLOOKUP($F110,'Table Names'!A:B,2,FALSE),"")</f>
        <v xml:space="preserve">Tax Numbers by Business Partner                                       </v>
      </c>
      <c r="H110" s="2" t="str">
        <f>VLOOKUP($D110,StagingData!D:H,4,FALSE)</f>
        <v>No</v>
      </c>
      <c r="J110" s="56" t="str">
        <f>IF(VLOOKUP(D110,StagingData!D:O,6,FALSE)=""," ",VLOOKUP(D110,StagingData!D:O,6,FALSE))</f>
        <v xml:space="preserve"> </v>
      </c>
      <c r="K110" s="71" t="str">
        <f>IF(VLOOKUP($D110,StagingData!$D:$O,7,FALSE)=""," ",VLOOKUP($D110,StagingData!$D:$O,7,FALSE))</f>
        <v xml:space="preserve"> </v>
      </c>
      <c r="L110" s="71" t="str">
        <f>IF(VLOOKUP($D110,StagingData!$D:$O,8,FALSE)=""," ",VLOOKUP($D110,StagingData!$D:$O,8,FALSE))</f>
        <v xml:space="preserve"> </v>
      </c>
      <c r="M110" s="71" t="str">
        <f>IF(VLOOKUP($D110,StagingData!$D:$O,9,FALSE)=""," ",VLOOKUP($D110,StagingData!$D:$O,9,FALSE))</f>
        <v xml:space="preserve"> </v>
      </c>
      <c r="N110" s="107" t="e">
        <f>IF(VLOOKUP($D110,StagingData!$D:$O,10,FALSE)=""," ",VLOOKUP($D110,StagingData!$D:$O,10,FALSE))</f>
        <v>#N/A</v>
      </c>
      <c r="O110" s="107" t="e">
        <f>IF(VLOOKUP($D110,StagingData!$D:$O,11,FALSE)=""," ",VLOOKUP($D110,StagingData!$D:$O,11,FALSE))</f>
        <v>#N/A</v>
      </c>
      <c r="P110" s="108" t="e">
        <f t="shared" si="4"/>
        <v>#N/A</v>
      </c>
      <c r="Q110" s="16"/>
      <c r="R110" s="17"/>
      <c r="S110" s="15"/>
      <c r="T110" s="17">
        <v>0</v>
      </c>
      <c r="U110" s="17">
        <v>0</v>
      </c>
      <c r="V110" s="17">
        <f t="shared" si="5"/>
        <v>0</v>
      </c>
      <c r="W110">
        <f t="shared" si="6"/>
        <v>0</v>
      </c>
      <c r="X110" s="23"/>
      <c r="Y110" s="24"/>
      <c r="AA110" s="2"/>
      <c r="AB110" s="2"/>
    </row>
    <row r="111" spans="2:28" customFormat="1" hidden="1" x14ac:dyDescent="0.3">
      <c r="B111" s="2">
        <f>IF(TRIM(D111)&lt;&gt;"",MAX($B$5:B110)+1,"")</f>
        <v>106</v>
      </c>
      <c r="C111" t="s">
        <v>46</v>
      </c>
      <c r="D111" t="s">
        <v>48</v>
      </c>
      <c r="E111" t="s">
        <v>256</v>
      </c>
      <c r="F111" t="s">
        <v>2265</v>
      </c>
      <c r="G111" s="2" t="str">
        <f>IFERROR(VLOOKUP($F111,'Table Names'!A:B,2,FALSE),"")</f>
        <v xml:space="preserve">Fiscal IDs by Business Partner                                        </v>
      </c>
      <c r="H111" s="2" t="str">
        <f>VLOOKUP($D111,StagingData!D:H,4,FALSE)</f>
        <v>No</v>
      </c>
      <c r="J111" s="56" t="str">
        <f>IF(VLOOKUP(D111,StagingData!D:O,6,FALSE)=""," ",VLOOKUP(D111,StagingData!D:O,6,FALSE))</f>
        <v xml:space="preserve"> </v>
      </c>
      <c r="K111" s="71" t="str">
        <f>IF(VLOOKUP($D111,StagingData!$D:$O,7,FALSE)=""," ",VLOOKUP($D111,StagingData!$D:$O,7,FALSE))</f>
        <v xml:space="preserve"> </v>
      </c>
      <c r="L111" s="71" t="str">
        <f>IF(VLOOKUP($D111,StagingData!$D:$O,8,FALSE)=""," ",VLOOKUP($D111,StagingData!$D:$O,8,FALSE))</f>
        <v xml:space="preserve"> </v>
      </c>
      <c r="M111" s="71" t="str">
        <f>IF(VLOOKUP($D111,StagingData!$D:$O,9,FALSE)=""," ",VLOOKUP($D111,StagingData!$D:$O,9,FALSE))</f>
        <v xml:space="preserve"> </v>
      </c>
      <c r="N111" s="107" t="e">
        <f>IF(VLOOKUP($D111,StagingData!$D:$O,10,FALSE)=""," ",VLOOKUP($D111,StagingData!$D:$O,10,FALSE))</f>
        <v>#N/A</v>
      </c>
      <c r="O111" s="107" t="e">
        <f>IF(VLOOKUP($D111,StagingData!$D:$O,11,FALSE)=""," ",VLOOKUP($D111,StagingData!$D:$O,11,FALSE))</f>
        <v>#N/A</v>
      </c>
      <c r="P111" s="108" t="e">
        <f t="shared" si="4"/>
        <v>#N/A</v>
      </c>
      <c r="Q111" s="16"/>
      <c r="R111" s="17"/>
      <c r="S111" s="15"/>
      <c r="T111" s="17">
        <v>0</v>
      </c>
      <c r="U111" s="17">
        <v>0</v>
      </c>
      <c r="V111" s="17">
        <f t="shared" si="5"/>
        <v>0</v>
      </c>
      <c r="W111">
        <f t="shared" si="6"/>
        <v>0</v>
      </c>
      <c r="X111" s="23"/>
      <c r="Y111" s="24"/>
      <c r="AA111" s="2"/>
      <c r="AB111" s="2"/>
    </row>
    <row r="112" spans="2:28" customFormat="1" hidden="1" x14ac:dyDescent="0.3">
      <c r="B112" s="2">
        <f>IF(TRIM(D112)&lt;&gt;"",MAX($B$5:B111)+1,"")</f>
        <v>107</v>
      </c>
      <c r="C112" t="s">
        <v>46</v>
      </c>
      <c r="D112" t="s">
        <v>46</v>
      </c>
      <c r="E112" t="s">
        <v>256</v>
      </c>
      <c r="F112" t="s">
        <v>256</v>
      </c>
      <c r="G112" s="2" t="str">
        <f>IFERROR(VLOOKUP($F112,'Table Names'!A:B,2,FALSE),"")</f>
        <v xml:space="preserve">Business Partners                                                     </v>
      </c>
      <c r="H112" s="2" t="str">
        <f>VLOOKUP($D112,StagingData!D:H,4,FALSE)</f>
        <v>No</v>
      </c>
      <c r="J112" s="56" t="str">
        <f>IF(VLOOKUP(D112,StagingData!D:O,6,FALSE)=""," ",VLOOKUP(D112,StagingData!D:O,6,FALSE))</f>
        <v xml:space="preserve"> </v>
      </c>
      <c r="K112" s="71" t="str">
        <f>IF(VLOOKUP($D112,StagingData!$D:$O,7,FALSE)=""," ",VLOOKUP($D112,StagingData!$D:$O,7,FALSE))</f>
        <v xml:space="preserve"> </v>
      </c>
      <c r="L112" s="71" t="str">
        <f>IF(VLOOKUP($D112,StagingData!$D:$O,8,FALSE)=""," ",VLOOKUP($D112,StagingData!$D:$O,8,FALSE))</f>
        <v xml:space="preserve"> </v>
      </c>
      <c r="M112" s="71" t="str">
        <f>IF(VLOOKUP($D112,StagingData!$D:$O,9,FALSE)=""," ",VLOOKUP($D112,StagingData!$D:$O,9,FALSE))</f>
        <v xml:space="preserve"> </v>
      </c>
      <c r="N112" s="107" t="e">
        <f>IF(VLOOKUP($D112,StagingData!$D:$O,10,FALSE)=""," ",VLOOKUP($D112,StagingData!$D:$O,10,FALSE))</f>
        <v>#N/A</v>
      </c>
      <c r="O112" s="107" t="e">
        <f>IF(VLOOKUP($D112,StagingData!$D:$O,11,FALSE)=""," ",VLOOKUP($D112,StagingData!$D:$O,11,FALSE))</f>
        <v>#N/A</v>
      </c>
      <c r="P112" s="108" t="e">
        <f t="shared" si="4"/>
        <v>#N/A</v>
      </c>
      <c r="Q112" s="16"/>
      <c r="R112" s="17"/>
      <c r="S112" s="15"/>
      <c r="T112" s="17">
        <v>0</v>
      </c>
      <c r="U112" s="17">
        <v>0</v>
      </c>
      <c r="V112" s="17">
        <f t="shared" si="5"/>
        <v>0</v>
      </c>
      <c r="W112">
        <f t="shared" si="6"/>
        <v>0</v>
      </c>
      <c r="X112" s="23"/>
      <c r="Y112" s="24"/>
      <c r="AA112" s="2"/>
      <c r="AB112" s="2"/>
    </row>
    <row r="113" spans="2:28" hidden="1" x14ac:dyDescent="0.3">
      <c r="B113" s="2">
        <f>IF(TRIM(D113)&lt;&gt;"",MAX($B$5:B112)+1,"")</f>
        <v>108</v>
      </c>
      <c r="C113" t="s">
        <v>46</v>
      </c>
      <c r="D113" t="s">
        <v>46</v>
      </c>
      <c r="E113" t="s">
        <v>256</v>
      </c>
      <c r="F113" t="s">
        <v>257</v>
      </c>
      <c r="G113" s="2" t="str">
        <f>IFERROR(VLOOKUP($F113,'Table Names'!A:B,2,FALSE),"")</f>
        <v xml:space="preserve">Sold-to Business Partners                                             </v>
      </c>
      <c r="H113" s="2" t="str">
        <f>VLOOKUP($D113,StagingData!D:H,4,FALSE)</f>
        <v>No</v>
      </c>
      <c r="J113" s="56" t="str">
        <f>IF(VLOOKUP(D113,StagingData!D:O,6,FALSE)=""," ",VLOOKUP(D113,StagingData!D:O,6,FALSE))</f>
        <v xml:space="preserve"> </v>
      </c>
      <c r="K113" s="71" t="str">
        <f>IF(VLOOKUP($D113,StagingData!$D:$O,7,FALSE)=""," ",VLOOKUP($D113,StagingData!$D:$O,7,FALSE))</f>
        <v xml:space="preserve"> </v>
      </c>
      <c r="L113" s="71" t="str">
        <f>IF(VLOOKUP($D113,StagingData!$D:$O,8,FALSE)=""," ",VLOOKUP($D113,StagingData!$D:$O,8,FALSE))</f>
        <v xml:space="preserve"> </v>
      </c>
      <c r="M113" s="71" t="str">
        <f>IF(VLOOKUP($D113,StagingData!$D:$O,9,FALSE)=""," ",VLOOKUP($D113,StagingData!$D:$O,9,FALSE))</f>
        <v xml:space="preserve"> </v>
      </c>
      <c r="N113" s="107" t="e">
        <f>IF(VLOOKUP($D113,StagingData!$D:$O,10,FALSE)=""," ",VLOOKUP($D113,StagingData!$D:$O,10,FALSE))</f>
        <v>#N/A</v>
      </c>
      <c r="O113" s="107" t="e">
        <f>IF(VLOOKUP($D113,StagingData!$D:$O,11,FALSE)=""," ",VLOOKUP($D113,StagingData!$D:$O,11,FALSE))</f>
        <v>#N/A</v>
      </c>
      <c r="P113" s="108" t="e">
        <f t="shared" si="4"/>
        <v>#N/A</v>
      </c>
      <c r="Q113" s="16"/>
      <c r="S113" s="15"/>
      <c r="T113" s="17">
        <v>0</v>
      </c>
      <c r="U113" s="17">
        <v>0</v>
      </c>
      <c r="V113" s="17">
        <f t="shared" si="5"/>
        <v>0</v>
      </c>
      <c r="W113">
        <f t="shared" si="6"/>
        <v>0</v>
      </c>
      <c r="X113" s="23"/>
      <c r="Y113" s="24"/>
    </row>
    <row r="114" spans="2:28" hidden="1" x14ac:dyDescent="0.3">
      <c r="B114" s="2">
        <f>IF(TRIM(D114)&lt;&gt;"",MAX($B$5:B113)+1,"")</f>
        <v>109</v>
      </c>
      <c r="C114" t="s">
        <v>46</v>
      </c>
      <c r="D114" t="s">
        <v>46</v>
      </c>
      <c r="E114" t="s">
        <v>256</v>
      </c>
      <c r="F114" t="s">
        <v>258</v>
      </c>
      <c r="G114" s="2" t="str">
        <f>IFERROR(VLOOKUP($F114,'Table Names'!A:B,2,FALSE),"")</f>
        <v xml:space="preserve">Ship-to Business Partners                                             </v>
      </c>
      <c r="H114" s="2" t="str">
        <f>VLOOKUP($D114,StagingData!D:H,4,FALSE)</f>
        <v>No</v>
      </c>
      <c r="J114" s="56" t="str">
        <f>IF(VLOOKUP(D114,StagingData!D:O,6,FALSE)=""," ",VLOOKUP(D114,StagingData!D:O,6,FALSE))</f>
        <v xml:space="preserve"> </v>
      </c>
      <c r="K114" s="71" t="str">
        <f>IF(VLOOKUP($D114,StagingData!$D:$O,7,FALSE)=""," ",VLOOKUP($D114,StagingData!$D:$O,7,FALSE))</f>
        <v xml:space="preserve"> </v>
      </c>
      <c r="L114" s="71" t="str">
        <f>IF(VLOOKUP($D114,StagingData!$D:$O,8,FALSE)=""," ",VLOOKUP($D114,StagingData!$D:$O,8,FALSE))</f>
        <v xml:space="preserve"> </v>
      </c>
      <c r="M114" s="71" t="str">
        <f>IF(VLOOKUP($D114,StagingData!$D:$O,9,FALSE)=""," ",VLOOKUP($D114,StagingData!$D:$O,9,FALSE))</f>
        <v xml:space="preserve"> </v>
      </c>
      <c r="N114" s="107" t="e">
        <f>IF(VLOOKUP($D114,StagingData!$D:$O,10,FALSE)=""," ",VLOOKUP($D114,StagingData!$D:$O,10,FALSE))</f>
        <v>#N/A</v>
      </c>
      <c r="O114" s="107" t="e">
        <f>IF(VLOOKUP($D114,StagingData!$D:$O,11,FALSE)=""," ",VLOOKUP($D114,StagingData!$D:$O,11,FALSE))</f>
        <v>#N/A</v>
      </c>
      <c r="P114" s="108" t="e">
        <f t="shared" si="4"/>
        <v>#N/A</v>
      </c>
      <c r="Q114" s="16"/>
      <c r="S114" s="15"/>
      <c r="T114" s="17">
        <v>0</v>
      </c>
      <c r="U114" s="17">
        <v>0</v>
      </c>
      <c r="V114" s="17">
        <f t="shared" si="5"/>
        <v>0</v>
      </c>
      <c r="W114">
        <f t="shared" si="6"/>
        <v>0</v>
      </c>
      <c r="X114" s="23"/>
      <c r="Y114" s="24"/>
    </row>
    <row r="115" spans="2:28" hidden="1" x14ac:dyDescent="0.3">
      <c r="B115" s="2">
        <f>IF(TRIM(D115)&lt;&gt;"",MAX($B$5:B114)+1,"")</f>
        <v>110</v>
      </c>
      <c r="C115" t="s">
        <v>46</v>
      </c>
      <c r="D115" t="s">
        <v>46</v>
      </c>
      <c r="E115" t="s">
        <v>256</v>
      </c>
      <c r="F115" t="s">
        <v>259</v>
      </c>
      <c r="G115" s="2" t="str">
        <f>IFERROR(VLOOKUP($F115,'Table Names'!A:B,2,FALSE),"")</f>
        <v xml:space="preserve">Invoice-to Business Partners                                          </v>
      </c>
      <c r="H115" s="2" t="str">
        <f>VLOOKUP($D115,StagingData!D:H,4,FALSE)</f>
        <v>No</v>
      </c>
      <c r="J115" s="56" t="str">
        <f>IF(VLOOKUP(D115,StagingData!D:O,6,FALSE)=""," ",VLOOKUP(D115,StagingData!D:O,6,FALSE))</f>
        <v xml:space="preserve"> </v>
      </c>
      <c r="K115" s="71" t="str">
        <f>IF(VLOOKUP($D115,StagingData!$D:$O,7,FALSE)=""," ",VLOOKUP($D115,StagingData!$D:$O,7,FALSE))</f>
        <v xml:space="preserve"> </v>
      </c>
      <c r="L115" s="71" t="str">
        <f>IF(VLOOKUP($D115,StagingData!$D:$O,8,FALSE)=""," ",VLOOKUP($D115,StagingData!$D:$O,8,FALSE))</f>
        <v xml:space="preserve"> </v>
      </c>
      <c r="M115" s="71" t="str">
        <f>IF(VLOOKUP($D115,StagingData!$D:$O,9,FALSE)=""," ",VLOOKUP($D115,StagingData!$D:$O,9,FALSE))</f>
        <v xml:space="preserve"> </v>
      </c>
      <c r="N115" s="107" t="e">
        <f>IF(VLOOKUP($D115,StagingData!$D:$O,10,FALSE)=""," ",VLOOKUP($D115,StagingData!$D:$O,10,FALSE))</f>
        <v>#N/A</v>
      </c>
      <c r="O115" s="107" t="e">
        <f>IF(VLOOKUP($D115,StagingData!$D:$O,11,FALSE)=""," ",VLOOKUP($D115,StagingData!$D:$O,11,FALSE))</f>
        <v>#N/A</v>
      </c>
      <c r="P115" s="108" t="e">
        <f t="shared" si="4"/>
        <v>#N/A</v>
      </c>
      <c r="Q115" s="16"/>
      <c r="S115" s="15"/>
      <c r="T115" s="17">
        <v>0</v>
      </c>
      <c r="U115" s="17">
        <v>0</v>
      </c>
      <c r="V115" s="17">
        <f t="shared" si="5"/>
        <v>0</v>
      </c>
      <c r="W115">
        <f t="shared" si="6"/>
        <v>0</v>
      </c>
      <c r="X115" s="23"/>
      <c r="Y115" s="24"/>
    </row>
    <row r="116" spans="2:28" hidden="1" x14ac:dyDescent="0.3">
      <c r="B116" s="2">
        <f>IF(TRIM(D116)&lt;&gt;"",MAX($B$5:B115)+1,"")</f>
        <v>111</v>
      </c>
      <c r="C116" t="s">
        <v>46</v>
      </c>
      <c r="D116" t="s">
        <v>46</v>
      </c>
      <c r="E116" t="s">
        <v>256</v>
      </c>
      <c r="F116" t="s">
        <v>260</v>
      </c>
      <c r="G116" s="2" t="str">
        <f>IFERROR(VLOOKUP($F116,'Table Names'!A:B,2,FALSE),"")</f>
        <v xml:space="preserve">Pay-by Business Partners                                              </v>
      </c>
      <c r="H116" s="2" t="str">
        <f>VLOOKUP($D116,StagingData!D:H,4,FALSE)</f>
        <v>No</v>
      </c>
      <c r="J116" s="56" t="str">
        <f>IF(VLOOKUP(D116,StagingData!D:O,6,FALSE)=""," ",VLOOKUP(D116,StagingData!D:O,6,FALSE))</f>
        <v xml:space="preserve"> </v>
      </c>
      <c r="K116" s="71" t="str">
        <f>IF(VLOOKUP($D116,StagingData!$D:$O,7,FALSE)=""," ",VLOOKUP($D116,StagingData!$D:$O,7,FALSE))</f>
        <v xml:space="preserve"> </v>
      </c>
      <c r="L116" s="71" t="str">
        <f>IF(VLOOKUP($D116,StagingData!$D:$O,8,FALSE)=""," ",VLOOKUP($D116,StagingData!$D:$O,8,FALSE))</f>
        <v xml:space="preserve"> </v>
      </c>
      <c r="M116" s="71" t="str">
        <f>IF(VLOOKUP($D116,StagingData!$D:$O,9,FALSE)=""," ",VLOOKUP($D116,StagingData!$D:$O,9,FALSE))</f>
        <v xml:space="preserve"> </v>
      </c>
      <c r="N116" s="107" t="e">
        <f>IF(VLOOKUP($D116,StagingData!$D:$O,10,FALSE)=""," ",VLOOKUP($D116,StagingData!$D:$O,10,FALSE))</f>
        <v>#N/A</v>
      </c>
      <c r="O116" s="107" t="e">
        <f>IF(VLOOKUP($D116,StagingData!$D:$O,11,FALSE)=""," ",VLOOKUP($D116,StagingData!$D:$O,11,FALSE))</f>
        <v>#N/A</v>
      </c>
      <c r="P116" s="108" t="e">
        <f t="shared" si="4"/>
        <v>#N/A</v>
      </c>
      <c r="Q116" s="16"/>
      <c r="S116" s="15"/>
      <c r="T116" s="17">
        <v>0</v>
      </c>
      <c r="U116" s="17">
        <v>0</v>
      </c>
      <c r="V116" s="17">
        <f t="shared" si="5"/>
        <v>0</v>
      </c>
      <c r="W116">
        <f t="shared" si="6"/>
        <v>0</v>
      </c>
      <c r="X116" s="23"/>
      <c r="Y116" s="24"/>
    </row>
    <row r="117" spans="2:28" hidden="1" x14ac:dyDescent="0.3">
      <c r="B117" s="2">
        <f>IF(TRIM(D117)&lt;&gt;"",MAX($B$5:B116)+1,"")</f>
        <v>112</v>
      </c>
      <c r="C117" t="s">
        <v>46</v>
      </c>
      <c r="D117" t="s">
        <v>46</v>
      </c>
      <c r="E117" t="s">
        <v>256</v>
      </c>
      <c r="F117" t="s">
        <v>261</v>
      </c>
      <c r="G117" s="2" t="str">
        <f>IFERROR(VLOOKUP($F117,'Table Names'!A:B,2,FALSE),"")</f>
        <v xml:space="preserve">Buy-from Business Partners                                            </v>
      </c>
      <c r="H117" s="2" t="str">
        <f>VLOOKUP($D117,StagingData!D:H,4,FALSE)</f>
        <v>No</v>
      </c>
      <c r="J117" s="56" t="str">
        <f>IF(VLOOKUP(D117,StagingData!D:O,6,FALSE)=""," ",VLOOKUP(D117,StagingData!D:O,6,FALSE))</f>
        <v xml:space="preserve"> </v>
      </c>
      <c r="K117" s="71" t="str">
        <f>IF(VLOOKUP($D117,StagingData!$D:$O,7,FALSE)=""," ",VLOOKUP($D117,StagingData!$D:$O,7,FALSE))</f>
        <v xml:space="preserve"> </v>
      </c>
      <c r="L117" s="71" t="str">
        <f>IF(VLOOKUP($D117,StagingData!$D:$O,8,FALSE)=""," ",VLOOKUP($D117,StagingData!$D:$O,8,FALSE))</f>
        <v xml:space="preserve"> </v>
      </c>
      <c r="M117" s="71" t="str">
        <f>IF(VLOOKUP($D117,StagingData!$D:$O,9,FALSE)=""," ",VLOOKUP($D117,StagingData!$D:$O,9,FALSE))</f>
        <v xml:space="preserve"> </v>
      </c>
      <c r="N117" s="107" t="e">
        <f>IF(VLOOKUP($D117,StagingData!$D:$O,10,FALSE)=""," ",VLOOKUP($D117,StagingData!$D:$O,10,FALSE))</f>
        <v>#N/A</v>
      </c>
      <c r="O117" s="107" t="e">
        <f>IF(VLOOKUP($D117,StagingData!$D:$O,11,FALSE)=""," ",VLOOKUP($D117,StagingData!$D:$O,11,FALSE))</f>
        <v>#N/A</v>
      </c>
      <c r="P117" s="108" t="e">
        <f t="shared" si="4"/>
        <v>#N/A</v>
      </c>
      <c r="Q117" s="16"/>
      <c r="S117" s="15"/>
      <c r="T117" s="17">
        <v>0</v>
      </c>
      <c r="U117" s="17">
        <v>0</v>
      </c>
      <c r="V117" s="17">
        <f t="shared" si="5"/>
        <v>0</v>
      </c>
      <c r="W117">
        <f t="shared" si="6"/>
        <v>0</v>
      </c>
      <c r="X117" s="21"/>
      <c r="Y117" s="24"/>
    </row>
    <row r="118" spans="2:28" hidden="1" x14ac:dyDescent="0.3">
      <c r="B118" s="2">
        <f>IF(TRIM(D118)&lt;&gt;"",MAX($B$5:B117)+1,"")</f>
        <v>113</v>
      </c>
      <c r="C118" t="s">
        <v>46</v>
      </c>
      <c r="D118" t="s">
        <v>46</v>
      </c>
      <c r="E118" t="s">
        <v>256</v>
      </c>
      <c r="F118" t="s">
        <v>262</v>
      </c>
      <c r="G118" s="2" t="str">
        <f>IFERROR(VLOOKUP($F118,'Table Names'!A:B,2,FALSE),"")</f>
        <v xml:space="preserve">Ship-from Business Partners                                           </v>
      </c>
      <c r="H118" s="2" t="str">
        <f>VLOOKUP($D118,StagingData!D:H,4,FALSE)</f>
        <v>No</v>
      </c>
      <c r="J118" s="56" t="str">
        <f>IF(VLOOKUP(D118,StagingData!D:O,6,FALSE)=""," ",VLOOKUP(D118,StagingData!D:O,6,FALSE))</f>
        <v xml:space="preserve"> </v>
      </c>
      <c r="K118" s="71" t="str">
        <f>IF(VLOOKUP($D118,StagingData!$D:$O,7,FALSE)=""," ",VLOOKUP($D118,StagingData!$D:$O,7,FALSE))</f>
        <v xml:space="preserve"> </v>
      </c>
      <c r="L118" s="71" t="str">
        <f>IF(VLOOKUP($D118,StagingData!$D:$O,8,FALSE)=""," ",VLOOKUP($D118,StagingData!$D:$O,8,FALSE))</f>
        <v xml:space="preserve"> </v>
      </c>
      <c r="M118" s="71" t="str">
        <f>IF(VLOOKUP($D118,StagingData!$D:$O,9,FALSE)=""," ",VLOOKUP($D118,StagingData!$D:$O,9,FALSE))</f>
        <v xml:space="preserve"> </v>
      </c>
      <c r="N118" s="107" t="e">
        <f>IF(VLOOKUP($D118,StagingData!$D:$O,10,FALSE)=""," ",VLOOKUP($D118,StagingData!$D:$O,10,FALSE))</f>
        <v>#N/A</v>
      </c>
      <c r="O118" s="107" t="e">
        <f>IF(VLOOKUP($D118,StagingData!$D:$O,11,FALSE)=""," ",VLOOKUP($D118,StagingData!$D:$O,11,FALSE))</f>
        <v>#N/A</v>
      </c>
      <c r="P118" s="108" t="e">
        <f t="shared" si="4"/>
        <v>#N/A</v>
      </c>
      <c r="Q118" s="16"/>
      <c r="S118" s="15"/>
      <c r="T118" s="17">
        <v>0</v>
      </c>
      <c r="U118" s="17">
        <v>0</v>
      </c>
      <c r="V118" s="17">
        <f t="shared" si="5"/>
        <v>0</v>
      </c>
      <c r="W118">
        <f t="shared" si="6"/>
        <v>0</v>
      </c>
      <c r="X118" s="22"/>
      <c r="Y118" s="25"/>
    </row>
    <row r="119" spans="2:28" hidden="1" x14ac:dyDescent="0.3">
      <c r="B119" s="2">
        <f>IF(TRIM(D119)&lt;&gt;"",MAX($B$5:B118)+1,"")</f>
        <v>114</v>
      </c>
      <c r="C119" t="s">
        <v>46</v>
      </c>
      <c r="D119" t="s">
        <v>46</v>
      </c>
      <c r="E119" t="s">
        <v>256</v>
      </c>
      <c r="F119" t="s">
        <v>263</v>
      </c>
      <c r="G119" s="2" t="str">
        <f>IFERROR(VLOOKUP($F119,'Table Names'!A:B,2,FALSE),"")</f>
        <v xml:space="preserve">Invoice-from Business Partners                                        </v>
      </c>
      <c r="H119" s="2" t="str">
        <f>VLOOKUP($D119,StagingData!D:H,4,FALSE)</f>
        <v>No</v>
      </c>
      <c r="J119" s="56" t="str">
        <f>IF(VLOOKUP(D119,StagingData!D:O,6,FALSE)=""," ",VLOOKUP(D119,StagingData!D:O,6,FALSE))</f>
        <v xml:space="preserve"> </v>
      </c>
      <c r="K119" s="71" t="str">
        <f>IF(VLOOKUP($D119,StagingData!$D:$O,7,FALSE)=""," ",VLOOKUP($D119,StagingData!$D:$O,7,FALSE))</f>
        <v xml:space="preserve"> </v>
      </c>
      <c r="L119" s="71" t="str">
        <f>IF(VLOOKUP($D119,StagingData!$D:$O,8,FALSE)=""," ",VLOOKUP($D119,StagingData!$D:$O,8,FALSE))</f>
        <v xml:space="preserve"> </v>
      </c>
      <c r="M119" s="71" t="str">
        <f>IF(VLOOKUP($D119,StagingData!$D:$O,9,FALSE)=""," ",VLOOKUP($D119,StagingData!$D:$O,9,FALSE))</f>
        <v xml:space="preserve"> </v>
      </c>
      <c r="N119" s="107" t="e">
        <f>IF(VLOOKUP($D119,StagingData!$D:$O,10,FALSE)=""," ",VLOOKUP($D119,StagingData!$D:$O,10,FALSE))</f>
        <v>#N/A</v>
      </c>
      <c r="O119" s="107" t="e">
        <f>IF(VLOOKUP($D119,StagingData!$D:$O,11,FALSE)=""," ",VLOOKUP($D119,StagingData!$D:$O,11,FALSE))</f>
        <v>#N/A</v>
      </c>
      <c r="P119" s="108" t="e">
        <f t="shared" si="4"/>
        <v>#N/A</v>
      </c>
      <c r="Q119" s="5"/>
      <c r="R119" s="18"/>
      <c r="S119" s="4"/>
      <c r="T119" s="17">
        <v>0</v>
      </c>
      <c r="U119" s="17">
        <v>0</v>
      </c>
      <c r="V119" s="17">
        <f t="shared" si="5"/>
        <v>0</v>
      </c>
      <c r="W119">
        <f t="shared" si="6"/>
        <v>0</v>
      </c>
      <c r="X119" s="22"/>
      <c r="Y119" s="25"/>
    </row>
    <row r="120" spans="2:28" hidden="1" x14ac:dyDescent="0.3">
      <c r="B120" s="2">
        <f>IF(TRIM(D120)&lt;&gt;"",MAX($B$5:B119)+1,"")</f>
        <v>115</v>
      </c>
      <c r="C120" t="s">
        <v>46</v>
      </c>
      <c r="D120" t="s">
        <v>46</v>
      </c>
      <c r="E120" t="s">
        <v>256</v>
      </c>
      <c r="F120" t="s">
        <v>264</v>
      </c>
      <c r="G120" s="2" t="str">
        <f>IFERROR(VLOOKUP($F120,'Table Names'!A:B,2,FALSE),"")</f>
        <v xml:space="preserve">Pay-to Business Partners                                              </v>
      </c>
      <c r="H120" s="2" t="str">
        <f>VLOOKUP($D120,StagingData!D:H,4,FALSE)</f>
        <v>No</v>
      </c>
      <c r="J120" s="56" t="str">
        <f>IF(VLOOKUP(D120,StagingData!D:O,6,FALSE)=""," ",VLOOKUP(D120,StagingData!D:O,6,FALSE))</f>
        <v xml:space="preserve"> </v>
      </c>
      <c r="K120" s="71" t="str">
        <f>IF(VLOOKUP($D120,StagingData!$D:$O,7,FALSE)=""," ",VLOOKUP($D120,StagingData!$D:$O,7,FALSE))</f>
        <v xml:space="preserve"> </v>
      </c>
      <c r="L120" s="71" t="str">
        <f>IF(VLOOKUP($D120,StagingData!$D:$O,8,FALSE)=""," ",VLOOKUP($D120,StagingData!$D:$O,8,FALSE))</f>
        <v xml:space="preserve"> </v>
      </c>
      <c r="M120" s="71" t="str">
        <f>IF(VLOOKUP($D120,StagingData!$D:$O,9,FALSE)=""," ",VLOOKUP($D120,StagingData!$D:$O,9,FALSE))</f>
        <v xml:space="preserve"> </v>
      </c>
      <c r="N120" s="107" t="e">
        <f>IF(VLOOKUP($D120,StagingData!$D:$O,10,FALSE)=""," ",VLOOKUP($D120,StagingData!$D:$O,10,FALSE))</f>
        <v>#N/A</v>
      </c>
      <c r="O120" s="107" t="e">
        <f>IF(VLOOKUP($D120,StagingData!$D:$O,11,FALSE)=""," ",VLOOKUP($D120,StagingData!$D:$O,11,FALSE))</f>
        <v>#N/A</v>
      </c>
      <c r="P120" s="108" t="e">
        <f t="shared" si="4"/>
        <v>#N/A</v>
      </c>
      <c r="Q120" s="16"/>
      <c r="S120" s="15"/>
      <c r="T120" s="17">
        <v>0</v>
      </c>
      <c r="U120" s="17">
        <v>0</v>
      </c>
      <c r="V120" s="17">
        <f t="shared" si="5"/>
        <v>0</v>
      </c>
      <c r="W120">
        <f t="shared" si="6"/>
        <v>0</v>
      </c>
      <c r="X120" s="21"/>
      <c r="Y120" s="24"/>
    </row>
    <row r="121" spans="2:28" hidden="1" x14ac:dyDescent="0.3">
      <c r="B121" s="2">
        <f>IF(TRIM(D121)&lt;&gt;"",MAX($B$5:B120)+1,"")</f>
        <v>116</v>
      </c>
      <c r="C121" t="s">
        <v>46</v>
      </c>
      <c r="D121" t="s">
        <v>46</v>
      </c>
      <c r="E121" t="s">
        <v>273</v>
      </c>
      <c r="F121" t="s">
        <v>273</v>
      </c>
      <c r="G121" s="2" t="str">
        <f>IFERROR(VLOOKUP($F121,'Table Names'!A:B,2,FALSE),"")</f>
        <v xml:space="preserve">Addresses by Business Partner                                         </v>
      </c>
      <c r="H121" s="2" t="str">
        <f>VLOOKUP($D121,StagingData!D:H,4,FALSE)</f>
        <v>No</v>
      </c>
      <c r="J121" s="56" t="str">
        <f>IF(VLOOKUP(D121,StagingData!D:O,6,FALSE)=""," ",VLOOKUP(D121,StagingData!D:O,6,FALSE))</f>
        <v xml:space="preserve"> </v>
      </c>
      <c r="K121" s="71" t="str">
        <f>IF(VLOOKUP($D121,StagingData!$D:$O,7,FALSE)=""," ",VLOOKUP($D121,StagingData!$D:$O,7,FALSE))</f>
        <v xml:space="preserve"> </v>
      </c>
      <c r="L121" s="71" t="str">
        <f>IF(VLOOKUP($D121,StagingData!$D:$O,8,FALSE)=""," ",VLOOKUP($D121,StagingData!$D:$O,8,FALSE))</f>
        <v xml:space="preserve"> </v>
      </c>
      <c r="M121" s="71" t="str">
        <f>IF(VLOOKUP($D121,StagingData!$D:$O,9,FALSE)=""," ",VLOOKUP($D121,StagingData!$D:$O,9,FALSE))</f>
        <v xml:space="preserve"> </v>
      </c>
      <c r="N121" s="107" t="e">
        <f>IF(VLOOKUP($D121,StagingData!$D:$O,10,FALSE)=""," ",VLOOKUP($D121,StagingData!$D:$O,10,FALSE))</f>
        <v>#N/A</v>
      </c>
      <c r="O121" s="107" t="e">
        <f>IF(VLOOKUP($D121,StagingData!$D:$O,11,FALSE)=""," ",VLOOKUP($D121,StagingData!$D:$O,11,FALSE))</f>
        <v>#N/A</v>
      </c>
      <c r="P121" s="108" t="e">
        <f t="shared" si="4"/>
        <v>#N/A</v>
      </c>
      <c r="Q121" s="16"/>
      <c r="S121" s="15"/>
      <c r="T121" s="17">
        <v>0</v>
      </c>
      <c r="U121" s="17">
        <v>0</v>
      </c>
      <c r="V121" s="17">
        <f t="shared" si="5"/>
        <v>0</v>
      </c>
      <c r="W121">
        <f t="shared" si="6"/>
        <v>0</v>
      </c>
      <c r="X121" s="21"/>
      <c r="Y121" s="24"/>
    </row>
    <row r="122" spans="2:28" hidden="1" x14ac:dyDescent="0.3">
      <c r="B122" s="2">
        <f>IF(TRIM(D122)&lt;&gt;"",MAX($B$5:B121)+1,"")</f>
        <v>117</v>
      </c>
      <c r="C122" t="s">
        <v>46</v>
      </c>
      <c r="D122" t="s">
        <v>46</v>
      </c>
      <c r="E122" t="s">
        <v>302</v>
      </c>
      <c r="F122" t="s">
        <v>302</v>
      </c>
      <c r="G122" s="2" t="str">
        <f>IFERROR(VLOOKUP($F122,'Table Names'!A:B,2,FALSE),"")</f>
        <v xml:space="preserve">Contacts by Business Partner                                          </v>
      </c>
      <c r="H122" s="2" t="str">
        <f>VLOOKUP($D122,StagingData!D:H,4,FALSE)</f>
        <v>No</v>
      </c>
      <c r="J122" s="56" t="str">
        <f>IF(VLOOKUP(D122,StagingData!D:O,6,FALSE)=""," ",VLOOKUP(D122,StagingData!D:O,6,FALSE))</f>
        <v xml:space="preserve"> </v>
      </c>
      <c r="K122" s="71" t="str">
        <f>IF(VLOOKUP($D122,StagingData!$D:$O,7,FALSE)=""," ",VLOOKUP($D122,StagingData!$D:$O,7,FALSE))</f>
        <v xml:space="preserve"> </v>
      </c>
      <c r="L122" s="71" t="str">
        <f>IF(VLOOKUP($D122,StagingData!$D:$O,8,FALSE)=""," ",VLOOKUP($D122,StagingData!$D:$O,8,FALSE))</f>
        <v xml:space="preserve"> </v>
      </c>
      <c r="M122" s="71" t="str">
        <f>IF(VLOOKUP($D122,StagingData!$D:$O,9,FALSE)=""," ",VLOOKUP($D122,StagingData!$D:$O,9,FALSE))</f>
        <v xml:space="preserve"> </v>
      </c>
      <c r="N122" s="107" t="e">
        <f>IF(VLOOKUP($D122,StagingData!$D:$O,10,FALSE)=""," ",VLOOKUP($D122,StagingData!$D:$O,10,FALSE))</f>
        <v>#N/A</v>
      </c>
      <c r="O122" s="107" t="e">
        <f>IF(VLOOKUP($D122,StagingData!$D:$O,11,FALSE)=""," ",VLOOKUP($D122,StagingData!$D:$O,11,FALSE))</f>
        <v>#N/A</v>
      </c>
      <c r="P122" s="108" t="e">
        <f t="shared" si="4"/>
        <v>#N/A</v>
      </c>
      <c r="Q122" s="16"/>
      <c r="S122" s="15"/>
      <c r="T122" s="17">
        <v>0</v>
      </c>
      <c r="U122" s="17">
        <v>0</v>
      </c>
      <c r="V122" s="17">
        <f t="shared" si="5"/>
        <v>0</v>
      </c>
      <c r="W122">
        <f t="shared" si="6"/>
        <v>0</v>
      </c>
      <c r="X122" s="21"/>
      <c r="Y122" s="24"/>
    </row>
    <row r="123" spans="2:28" hidden="1" x14ac:dyDescent="0.3">
      <c r="B123" s="2">
        <f>IF(TRIM(D123)&lt;&gt;"",MAX($B$5:B122)+1,"")</f>
        <v>118</v>
      </c>
      <c r="C123" t="s">
        <v>46</v>
      </c>
      <c r="D123" t="s">
        <v>46</v>
      </c>
      <c r="E123" t="s">
        <v>1812</v>
      </c>
      <c r="F123" t="s">
        <v>1812</v>
      </c>
      <c r="G123" s="2" t="str">
        <f>IFERROR(VLOOKUP($F123,'Table Names'!A:B,2,FALSE),"")</f>
        <v xml:space="preserve">Payment Terms by Business Partner                                     </v>
      </c>
      <c r="H123" s="2" t="str">
        <f>VLOOKUP($D123,StagingData!D:H,4,FALSE)</f>
        <v>No</v>
      </c>
      <c r="J123" s="56" t="str">
        <f>IF(VLOOKUP(D123,StagingData!D:O,6,FALSE)=""," ",VLOOKUP(D123,StagingData!D:O,6,FALSE))</f>
        <v xml:space="preserve"> </v>
      </c>
      <c r="K123" s="71" t="str">
        <f>IF(VLOOKUP($D123,StagingData!$D:$O,7,FALSE)=""," ",VLOOKUP($D123,StagingData!$D:$O,7,FALSE))</f>
        <v xml:space="preserve"> </v>
      </c>
      <c r="L123" s="71" t="str">
        <f>IF(VLOOKUP($D123,StagingData!$D:$O,8,FALSE)=""," ",VLOOKUP($D123,StagingData!$D:$O,8,FALSE))</f>
        <v xml:space="preserve"> </v>
      </c>
      <c r="M123" s="71" t="str">
        <f>IF(VLOOKUP($D123,StagingData!$D:$O,9,FALSE)=""," ",VLOOKUP($D123,StagingData!$D:$O,9,FALSE))</f>
        <v xml:space="preserve"> </v>
      </c>
      <c r="N123" s="107" t="e">
        <f>IF(VLOOKUP($D123,StagingData!$D:$O,10,FALSE)=""," ",VLOOKUP($D123,StagingData!$D:$O,10,FALSE))</f>
        <v>#N/A</v>
      </c>
      <c r="O123" s="107" t="e">
        <f>IF(VLOOKUP($D123,StagingData!$D:$O,11,FALSE)=""," ",VLOOKUP($D123,StagingData!$D:$O,11,FALSE))</f>
        <v>#N/A</v>
      </c>
      <c r="P123" s="108" t="e">
        <f t="shared" si="4"/>
        <v>#N/A</v>
      </c>
      <c r="Q123" s="16"/>
      <c r="S123" s="15"/>
      <c r="T123" s="17">
        <v>0</v>
      </c>
      <c r="U123" s="17">
        <v>0</v>
      </c>
      <c r="V123" s="17">
        <f t="shared" si="5"/>
        <v>0</v>
      </c>
      <c r="W123">
        <f t="shared" si="6"/>
        <v>0</v>
      </c>
      <c r="X123" s="21"/>
      <c r="Y123" s="24"/>
    </row>
    <row r="124" spans="2:28" hidden="1" x14ac:dyDescent="0.3">
      <c r="B124" s="2">
        <f>IF(TRIM(D124)&lt;&gt;"",MAX($B$5:B123)+1,"")</f>
        <v>119</v>
      </c>
      <c r="C124" t="s">
        <v>46</v>
      </c>
      <c r="D124" t="s">
        <v>46</v>
      </c>
      <c r="E124" t="s">
        <v>1821</v>
      </c>
      <c r="F124" t="s">
        <v>1821</v>
      </c>
      <c r="G124" s="2" t="str">
        <f>IFERROR(VLOOKUP($F124,'Table Names'!A:B,2,FALSE),"")</f>
        <v xml:space="preserve">Sold-to Business Partners by Department                               </v>
      </c>
      <c r="H124" s="2" t="str">
        <f>VLOOKUP($D124,StagingData!D:H,4,FALSE)</f>
        <v>No</v>
      </c>
      <c r="J124" s="56" t="str">
        <f>IF(VLOOKUP(D124,StagingData!D:O,6,FALSE)=""," ",VLOOKUP(D124,StagingData!D:O,6,FALSE))</f>
        <v xml:space="preserve"> </v>
      </c>
      <c r="K124" s="71" t="str">
        <f>IF(VLOOKUP($D124,StagingData!$D:$O,7,FALSE)=""," ",VLOOKUP($D124,StagingData!$D:$O,7,FALSE))</f>
        <v xml:space="preserve"> </v>
      </c>
      <c r="L124" s="71" t="str">
        <f>IF(VLOOKUP($D124,StagingData!$D:$O,8,FALSE)=""," ",VLOOKUP($D124,StagingData!$D:$O,8,FALSE))</f>
        <v xml:space="preserve"> </v>
      </c>
      <c r="M124" s="71" t="str">
        <f>IF(VLOOKUP($D124,StagingData!$D:$O,9,FALSE)=""," ",VLOOKUP($D124,StagingData!$D:$O,9,FALSE))</f>
        <v xml:space="preserve"> </v>
      </c>
      <c r="N124" s="107" t="e">
        <f>IF(VLOOKUP($D124,StagingData!$D:$O,10,FALSE)=""," ",VLOOKUP($D124,StagingData!$D:$O,10,FALSE))</f>
        <v>#N/A</v>
      </c>
      <c r="O124" s="107" t="e">
        <f>IF(VLOOKUP($D124,StagingData!$D:$O,11,FALSE)=""," ",VLOOKUP($D124,StagingData!$D:$O,11,FALSE))</f>
        <v>#N/A</v>
      </c>
      <c r="P124" s="108" t="e">
        <f t="shared" si="4"/>
        <v>#N/A</v>
      </c>
      <c r="Q124" s="5"/>
      <c r="R124" s="18"/>
      <c r="S124" s="4"/>
      <c r="T124" s="17">
        <v>0</v>
      </c>
      <c r="U124" s="17">
        <v>0</v>
      </c>
      <c r="V124" s="17">
        <f t="shared" si="5"/>
        <v>0</v>
      </c>
      <c r="W124">
        <f t="shared" si="6"/>
        <v>0</v>
      </c>
      <c r="X124" s="22"/>
      <c r="Y124" s="25"/>
    </row>
    <row r="125" spans="2:28" hidden="1" x14ac:dyDescent="0.3">
      <c r="B125" s="2">
        <f>IF(TRIM(D125)&lt;&gt;"",MAX($B$5:B124)+1,"")</f>
        <v>120</v>
      </c>
      <c r="C125" t="s">
        <v>46</v>
      </c>
      <c r="D125" t="s">
        <v>46</v>
      </c>
      <c r="E125" t="s">
        <v>1822</v>
      </c>
      <c r="F125" t="s">
        <v>1822</v>
      </c>
      <c r="G125" s="2" t="str">
        <f>IFERROR(VLOOKUP($F125,'Table Names'!A:B,2,FALSE),"")</f>
        <v xml:space="preserve">Ship-to Business Partners by Site                                     </v>
      </c>
      <c r="H125" s="2" t="str">
        <f>VLOOKUP($D125,StagingData!D:H,4,FALSE)</f>
        <v>No</v>
      </c>
      <c r="J125" s="56" t="str">
        <f>IF(VLOOKUP(D125,StagingData!D:O,6,FALSE)=""," ",VLOOKUP(D125,StagingData!D:O,6,FALSE))</f>
        <v xml:space="preserve"> </v>
      </c>
      <c r="K125" s="71" t="str">
        <f>IF(VLOOKUP($D125,StagingData!$D:$O,7,FALSE)=""," ",VLOOKUP($D125,StagingData!$D:$O,7,FALSE))</f>
        <v xml:space="preserve"> </v>
      </c>
      <c r="L125" s="71" t="str">
        <f>IF(VLOOKUP($D125,StagingData!$D:$O,8,FALSE)=""," ",VLOOKUP($D125,StagingData!$D:$O,8,FALSE))</f>
        <v xml:space="preserve"> </v>
      </c>
      <c r="M125" s="71" t="str">
        <f>IF(VLOOKUP($D125,StagingData!$D:$O,9,FALSE)=""," ",VLOOKUP($D125,StagingData!$D:$O,9,FALSE))</f>
        <v xml:space="preserve"> </v>
      </c>
      <c r="N125" s="107" t="e">
        <f>IF(VLOOKUP($D125,StagingData!$D:$O,10,FALSE)=""," ",VLOOKUP($D125,StagingData!$D:$O,10,FALSE))</f>
        <v>#N/A</v>
      </c>
      <c r="O125" s="107" t="e">
        <f>IF(VLOOKUP($D125,StagingData!$D:$O,11,FALSE)=""," ",VLOOKUP($D125,StagingData!$D:$O,11,FALSE))</f>
        <v>#N/A</v>
      </c>
      <c r="P125" s="108" t="e">
        <f t="shared" si="4"/>
        <v>#N/A</v>
      </c>
      <c r="Q125" s="16"/>
      <c r="S125" s="15"/>
      <c r="T125" s="17">
        <v>0</v>
      </c>
      <c r="U125" s="17">
        <v>0</v>
      </c>
      <c r="V125" s="17">
        <f t="shared" si="5"/>
        <v>0</v>
      </c>
      <c r="W125">
        <f t="shared" si="6"/>
        <v>0</v>
      </c>
      <c r="X125" s="21"/>
      <c r="Y125" s="24"/>
    </row>
    <row r="126" spans="2:28" customFormat="1" hidden="1" x14ac:dyDescent="0.3">
      <c r="B126" s="2">
        <f>IF(TRIM(D126)&lt;&gt;"",MAX($B$5:B125)+1,"")</f>
        <v>121</v>
      </c>
      <c r="C126" t="s">
        <v>46</v>
      </c>
      <c r="D126" t="s">
        <v>46</v>
      </c>
      <c r="E126" t="s">
        <v>1823</v>
      </c>
      <c r="F126" t="s">
        <v>1823</v>
      </c>
      <c r="G126" s="2" t="str">
        <f>IFERROR(VLOOKUP($F126,'Table Names'!A:B,2,FALSE),"")</f>
        <v xml:space="preserve">Buy-from Business Partners by Department                              </v>
      </c>
      <c r="H126" s="2" t="str">
        <f>VLOOKUP($D126,StagingData!D:H,4,FALSE)</f>
        <v>No</v>
      </c>
      <c r="J126" s="56" t="str">
        <f>IF(VLOOKUP(D126,StagingData!D:O,6,FALSE)=""," ",VLOOKUP(D126,StagingData!D:O,6,FALSE))</f>
        <v xml:space="preserve"> </v>
      </c>
      <c r="K126" s="71" t="str">
        <f>IF(VLOOKUP($D126,StagingData!$D:$O,7,FALSE)=""," ",VLOOKUP($D126,StagingData!$D:$O,7,FALSE))</f>
        <v xml:space="preserve"> </v>
      </c>
      <c r="L126" s="71" t="str">
        <f>IF(VLOOKUP($D126,StagingData!$D:$O,8,FALSE)=""," ",VLOOKUP($D126,StagingData!$D:$O,8,FALSE))</f>
        <v xml:space="preserve"> </v>
      </c>
      <c r="M126" s="71" t="str">
        <f>IF(VLOOKUP($D126,StagingData!$D:$O,9,FALSE)=""," ",VLOOKUP($D126,StagingData!$D:$O,9,FALSE))</f>
        <v xml:space="preserve"> </v>
      </c>
      <c r="N126" s="107" t="e">
        <f>IF(VLOOKUP($D126,StagingData!$D:$O,10,FALSE)=""," ",VLOOKUP($D126,StagingData!$D:$O,10,FALSE))</f>
        <v>#N/A</v>
      </c>
      <c r="O126" s="107" t="e">
        <f>IF(VLOOKUP($D126,StagingData!$D:$O,11,FALSE)=""," ",VLOOKUP($D126,StagingData!$D:$O,11,FALSE))</f>
        <v>#N/A</v>
      </c>
      <c r="P126" s="108" t="e">
        <f t="shared" si="4"/>
        <v>#N/A</v>
      </c>
      <c r="Q126" s="16"/>
      <c r="R126" s="17"/>
      <c r="S126" s="15"/>
      <c r="T126" s="17">
        <v>0</v>
      </c>
      <c r="U126" s="17">
        <v>0</v>
      </c>
      <c r="V126" s="17">
        <f t="shared" si="5"/>
        <v>0</v>
      </c>
      <c r="W126">
        <f t="shared" si="6"/>
        <v>0</v>
      </c>
      <c r="X126" s="21"/>
      <c r="Y126" s="24"/>
      <c r="AA126" s="2"/>
      <c r="AB126" s="2"/>
    </row>
    <row r="127" spans="2:28" customFormat="1" hidden="1" x14ac:dyDescent="0.3">
      <c r="B127" s="2">
        <f>IF(TRIM(D127)&lt;&gt;"",MAX($B$5:B126)+1,"")</f>
        <v>122</v>
      </c>
      <c r="C127" t="s">
        <v>46</v>
      </c>
      <c r="D127" t="s">
        <v>46</v>
      </c>
      <c r="E127" t="s">
        <v>1824</v>
      </c>
      <c r="F127" t="s">
        <v>1824</v>
      </c>
      <c r="G127" s="2" t="str">
        <f>IFERROR(VLOOKUP($F127,'Table Names'!A:B,2,FALSE),"")</f>
        <v xml:space="preserve">Ship-from Business Partners by Site                                   </v>
      </c>
      <c r="H127" s="2" t="str">
        <f>VLOOKUP($D127,StagingData!D:H,4,FALSE)</f>
        <v>No</v>
      </c>
      <c r="J127" s="56" t="str">
        <f>IF(VLOOKUP(D127,StagingData!D:O,6,FALSE)=""," ",VLOOKUP(D127,StagingData!D:O,6,FALSE))</f>
        <v xml:space="preserve"> </v>
      </c>
      <c r="K127" s="71" t="str">
        <f>IF(VLOOKUP($D127,StagingData!$D:$O,7,FALSE)=""," ",VLOOKUP($D127,StagingData!$D:$O,7,FALSE))</f>
        <v xml:space="preserve"> </v>
      </c>
      <c r="L127" s="71" t="str">
        <f>IF(VLOOKUP($D127,StagingData!$D:$O,8,FALSE)=""," ",VLOOKUP($D127,StagingData!$D:$O,8,FALSE))</f>
        <v xml:space="preserve"> </v>
      </c>
      <c r="M127" s="71" t="str">
        <f>IF(VLOOKUP($D127,StagingData!$D:$O,9,FALSE)=""," ",VLOOKUP($D127,StagingData!$D:$O,9,FALSE))</f>
        <v xml:space="preserve"> </v>
      </c>
      <c r="N127" s="107" t="e">
        <f>IF(VLOOKUP($D127,StagingData!$D:$O,10,FALSE)=""," ",VLOOKUP($D127,StagingData!$D:$O,10,FALSE))</f>
        <v>#N/A</v>
      </c>
      <c r="O127" s="107" t="e">
        <f>IF(VLOOKUP($D127,StagingData!$D:$O,11,FALSE)=""," ",VLOOKUP($D127,StagingData!$D:$O,11,FALSE))</f>
        <v>#N/A</v>
      </c>
      <c r="P127" s="108" t="e">
        <f t="shared" si="4"/>
        <v>#N/A</v>
      </c>
      <c r="Q127" s="16"/>
      <c r="R127" s="17"/>
      <c r="S127" s="15"/>
      <c r="T127" s="17">
        <v>0</v>
      </c>
      <c r="U127" s="17">
        <v>0</v>
      </c>
      <c r="V127" s="17">
        <f t="shared" si="5"/>
        <v>0</v>
      </c>
      <c r="W127">
        <f t="shared" si="6"/>
        <v>0</v>
      </c>
      <c r="X127" s="21"/>
      <c r="Y127" s="24"/>
      <c r="AA127" s="2"/>
      <c r="AB127" s="2"/>
    </row>
    <row r="128" spans="2:28" customFormat="1" hidden="1" x14ac:dyDescent="0.3">
      <c r="B128" s="2">
        <f>IF(TRIM(D128)&lt;&gt;"",MAX($B$5:B127)+1,"")</f>
        <v>123</v>
      </c>
      <c r="C128" t="s">
        <v>46</v>
      </c>
      <c r="D128" t="s">
        <v>46</v>
      </c>
      <c r="E128" t="s">
        <v>256</v>
      </c>
      <c r="F128" t="s">
        <v>269</v>
      </c>
      <c r="G128" s="2" t="str">
        <f>IFERROR(VLOOKUP($F128,'Table Names'!A:B,2,FALSE),"")</f>
        <v xml:space="preserve">Tax Numbers by Business Partner                                       </v>
      </c>
      <c r="H128" s="2" t="str">
        <f>VLOOKUP($D128,StagingData!D:H,4,FALSE)</f>
        <v>No</v>
      </c>
      <c r="J128" s="56" t="str">
        <f>IF(VLOOKUP(D128,StagingData!D:O,6,FALSE)=""," ",VLOOKUP(D128,StagingData!D:O,6,FALSE))</f>
        <v xml:space="preserve"> </v>
      </c>
      <c r="K128" s="71" t="str">
        <f>IF(VLOOKUP($D128,StagingData!$D:$O,7,FALSE)=""," ",VLOOKUP($D128,StagingData!$D:$O,7,FALSE))</f>
        <v xml:space="preserve"> </v>
      </c>
      <c r="L128" s="71" t="str">
        <f>IF(VLOOKUP($D128,StagingData!$D:$O,8,FALSE)=""," ",VLOOKUP($D128,StagingData!$D:$O,8,FALSE))</f>
        <v xml:space="preserve"> </v>
      </c>
      <c r="M128" s="71" t="str">
        <f>IF(VLOOKUP($D128,StagingData!$D:$O,9,FALSE)=""," ",VLOOKUP($D128,StagingData!$D:$O,9,FALSE))</f>
        <v xml:space="preserve"> </v>
      </c>
      <c r="N128" s="107" t="e">
        <f>IF(VLOOKUP($D128,StagingData!$D:$O,10,FALSE)=""," ",VLOOKUP($D128,StagingData!$D:$O,10,FALSE))</f>
        <v>#N/A</v>
      </c>
      <c r="O128" s="107" t="e">
        <f>IF(VLOOKUP($D128,StagingData!$D:$O,11,FALSE)=""," ",VLOOKUP($D128,StagingData!$D:$O,11,FALSE))</f>
        <v>#N/A</v>
      </c>
      <c r="P128" s="108" t="e">
        <f t="shared" si="4"/>
        <v>#N/A</v>
      </c>
      <c r="Q128" s="16"/>
      <c r="R128" s="17"/>
      <c r="S128" s="15"/>
      <c r="T128" s="17">
        <v>0</v>
      </c>
      <c r="U128" s="17">
        <v>0</v>
      </c>
      <c r="V128" s="17">
        <f t="shared" si="5"/>
        <v>0</v>
      </c>
      <c r="W128">
        <f t="shared" si="6"/>
        <v>0</v>
      </c>
      <c r="X128" s="21"/>
      <c r="Y128" s="24"/>
      <c r="AA128" s="2"/>
      <c r="AB128" s="2"/>
    </row>
    <row r="129" spans="2:28" customFormat="1" hidden="1" x14ac:dyDescent="0.3">
      <c r="B129" s="2">
        <f>IF(TRIM(D129)&lt;&gt;"",MAX($B$5:B128)+1,"")</f>
        <v>124</v>
      </c>
      <c r="C129" t="s">
        <v>46</v>
      </c>
      <c r="D129" t="s">
        <v>46</v>
      </c>
      <c r="E129" t="s">
        <v>256</v>
      </c>
      <c r="F129" t="s">
        <v>2265</v>
      </c>
      <c r="G129" s="2" t="str">
        <f>IFERROR(VLOOKUP($F129,'Table Names'!A:B,2,FALSE),"")</f>
        <v xml:space="preserve">Fiscal IDs by Business Partner                                        </v>
      </c>
      <c r="H129" s="2" t="str">
        <f>VLOOKUP($D129,StagingData!D:H,4,FALSE)</f>
        <v>No</v>
      </c>
      <c r="J129" s="56" t="str">
        <f>IF(VLOOKUP(D129,StagingData!D:O,6,FALSE)=""," ",VLOOKUP(D129,StagingData!D:O,6,FALSE))</f>
        <v xml:space="preserve"> </v>
      </c>
      <c r="K129" s="71" t="str">
        <f>IF(VLOOKUP($D129,StagingData!$D:$O,7,FALSE)=""," ",VLOOKUP($D129,StagingData!$D:$O,7,FALSE))</f>
        <v xml:space="preserve"> </v>
      </c>
      <c r="L129" s="71" t="str">
        <f>IF(VLOOKUP($D129,StagingData!$D:$O,8,FALSE)=""," ",VLOOKUP($D129,StagingData!$D:$O,8,FALSE))</f>
        <v xml:space="preserve"> </v>
      </c>
      <c r="M129" s="71" t="str">
        <f>IF(VLOOKUP($D129,StagingData!$D:$O,9,FALSE)=""," ",VLOOKUP($D129,StagingData!$D:$O,9,FALSE))</f>
        <v xml:space="preserve"> </v>
      </c>
      <c r="N129" s="107" t="e">
        <f>IF(VLOOKUP($D129,StagingData!$D:$O,10,FALSE)=""," ",VLOOKUP($D129,StagingData!$D:$O,10,FALSE))</f>
        <v>#N/A</v>
      </c>
      <c r="O129" s="107" t="e">
        <f>IF(VLOOKUP($D129,StagingData!$D:$O,11,FALSE)=""," ",VLOOKUP($D129,StagingData!$D:$O,11,FALSE))</f>
        <v>#N/A</v>
      </c>
      <c r="P129" s="108" t="e">
        <f t="shared" si="4"/>
        <v>#N/A</v>
      </c>
      <c r="Q129" s="16"/>
      <c r="R129" s="17"/>
      <c r="S129" s="15"/>
      <c r="T129" s="17">
        <v>0</v>
      </c>
      <c r="U129" s="17">
        <v>0</v>
      </c>
      <c r="V129" s="17">
        <f t="shared" si="5"/>
        <v>0</v>
      </c>
      <c r="W129">
        <f t="shared" si="6"/>
        <v>0</v>
      </c>
      <c r="X129" s="21"/>
      <c r="Y129" s="24"/>
      <c r="AA129" s="2"/>
      <c r="AB129" s="2"/>
    </row>
    <row r="130" spans="2:28" customFormat="1" hidden="1" x14ac:dyDescent="0.3">
      <c r="B130" s="2">
        <f>IF(TRIM(D130)&lt;&gt;"",MAX($B$5:B129)+1,"")</f>
        <v>125</v>
      </c>
      <c r="C130" t="s">
        <v>46</v>
      </c>
      <c r="D130" t="s">
        <v>4905</v>
      </c>
      <c r="E130" t="s">
        <v>256</v>
      </c>
      <c r="F130" t="s">
        <v>256</v>
      </c>
      <c r="G130" s="2" t="str">
        <f>IFERROR(VLOOKUP($F130,'Table Names'!A:B,2,FALSE),"")</f>
        <v xml:space="preserve">Business Partners                                                     </v>
      </c>
      <c r="H130" s="2" t="str">
        <f>VLOOKUP($D130,StagingData!D:H,4,FALSE)</f>
        <v>No</v>
      </c>
      <c r="J130" s="56" t="str">
        <f>IF(VLOOKUP(D130,StagingData!D:O,6,FALSE)=""," ",VLOOKUP(D130,StagingData!D:O,6,FALSE))</f>
        <v xml:space="preserve"> </v>
      </c>
      <c r="K130" s="71" t="str">
        <f>IF(VLOOKUP($D130,StagingData!$D:$O,7,FALSE)=""," ",VLOOKUP($D130,StagingData!$D:$O,7,FALSE))</f>
        <v xml:space="preserve"> </v>
      </c>
      <c r="L130" s="71" t="str">
        <f>IF(VLOOKUP($D130,StagingData!$D:$O,8,FALSE)=""," ",VLOOKUP($D130,StagingData!$D:$O,8,FALSE))</f>
        <v xml:space="preserve"> </v>
      </c>
      <c r="M130" s="71" t="str">
        <f>IF(VLOOKUP($D130,StagingData!$D:$O,9,FALSE)=""," ",VLOOKUP($D130,StagingData!$D:$O,9,FALSE))</f>
        <v xml:space="preserve"> </v>
      </c>
      <c r="N130" s="107" t="e">
        <f>IF(VLOOKUP($D130,StagingData!$D:$O,10,FALSE)=""," ",VLOOKUP($D130,StagingData!$D:$O,10,FALSE))</f>
        <v>#N/A</v>
      </c>
      <c r="O130" s="107" t="e">
        <f>IF(VLOOKUP($D130,StagingData!$D:$O,11,FALSE)=""," ",VLOOKUP($D130,StagingData!$D:$O,11,FALSE))</f>
        <v>#N/A</v>
      </c>
      <c r="P130" s="108" t="e">
        <f t="shared" si="4"/>
        <v>#N/A</v>
      </c>
      <c r="Q130" s="16"/>
      <c r="R130" s="17"/>
      <c r="S130" s="15"/>
      <c r="T130" s="17">
        <v>0</v>
      </c>
      <c r="U130" s="17">
        <v>0</v>
      </c>
      <c r="V130" s="17">
        <f t="shared" si="5"/>
        <v>0</v>
      </c>
      <c r="W130">
        <f t="shared" si="6"/>
        <v>0</v>
      </c>
      <c r="X130" s="21"/>
      <c r="Y130" s="24"/>
      <c r="AA130" s="2"/>
      <c r="AB130" s="2"/>
    </row>
    <row r="131" spans="2:28" customFormat="1" hidden="1" x14ac:dyDescent="0.3">
      <c r="B131" s="2">
        <f>IF(TRIM(D131)&lt;&gt;"",MAX($B$5:B130)+1,"")</f>
        <v>126</v>
      </c>
      <c r="C131" t="s">
        <v>46</v>
      </c>
      <c r="D131" t="s">
        <v>4905</v>
      </c>
      <c r="E131" t="s">
        <v>256</v>
      </c>
      <c r="F131" t="s">
        <v>257</v>
      </c>
      <c r="G131" s="2" t="str">
        <f>IFERROR(VLOOKUP($F131,'Table Names'!A:B,2,FALSE),"")</f>
        <v xml:space="preserve">Sold-to Business Partners                                             </v>
      </c>
      <c r="H131" s="2" t="str">
        <f>VLOOKUP($D131,StagingData!D:H,4,FALSE)</f>
        <v>No</v>
      </c>
      <c r="J131" s="56" t="str">
        <f>IF(VLOOKUP(D131,StagingData!D:O,6,FALSE)=""," ",VLOOKUP(D131,StagingData!D:O,6,FALSE))</f>
        <v xml:space="preserve"> </v>
      </c>
      <c r="K131" s="71" t="str">
        <f>IF(VLOOKUP($D131,StagingData!$D:$O,7,FALSE)=""," ",VLOOKUP($D131,StagingData!$D:$O,7,FALSE))</f>
        <v xml:space="preserve"> </v>
      </c>
      <c r="L131" s="71" t="str">
        <f>IF(VLOOKUP($D131,StagingData!$D:$O,8,FALSE)=""," ",VLOOKUP($D131,StagingData!$D:$O,8,FALSE))</f>
        <v xml:space="preserve"> </v>
      </c>
      <c r="M131" s="71" t="str">
        <f>IF(VLOOKUP($D131,StagingData!$D:$O,9,FALSE)=""," ",VLOOKUP($D131,StagingData!$D:$O,9,FALSE))</f>
        <v xml:space="preserve"> </v>
      </c>
      <c r="N131" s="107" t="e">
        <f>IF(VLOOKUP($D131,StagingData!$D:$O,10,FALSE)=""," ",VLOOKUP($D131,StagingData!$D:$O,10,FALSE))</f>
        <v>#N/A</v>
      </c>
      <c r="O131" s="107" t="e">
        <f>IF(VLOOKUP($D131,StagingData!$D:$O,11,FALSE)=""," ",VLOOKUP($D131,StagingData!$D:$O,11,FALSE))</f>
        <v>#N/A</v>
      </c>
      <c r="P131" s="108" t="e">
        <f t="shared" si="4"/>
        <v>#N/A</v>
      </c>
      <c r="Q131" s="16"/>
      <c r="R131" s="17"/>
      <c r="S131" s="15"/>
      <c r="T131" s="17">
        <v>0</v>
      </c>
      <c r="U131" s="17">
        <v>0</v>
      </c>
      <c r="V131" s="17">
        <f t="shared" si="5"/>
        <v>0</v>
      </c>
      <c r="W131">
        <f t="shared" si="6"/>
        <v>0</v>
      </c>
      <c r="X131" s="21"/>
      <c r="Y131" s="24"/>
      <c r="AA131" s="2"/>
      <c r="AB131" s="2"/>
    </row>
    <row r="132" spans="2:28" customFormat="1" hidden="1" x14ac:dyDescent="0.3">
      <c r="B132" s="2">
        <f>IF(TRIM(D132)&lt;&gt;"",MAX($B$5:B131)+1,"")</f>
        <v>127</v>
      </c>
      <c r="C132" t="s">
        <v>46</v>
      </c>
      <c r="D132" t="s">
        <v>4905</v>
      </c>
      <c r="E132" t="s">
        <v>256</v>
      </c>
      <c r="F132" t="s">
        <v>258</v>
      </c>
      <c r="G132" s="2" t="str">
        <f>IFERROR(VLOOKUP($F132,'Table Names'!A:B,2,FALSE),"")</f>
        <v xml:space="preserve">Ship-to Business Partners                                             </v>
      </c>
      <c r="H132" s="2" t="str">
        <f>VLOOKUP($D132,StagingData!D:H,4,FALSE)</f>
        <v>No</v>
      </c>
      <c r="J132" s="56" t="str">
        <f>IF(VLOOKUP(D132,StagingData!D:O,6,FALSE)=""," ",VLOOKUP(D132,StagingData!D:O,6,FALSE))</f>
        <v xml:space="preserve"> </v>
      </c>
      <c r="K132" s="71" t="str">
        <f>IF(VLOOKUP($D132,StagingData!$D:$O,7,FALSE)=""," ",VLOOKUP($D132,StagingData!$D:$O,7,FALSE))</f>
        <v xml:space="preserve"> </v>
      </c>
      <c r="L132" s="71" t="str">
        <f>IF(VLOOKUP($D132,StagingData!$D:$O,8,FALSE)=""," ",VLOOKUP($D132,StagingData!$D:$O,8,FALSE))</f>
        <v xml:space="preserve"> </v>
      </c>
      <c r="M132" s="71" t="str">
        <f>IF(VLOOKUP($D132,StagingData!$D:$O,9,FALSE)=""," ",VLOOKUP($D132,StagingData!$D:$O,9,FALSE))</f>
        <v xml:space="preserve"> </v>
      </c>
      <c r="N132" s="107" t="e">
        <f>IF(VLOOKUP($D132,StagingData!$D:$O,10,FALSE)=""," ",VLOOKUP($D132,StagingData!$D:$O,10,FALSE))</f>
        <v>#N/A</v>
      </c>
      <c r="O132" s="107" t="e">
        <f>IF(VLOOKUP($D132,StagingData!$D:$O,11,FALSE)=""," ",VLOOKUP($D132,StagingData!$D:$O,11,FALSE))</f>
        <v>#N/A</v>
      </c>
      <c r="P132" s="108" t="e">
        <f t="shared" si="4"/>
        <v>#N/A</v>
      </c>
      <c r="Q132" s="16"/>
      <c r="R132" s="17"/>
      <c r="S132" s="15"/>
      <c r="T132" s="17">
        <v>0</v>
      </c>
      <c r="U132" s="17">
        <v>0</v>
      </c>
      <c r="V132" s="17">
        <f t="shared" si="5"/>
        <v>0</v>
      </c>
      <c r="W132">
        <f t="shared" si="6"/>
        <v>0</v>
      </c>
      <c r="X132" s="21"/>
      <c r="Y132" s="24"/>
      <c r="AA132" s="2"/>
      <c r="AB132" s="2"/>
    </row>
    <row r="133" spans="2:28" customFormat="1" hidden="1" x14ac:dyDescent="0.3">
      <c r="B133" s="2">
        <f>IF(TRIM(D133)&lt;&gt;"",MAX($B$5:B132)+1,"")</f>
        <v>128</v>
      </c>
      <c r="C133" t="s">
        <v>46</v>
      </c>
      <c r="D133" t="s">
        <v>4905</v>
      </c>
      <c r="E133" t="s">
        <v>256</v>
      </c>
      <c r="F133" t="s">
        <v>259</v>
      </c>
      <c r="G133" s="2" t="str">
        <f>IFERROR(VLOOKUP($F133,'Table Names'!A:B,2,FALSE),"")</f>
        <v xml:space="preserve">Invoice-to Business Partners                                          </v>
      </c>
      <c r="H133" s="2" t="str">
        <f>VLOOKUP($D133,StagingData!D:H,4,FALSE)</f>
        <v>No</v>
      </c>
      <c r="J133" s="56" t="str">
        <f>IF(VLOOKUP(D133,StagingData!D:O,6,FALSE)=""," ",VLOOKUP(D133,StagingData!D:O,6,FALSE))</f>
        <v xml:space="preserve"> </v>
      </c>
      <c r="K133" s="71" t="str">
        <f>IF(VLOOKUP($D133,StagingData!$D:$O,7,FALSE)=""," ",VLOOKUP($D133,StagingData!$D:$O,7,FALSE))</f>
        <v xml:space="preserve"> </v>
      </c>
      <c r="L133" s="71" t="str">
        <f>IF(VLOOKUP($D133,StagingData!$D:$O,8,FALSE)=""," ",VLOOKUP($D133,StagingData!$D:$O,8,FALSE))</f>
        <v xml:space="preserve"> </v>
      </c>
      <c r="M133" s="71" t="str">
        <f>IF(VLOOKUP($D133,StagingData!$D:$O,9,FALSE)=""," ",VLOOKUP($D133,StagingData!$D:$O,9,FALSE))</f>
        <v xml:space="preserve"> </v>
      </c>
      <c r="N133" s="107" t="e">
        <f>IF(VLOOKUP($D133,StagingData!$D:$O,10,FALSE)=""," ",VLOOKUP($D133,StagingData!$D:$O,10,FALSE))</f>
        <v>#N/A</v>
      </c>
      <c r="O133" s="107" t="e">
        <f>IF(VLOOKUP($D133,StagingData!$D:$O,11,FALSE)=""," ",VLOOKUP($D133,StagingData!$D:$O,11,FALSE))</f>
        <v>#N/A</v>
      </c>
      <c r="P133" s="108" t="e">
        <f t="shared" si="4"/>
        <v>#N/A</v>
      </c>
      <c r="Q133" s="16"/>
      <c r="R133" s="17"/>
      <c r="S133" s="15"/>
      <c r="T133" s="17">
        <v>0</v>
      </c>
      <c r="U133" s="17">
        <v>0</v>
      </c>
      <c r="V133" s="17">
        <f t="shared" si="5"/>
        <v>0</v>
      </c>
      <c r="W133">
        <f t="shared" si="6"/>
        <v>0</v>
      </c>
      <c r="X133" s="21"/>
      <c r="Y133" s="24"/>
      <c r="AA133" s="2"/>
      <c r="AB133" s="2"/>
    </row>
    <row r="134" spans="2:28" customFormat="1" hidden="1" x14ac:dyDescent="0.3">
      <c r="B134" s="2">
        <f>IF(TRIM(D134)&lt;&gt;"",MAX($B$5:B133)+1,"")</f>
        <v>129</v>
      </c>
      <c r="C134" t="s">
        <v>46</v>
      </c>
      <c r="D134" t="s">
        <v>4905</v>
      </c>
      <c r="E134" t="s">
        <v>256</v>
      </c>
      <c r="F134" t="s">
        <v>260</v>
      </c>
      <c r="G134" s="2" t="str">
        <f>IFERROR(VLOOKUP($F134,'Table Names'!A:B,2,FALSE),"")</f>
        <v xml:space="preserve">Pay-by Business Partners                                              </v>
      </c>
      <c r="H134" s="2" t="str">
        <f>VLOOKUP($D134,StagingData!D:H,4,FALSE)</f>
        <v>No</v>
      </c>
      <c r="J134" s="56" t="str">
        <f>IF(VLOOKUP(D134,StagingData!D:O,6,FALSE)=""," ",VLOOKUP(D134,StagingData!D:O,6,FALSE))</f>
        <v xml:space="preserve"> </v>
      </c>
      <c r="K134" s="71" t="str">
        <f>IF(VLOOKUP($D134,StagingData!$D:$O,7,FALSE)=""," ",VLOOKUP($D134,StagingData!$D:$O,7,FALSE))</f>
        <v xml:space="preserve"> </v>
      </c>
      <c r="L134" s="71" t="str">
        <f>IF(VLOOKUP($D134,StagingData!$D:$O,8,FALSE)=""," ",VLOOKUP($D134,StagingData!$D:$O,8,FALSE))</f>
        <v xml:space="preserve"> </v>
      </c>
      <c r="M134" s="71" t="str">
        <f>IF(VLOOKUP($D134,StagingData!$D:$O,9,FALSE)=""," ",VLOOKUP($D134,StagingData!$D:$O,9,FALSE))</f>
        <v xml:space="preserve"> </v>
      </c>
      <c r="N134" s="107" t="e">
        <f>IF(VLOOKUP($D134,StagingData!$D:$O,10,FALSE)=""," ",VLOOKUP($D134,StagingData!$D:$O,10,FALSE))</f>
        <v>#N/A</v>
      </c>
      <c r="O134" s="107" t="e">
        <f>IF(VLOOKUP($D134,StagingData!$D:$O,11,FALSE)=""," ",VLOOKUP($D134,StagingData!$D:$O,11,FALSE))</f>
        <v>#N/A</v>
      </c>
      <c r="P134" s="108" t="e">
        <f t="shared" si="4"/>
        <v>#N/A</v>
      </c>
      <c r="Q134" s="16"/>
      <c r="R134" s="17"/>
      <c r="S134" s="15"/>
      <c r="T134" s="17">
        <v>0</v>
      </c>
      <c r="U134" s="17">
        <v>0</v>
      </c>
      <c r="V134" s="17">
        <f t="shared" si="5"/>
        <v>0</v>
      </c>
      <c r="W134">
        <f t="shared" si="6"/>
        <v>0</v>
      </c>
      <c r="X134" s="21"/>
      <c r="Y134" s="24"/>
      <c r="AA134" s="2"/>
      <c r="AB134" s="2"/>
    </row>
    <row r="135" spans="2:28" customFormat="1" hidden="1" x14ac:dyDescent="0.3">
      <c r="B135" s="2">
        <f>IF(TRIM(D135)&lt;&gt;"",MAX($B$5:B134)+1,"")</f>
        <v>130</v>
      </c>
      <c r="C135" t="s">
        <v>46</v>
      </c>
      <c r="D135" t="s">
        <v>4905</v>
      </c>
      <c r="E135" t="s">
        <v>256</v>
      </c>
      <c r="F135" t="s">
        <v>261</v>
      </c>
      <c r="G135" s="2" t="str">
        <f>IFERROR(VLOOKUP($F135,'Table Names'!A:B,2,FALSE),"")</f>
        <v xml:space="preserve">Buy-from Business Partners                                            </v>
      </c>
      <c r="H135" s="2" t="str">
        <f>VLOOKUP($D135,StagingData!D:H,4,FALSE)</f>
        <v>No</v>
      </c>
      <c r="J135" s="56" t="str">
        <f>IF(VLOOKUP(D135,StagingData!D:O,6,FALSE)=""," ",VLOOKUP(D135,StagingData!D:O,6,FALSE))</f>
        <v xml:space="preserve"> </v>
      </c>
      <c r="K135" s="71" t="str">
        <f>IF(VLOOKUP($D135,StagingData!$D:$O,7,FALSE)=""," ",VLOOKUP($D135,StagingData!$D:$O,7,FALSE))</f>
        <v xml:space="preserve"> </v>
      </c>
      <c r="L135" s="71" t="str">
        <f>IF(VLOOKUP($D135,StagingData!$D:$O,8,FALSE)=""," ",VLOOKUP($D135,StagingData!$D:$O,8,FALSE))</f>
        <v xml:space="preserve"> </v>
      </c>
      <c r="M135" s="71" t="str">
        <f>IF(VLOOKUP($D135,StagingData!$D:$O,9,FALSE)=""," ",VLOOKUP($D135,StagingData!$D:$O,9,FALSE))</f>
        <v xml:space="preserve"> </v>
      </c>
      <c r="N135" s="107" t="e">
        <f>IF(VLOOKUP($D135,StagingData!$D:$O,10,FALSE)=""," ",VLOOKUP($D135,StagingData!$D:$O,10,FALSE))</f>
        <v>#N/A</v>
      </c>
      <c r="O135" s="107" t="e">
        <f>IF(VLOOKUP($D135,StagingData!$D:$O,11,FALSE)=""," ",VLOOKUP($D135,StagingData!$D:$O,11,FALSE))</f>
        <v>#N/A</v>
      </c>
      <c r="P135" s="108" t="e">
        <f t="shared" ref="P135:P198" si="7">IF(O135&gt;0,(O135/(N135+O135))*100,0)</f>
        <v>#N/A</v>
      </c>
      <c r="Q135" s="16"/>
      <c r="R135" s="17"/>
      <c r="S135" s="15"/>
      <c r="T135" s="17">
        <v>0</v>
      </c>
      <c r="U135" s="17">
        <v>0</v>
      </c>
      <c r="V135" s="17">
        <f t="shared" ref="V135:V198" si="8">U135-T135</f>
        <v>0</v>
      </c>
      <c r="W135">
        <f t="shared" ref="W135:W198" si="9">Q135-V135</f>
        <v>0</v>
      </c>
      <c r="X135" s="21"/>
      <c r="Y135" s="24"/>
      <c r="AA135" s="2"/>
      <c r="AB135" s="2"/>
    </row>
    <row r="136" spans="2:28" customFormat="1" hidden="1" x14ac:dyDescent="0.3">
      <c r="B136" s="2">
        <f>IF(TRIM(D136)&lt;&gt;"",MAX($B$5:B135)+1,"")</f>
        <v>131</v>
      </c>
      <c r="C136" t="s">
        <v>46</v>
      </c>
      <c r="D136" t="s">
        <v>4905</v>
      </c>
      <c r="E136" t="s">
        <v>256</v>
      </c>
      <c r="F136" t="s">
        <v>262</v>
      </c>
      <c r="G136" s="2" t="str">
        <f>IFERROR(VLOOKUP($F136,'Table Names'!A:B,2,FALSE),"")</f>
        <v xml:space="preserve">Ship-from Business Partners                                           </v>
      </c>
      <c r="H136" s="2" t="str">
        <f>VLOOKUP($D136,StagingData!D:H,4,FALSE)</f>
        <v>No</v>
      </c>
      <c r="J136" s="56" t="str">
        <f>IF(VLOOKUP(D136,StagingData!D:O,6,FALSE)=""," ",VLOOKUP(D136,StagingData!D:O,6,FALSE))</f>
        <v xml:space="preserve"> </v>
      </c>
      <c r="K136" s="71" t="str">
        <f>IF(VLOOKUP($D136,StagingData!$D:$O,7,FALSE)=""," ",VLOOKUP($D136,StagingData!$D:$O,7,FALSE))</f>
        <v xml:space="preserve"> </v>
      </c>
      <c r="L136" s="71" t="str">
        <f>IF(VLOOKUP($D136,StagingData!$D:$O,8,FALSE)=""," ",VLOOKUP($D136,StagingData!$D:$O,8,FALSE))</f>
        <v xml:space="preserve"> </v>
      </c>
      <c r="M136" s="71" t="str">
        <f>IF(VLOOKUP($D136,StagingData!$D:$O,9,FALSE)=""," ",VLOOKUP($D136,StagingData!$D:$O,9,FALSE))</f>
        <v xml:space="preserve"> </v>
      </c>
      <c r="N136" s="107" t="e">
        <f>IF(VLOOKUP($D136,StagingData!$D:$O,10,FALSE)=""," ",VLOOKUP($D136,StagingData!$D:$O,10,FALSE))</f>
        <v>#N/A</v>
      </c>
      <c r="O136" s="107" t="e">
        <f>IF(VLOOKUP($D136,StagingData!$D:$O,11,FALSE)=""," ",VLOOKUP($D136,StagingData!$D:$O,11,FALSE))</f>
        <v>#N/A</v>
      </c>
      <c r="P136" s="108" t="e">
        <f t="shared" si="7"/>
        <v>#N/A</v>
      </c>
      <c r="Q136" s="16"/>
      <c r="R136" s="17"/>
      <c r="S136" s="15"/>
      <c r="T136" s="17">
        <v>0</v>
      </c>
      <c r="U136" s="17">
        <v>0</v>
      </c>
      <c r="V136" s="17">
        <f t="shared" si="8"/>
        <v>0</v>
      </c>
      <c r="W136">
        <f t="shared" si="9"/>
        <v>0</v>
      </c>
      <c r="X136" s="21"/>
      <c r="Y136" s="24"/>
      <c r="AA136" s="2"/>
      <c r="AB136" s="2"/>
    </row>
    <row r="137" spans="2:28" customFormat="1" hidden="1" x14ac:dyDescent="0.3">
      <c r="B137" s="2">
        <f>IF(TRIM(D137)&lt;&gt;"",MAX($B$5:B136)+1,"")</f>
        <v>132</v>
      </c>
      <c r="C137" t="s">
        <v>46</v>
      </c>
      <c r="D137" t="s">
        <v>4905</v>
      </c>
      <c r="E137" t="s">
        <v>256</v>
      </c>
      <c r="F137" t="s">
        <v>263</v>
      </c>
      <c r="G137" s="2" t="str">
        <f>IFERROR(VLOOKUP($F137,'Table Names'!A:B,2,FALSE),"")</f>
        <v xml:space="preserve">Invoice-from Business Partners                                        </v>
      </c>
      <c r="H137" s="2" t="str">
        <f>VLOOKUP($D137,StagingData!D:H,4,FALSE)</f>
        <v>No</v>
      </c>
      <c r="J137" s="56" t="str">
        <f>IF(VLOOKUP(D137,StagingData!D:O,6,FALSE)=""," ",VLOOKUP(D137,StagingData!D:O,6,FALSE))</f>
        <v xml:space="preserve"> </v>
      </c>
      <c r="K137" s="71" t="str">
        <f>IF(VLOOKUP($D137,StagingData!$D:$O,7,FALSE)=""," ",VLOOKUP($D137,StagingData!$D:$O,7,FALSE))</f>
        <v xml:space="preserve"> </v>
      </c>
      <c r="L137" s="71" t="str">
        <f>IF(VLOOKUP($D137,StagingData!$D:$O,8,FALSE)=""," ",VLOOKUP($D137,StagingData!$D:$O,8,FALSE))</f>
        <v xml:space="preserve"> </v>
      </c>
      <c r="M137" s="71" t="str">
        <f>IF(VLOOKUP($D137,StagingData!$D:$O,9,FALSE)=""," ",VLOOKUP($D137,StagingData!$D:$O,9,FALSE))</f>
        <v xml:space="preserve"> </v>
      </c>
      <c r="N137" s="107" t="e">
        <f>IF(VLOOKUP($D137,StagingData!$D:$O,10,FALSE)=""," ",VLOOKUP($D137,StagingData!$D:$O,10,FALSE))</f>
        <v>#N/A</v>
      </c>
      <c r="O137" s="107" t="e">
        <f>IF(VLOOKUP($D137,StagingData!$D:$O,11,FALSE)=""," ",VLOOKUP($D137,StagingData!$D:$O,11,FALSE))</f>
        <v>#N/A</v>
      </c>
      <c r="P137" s="108" t="e">
        <f t="shared" si="7"/>
        <v>#N/A</v>
      </c>
      <c r="Q137" s="16"/>
      <c r="R137" s="17"/>
      <c r="S137" s="15"/>
      <c r="T137" s="17">
        <v>0</v>
      </c>
      <c r="U137" s="17">
        <v>0</v>
      </c>
      <c r="V137" s="17">
        <f t="shared" si="8"/>
        <v>0</v>
      </c>
      <c r="W137">
        <f t="shared" si="9"/>
        <v>0</v>
      </c>
      <c r="X137" s="21"/>
      <c r="Y137" s="24"/>
      <c r="AA137" s="2"/>
      <c r="AB137" s="2"/>
    </row>
    <row r="138" spans="2:28" customFormat="1" hidden="1" x14ac:dyDescent="0.3">
      <c r="B138" s="2">
        <f>IF(TRIM(D138)&lt;&gt;"",MAX($B$5:B137)+1,"")</f>
        <v>133</v>
      </c>
      <c r="C138" t="s">
        <v>46</v>
      </c>
      <c r="D138" t="s">
        <v>4905</v>
      </c>
      <c r="E138" t="s">
        <v>256</v>
      </c>
      <c r="F138" t="s">
        <v>264</v>
      </c>
      <c r="G138" s="2" t="str">
        <f>IFERROR(VLOOKUP($F138,'Table Names'!A:B,2,FALSE),"")</f>
        <v xml:space="preserve">Pay-to Business Partners                                              </v>
      </c>
      <c r="H138" s="2" t="str">
        <f>VLOOKUP($D138,StagingData!D:H,4,FALSE)</f>
        <v>No</v>
      </c>
      <c r="J138" s="56" t="str">
        <f>IF(VLOOKUP(D138,StagingData!D:O,6,FALSE)=""," ",VLOOKUP(D138,StagingData!D:O,6,FALSE))</f>
        <v xml:space="preserve"> </v>
      </c>
      <c r="K138" s="71" t="str">
        <f>IF(VLOOKUP($D138,StagingData!$D:$O,7,FALSE)=""," ",VLOOKUP($D138,StagingData!$D:$O,7,FALSE))</f>
        <v xml:space="preserve"> </v>
      </c>
      <c r="L138" s="71" t="str">
        <f>IF(VLOOKUP($D138,StagingData!$D:$O,8,FALSE)=""," ",VLOOKUP($D138,StagingData!$D:$O,8,FALSE))</f>
        <v xml:space="preserve"> </v>
      </c>
      <c r="M138" s="71" t="str">
        <f>IF(VLOOKUP($D138,StagingData!$D:$O,9,FALSE)=""," ",VLOOKUP($D138,StagingData!$D:$O,9,FALSE))</f>
        <v xml:space="preserve"> </v>
      </c>
      <c r="N138" s="107" t="e">
        <f>IF(VLOOKUP($D138,StagingData!$D:$O,10,FALSE)=""," ",VLOOKUP($D138,StagingData!$D:$O,10,FALSE))</f>
        <v>#N/A</v>
      </c>
      <c r="O138" s="107" t="e">
        <f>IF(VLOOKUP($D138,StagingData!$D:$O,11,FALSE)=""," ",VLOOKUP($D138,StagingData!$D:$O,11,FALSE))</f>
        <v>#N/A</v>
      </c>
      <c r="P138" s="108" t="e">
        <f t="shared" si="7"/>
        <v>#N/A</v>
      </c>
      <c r="Q138" s="16"/>
      <c r="R138" s="17"/>
      <c r="S138" s="15"/>
      <c r="T138" s="17">
        <v>0</v>
      </c>
      <c r="U138" s="17">
        <v>0</v>
      </c>
      <c r="V138" s="17">
        <f t="shared" si="8"/>
        <v>0</v>
      </c>
      <c r="W138">
        <f t="shared" si="9"/>
        <v>0</v>
      </c>
      <c r="X138" s="21"/>
      <c r="Y138" s="24"/>
      <c r="AA138" s="2"/>
      <c r="AB138" s="2"/>
    </row>
    <row r="139" spans="2:28" customFormat="1" hidden="1" x14ac:dyDescent="0.3">
      <c r="B139" s="2">
        <f>IF(TRIM(D139)&lt;&gt;"",MAX($B$5:B138)+1,"")</f>
        <v>134</v>
      </c>
      <c r="C139" t="s">
        <v>46</v>
      </c>
      <c r="D139" t="s">
        <v>4905</v>
      </c>
      <c r="E139" t="s">
        <v>1812</v>
      </c>
      <c r="F139" t="s">
        <v>1812</v>
      </c>
      <c r="G139" s="2" t="str">
        <f>IFERROR(VLOOKUP($F139,'Table Names'!A:B,2,FALSE),"")</f>
        <v xml:space="preserve">Payment Terms by Business Partner                                     </v>
      </c>
      <c r="H139" s="2" t="str">
        <f>VLOOKUP($D139,StagingData!D:H,4,FALSE)</f>
        <v>No</v>
      </c>
      <c r="J139" s="56" t="str">
        <f>IF(VLOOKUP(D139,StagingData!D:O,6,FALSE)=""," ",VLOOKUP(D139,StagingData!D:O,6,FALSE))</f>
        <v xml:space="preserve"> </v>
      </c>
      <c r="K139" s="71" t="str">
        <f>IF(VLOOKUP($D139,StagingData!$D:$O,7,FALSE)=""," ",VLOOKUP($D139,StagingData!$D:$O,7,FALSE))</f>
        <v xml:space="preserve"> </v>
      </c>
      <c r="L139" s="71" t="str">
        <f>IF(VLOOKUP($D139,StagingData!$D:$O,8,FALSE)=""," ",VLOOKUP($D139,StagingData!$D:$O,8,FALSE))</f>
        <v xml:space="preserve"> </v>
      </c>
      <c r="M139" s="71" t="str">
        <f>IF(VLOOKUP($D139,StagingData!$D:$O,9,FALSE)=""," ",VLOOKUP($D139,StagingData!$D:$O,9,FALSE))</f>
        <v xml:space="preserve"> </v>
      </c>
      <c r="N139" s="107" t="e">
        <f>IF(VLOOKUP($D139,StagingData!$D:$O,10,FALSE)=""," ",VLOOKUP($D139,StagingData!$D:$O,10,FALSE))</f>
        <v>#N/A</v>
      </c>
      <c r="O139" s="107" t="e">
        <f>IF(VLOOKUP($D139,StagingData!$D:$O,11,FALSE)=""," ",VLOOKUP($D139,StagingData!$D:$O,11,FALSE))</f>
        <v>#N/A</v>
      </c>
      <c r="P139" s="108" t="e">
        <f t="shared" si="7"/>
        <v>#N/A</v>
      </c>
      <c r="Q139" s="16"/>
      <c r="R139" s="17"/>
      <c r="S139" s="15"/>
      <c r="T139" s="17">
        <v>0</v>
      </c>
      <c r="U139" s="17">
        <v>0</v>
      </c>
      <c r="V139" s="17">
        <f t="shared" si="8"/>
        <v>0</v>
      </c>
      <c r="W139">
        <f t="shared" si="9"/>
        <v>0</v>
      </c>
      <c r="X139" s="21"/>
      <c r="Y139" s="24"/>
      <c r="AA139" s="2"/>
      <c r="AB139" s="2"/>
    </row>
    <row r="140" spans="2:28" customFormat="1" hidden="1" x14ac:dyDescent="0.3">
      <c r="B140" s="2">
        <f>IF(TRIM(D140)&lt;&gt;"",MAX($B$5:B139)+1,"")</f>
        <v>135</v>
      </c>
      <c r="C140" t="s">
        <v>46</v>
      </c>
      <c r="D140" t="s">
        <v>4905</v>
      </c>
      <c r="E140" t="s">
        <v>1821</v>
      </c>
      <c r="F140" t="s">
        <v>1821</v>
      </c>
      <c r="G140" s="2" t="str">
        <f>IFERROR(VLOOKUP($F140,'Table Names'!A:B,2,FALSE),"")</f>
        <v xml:space="preserve">Sold-to Business Partners by Department                               </v>
      </c>
      <c r="H140" s="2" t="str">
        <f>VLOOKUP($D140,StagingData!D:H,4,FALSE)</f>
        <v>No</v>
      </c>
      <c r="J140" s="56" t="str">
        <f>IF(VLOOKUP(D140,StagingData!D:O,6,FALSE)=""," ",VLOOKUP(D140,StagingData!D:O,6,FALSE))</f>
        <v xml:space="preserve"> </v>
      </c>
      <c r="K140" s="71" t="str">
        <f>IF(VLOOKUP($D140,StagingData!$D:$O,7,FALSE)=""," ",VLOOKUP($D140,StagingData!$D:$O,7,FALSE))</f>
        <v xml:space="preserve"> </v>
      </c>
      <c r="L140" s="71" t="str">
        <f>IF(VLOOKUP($D140,StagingData!$D:$O,8,FALSE)=""," ",VLOOKUP($D140,StagingData!$D:$O,8,FALSE))</f>
        <v xml:space="preserve"> </v>
      </c>
      <c r="M140" s="71" t="str">
        <f>IF(VLOOKUP($D140,StagingData!$D:$O,9,FALSE)=""," ",VLOOKUP($D140,StagingData!$D:$O,9,FALSE))</f>
        <v xml:space="preserve"> </v>
      </c>
      <c r="N140" s="107" t="e">
        <f>IF(VLOOKUP($D140,StagingData!$D:$O,10,FALSE)=""," ",VLOOKUP($D140,StagingData!$D:$O,10,FALSE))</f>
        <v>#N/A</v>
      </c>
      <c r="O140" s="107" t="e">
        <f>IF(VLOOKUP($D140,StagingData!$D:$O,11,FALSE)=""," ",VLOOKUP($D140,StagingData!$D:$O,11,FALSE))</f>
        <v>#N/A</v>
      </c>
      <c r="P140" s="108" t="e">
        <f t="shared" si="7"/>
        <v>#N/A</v>
      </c>
      <c r="Q140" s="5"/>
      <c r="R140" s="18"/>
      <c r="S140" s="4"/>
      <c r="T140" s="17">
        <v>0</v>
      </c>
      <c r="U140" s="17">
        <v>0</v>
      </c>
      <c r="V140" s="17">
        <f t="shared" si="8"/>
        <v>0</v>
      </c>
      <c r="W140">
        <f t="shared" si="9"/>
        <v>0</v>
      </c>
      <c r="X140" s="22"/>
      <c r="Y140" s="25"/>
      <c r="AA140" s="2"/>
      <c r="AB140" s="2"/>
    </row>
    <row r="141" spans="2:28" customFormat="1" hidden="1" x14ac:dyDescent="0.3">
      <c r="B141" s="2">
        <f>IF(TRIM(D141)&lt;&gt;"",MAX($B$5:B140)+1,"")</f>
        <v>136</v>
      </c>
      <c r="C141" t="s">
        <v>46</v>
      </c>
      <c r="D141" t="s">
        <v>4905</v>
      </c>
      <c r="E141" t="s">
        <v>1823</v>
      </c>
      <c r="F141" t="s">
        <v>1823</v>
      </c>
      <c r="G141" s="2" t="str">
        <f>IFERROR(VLOOKUP($F141,'Table Names'!A:B,2,FALSE),"")</f>
        <v xml:space="preserve">Buy-from Business Partners by Department                              </v>
      </c>
      <c r="H141" s="2" t="str">
        <f>VLOOKUP($D141,StagingData!D:H,4,FALSE)</f>
        <v>No</v>
      </c>
      <c r="J141" s="56" t="str">
        <f>IF(VLOOKUP(D141,StagingData!D:O,6,FALSE)=""," ",VLOOKUP(D141,StagingData!D:O,6,FALSE))</f>
        <v xml:space="preserve"> </v>
      </c>
      <c r="K141" s="71" t="str">
        <f>IF(VLOOKUP($D141,StagingData!$D:$O,7,FALSE)=""," ",VLOOKUP($D141,StagingData!$D:$O,7,FALSE))</f>
        <v xml:space="preserve"> </v>
      </c>
      <c r="L141" s="71" t="str">
        <f>IF(VLOOKUP($D141,StagingData!$D:$O,8,FALSE)=""," ",VLOOKUP($D141,StagingData!$D:$O,8,FALSE))</f>
        <v xml:space="preserve"> </v>
      </c>
      <c r="M141" s="71" t="str">
        <f>IF(VLOOKUP($D141,StagingData!$D:$O,9,FALSE)=""," ",VLOOKUP($D141,StagingData!$D:$O,9,FALSE))</f>
        <v xml:space="preserve"> </v>
      </c>
      <c r="N141" s="107" t="e">
        <f>IF(VLOOKUP($D141,StagingData!$D:$O,10,FALSE)=""," ",VLOOKUP($D141,StagingData!$D:$O,10,FALSE))</f>
        <v>#N/A</v>
      </c>
      <c r="O141" s="107" t="e">
        <f>IF(VLOOKUP($D141,StagingData!$D:$O,11,FALSE)=""," ",VLOOKUP($D141,StagingData!$D:$O,11,FALSE))</f>
        <v>#N/A</v>
      </c>
      <c r="P141" s="108" t="e">
        <f t="shared" si="7"/>
        <v>#N/A</v>
      </c>
      <c r="Q141" s="5"/>
      <c r="R141" s="18"/>
      <c r="S141" s="4"/>
      <c r="T141" s="17">
        <v>0</v>
      </c>
      <c r="U141" s="17">
        <v>0</v>
      </c>
      <c r="V141" s="17">
        <f t="shared" si="8"/>
        <v>0</v>
      </c>
      <c r="W141">
        <f t="shared" si="9"/>
        <v>0</v>
      </c>
      <c r="X141" s="22"/>
      <c r="Y141" s="25"/>
      <c r="AA141" s="2"/>
      <c r="AB141" s="2"/>
    </row>
    <row r="142" spans="2:28" customFormat="1" hidden="1" x14ac:dyDescent="0.3">
      <c r="B142" s="2">
        <f>IF(TRIM(D142)&lt;&gt;"",MAX($B$5:B141)+1,"")</f>
        <v>137</v>
      </c>
      <c r="C142" t="s">
        <v>46</v>
      </c>
      <c r="D142" t="s">
        <v>4905</v>
      </c>
      <c r="E142" t="s">
        <v>256</v>
      </c>
      <c r="F142" t="s">
        <v>269</v>
      </c>
      <c r="G142" s="2" t="str">
        <f>IFERROR(VLOOKUP($F142,'Table Names'!A:B,2,FALSE),"")</f>
        <v xml:space="preserve">Tax Numbers by Business Partner                                       </v>
      </c>
      <c r="H142" s="2" t="str">
        <f>VLOOKUP($D142,StagingData!D:H,4,FALSE)</f>
        <v>No</v>
      </c>
      <c r="J142" s="56" t="str">
        <f>IF(VLOOKUP(D142,StagingData!D:O,6,FALSE)=""," ",VLOOKUP(D142,StagingData!D:O,6,FALSE))</f>
        <v xml:space="preserve"> </v>
      </c>
      <c r="K142" s="71" t="str">
        <f>IF(VLOOKUP($D142,StagingData!$D:$O,7,FALSE)=""," ",VLOOKUP($D142,StagingData!$D:$O,7,FALSE))</f>
        <v xml:space="preserve"> </v>
      </c>
      <c r="L142" s="71" t="str">
        <f>IF(VLOOKUP($D142,StagingData!$D:$O,8,FALSE)=""," ",VLOOKUP($D142,StagingData!$D:$O,8,FALSE))</f>
        <v xml:space="preserve"> </v>
      </c>
      <c r="M142" s="71" t="str">
        <f>IF(VLOOKUP($D142,StagingData!$D:$O,9,FALSE)=""," ",VLOOKUP($D142,StagingData!$D:$O,9,FALSE))</f>
        <v xml:space="preserve"> </v>
      </c>
      <c r="N142" s="107" t="e">
        <f>IF(VLOOKUP($D142,StagingData!$D:$O,10,FALSE)=""," ",VLOOKUP($D142,StagingData!$D:$O,10,FALSE))</f>
        <v>#N/A</v>
      </c>
      <c r="O142" s="107" t="e">
        <f>IF(VLOOKUP($D142,StagingData!$D:$O,11,FALSE)=""," ",VLOOKUP($D142,StagingData!$D:$O,11,FALSE))</f>
        <v>#N/A</v>
      </c>
      <c r="P142" s="108" t="e">
        <f t="shared" si="7"/>
        <v>#N/A</v>
      </c>
      <c r="Q142" s="5"/>
      <c r="R142" s="18"/>
      <c r="S142" s="4"/>
      <c r="T142" s="17">
        <v>0</v>
      </c>
      <c r="U142" s="17">
        <v>0</v>
      </c>
      <c r="V142" s="17">
        <f t="shared" si="8"/>
        <v>0</v>
      </c>
      <c r="W142">
        <f t="shared" si="9"/>
        <v>0</v>
      </c>
      <c r="X142" s="22"/>
      <c r="Y142" s="25"/>
      <c r="AA142" s="2"/>
      <c r="AB142" s="2"/>
    </row>
    <row r="143" spans="2:28" customFormat="1" hidden="1" x14ac:dyDescent="0.3">
      <c r="B143" s="2">
        <f>IF(TRIM(D143)&lt;&gt;"",MAX($B$5:B142)+1,"")</f>
        <v>138</v>
      </c>
      <c r="C143" t="s">
        <v>46</v>
      </c>
      <c r="D143" t="s">
        <v>4905</v>
      </c>
      <c r="E143" t="s">
        <v>256</v>
      </c>
      <c r="F143" t="s">
        <v>2265</v>
      </c>
      <c r="G143" s="2" t="str">
        <f>IFERROR(VLOOKUP($F143,'Table Names'!A:B,2,FALSE),"")</f>
        <v xml:space="preserve">Fiscal IDs by Business Partner                                        </v>
      </c>
      <c r="H143" s="2" t="str">
        <f>VLOOKUP($D143,StagingData!D:H,4,FALSE)</f>
        <v>No</v>
      </c>
      <c r="J143" s="56" t="str">
        <f>IF(VLOOKUP(D143,StagingData!D:O,6,FALSE)=""," ",VLOOKUP(D143,StagingData!D:O,6,FALSE))</f>
        <v xml:space="preserve"> </v>
      </c>
      <c r="K143" s="71" t="str">
        <f>IF(VLOOKUP($D143,StagingData!$D:$O,7,FALSE)=""," ",VLOOKUP($D143,StagingData!$D:$O,7,FALSE))</f>
        <v xml:space="preserve"> </v>
      </c>
      <c r="L143" s="71" t="str">
        <f>IF(VLOOKUP($D143,StagingData!$D:$O,8,FALSE)=""," ",VLOOKUP($D143,StagingData!$D:$O,8,FALSE))</f>
        <v xml:space="preserve"> </v>
      </c>
      <c r="M143" s="71" t="str">
        <f>IF(VLOOKUP($D143,StagingData!$D:$O,9,FALSE)=""," ",VLOOKUP($D143,StagingData!$D:$O,9,FALSE))</f>
        <v xml:space="preserve"> </v>
      </c>
      <c r="N143" s="107" t="e">
        <f>IF(VLOOKUP($D143,StagingData!$D:$O,10,FALSE)=""," ",VLOOKUP($D143,StagingData!$D:$O,10,FALSE))</f>
        <v>#N/A</v>
      </c>
      <c r="O143" s="107" t="e">
        <f>IF(VLOOKUP($D143,StagingData!$D:$O,11,FALSE)=""," ",VLOOKUP($D143,StagingData!$D:$O,11,FALSE))</f>
        <v>#N/A</v>
      </c>
      <c r="P143" s="108" t="e">
        <f t="shared" si="7"/>
        <v>#N/A</v>
      </c>
      <c r="Q143" s="5"/>
      <c r="R143" s="18"/>
      <c r="S143" s="4"/>
      <c r="T143" s="17">
        <v>0</v>
      </c>
      <c r="U143" s="17">
        <v>0</v>
      </c>
      <c r="V143" s="17">
        <f t="shared" si="8"/>
        <v>0</v>
      </c>
      <c r="W143">
        <f t="shared" si="9"/>
        <v>0</v>
      </c>
      <c r="X143" s="22"/>
      <c r="Y143" s="25"/>
      <c r="AA143" s="2"/>
      <c r="AB143" s="2"/>
    </row>
    <row r="144" spans="2:28" customFormat="1" hidden="1" x14ac:dyDescent="0.3">
      <c r="B144" s="2">
        <f>IF(TRIM(D144)&lt;&gt;"",MAX($B$5:B143)+1,"")</f>
        <v>139</v>
      </c>
      <c r="C144" t="s">
        <v>46</v>
      </c>
      <c r="D144" t="s">
        <v>4906</v>
      </c>
      <c r="E144" t="s">
        <v>1822</v>
      </c>
      <c r="F144" t="s">
        <v>1822</v>
      </c>
      <c r="G144" s="2" t="str">
        <f>IFERROR(VLOOKUP($F144,'Table Names'!A:B,2,FALSE),"")</f>
        <v xml:space="preserve">Ship-to Business Partners by Site                                     </v>
      </c>
      <c r="H144" s="2" t="str">
        <f>VLOOKUP($D144,StagingData!D:H,4,FALSE)</f>
        <v>No</v>
      </c>
      <c r="J144" s="56" t="str">
        <f>IF(VLOOKUP(D144,StagingData!D:O,6,FALSE)=""," ",VLOOKUP(D144,StagingData!D:O,6,FALSE))</f>
        <v xml:space="preserve"> </v>
      </c>
      <c r="K144" s="71" t="str">
        <f>IF(VLOOKUP($D144,StagingData!$D:$O,7,FALSE)=""," ",VLOOKUP($D144,StagingData!$D:$O,7,FALSE))</f>
        <v xml:space="preserve"> </v>
      </c>
      <c r="L144" s="71" t="str">
        <f>IF(VLOOKUP($D144,StagingData!$D:$O,8,FALSE)=""," ",VLOOKUP($D144,StagingData!$D:$O,8,FALSE))</f>
        <v xml:space="preserve"> </v>
      </c>
      <c r="M144" s="71" t="str">
        <f>IF(VLOOKUP($D144,StagingData!$D:$O,9,FALSE)=""," ",VLOOKUP($D144,StagingData!$D:$O,9,FALSE))</f>
        <v xml:space="preserve"> </v>
      </c>
      <c r="N144" s="107" t="e">
        <f>IF(VLOOKUP($D144,StagingData!$D:$O,10,FALSE)=""," ",VLOOKUP($D144,StagingData!$D:$O,10,FALSE))</f>
        <v>#N/A</v>
      </c>
      <c r="O144" s="107" t="e">
        <f>IF(VLOOKUP($D144,StagingData!$D:$O,11,FALSE)=""," ",VLOOKUP($D144,StagingData!$D:$O,11,FALSE))</f>
        <v>#N/A</v>
      </c>
      <c r="P144" s="108" t="e">
        <f t="shared" si="7"/>
        <v>#N/A</v>
      </c>
      <c r="Q144" s="5"/>
      <c r="R144" s="18"/>
      <c r="S144" s="4"/>
      <c r="T144" s="17">
        <v>0</v>
      </c>
      <c r="U144" s="17">
        <v>0</v>
      </c>
      <c r="V144" s="17">
        <f t="shared" si="8"/>
        <v>0</v>
      </c>
      <c r="W144">
        <f t="shared" si="9"/>
        <v>0</v>
      </c>
      <c r="X144" s="22"/>
      <c r="Y144" s="25"/>
      <c r="AA144" s="2"/>
      <c r="AB144" s="2"/>
    </row>
    <row r="145" spans="2:28" customFormat="1" hidden="1" x14ac:dyDescent="0.3">
      <c r="B145" s="2">
        <f>IF(TRIM(D145)&lt;&gt;"",MAX($B$5:B144)+1,"")</f>
        <v>140</v>
      </c>
      <c r="C145" t="s">
        <v>46</v>
      </c>
      <c r="D145" t="s">
        <v>4906</v>
      </c>
      <c r="E145" t="s">
        <v>1824</v>
      </c>
      <c r="F145" t="s">
        <v>1824</v>
      </c>
      <c r="G145" s="2" t="str">
        <f>IFERROR(VLOOKUP($F145,'Table Names'!A:B,2,FALSE),"")</f>
        <v xml:space="preserve">Ship-from Business Partners by Site                                   </v>
      </c>
      <c r="H145" s="2" t="str">
        <f>VLOOKUP($D145,StagingData!D:H,4,FALSE)</f>
        <v>No</v>
      </c>
      <c r="J145" s="56" t="str">
        <f>IF(VLOOKUP(D145,StagingData!D:O,6,FALSE)=""," ",VLOOKUP(D145,StagingData!D:O,6,FALSE))</f>
        <v xml:space="preserve"> </v>
      </c>
      <c r="K145" s="71" t="str">
        <f>IF(VLOOKUP($D145,StagingData!$D:$O,7,FALSE)=""," ",VLOOKUP($D145,StagingData!$D:$O,7,FALSE))</f>
        <v xml:space="preserve"> </v>
      </c>
      <c r="L145" s="71" t="str">
        <f>IF(VLOOKUP($D145,StagingData!$D:$O,8,FALSE)=""," ",VLOOKUP($D145,StagingData!$D:$O,8,FALSE))</f>
        <v xml:space="preserve"> </v>
      </c>
      <c r="M145" s="71" t="str">
        <f>IF(VLOOKUP($D145,StagingData!$D:$O,9,FALSE)=""," ",VLOOKUP($D145,StagingData!$D:$O,9,FALSE))</f>
        <v xml:space="preserve"> </v>
      </c>
      <c r="N145" s="107" t="e">
        <f>IF(VLOOKUP($D145,StagingData!$D:$O,10,FALSE)=""," ",VLOOKUP($D145,StagingData!$D:$O,10,FALSE))</f>
        <v>#N/A</v>
      </c>
      <c r="O145" s="107" t="e">
        <f>IF(VLOOKUP($D145,StagingData!$D:$O,11,FALSE)=""," ",VLOOKUP($D145,StagingData!$D:$O,11,FALSE))</f>
        <v>#N/A</v>
      </c>
      <c r="P145" s="108" t="e">
        <f t="shared" si="7"/>
        <v>#N/A</v>
      </c>
      <c r="Q145" s="16"/>
      <c r="R145" s="17"/>
      <c r="S145" s="15"/>
      <c r="T145" s="17">
        <v>0</v>
      </c>
      <c r="U145" s="17">
        <v>0</v>
      </c>
      <c r="V145" s="17">
        <f t="shared" si="8"/>
        <v>0</v>
      </c>
      <c r="W145">
        <f t="shared" si="9"/>
        <v>0</v>
      </c>
      <c r="X145" s="21"/>
      <c r="Y145" s="24"/>
      <c r="AA145" s="2"/>
      <c r="AB145" s="2"/>
    </row>
    <row r="146" spans="2:28" customFormat="1" hidden="1" x14ac:dyDescent="0.3">
      <c r="B146" s="2">
        <f>IF(TRIM(D146)&lt;&gt;"",MAX($B$5:B145)+1,"")</f>
        <v>141</v>
      </c>
      <c r="C146" t="s">
        <v>46</v>
      </c>
      <c r="D146" t="s">
        <v>49</v>
      </c>
      <c r="E146" t="s">
        <v>256</v>
      </c>
      <c r="F146" t="s">
        <v>256</v>
      </c>
      <c r="G146" s="2" t="str">
        <f>IFERROR(VLOOKUP($F146,'Table Names'!A:B,2,FALSE),"")</f>
        <v xml:space="preserve">Business Partners                                                     </v>
      </c>
      <c r="H146" s="2" t="str">
        <f>VLOOKUP($D146,StagingData!D:H,4,FALSE)</f>
        <v>No</v>
      </c>
      <c r="J146" s="56" t="str">
        <f>IF(VLOOKUP(D146,StagingData!D:O,6,FALSE)=""," ",VLOOKUP(D146,StagingData!D:O,6,FALSE))</f>
        <v xml:space="preserve"> </v>
      </c>
      <c r="K146" s="71" t="str">
        <f>IF(VLOOKUP($D146,StagingData!$D:$O,7,FALSE)=""," ",VLOOKUP($D146,StagingData!$D:$O,7,FALSE))</f>
        <v xml:space="preserve"> </v>
      </c>
      <c r="L146" s="71" t="str">
        <f>IF(VLOOKUP($D146,StagingData!$D:$O,8,FALSE)=""," ",VLOOKUP($D146,StagingData!$D:$O,8,FALSE))</f>
        <v xml:space="preserve"> </v>
      </c>
      <c r="M146" s="71" t="str">
        <f>IF(VLOOKUP($D146,StagingData!$D:$O,9,FALSE)=""," ",VLOOKUP($D146,StagingData!$D:$O,9,FALSE))</f>
        <v xml:space="preserve"> </v>
      </c>
      <c r="N146" s="107" t="e">
        <f>IF(VLOOKUP($D146,StagingData!$D:$O,10,FALSE)=""," ",VLOOKUP($D146,StagingData!$D:$O,10,FALSE))</f>
        <v>#N/A</v>
      </c>
      <c r="O146" s="107" t="e">
        <f>IF(VLOOKUP($D146,StagingData!$D:$O,11,FALSE)=""," ",VLOOKUP($D146,StagingData!$D:$O,11,FALSE))</f>
        <v>#N/A</v>
      </c>
      <c r="P146" s="108" t="e">
        <f t="shared" si="7"/>
        <v>#N/A</v>
      </c>
      <c r="Q146" s="16"/>
      <c r="R146" s="17"/>
      <c r="S146" s="15"/>
      <c r="T146" s="17">
        <v>0</v>
      </c>
      <c r="U146" s="17">
        <v>0</v>
      </c>
      <c r="V146" s="17">
        <f t="shared" si="8"/>
        <v>0</v>
      </c>
      <c r="W146">
        <f t="shared" si="9"/>
        <v>0</v>
      </c>
      <c r="X146" s="21"/>
      <c r="Y146" s="24"/>
      <c r="AA146" s="2"/>
      <c r="AB146" s="2"/>
    </row>
    <row r="147" spans="2:28" customFormat="1" hidden="1" x14ac:dyDescent="0.3">
      <c r="B147" s="2">
        <f>IF(TRIM(D147)&lt;&gt;"",MAX($B$5:B146)+1,"")</f>
        <v>142</v>
      </c>
      <c r="C147" t="s">
        <v>46</v>
      </c>
      <c r="D147" t="s">
        <v>49</v>
      </c>
      <c r="E147" t="s">
        <v>256</v>
      </c>
      <c r="F147" t="s">
        <v>257</v>
      </c>
      <c r="G147" s="2" t="str">
        <f>IFERROR(VLOOKUP($F147,'Table Names'!A:B,2,FALSE),"")</f>
        <v xml:space="preserve">Sold-to Business Partners                                             </v>
      </c>
      <c r="H147" s="2" t="str">
        <f>VLOOKUP($D147,StagingData!D:H,4,FALSE)</f>
        <v>No</v>
      </c>
      <c r="J147" s="56" t="str">
        <f>IF(VLOOKUP(D147,StagingData!D:O,6,FALSE)=""," ",VLOOKUP(D147,StagingData!D:O,6,FALSE))</f>
        <v xml:space="preserve"> </v>
      </c>
      <c r="K147" s="71" t="str">
        <f>IF(VLOOKUP($D147,StagingData!$D:$O,7,FALSE)=""," ",VLOOKUP($D147,StagingData!$D:$O,7,FALSE))</f>
        <v xml:space="preserve"> </v>
      </c>
      <c r="L147" s="71" t="str">
        <f>IF(VLOOKUP($D147,StagingData!$D:$O,8,FALSE)=""," ",VLOOKUP($D147,StagingData!$D:$O,8,FALSE))</f>
        <v xml:space="preserve"> </v>
      </c>
      <c r="M147" s="71" t="str">
        <f>IF(VLOOKUP($D147,StagingData!$D:$O,9,FALSE)=""," ",VLOOKUP($D147,StagingData!$D:$O,9,FALSE))</f>
        <v xml:space="preserve"> </v>
      </c>
      <c r="N147" s="107" t="e">
        <f>IF(VLOOKUP($D147,StagingData!$D:$O,10,FALSE)=""," ",VLOOKUP($D147,StagingData!$D:$O,10,FALSE))</f>
        <v>#N/A</v>
      </c>
      <c r="O147" s="107" t="e">
        <f>IF(VLOOKUP($D147,StagingData!$D:$O,11,FALSE)=""," ",VLOOKUP($D147,StagingData!$D:$O,11,FALSE))</f>
        <v>#N/A</v>
      </c>
      <c r="P147" s="108" t="e">
        <f t="shared" si="7"/>
        <v>#N/A</v>
      </c>
      <c r="Q147" s="16"/>
      <c r="R147" s="17"/>
      <c r="S147" s="15"/>
      <c r="T147" s="17">
        <v>0</v>
      </c>
      <c r="U147" s="17">
        <v>0</v>
      </c>
      <c r="V147" s="17">
        <f t="shared" si="8"/>
        <v>0</v>
      </c>
      <c r="W147">
        <f t="shared" si="9"/>
        <v>0</v>
      </c>
      <c r="X147" s="21"/>
      <c r="Y147" s="24"/>
      <c r="AA147" s="2"/>
      <c r="AB147" s="2"/>
    </row>
    <row r="148" spans="2:28" customFormat="1" hidden="1" x14ac:dyDescent="0.3">
      <c r="B148" s="2">
        <f>IF(TRIM(D148)&lt;&gt;"",MAX($B$5:B147)+1,"")</f>
        <v>143</v>
      </c>
      <c r="C148" t="s">
        <v>46</v>
      </c>
      <c r="D148" t="s">
        <v>49</v>
      </c>
      <c r="E148" t="s">
        <v>256</v>
      </c>
      <c r="F148" t="s">
        <v>258</v>
      </c>
      <c r="G148" s="2" t="str">
        <f>IFERROR(VLOOKUP($F148,'Table Names'!A:B,2,FALSE),"")</f>
        <v xml:space="preserve">Ship-to Business Partners                                             </v>
      </c>
      <c r="H148" s="2" t="str">
        <f>VLOOKUP($D148,StagingData!D:H,4,FALSE)</f>
        <v>No</v>
      </c>
      <c r="J148" s="56" t="str">
        <f>IF(VLOOKUP(D148,StagingData!D:O,6,FALSE)=""," ",VLOOKUP(D148,StagingData!D:O,6,FALSE))</f>
        <v xml:space="preserve"> </v>
      </c>
      <c r="K148" s="71" t="str">
        <f>IF(VLOOKUP($D148,StagingData!$D:$O,7,FALSE)=""," ",VLOOKUP($D148,StagingData!$D:$O,7,FALSE))</f>
        <v xml:space="preserve"> </v>
      </c>
      <c r="L148" s="71" t="str">
        <f>IF(VLOOKUP($D148,StagingData!$D:$O,8,FALSE)=""," ",VLOOKUP($D148,StagingData!$D:$O,8,FALSE))</f>
        <v xml:space="preserve"> </v>
      </c>
      <c r="M148" s="71" t="str">
        <f>IF(VLOOKUP($D148,StagingData!$D:$O,9,FALSE)=""," ",VLOOKUP($D148,StagingData!$D:$O,9,FALSE))</f>
        <v xml:space="preserve"> </v>
      </c>
      <c r="N148" s="107" t="e">
        <f>IF(VLOOKUP($D148,StagingData!$D:$O,10,FALSE)=""," ",VLOOKUP($D148,StagingData!$D:$O,10,FALSE))</f>
        <v>#N/A</v>
      </c>
      <c r="O148" s="107" t="e">
        <f>IF(VLOOKUP($D148,StagingData!$D:$O,11,FALSE)=""," ",VLOOKUP($D148,StagingData!$D:$O,11,FALSE))</f>
        <v>#N/A</v>
      </c>
      <c r="P148" s="108" t="e">
        <f t="shared" si="7"/>
        <v>#N/A</v>
      </c>
      <c r="Q148" s="16"/>
      <c r="R148" s="17"/>
      <c r="S148" s="15"/>
      <c r="T148" s="17">
        <v>0</v>
      </c>
      <c r="U148" s="17">
        <v>0</v>
      </c>
      <c r="V148" s="17">
        <f t="shared" si="8"/>
        <v>0</v>
      </c>
      <c r="W148">
        <f t="shared" si="9"/>
        <v>0</v>
      </c>
      <c r="X148" s="21"/>
      <c r="Y148" s="24"/>
      <c r="AA148" s="2"/>
      <c r="AB148" s="2"/>
    </row>
    <row r="149" spans="2:28" customFormat="1" hidden="1" x14ac:dyDescent="0.3">
      <c r="B149" s="2">
        <f>IF(TRIM(D149)&lt;&gt;"",MAX($B$5:B148)+1,"")</f>
        <v>144</v>
      </c>
      <c r="C149" t="s">
        <v>46</v>
      </c>
      <c r="D149" t="s">
        <v>49</v>
      </c>
      <c r="E149" t="s">
        <v>256</v>
      </c>
      <c r="F149" t="s">
        <v>259</v>
      </c>
      <c r="G149" s="2" t="str">
        <f>IFERROR(VLOOKUP($F149,'Table Names'!A:B,2,FALSE),"")</f>
        <v xml:space="preserve">Invoice-to Business Partners                                          </v>
      </c>
      <c r="H149" s="2" t="str">
        <f>VLOOKUP($D149,StagingData!D:H,4,FALSE)</f>
        <v>No</v>
      </c>
      <c r="J149" s="56" t="str">
        <f>IF(VLOOKUP(D149,StagingData!D:O,6,FALSE)=""," ",VLOOKUP(D149,StagingData!D:O,6,FALSE))</f>
        <v xml:space="preserve"> </v>
      </c>
      <c r="K149" s="71" t="str">
        <f>IF(VLOOKUP($D149,StagingData!$D:$O,7,FALSE)=""," ",VLOOKUP($D149,StagingData!$D:$O,7,FALSE))</f>
        <v xml:space="preserve"> </v>
      </c>
      <c r="L149" s="71" t="str">
        <f>IF(VLOOKUP($D149,StagingData!$D:$O,8,FALSE)=""," ",VLOOKUP($D149,StagingData!$D:$O,8,FALSE))</f>
        <v xml:space="preserve"> </v>
      </c>
      <c r="M149" s="71" t="str">
        <f>IF(VLOOKUP($D149,StagingData!$D:$O,9,FALSE)=""," ",VLOOKUP($D149,StagingData!$D:$O,9,FALSE))</f>
        <v xml:space="preserve"> </v>
      </c>
      <c r="N149" s="107" t="e">
        <f>IF(VLOOKUP($D149,StagingData!$D:$O,10,FALSE)=""," ",VLOOKUP($D149,StagingData!$D:$O,10,FALSE))</f>
        <v>#N/A</v>
      </c>
      <c r="O149" s="107" t="e">
        <f>IF(VLOOKUP($D149,StagingData!$D:$O,11,FALSE)=""," ",VLOOKUP($D149,StagingData!$D:$O,11,FALSE))</f>
        <v>#N/A</v>
      </c>
      <c r="P149" s="108" t="e">
        <f t="shared" si="7"/>
        <v>#N/A</v>
      </c>
      <c r="Q149" s="16"/>
      <c r="R149" s="17"/>
      <c r="S149" s="15"/>
      <c r="T149" s="17">
        <v>0</v>
      </c>
      <c r="U149" s="17">
        <v>0</v>
      </c>
      <c r="V149" s="17">
        <f t="shared" si="8"/>
        <v>0</v>
      </c>
      <c r="W149">
        <f t="shared" si="9"/>
        <v>0</v>
      </c>
      <c r="X149" s="21"/>
      <c r="Y149" s="24"/>
      <c r="AA149" s="2"/>
      <c r="AB149" s="2"/>
    </row>
    <row r="150" spans="2:28" customFormat="1" hidden="1" x14ac:dyDescent="0.3">
      <c r="B150" s="2">
        <f>IF(TRIM(D150)&lt;&gt;"",MAX($B$5:B149)+1,"")</f>
        <v>145</v>
      </c>
      <c r="C150" t="s">
        <v>46</v>
      </c>
      <c r="D150" t="s">
        <v>49</v>
      </c>
      <c r="E150" t="s">
        <v>256</v>
      </c>
      <c r="F150" t="s">
        <v>260</v>
      </c>
      <c r="G150" s="2" t="str">
        <f>IFERROR(VLOOKUP($F150,'Table Names'!A:B,2,FALSE),"")</f>
        <v xml:space="preserve">Pay-by Business Partners                                              </v>
      </c>
      <c r="H150" s="2" t="str">
        <f>VLOOKUP($D150,StagingData!D:H,4,FALSE)</f>
        <v>No</v>
      </c>
      <c r="J150" s="56" t="str">
        <f>IF(VLOOKUP(D150,StagingData!D:O,6,FALSE)=""," ",VLOOKUP(D150,StagingData!D:O,6,FALSE))</f>
        <v xml:space="preserve"> </v>
      </c>
      <c r="K150" s="71" t="str">
        <f>IF(VLOOKUP($D150,StagingData!$D:$O,7,FALSE)=""," ",VLOOKUP($D150,StagingData!$D:$O,7,FALSE))</f>
        <v xml:space="preserve"> </v>
      </c>
      <c r="L150" s="71" t="str">
        <f>IF(VLOOKUP($D150,StagingData!$D:$O,8,FALSE)=""," ",VLOOKUP($D150,StagingData!$D:$O,8,FALSE))</f>
        <v xml:space="preserve"> </v>
      </c>
      <c r="M150" s="71" t="str">
        <f>IF(VLOOKUP($D150,StagingData!$D:$O,9,FALSE)=""," ",VLOOKUP($D150,StagingData!$D:$O,9,FALSE))</f>
        <v xml:space="preserve"> </v>
      </c>
      <c r="N150" s="107" t="e">
        <f>IF(VLOOKUP($D150,StagingData!$D:$O,10,FALSE)=""," ",VLOOKUP($D150,StagingData!$D:$O,10,FALSE))</f>
        <v>#N/A</v>
      </c>
      <c r="O150" s="107" t="e">
        <f>IF(VLOOKUP($D150,StagingData!$D:$O,11,FALSE)=""," ",VLOOKUP($D150,StagingData!$D:$O,11,FALSE))</f>
        <v>#N/A</v>
      </c>
      <c r="P150" s="108" t="e">
        <f t="shared" si="7"/>
        <v>#N/A</v>
      </c>
      <c r="Q150" s="16"/>
      <c r="R150" s="17"/>
      <c r="S150" s="15"/>
      <c r="T150" s="17">
        <v>0</v>
      </c>
      <c r="U150" s="17">
        <v>0</v>
      </c>
      <c r="V150" s="17">
        <f t="shared" si="8"/>
        <v>0</v>
      </c>
      <c r="W150">
        <f t="shared" si="9"/>
        <v>0</v>
      </c>
      <c r="X150" s="21"/>
      <c r="Y150" s="24"/>
      <c r="AA150" s="2"/>
      <c r="AB150" s="2"/>
    </row>
    <row r="151" spans="2:28" customFormat="1" hidden="1" x14ac:dyDescent="0.3">
      <c r="B151" s="2">
        <f>IF(TRIM(D151)&lt;&gt;"",MAX($B$5:B150)+1,"")</f>
        <v>146</v>
      </c>
      <c r="C151" t="s">
        <v>46</v>
      </c>
      <c r="D151" t="s">
        <v>49</v>
      </c>
      <c r="E151" t="s">
        <v>256</v>
      </c>
      <c r="F151" t="s">
        <v>261</v>
      </c>
      <c r="G151" s="2" t="str">
        <f>IFERROR(VLOOKUP($F151,'Table Names'!A:B,2,FALSE),"")</f>
        <v xml:space="preserve">Buy-from Business Partners                                            </v>
      </c>
      <c r="H151" s="2" t="str">
        <f>VLOOKUP($D151,StagingData!D:H,4,FALSE)</f>
        <v>No</v>
      </c>
      <c r="J151" s="56" t="str">
        <f>IF(VLOOKUP(D151,StagingData!D:O,6,FALSE)=""," ",VLOOKUP(D151,StagingData!D:O,6,FALSE))</f>
        <v xml:space="preserve"> </v>
      </c>
      <c r="K151" s="71" t="str">
        <f>IF(VLOOKUP($D151,StagingData!$D:$O,7,FALSE)=""," ",VLOOKUP($D151,StagingData!$D:$O,7,FALSE))</f>
        <v xml:space="preserve"> </v>
      </c>
      <c r="L151" s="71" t="str">
        <f>IF(VLOOKUP($D151,StagingData!$D:$O,8,FALSE)=""," ",VLOOKUP($D151,StagingData!$D:$O,8,FALSE))</f>
        <v xml:space="preserve"> </v>
      </c>
      <c r="M151" s="71" t="str">
        <f>IF(VLOOKUP($D151,StagingData!$D:$O,9,FALSE)=""," ",VLOOKUP($D151,StagingData!$D:$O,9,FALSE))</f>
        <v xml:space="preserve"> </v>
      </c>
      <c r="N151" s="107" t="e">
        <f>IF(VLOOKUP($D151,StagingData!$D:$O,10,FALSE)=""," ",VLOOKUP($D151,StagingData!$D:$O,10,FALSE))</f>
        <v>#N/A</v>
      </c>
      <c r="O151" s="107" t="e">
        <f>IF(VLOOKUP($D151,StagingData!$D:$O,11,FALSE)=""," ",VLOOKUP($D151,StagingData!$D:$O,11,FALSE))</f>
        <v>#N/A</v>
      </c>
      <c r="P151" s="108" t="e">
        <f t="shared" si="7"/>
        <v>#N/A</v>
      </c>
      <c r="Q151" s="16"/>
      <c r="R151" s="17"/>
      <c r="S151" s="15"/>
      <c r="T151" s="17">
        <v>0</v>
      </c>
      <c r="U151" s="17">
        <v>0</v>
      </c>
      <c r="V151" s="17">
        <f t="shared" si="8"/>
        <v>0</v>
      </c>
      <c r="W151">
        <f t="shared" si="9"/>
        <v>0</v>
      </c>
      <c r="X151" s="21"/>
      <c r="Y151" s="24"/>
      <c r="AA151" s="2"/>
      <c r="AB151" s="2"/>
    </row>
    <row r="152" spans="2:28" customFormat="1" hidden="1" x14ac:dyDescent="0.3">
      <c r="B152" s="2">
        <f>IF(TRIM(D152)&lt;&gt;"",MAX($B$5:B151)+1,"")</f>
        <v>147</v>
      </c>
      <c r="C152" t="s">
        <v>46</v>
      </c>
      <c r="D152" t="s">
        <v>49</v>
      </c>
      <c r="E152" t="s">
        <v>256</v>
      </c>
      <c r="F152" t="s">
        <v>262</v>
      </c>
      <c r="G152" s="2" t="str">
        <f>IFERROR(VLOOKUP($F152,'Table Names'!A:B,2,FALSE),"")</f>
        <v xml:space="preserve">Ship-from Business Partners                                           </v>
      </c>
      <c r="H152" s="2" t="str">
        <f>VLOOKUP($D152,StagingData!D:H,4,FALSE)</f>
        <v>No</v>
      </c>
      <c r="J152" s="56" t="str">
        <f>IF(VLOOKUP(D152,StagingData!D:O,6,FALSE)=""," ",VLOOKUP(D152,StagingData!D:O,6,FALSE))</f>
        <v xml:space="preserve"> </v>
      </c>
      <c r="K152" s="71" t="str">
        <f>IF(VLOOKUP($D152,StagingData!$D:$O,7,FALSE)=""," ",VLOOKUP($D152,StagingData!$D:$O,7,FALSE))</f>
        <v xml:space="preserve"> </v>
      </c>
      <c r="L152" s="71" t="str">
        <f>IF(VLOOKUP($D152,StagingData!$D:$O,8,FALSE)=""," ",VLOOKUP($D152,StagingData!$D:$O,8,FALSE))</f>
        <v xml:space="preserve"> </v>
      </c>
      <c r="M152" s="71" t="str">
        <f>IF(VLOOKUP($D152,StagingData!$D:$O,9,FALSE)=""," ",VLOOKUP($D152,StagingData!$D:$O,9,FALSE))</f>
        <v xml:space="preserve"> </v>
      </c>
      <c r="N152" s="107" t="e">
        <f>IF(VLOOKUP($D152,StagingData!$D:$O,10,FALSE)=""," ",VLOOKUP($D152,StagingData!$D:$O,10,FALSE))</f>
        <v>#N/A</v>
      </c>
      <c r="O152" s="107" t="e">
        <f>IF(VLOOKUP($D152,StagingData!$D:$O,11,FALSE)=""," ",VLOOKUP($D152,StagingData!$D:$O,11,FALSE))</f>
        <v>#N/A</v>
      </c>
      <c r="P152" s="108" t="e">
        <f t="shared" si="7"/>
        <v>#N/A</v>
      </c>
      <c r="Q152" s="16"/>
      <c r="R152" s="17"/>
      <c r="S152" s="15"/>
      <c r="T152" s="17">
        <v>0</v>
      </c>
      <c r="U152" s="17">
        <v>0</v>
      </c>
      <c r="V152" s="17">
        <f t="shared" si="8"/>
        <v>0</v>
      </c>
      <c r="W152">
        <f t="shared" si="9"/>
        <v>0</v>
      </c>
      <c r="X152" s="21"/>
      <c r="Y152" s="24"/>
      <c r="AA152" s="2"/>
      <c r="AB152" s="2"/>
    </row>
    <row r="153" spans="2:28" customFormat="1" hidden="1" x14ac:dyDescent="0.3">
      <c r="B153" s="2">
        <f>IF(TRIM(D153)&lt;&gt;"",MAX($B$5:B152)+1,"")</f>
        <v>148</v>
      </c>
      <c r="C153" t="s">
        <v>46</v>
      </c>
      <c r="D153" t="s">
        <v>49</v>
      </c>
      <c r="E153" t="s">
        <v>256</v>
      </c>
      <c r="F153" t="s">
        <v>263</v>
      </c>
      <c r="G153" s="2" t="str">
        <f>IFERROR(VLOOKUP($F153,'Table Names'!A:B,2,FALSE),"")</f>
        <v xml:space="preserve">Invoice-from Business Partners                                        </v>
      </c>
      <c r="H153" s="2" t="str">
        <f>VLOOKUP($D153,StagingData!D:H,4,FALSE)</f>
        <v>No</v>
      </c>
      <c r="J153" s="56" t="str">
        <f>IF(VLOOKUP(D153,StagingData!D:O,6,FALSE)=""," ",VLOOKUP(D153,StagingData!D:O,6,FALSE))</f>
        <v xml:space="preserve"> </v>
      </c>
      <c r="K153" s="71" t="str">
        <f>IF(VLOOKUP($D153,StagingData!$D:$O,7,FALSE)=""," ",VLOOKUP($D153,StagingData!$D:$O,7,FALSE))</f>
        <v xml:space="preserve"> </v>
      </c>
      <c r="L153" s="71" t="str">
        <f>IF(VLOOKUP($D153,StagingData!$D:$O,8,FALSE)=""," ",VLOOKUP($D153,StagingData!$D:$O,8,FALSE))</f>
        <v xml:space="preserve"> </v>
      </c>
      <c r="M153" s="71" t="str">
        <f>IF(VLOOKUP($D153,StagingData!$D:$O,9,FALSE)=""," ",VLOOKUP($D153,StagingData!$D:$O,9,FALSE))</f>
        <v xml:space="preserve"> </v>
      </c>
      <c r="N153" s="107" t="e">
        <f>IF(VLOOKUP($D153,StagingData!$D:$O,10,FALSE)=""," ",VLOOKUP($D153,StagingData!$D:$O,10,FALSE))</f>
        <v>#N/A</v>
      </c>
      <c r="O153" s="107" t="e">
        <f>IF(VLOOKUP($D153,StagingData!$D:$O,11,FALSE)=""," ",VLOOKUP($D153,StagingData!$D:$O,11,FALSE))</f>
        <v>#N/A</v>
      </c>
      <c r="P153" s="108" t="e">
        <f t="shared" si="7"/>
        <v>#N/A</v>
      </c>
      <c r="Q153" s="16"/>
      <c r="R153" s="17"/>
      <c r="S153" s="15"/>
      <c r="T153" s="17">
        <v>0</v>
      </c>
      <c r="U153" s="17">
        <v>0</v>
      </c>
      <c r="V153" s="17">
        <f t="shared" si="8"/>
        <v>0</v>
      </c>
      <c r="W153">
        <f t="shared" si="9"/>
        <v>0</v>
      </c>
      <c r="X153" s="21"/>
      <c r="Y153" s="24"/>
      <c r="AA153" s="2"/>
      <c r="AB153" s="2"/>
    </row>
    <row r="154" spans="2:28" customFormat="1" hidden="1" x14ac:dyDescent="0.3">
      <c r="B154" s="2">
        <f>IF(TRIM(D154)&lt;&gt;"",MAX($B$5:B153)+1,"")</f>
        <v>149</v>
      </c>
      <c r="C154" t="s">
        <v>46</v>
      </c>
      <c r="D154" t="s">
        <v>49</v>
      </c>
      <c r="E154" t="s">
        <v>256</v>
      </c>
      <c r="F154" t="s">
        <v>264</v>
      </c>
      <c r="G154" s="2" t="str">
        <f>IFERROR(VLOOKUP($F154,'Table Names'!A:B,2,FALSE),"")</f>
        <v xml:space="preserve">Pay-to Business Partners                                              </v>
      </c>
      <c r="H154" s="2" t="str">
        <f>VLOOKUP($D154,StagingData!D:H,4,FALSE)</f>
        <v>No</v>
      </c>
      <c r="J154" s="56" t="str">
        <f>IF(VLOOKUP(D154,StagingData!D:O,6,FALSE)=""," ",VLOOKUP(D154,StagingData!D:O,6,FALSE))</f>
        <v xml:space="preserve"> </v>
      </c>
      <c r="K154" s="71" t="str">
        <f>IF(VLOOKUP($D154,StagingData!$D:$O,7,FALSE)=""," ",VLOOKUP($D154,StagingData!$D:$O,7,FALSE))</f>
        <v xml:space="preserve"> </v>
      </c>
      <c r="L154" s="71" t="str">
        <f>IF(VLOOKUP($D154,StagingData!$D:$O,8,FALSE)=""," ",VLOOKUP($D154,StagingData!$D:$O,8,FALSE))</f>
        <v xml:space="preserve"> </v>
      </c>
      <c r="M154" s="71" t="str">
        <f>IF(VLOOKUP($D154,StagingData!$D:$O,9,FALSE)=""," ",VLOOKUP($D154,StagingData!$D:$O,9,FALSE))</f>
        <v xml:space="preserve"> </v>
      </c>
      <c r="N154" s="107" t="e">
        <f>IF(VLOOKUP($D154,StagingData!$D:$O,10,FALSE)=""," ",VLOOKUP($D154,StagingData!$D:$O,10,FALSE))</f>
        <v>#N/A</v>
      </c>
      <c r="O154" s="107" t="e">
        <f>IF(VLOOKUP($D154,StagingData!$D:$O,11,FALSE)=""," ",VLOOKUP($D154,StagingData!$D:$O,11,FALSE))</f>
        <v>#N/A</v>
      </c>
      <c r="P154" s="108" t="e">
        <f t="shared" si="7"/>
        <v>#N/A</v>
      </c>
      <c r="Q154" s="16"/>
      <c r="R154" s="17"/>
      <c r="S154" s="15"/>
      <c r="T154" s="17">
        <v>0</v>
      </c>
      <c r="U154" s="17">
        <v>0</v>
      </c>
      <c r="V154" s="17">
        <f t="shared" si="8"/>
        <v>0</v>
      </c>
      <c r="W154">
        <f t="shared" si="9"/>
        <v>0</v>
      </c>
      <c r="X154" s="21"/>
      <c r="Y154" s="24"/>
      <c r="AA154" s="2"/>
      <c r="AB154" s="2"/>
    </row>
    <row r="155" spans="2:28" customFormat="1" hidden="1" x14ac:dyDescent="0.3">
      <c r="B155" s="2">
        <f>IF(TRIM(D155)&lt;&gt;"",MAX($B$5:B154)+1,"")</f>
        <v>150</v>
      </c>
      <c r="C155" t="s">
        <v>46</v>
      </c>
      <c r="D155" t="s">
        <v>49</v>
      </c>
      <c r="E155" t="s">
        <v>1812</v>
      </c>
      <c r="F155" t="s">
        <v>1812</v>
      </c>
      <c r="G155" s="2" t="str">
        <f>IFERROR(VLOOKUP($F155,'Table Names'!A:B,2,FALSE),"")</f>
        <v xml:space="preserve">Payment Terms by Business Partner                                     </v>
      </c>
      <c r="H155" s="2" t="str">
        <f>VLOOKUP($D155,StagingData!D:H,4,FALSE)</f>
        <v>No</v>
      </c>
      <c r="J155" s="56" t="str">
        <f>IF(VLOOKUP(D155,StagingData!D:O,6,FALSE)=""," ",VLOOKUP(D155,StagingData!D:O,6,FALSE))</f>
        <v xml:space="preserve"> </v>
      </c>
      <c r="K155" s="71" t="str">
        <f>IF(VLOOKUP($D155,StagingData!$D:$O,7,FALSE)=""," ",VLOOKUP($D155,StagingData!$D:$O,7,FALSE))</f>
        <v xml:space="preserve"> </v>
      </c>
      <c r="L155" s="71" t="str">
        <f>IF(VLOOKUP($D155,StagingData!$D:$O,8,FALSE)=""," ",VLOOKUP($D155,StagingData!$D:$O,8,FALSE))</f>
        <v xml:space="preserve"> </v>
      </c>
      <c r="M155" s="71" t="str">
        <f>IF(VLOOKUP($D155,StagingData!$D:$O,9,FALSE)=""," ",VLOOKUP($D155,StagingData!$D:$O,9,FALSE))</f>
        <v xml:space="preserve"> </v>
      </c>
      <c r="N155" s="107" t="e">
        <f>IF(VLOOKUP($D155,StagingData!$D:$O,10,FALSE)=""," ",VLOOKUP($D155,StagingData!$D:$O,10,FALSE))</f>
        <v>#N/A</v>
      </c>
      <c r="O155" s="107" t="e">
        <f>IF(VLOOKUP($D155,StagingData!$D:$O,11,FALSE)=""," ",VLOOKUP($D155,StagingData!$D:$O,11,FALSE))</f>
        <v>#N/A</v>
      </c>
      <c r="P155" s="108" t="e">
        <f t="shared" si="7"/>
        <v>#N/A</v>
      </c>
      <c r="Q155" s="16"/>
      <c r="R155" s="17"/>
      <c r="S155" s="15"/>
      <c r="T155" s="17">
        <v>0</v>
      </c>
      <c r="U155" s="17">
        <v>0</v>
      </c>
      <c r="V155" s="17">
        <f t="shared" si="8"/>
        <v>0</v>
      </c>
      <c r="W155">
        <f t="shared" si="9"/>
        <v>0</v>
      </c>
      <c r="X155" s="21"/>
      <c r="Y155" s="24"/>
      <c r="AA155" s="2"/>
      <c r="AB155" s="2"/>
    </row>
    <row r="156" spans="2:28" customFormat="1" hidden="1" x14ac:dyDescent="0.3">
      <c r="B156" s="2">
        <f>IF(TRIM(D156)&lt;&gt;"",MAX($B$5:B155)+1,"")</f>
        <v>151</v>
      </c>
      <c r="C156" t="s">
        <v>46</v>
      </c>
      <c r="D156" t="s">
        <v>49</v>
      </c>
      <c r="E156" t="s">
        <v>256</v>
      </c>
      <c r="F156" t="s">
        <v>269</v>
      </c>
      <c r="G156" s="2" t="str">
        <f>IFERROR(VLOOKUP($F156,'Table Names'!A:B,2,FALSE),"")</f>
        <v xml:space="preserve">Tax Numbers by Business Partner                                       </v>
      </c>
      <c r="H156" s="2" t="str">
        <f>VLOOKUP($D156,StagingData!D:H,4,FALSE)</f>
        <v>No</v>
      </c>
      <c r="J156" s="56" t="str">
        <f>IF(VLOOKUP(D156,StagingData!D:O,6,FALSE)=""," ",VLOOKUP(D156,StagingData!D:O,6,FALSE))</f>
        <v xml:space="preserve"> </v>
      </c>
      <c r="K156" s="71" t="str">
        <f>IF(VLOOKUP($D156,StagingData!$D:$O,7,FALSE)=""," ",VLOOKUP($D156,StagingData!$D:$O,7,FALSE))</f>
        <v xml:space="preserve"> </v>
      </c>
      <c r="L156" s="71" t="str">
        <f>IF(VLOOKUP($D156,StagingData!$D:$O,8,FALSE)=""," ",VLOOKUP($D156,StagingData!$D:$O,8,FALSE))</f>
        <v xml:space="preserve"> </v>
      </c>
      <c r="M156" s="71" t="str">
        <f>IF(VLOOKUP($D156,StagingData!$D:$O,9,FALSE)=""," ",VLOOKUP($D156,StagingData!$D:$O,9,FALSE))</f>
        <v xml:space="preserve"> </v>
      </c>
      <c r="N156" s="107" t="e">
        <f>IF(VLOOKUP($D156,StagingData!$D:$O,10,FALSE)=""," ",VLOOKUP($D156,StagingData!$D:$O,10,FALSE))</f>
        <v>#N/A</v>
      </c>
      <c r="O156" s="107" t="e">
        <f>IF(VLOOKUP($D156,StagingData!$D:$O,11,FALSE)=""," ",VLOOKUP($D156,StagingData!$D:$O,11,FALSE))</f>
        <v>#N/A</v>
      </c>
      <c r="P156" s="108" t="e">
        <f t="shared" si="7"/>
        <v>#N/A</v>
      </c>
      <c r="Q156" s="16"/>
      <c r="R156" s="17"/>
      <c r="S156" s="15"/>
      <c r="T156" s="17">
        <v>0</v>
      </c>
      <c r="U156" s="17">
        <v>0</v>
      </c>
      <c r="V156" s="17">
        <f t="shared" si="8"/>
        <v>0</v>
      </c>
      <c r="W156">
        <f t="shared" si="9"/>
        <v>0</v>
      </c>
      <c r="X156" s="21"/>
      <c r="Y156" s="24"/>
      <c r="AA156" s="2"/>
      <c r="AB156" s="2"/>
    </row>
    <row r="157" spans="2:28" customFormat="1" hidden="1" x14ac:dyDescent="0.3">
      <c r="B157" s="2">
        <f>IF(TRIM(D157)&lt;&gt;"",MAX($B$5:B156)+1,"")</f>
        <v>152</v>
      </c>
      <c r="C157" t="s">
        <v>46</v>
      </c>
      <c r="D157" t="s">
        <v>49</v>
      </c>
      <c r="E157" t="s">
        <v>256</v>
      </c>
      <c r="F157" t="s">
        <v>2265</v>
      </c>
      <c r="G157" s="2" t="str">
        <f>IFERROR(VLOOKUP($F157,'Table Names'!A:B,2,FALSE),"")</f>
        <v xml:space="preserve">Fiscal IDs by Business Partner                                        </v>
      </c>
      <c r="H157" s="2" t="str">
        <f>VLOOKUP($D157,StagingData!D:H,4,FALSE)</f>
        <v>No</v>
      </c>
      <c r="J157" s="56" t="str">
        <f>IF(VLOOKUP(D157,StagingData!D:O,6,FALSE)=""," ",VLOOKUP(D157,StagingData!D:O,6,FALSE))</f>
        <v xml:space="preserve"> </v>
      </c>
      <c r="K157" s="71" t="str">
        <f>IF(VLOOKUP($D157,StagingData!$D:$O,7,FALSE)=""," ",VLOOKUP($D157,StagingData!$D:$O,7,FALSE))</f>
        <v xml:space="preserve"> </v>
      </c>
      <c r="L157" s="71" t="str">
        <f>IF(VLOOKUP($D157,StagingData!$D:$O,8,FALSE)=""," ",VLOOKUP($D157,StagingData!$D:$O,8,FALSE))</f>
        <v xml:space="preserve"> </v>
      </c>
      <c r="M157" s="71" t="str">
        <f>IF(VLOOKUP($D157,StagingData!$D:$O,9,FALSE)=""," ",VLOOKUP($D157,StagingData!$D:$O,9,FALSE))</f>
        <v xml:space="preserve"> </v>
      </c>
      <c r="N157" s="107" t="e">
        <f>IF(VLOOKUP($D157,StagingData!$D:$O,10,FALSE)=""," ",VLOOKUP($D157,StagingData!$D:$O,10,FALSE))</f>
        <v>#N/A</v>
      </c>
      <c r="O157" s="107" t="e">
        <f>IF(VLOOKUP($D157,StagingData!$D:$O,11,FALSE)=""," ",VLOOKUP($D157,StagingData!$D:$O,11,FALSE))</f>
        <v>#N/A</v>
      </c>
      <c r="P157" s="108" t="e">
        <f t="shared" si="7"/>
        <v>#N/A</v>
      </c>
      <c r="Q157" s="16"/>
      <c r="R157" s="17"/>
      <c r="S157" s="15"/>
      <c r="T157" s="17">
        <v>0</v>
      </c>
      <c r="U157" s="17">
        <v>0</v>
      </c>
      <c r="V157" s="17">
        <f t="shared" si="8"/>
        <v>0</v>
      </c>
      <c r="W157">
        <f t="shared" si="9"/>
        <v>0</v>
      </c>
      <c r="X157" s="21"/>
      <c r="Y157" s="24"/>
      <c r="AA157" s="2"/>
      <c r="AB157" s="2"/>
    </row>
    <row r="158" spans="2:28" customFormat="1" x14ac:dyDescent="0.3">
      <c r="B158" s="2">
        <f>IF(TRIM(D158)&lt;&gt;"",MAX($B$5:B157)+1,"")</f>
        <v>153</v>
      </c>
      <c r="C158" t="s">
        <v>46</v>
      </c>
      <c r="D158" t="s">
        <v>50</v>
      </c>
      <c r="E158" t="s">
        <v>303</v>
      </c>
      <c r="F158" t="s">
        <v>303</v>
      </c>
      <c r="G158" s="2" t="str">
        <f>IFERROR(VLOOKUP($F158,'Table Names'!A:B,2,FALSE),"")</f>
        <v xml:space="preserve">Ship-to by Sold-to Business Partner                                   </v>
      </c>
      <c r="H158" s="2" t="str">
        <f>VLOOKUP($D158,StagingData!D:H,4,FALSE)</f>
        <v>No</v>
      </c>
      <c r="J158" s="56" t="str">
        <f>IF(VLOOKUP(D158,StagingData!D:O,6,FALSE)=""," ",VLOOKUP(D158,StagingData!D:O,6,FALSE))</f>
        <v xml:space="preserve"> </v>
      </c>
      <c r="K158" s="71" t="str">
        <f>IF(VLOOKUP($D158,StagingData!$D:$O,7,FALSE)=""," ",VLOOKUP($D158,StagingData!$D:$O,7,FALSE))</f>
        <v xml:space="preserve"> </v>
      </c>
      <c r="L158" s="71" t="str">
        <f>IF(VLOOKUP($D158,StagingData!$D:$O,8,FALSE)=""," ",VLOOKUP($D158,StagingData!$D:$O,8,FALSE))</f>
        <v xml:space="preserve"> </v>
      </c>
      <c r="M158" s="71" t="str">
        <f>IF(VLOOKUP($D158,StagingData!$D:$O,9,FALSE)=""," ",VLOOKUP($D158,StagingData!$D:$O,9,FALSE))</f>
        <v xml:space="preserve"> </v>
      </c>
      <c r="N158" s="107" t="e">
        <f>IF(VLOOKUP($D158,StagingData!$D:$O,10,FALSE)=""," ",VLOOKUP($D158,StagingData!$D:$O,10,FALSE))</f>
        <v>#N/A</v>
      </c>
      <c r="O158" s="107" t="e">
        <f>IF(VLOOKUP($D158,StagingData!$D:$O,11,FALSE)=""," ",VLOOKUP($D158,StagingData!$D:$O,11,FALSE))</f>
        <v>#N/A</v>
      </c>
      <c r="P158" s="108" t="e">
        <f t="shared" si="7"/>
        <v>#N/A</v>
      </c>
      <c r="Q158" s="16"/>
      <c r="R158" s="17"/>
      <c r="S158" s="15"/>
      <c r="T158" s="17">
        <v>0</v>
      </c>
      <c r="U158" s="17">
        <v>0</v>
      </c>
      <c r="V158" s="17">
        <f t="shared" si="8"/>
        <v>0</v>
      </c>
      <c r="W158">
        <f t="shared" si="9"/>
        <v>0</v>
      </c>
      <c r="X158" s="21"/>
      <c r="Y158" s="24"/>
      <c r="AA158" s="2"/>
      <c r="AB158" s="2"/>
    </row>
    <row r="159" spans="2:28" customFormat="1" hidden="1" x14ac:dyDescent="0.3">
      <c r="B159" s="2">
        <f>IF(TRIM(D159)&lt;&gt;"",MAX($B$5:B158)+1,"")</f>
        <v>154</v>
      </c>
      <c r="C159" t="s">
        <v>46</v>
      </c>
      <c r="D159" t="s">
        <v>53</v>
      </c>
      <c r="E159" t="s">
        <v>306</v>
      </c>
      <c r="F159" t="s">
        <v>306</v>
      </c>
      <c r="G159" s="2" t="str">
        <f>IFERROR(VLOOKUP($F159,'Table Names'!A:B,2,FALSE),"")</f>
        <v xml:space="preserve">Contacts                                                              </v>
      </c>
      <c r="H159" s="2" t="str">
        <f>VLOOKUP($D159,StagingData!D:H,4,FALSE)</f>
        <v>No</v>
      </c>
      <c r="J159" s="56" t="str">
        <f>IF(VLOOKUP(D159,StagingData!D:O,6,FALSE)=""," ",VLOOKUP(D159,StagingData!D:O,6,FALSE))</f>
        <v xml:space="preserve"> </v>
      </c>
      <c r="K159" s="71" t="str">
        <f>IF(VLOOKUP($D159,StagingData!$D:$O,7,FALSE)=""," ",VLOOKUP($D159,StagingData!$D:$O,7,FALSE))</f>
        <v xml:space="preserve"> </v>
      </c>
      <c r="L159" s="71" t="str">
        <f>IF(VLOOKUP($D159,StagingData!$D:$O,8,FALSE)=""," ",VLOOKUP($D159,StagingData!$D:$O,8,FALSE))</f>
        <v xml:space="preserve"> </v>
      </c>
      <c r="M159" s="71" t="str">
        <f>IF(VLOOKUP($D159,StagingData!$D:$O,9,FALSE)=""," ",VLOOKUP($D159,StagingData!$D:$O,9,FALSE))</f>
        <v xml:space="preserve"> </v>
      </c>
      <c r="N159" s="107" t="e">
        <f>IF(VLOOKUP($D159,StagingData!$D:$O,10,FALSE)=""," ",VLOOKUP($D159,StagingData!$D:$O,10,FALSE))</f>
        <v>#N/A</v>
      </c>
      <c r="O159" s="107" t="e">
        <f>IF(VLOOKUP($D159,StagingData!$D:$O,11,FALSE)=""," ",VLOOKUP($D159,StagingData!$D:$O,11,FALSE))</f>
        <v>#N/A</v>
      </c>
      <c r="P159" s="108" t="e">
        <f t="shared" si="7"/>
        <v>#N/A</v>
      </c>
      <c r="Q159" s="16"/>
      <c r="R159" s="17"/>
      <c r="S159" s="15"/>
      <c r="T159" s="17">
        <v>0</v>
      </c>
      <c r="U159" s="17">
        <v>0</v>
      </c>
      <c r="V159" s="17">
        <f t="shared" si="8"/>
        <v>0</v>
      </c>
      <c r="W159">
        <f t="shared" si="9"/>
        <v>0</v>
      </c>
      <c r="X159" s="21"/>
      <c r="Y159" s="24"/>
      <c r="AA159" s="2"/>
      <c r="AB159" s="2"/>
    </row>
    <row r="160" spans="2:28" customFormat="1" hidden="1" x14ac:dyDescent="0.3">
      <c r="B160" s="2">
        <f>IF(TRIM(D160)&lt;&gt;"",MAX($B$5:B159)+1,"")</f>
        <v>155</v>
      </c>
      <c r="C160" t="s">
        <v>46</v>
      </c>
      <c r="D160" t="s">
        <v>53</v>
      </c>
      <c r="E160" t="s">
        <v>302</v>
      </c>
      <c r="F160" t="s">
        <v>302</v>
      </c>
      <c r="G160" s="2" t="str">
        <f>IFERROR(VLOOKUP($F160,'Table Names'!A:B,2,FALSE),"")</f>
        <v xml:space="preserve">Contacts by Business Partner                                          </v>
      </c>
      <c r="H160" s="2" t="str">
        <f>VLOOKUP($D160,StagingData!D:H,4,FALSE)</f>
        <v>No</v>
      </c>
      <c r="J160" s="56" t="str">
        <f>IF(VLOOKUP(D160,StagingData!D:O,6,FALSE)=""," ",VLOOKUP(D160,StagingData!D:O,6,FALSE))</f>
        <v xml:space="preserve"> </v>
      </c>
      <c r="K160" s="71" t="str">
        <f>IF(VLOOKUP($D160,StagingData!$D:$O,7,FALSE)=""," ",VLOOKUP($D160,StagingData!$D:$O,7,FALSE))</f>
        <v xml:space="preserve"> </v>
      </c>
      <c r="L160" s="71" t="str">
        <f>IF(VLOOKUP($D160,StagingData!$D:$O,8,FALSE)=""," ",VLOOKUP($D160,StagingData!$D:$O,8,FALSE))</f>
        <v xml:space="preserve"> </v>
      </c>
      <c r="M160" s="71" t="str">
        <f>IF(VLOOKUP($D160,StagingData!$D:$O,9,FALSE)=""," ",VLOOKUP($D160,StagingData!$D:$O,9,FALSE))</f>
        <v xml:space="preserve"> </v>
      </c>
      <c r="N160" s="107" t="e">
        <f>IF(VLOOKUP($D160,StagingData!$D:$O,10,FALSE)=""," ",VLOOKUP($D160,StagingData!$D:$O,10,FALSE))</f>
        <v>#N/A</v>
      </c>
      <c r="O160" s="107" t="e">
        <f>IF(VLOOKUP($D160,StagingData!$D:$O,11,FALSE)=""," ",VLOOKUP($D160,StagingData!$D:$O,11,FALSE))</f>
        <v>#N/A</v>
      </c>
      <c r="P160" s="108" t="e">
        <f t="shared" si="7"/>
        <v>#N/A</v>
      </c>
      <c r="Q160" s="5"/>
      <c r="R160" s="18"/>
      <c r="S160" s="4"/>
      <c r="T160" s="17">
        <v>0</v>
      </c>
      <c r="U160" s="17">
        <v>0</v>
      </c>
      <c r="V160" s="17">
        <f t="shared" si="8"/>
        <v>0</v>
      </c>
      <c r="W160">
        <f t="shared" si="9"/>
        <v>0</v>
      </c>
      <c r="X160" s="22"/>
      <c r="Y160" s="25"/>
      <c r="AA160" s="2"/>
      <c r="AB160" s="2"/>
    </row>
    <row r="161" spans="2:28" customFormat="1" hidden="1" x14ac:dyDescent="0.3">
      <c r="B161" s="2">
        <f>IF(TRIM(D161)&lt;&gt;"",MAX($B$5:B160)+1,"")</f>
        <v>156</v>
      </c>
      <c r="C161" t="s">
        <v>46</v>
      </c>
      <c r="D161" t="s">
        <v>54</v>
      </c>
      <c r="E161" t="s">
        <v>302</v>
      </c>
      <c r="F161" t="s">
        <v>302</v>
      </c>
      <c r="G161" s="2" t="str">
        <f>IFERROR(VLOOKUP($F161,'Table Names'!A:B,2,FALSE),"")</f>
        <v xml:space="preserve">Contacts by Business Partner                                          </v>
      </c>
      <c r="H161" s="2" t="str">
        <f>VLOOKUP($D161,StagingData!D:H,4,FALSE)</f>
        <v>No</v>
      </c>
      <c r="J161" s="56" t="str">
        <f>IF(VLOOKUP(D161,StagingData!D:O,6,FALSE)=""," ",VLOOKUP(D161,StagingData!D:O,6,FALSE))</f>
        <v xml:space="preserve"> </v>
      </c>
      <c r="K161" s="71" t="str">
        <f>IF(VLOOKUP($D161,StagingData!$D:$O,7,FALSE)=""," ",VLOOKUP($D161,StagingData!$D:$O,7,FALSE))</f>
        <v xml:space="preserve"> </v>
      </c>
      <c r="L161" s="71" t="str">
        <f>IF(VLOOKUP($D161,StagingData!$D:$O,8,FALSE)=""," ",VLOOKUP($D161,StagingData!$D:$O,8,FALSE))</f>
        <v xml:space="preserve"> </v>
      </c>
      <c r="M161" s="71" t="str">
        <f>IF(VLOOKUP($D161,StagingData!$D:$O,9,FALSE)=""," ",VLOOKUP($D161,StagingData!$D:$O,9,FALSE))</f>
        <v xml:space="preserve"> </v>
      </c>
      <c r="N161" s="107" t="e">
        <f>IF(VLOOKUP($D161,StagingData!$D:$O,10,FALSE)=""," ",VLOOKUP($D161,StagingData!$D:$O,10,FALSE))</f>
        <v>#N/A</v>
      </c>
      <c r="O161" s="107" t="e">
        <f>IF(VLOOKUP($D161,StagingData!$D:$O,11,FALSE)=""," ",VLOOKUP($D161,StagingData!$D:$O,11,FALSE))</f>
        <v>#N/A</v>
      </c>
      <c r="P161" s="108" t="e">
        <f t="shared" si="7"/>
        <v>#N/A</v>
      </c>
      <c r="Q161" s="5"/>
      <c r="R161" s="18"/>
      <c r="S161" s="15"/>
      <c r="T161" s="17">
        <v>0</v>
      </c>
      <c r="U161" s="17">
        <v>0</v>
      </c>
      <c r="V161" s="17">
        <f t="shared" si="8"/>
        <v>0</v>
      </c>
      <c r="W161">
        <f t="shared" si="9"/>
        <v>0</v>
      </c>
      <c r="X161" s="22"/>
      <c r="Y161" s="25"/>
      <c r="AA161" s="2"/>
      <c r="AB161" s="2"/>
    </row>
    <row r="162" spans="2:28" customFormat="1" hidden="1" x14ac:dyDescent="0.3">
      <c r="B162" s="2">
        <f>IF(TRIM(D162)&lt;&gt;"",MAX($B$5:B161)+1,"")</f>
        <v>157</v>
      </c>
      <c r="C162" t="s">
        <v>46</v>
      </c>
      <c r="D162" t="s">
        <v>56</v>
      </c>
      <c r="E162" t="s">
        <v>308</v>
      </c>
      <c r="F162" t="s">
        <v>308</v>
      </c>
      <c r="G162" s="2" t="str">
        <f>IFERROR(VLOOKUP($F162,'Table Names'!A:B,2,FALSE),"")</f>
        <v xml:space="preserve">Pay-to Business Partner 1099 Details                                  </v>
      </c>
      <c r="H162" s="2" t="str">
        <f>VLOOKUP($D162,StagingData!D:H,4,FALSE)</f>
        <v>No</v>
      </c>
      <c r="J162" s="56" t="str">
        <f>IF(VLOOKUP(D162,StagingData!D:O,6,FALSE)=""," ",VLOOKUP(D162,StagingData!D:O,6,FALSE))</f>
        <v xml:space="preserve"> </v>
      </c>
      <c r="K162" s="71" t="str">
        <f>IF(VLOOKUP($D162,StagingData!$D:$O,7,FALSE)=""," ",VLOOKUP($D162,StagingData!$D:$O,7,FALSE))</f>
        <v xml:space="preserve"> </v>
      </c>
      <c r="L162" s="71" t="str">
        <f>IF(VLOOKUP($D162,StagingData!$D:$O,8,FALSE)=""," ",VLOOKUP($D162,StagingData!$D:$O,8,FALSE))</f>
        <v xml:space="preserve"> </v>
      </c>
      <c r="M162" s="71" t="str">
        <f>IF(VLOOKUP($D162,StagingData!$D:$O,9,FALSE)=""," ",VLOOKUP($D162,StagingData!$D:$O,9,FALSE))</f>
        <v xml:space="preserve"> </v>
      </c>
      <c r="N162" s="107" t="e">
        <f>IF(VLOOKUP($D162,StagingData!$D:$O,10,FALSE)=""," ",VLOOKUP($D162,StagingData!$D:$O,10,FALSE))</f>
        <v>#N/A</v>
      </c>
      <c r="O162" s="107" t="e">
        <f>IF(VLOOKUP($D162,StagingData!$D:$O,11,FALSE)=""," ",VLOOKUP($D162,StagingData!$D:$O,11,FALSE))</f>
        <v>#N/A</v>
      </c>
      <c r="P162" s="108" t="e">
        <f t="shared" si="7"/>
        <v>#N/A</v>
      </c>
      <c r="Q162" s="5"/>
      <c r="R162" s="18"/>
      <c r="S162" s="4"/>
      <c r="T162" s="17">
        <v>0</v>
      </c>
      <c r="U162" s="17">
        <v>0</v>
      </c>
      <c r="V162" s="17">
        <f t="shared" si="8"/>
        <v>0</v>
      </c>
      <c r="W162">
        <f t="shared" si="9"/>
        <v>0</v>
      </c>
      <c r="X162" s="22"/>
      <c r="Y162" s="25"/>
      <c r="AA162" s="2"/>
      <c r="AB162" s="2"/>
    </row>
    <row r="163" spans="2:28" customFormat="1" hidden="1" x14ac:dyDescent="0.3">
      <c r="B163" s="2">
        <f>IF(TRIM(D163)&lt;&gt;"",MAX($B$5:B162)+1,"")</f>
        <v>158</v>
      </c>
      <c r="C163" t="s">
        <v>46</v>
      </c>
      <c r="D163" t="s">
        <v>4927</v>
      </c>
      <c r="E163" t="s">
        <v>1801</v>
      </c>
      <c r="F163" t="s">
        <v>1801</v>
      </c>
      <c r="G163" s="2" t="str">
        <f>IFERROR(VLOOKUP($F163,'Table Names'!A:B,2,FALSE),"")</f>
        <v xml:space="preserve">Supplier Numbers for ASN                                              </v>
      </c>
      <c r="H163" s="2" t="str">
        <f>VLOOKUP($D163,StagingData!D:H,4,FALSE)</f>
        <v>No</v>
      </c>
      <c r="J163" s="56" t="str">
        <f>IF(VLOOKUP(D163,StagingData!D:O,6,FALSE)=""," ",VLOOKUP(D163,StagingData!D:O,6,FALSE))</f>
        <v xml:space="preserve"> </v>
      </c>
      <c r="K163" s="71" t="str">
        <f>IF(VLOOKUP($D163,StagingData!$D:$O,7,FALSE)=""," ",VLOOKUP($D163,StagingData!$D:$O,7,FALSE))</f>
        <v xml:space="preserve"> </v>
      </c>
      <c r="L163" s="71" t="str">
        <f>IF(VLOOKUP($D163,StagingData!$D:$O,8,FALSE)=""," ",VLOOKUP($D163,StagingData!$D:$O,8,FALSE))</f>
        <v xml:space="preserve"> </v>
      </c>
      <c r="M163" s="71" t="str">
        <f>IF(VLOOKUP($D163,StagingData!$D:$O,9,FALSE)=""," ",VLOOKUP($D163,StagingData!$D:$O,9,FALSE))</f>
        <v xml:space="preserve"> </v>
      </c>
      <c r="N163" s="107" t="e">
        <f>IF(VLOOKUP($D163,StagingData!$D:$O,10,FALSE)=""," ",VLOOKUP($D163,StagingData!$D:$O,10,FALSE))</f>
        <v>#N/A</v>
      </c>
      <c r="O163" s="107" t="e">
        <f>IF(VLOOKUP($D163,StagingData!$D:$O,11,FALSE)=""," ",VLOOKUP($D163,StagingData!$D:$O,11,FALSE))</f>
        <v>#N/A</v>
      </c>
      <c r="P163" s="108" t="e">
        <f t="shared" si="7"/>
        <v>#N/A</v>
      </c>
      <c r="Q163" s="5"/>
      <c r="R163" s="18"/>
      <c r="S163" s="4"/>
      <c r="T163" s="17">
        <v>0</v>
      </c>
      <c r="U163" s="17">
        <v>0</v>
      </c>
      <c r="V163" s="17">
        <f t="shared" si="8"/>
        <v>0</v>
      </c>
      <c r="W163">
        <f t="shared" si="9"/>
        <v>0</v>
      </c>
      <c r="X163" s="22"/>
      <c r="Y163" s="25"/>
      <c r="AA163" s="2"/>
      <c r="AB163" s="2"/>
    </row>
    <row r="164" spans="2:28" customFormat="1" hidden="1" x14ac:dyDescent="0.3">
      <c r="B164" s="2">
        <f>IF(TRIM(D164)&lt;&gt;"",MAX($B$5:B163)+1,"")</f>
        <v>159</v>
      </c>
      <c r="C164" t="s">
        <v>58</v>
      </c>
      <c r="D164" t="s">
        <v>58</v>
      </c>
      <c r="E164" t="s">
        <v>310</v>
      </c>
      <c r="F164" t="s">
        <v>312</v>
      </c>
      <c r="G164" s="2" t="str">
        <f>IFERROR(VLOOKUP($F164,'Table Names'!A:B,2,FALSE),"")</f>
        <v xml:space="preserve">Employee People Data                                                  </v>
      </c>
      <c r="H164" s="2" t="str">
        <f>VLOOKUP($D164,StagingData!D:H,4,FALSE)</f>
        <v>No</v>
      </c>
      <c r="J164" s="56" t="str">
        <f>IF(VLOOKUP(D164,StagingData!D:O,6,FALSE)=""," ",VLOOKUP(D164,StagingData!D:O,6,FALSE))</f>
        <v xml:space="preserve"> </v>
      </c>
      <c r="K164" s="71" t="str">
        <f>IF(VLOOKUP($D164,StagingData!$D:$O,7,FALSE)=""," ",VLOOKUP($D164,StagingData!$D:$O,7,FALSE))</f>
        <v xml:space="preserve"> </v>
      </c>
      <c r="L164" s="71" t="str">
        <f>IF(VLOOKUP($D164,StagingData!$D:$O,8,FALSE)=""," ",VLOOKUP($D164,StagingData!$D:$O,8,FALSE))</f>
        <v xml:space="preserve"> </v>
      </c>
      <c r="M164" s="71" t="str">
        <f>IF(VLOOKUP($D164,StagingData!$D:$O,9,FALSE)=""," ",VLOOKUP($D164,StagingData!$D:$O,9,FALSE))</f>
        <v xml:space="preserve"> </v>
      </c>
      <c r="N164" s="107" t="e">
        <f>IF(VLOOKUP($D164,StagingData!$D:$O,10,FALSE)=""," ",VLOOKUP($D164,StagingData!$D:$O,10,FALSE))</f>
        <v>#N/A</v>
      </c>
      <c r="O164" s="107" t="e">
        <f>IF(VLOOKUP($D164,StagingData!$D:$O,11,FALSE)=""," ",VLOOKUP($D164,StagingData!$D:$O,11,FALSE))</f>
        <v>#N/A</v>
      </c>
      <c r="P164" s="108" t="e">
        <f t="shared" si="7"/>
        <v>#N/A</v>
      </c>
      <c r="Q164" s="5"/>
      <c r="R164" s="18"/>
      <c r="S164" s="15"/>
      <c r="T164" s="17">
        <v>0</v>
      </c>
      <c r="U164" s="17">
        <v>0</v>
      </c>
      <c r="V164" s="17">
        <f t="shared" si="8"/>
        <v>0</v>
      </c>
      <c r="W164">
        <f t="shared" si="9"/>
        <v>0</v>
      </c>
      <c r="X164" s="22"/>
      <c r="Y164" s="25"/>
      <c r="AA164" s="2"/>
      <c r="AB164" s="2"/>
    </row>
    <row r="165" spans="2:28" customFormat="1" hidden="1" x14ac:dyDescent="0.3">
      <c r="B165" s="2">
        <f>IF(TRIM(D165)&lt;&gt;"",MAX($B$5:B164)+1,"")</f>
        <v>160</v>
      </c>
      <c r="C165" t="s">
        <v>58</v>
      </c>
      <c r="D165" t="s">
        <v>58</v>
      </c>
      <c r="E165" t="s">
        <v>310</v>
      </c>
      <c r="F165" t="s">
        <v>310</v>
      </c>
      <c r="G165" s="2" t="str">
        <f>IFERROR(VLOOKUP($F165,'Table Names'!A:B,2,FALSE),"")</f>
        <v xml:space="preserve">Employees - "Werknemers" - General                                    </v>
      </c>
      <c r="H165" s="2" t="str">
        <f>VLOOKUP($D165,StagingData!D:H,4,FALSE)</f>
        <v>No</v>
      </c>
      <c r="J165" s="56" t="str">
        <f>IF(VLOOKUP(D165,StagingData!D:O,6,FALSE)=""," ",VLOOKUP(D165,StagingData!D:O,6,FALSE))</f>
        <v xml:space="preserve"> </v>
      </c>
      <c r="K165" s="71" t="str">
        <f>IF(VLOOKUP($D165,StagingData!$D:$O,7,FALSE)=""," ",VLOOKUP($D165,StagingData!$D:$O,7,FALSE))</f>
        <v xml:space="preserve"> </v>
      </c>
      <c r="L165" s="71" t="str">
        <f>IF(VLOOKUP($D165,StagingData!$D:$O,8,FALSE)=""," ",VLOOKUP($D165,StagingData!$D:$O,8,FALSE))</f>
        <v xml:space="preserve"> </v>
      </c>
      <c r="M165" s="71" t="str">
        <f>IF(VLOOKUP($D165,StagingData!$D:$O,9,FALSE)=""," ",VLOOKUP($D165,StagingData!$D:$O,9,FALSE))</f>
        <v xml:space="preserve"> </v>
      </c>
      <c r="N165" s="107" t="e">
        <f>IF(VLOOKUP($D165,StagingData!$D:$O,10,FALSE)=""," ",VLOOKUP($D165,StagingData!$D:$O,10,FALSE))</f>
        <v>#N/A</v>
      </c>
      <c r="O165" s="107" t="e">
        <f>IF(VLOOKUP($D165,StagingData!$D:$O,11,FALSE)=""," ",VLOOKUP($D165,StagingData!$D:$O,11,FALSE))</f>
        <v>#N/A</v>
      </c>
      <c r="P165" s="108" t="e">
        <f t="shared" si="7"/>
        <v>#N/A</v>
      </c>
      <c r="Q165" s="5"/>
      <c r="R165" s="18"/>
      <c r="S165" s="15"/>
      <c r="T165" s="17">
        <v>0</v>
      </c>
      <c r="U165" s="17">
        <v>0</v>
      </c>
      <c r="V165" s="17">
        <f t="shared" si="8"/>
        <v>0</v>
      </c>
      <c r="W165">
        <f t="shared" si="9"/>
        <v>0</v>
      </c>
      <c r="X165" s="22"/>
      <c r="Y165" s="25"/>
      <c r="AA165" s="2"/>
      <c r="AB165" s="2"/>
    </row>
    <row r="166" spans="2:28" customFormat="1" hidden="1" x14ac:dyDescent="0.3">
      <c r="B166" s="2">
        <f>IF(TRIM(D166)&lt;&gt;"",MAX($B$5:B165)+1,"")</f>
        <v>161</v>
      </c>
      <c r="C166" t="s">
        <v>58</v>
      </c>
      <c r="D166" t="s">
        <v>58</v>
      </c>
      <c r="E166" t="s">
        <v>310</v>
      </c>
      <c r="F166" t="s">
        <v>4017</v>
      </c>
      <c r="G166" s="2" t="str">
        <f>IFERROR(VLOOKUP($F166,'Table Names'!A:B,2,FALSE),"")</f>
        <v xml:space="preserve">Employee Project Data                                                 </v>
      </c>
      <c r="H166" s="2" t="str">
        <f>VLOOKUP($D166,StagingData!D:H,4,FALSE)</f>
        <v>No</v>
      </c>
      <c r="J166" s="56" t="str">
        <f>IF(VLOOKUP(D166,StagingData!D:O,6,FALSE)=""," ",VLOOKUP(D166,StagingData!D:O,6,FALSE))</f>
        <v xml:space="preserve"> </v>
      </c>
      <c r="K166" s="71" t="str">
        <f>IF(VLOOKUP($D166,StagingData!$D:$O,7,FALSE)=""," ",VLOOKUP($D166,StagingData!$D:$O,7,FALSE))</f>
        <v xml:space="preserve"> </v>
      </c>
      <c r="L166" s="71" t="str">
        <f>IF(VLOOKUP($D166,StagingData!$D:$O,8,FALSE)=""," ",VLOOKUP($D166,StagingData!$D:$O,8,FALSE))</f>
        <v xml:space="preserve"> </v>
      </c>
      <c r="M166" s="71" t="str">
        <f>IF(VLOOKUP($D166,StagingData!$D:$O,9,FALSE)=""," ",VLOOKUP($D166,StagingData!$D:$O,9,FALSE))</f>
        <v xml:space="preserve"> </v>
      </c>
      <c r="N166" s="107" t="e">
        <f>IF(VLOOKUP($D166,StagingData!$D:$O,10,FALSE)=""," ",VLOOKUP($D166,StagingData!$D:$O,10,FALSE))</f>
        <v>#N/A</v>
      </c>
      <c r="O166" s="107" t="e">
        <f>IF(VLOOKUP($D166,StagingData!$D:$O,11,FALSE)=""," ",VLOOKUP($D166,StagingData!$D:$O,11,FALSE))</f>
        <v>#N/A</v>
      </c>
      <c r="P166" s="108" t="e">
        <f t="shared" si="7"/>
        <v>#N/A</v>
      </c>
      <c r="Q166" s="5"/>
      <c r="R166" s="18"/>
      <c r="S166" s="4"/>
      <c r="T166" s="17">
        <v>0</v>
      </c>
      <c r="U166" s="17">
        <v>0</v>
      </c>
      <c r="V166" s="17">
        <f t="shared" si="8"/>
        <v>0</v>
      </c>
      <c r="W166">
        <f t="shared" si="9"/>
        <v>0</v>
      </c>
      <c r="X166" s="22"/>
      <c r="Y166" s="25"/>
      <c r="AA166" s="2"/>
      <c r="AB166" s="2"/>
    </row>
    <row r="167" spans="2:28" customFormat="1" hidden="1" x14ac:dyDescent="0.3">
      <c r="B167" s="2">
        <f>IF(TRIM(D167)&lt;&gt;"",MAX($B$5:B166)+1,"")</f>
        <v>162</v>
      </c>
      <c r="C167" t="s">
        <v>58</v>
      </c>
      <c r="D167" t="s">
        <v>58</v>
      </c>
      <c r="E167" t="s">
        <v>310</v>
      </c>
      <c r="F167" t="s">
        <v>4428</v>
      </c>
      <c r="G167" s="2" t="str">
        <f>IFERROR(VLOOKUP($F167,'Table Names'!A:B,2,FALSE),"")</f>
        <v xml:space="preserve">Service Employees                                                     </v>
      </c>
      <c r="H167" s="2" t="str">
        <f>VLOOKUP($D167,StagingData!D:H,4,FALSE)</f>
        <v>No</v>
      </c>
      <c r="J167" s="56" t="str">
        <f>IF(VLOOKUP(D167,StagingData!D:O,6,FALSE)=""," ",VLOOKUP(D167,StagingData!D:O,6,FALSE))</f>
        <v xml:space="preserve"> </v>
      </c>
      <c r="K167" s="71" t="str">
        <f>IF(VLOOKUP($D167,StagingData!$D:$O,7,FALSE)=""," ",VLOOKUP($D167,StagingData!$D:$O,7,FALSE))</f>
        <v xml:space="preserve"> </v>
      </c>
      <c r="L167" s="71" t="str">
        <f>IF(VLOOKUP($D167,StagingData!$D:$O,8,FALSE)=""," ",VLOOKUP($D167,StagingData!$D:$O,8,FALSE))</f>
        <v xml:space="preserve"> </v>
      </c>
      <c r="M167" s="71" t="str">
        <f>IF(VLOOKUP($D167,StagingData!$D:$O,9,FALSE)=""," ",VLOOKUP($D167,StagingData!$D:$O,9,FALSE))</f>
        <v xml:space="preserve"> </v>
      </c>
      <c r="N167" s="107" t="e">
        <f>IF(VLOOKUP($D167,StagingData!$D:$O,10,FALSE)=""," ",VLOOKUP($D167,StagingData!$D:$O,10,FALSE))</f>
        <v>#N/A</v>
      </c>
      <c r="O167" s="107" t="e">
        <f>IF(VLOOKUP($D167,StagingData!$D:$O,11,FALSE)=""," ",VLOOKUP($D167,StagingData!$D:$O,11,FALSE))</f>
        <v>#N/A</v>
      </c>
      <c r="P167" s="108" t="e">
        <f t="shared" si="7"/>
        <v>#N/A</v>
      </c>
      <c r="Q167" s="5"/>
      <c r="R167" s="18"/>
      <c r="S167" s="4"/>
      <c r="T167" s="17">
        <v>0</v>
      </c>
      <c r="U167" s="17">
        <v>0</v>
      </c>
      <c r="V167" s="17">
        <f t="shared" si="8"/>
        <v>0</v>
      </c>
      <c r="W167">
        <f t="shared" si="9"/>
        <v>0</v>
      </c>
      <c r="X167" s="22"/>
      <c r="Y167" s="25"/>
      <c r="AA167" s="2"/>
      <c r="AB167" s="2"/>
    </row>
    <row r="168" spans="2:28" customFormat="1" hidden="1" x14ac:dyDescent="0.3">
      <c r="B168" s="2">
        <f>IF(TRIM(D168)&lt;&gt;"",MAX($B$5:B167)+1,"")</f>
        <v>163</v>
      </c>
      <c r="C168" t="s">
        <v>60</v>
      </c>
      <c r="D168" t="s">
        <v>61</v>
      </c>
      <c r="E168" t="s">
        <v>313</v>
      </c>
      <c r="F168" t="s">
        <v>313</v>
      </c>
      <c r="G168" s="2" t="str">
        <f>IFERROR(VLOOKUP($F168,'Table Names'!A:B,2,FALSE),"")</f>
        <v xml:space="preserve">Engineering BOM                                                       </v>
      </c>
      <c r="H168" s="2" t="str">
        <f>VLOOKUP($D168,StagingData!D:H,4,FALSE)</f>
        <v>No</v>
      </c>
      <c r="J168" s="56" t="str">
        <f>IF(VLOOKUP(D168,StagingData!D:O,6,FALSE)=""," ",VLOOKUP(D168,StagingData!D:O,6,FALSE))</f>
        <v xml:space="preserve"> </v>
      </c>
      <c r="K168" s="71" t="str">
        <f>IF(VLOOKUP($D168,StagingData!$D:$O,7,FALSE)=""," ",VLOOKUP($D168,StagingData!$D:$O,7,FALSE))</f>
        <v xml:space="preserve"> </v>
      </c>
      <c r="L168" s="71" t="str">
        <f>IF(VLOOKUP($D168,StagingData!$D:$O,8,FALSE)=""," ",VLOOKUP($D168,StagingData!$D:$O,8,FALSE))</f>
        <v xml:space="preserve"> </v>
      </c>
      <c r="M168" s="71" t="str">
        <f>IF(VLOOKUP($D168,StagingData!$D:$O,9,FALSE)=""," ",VLOOKUP($D168,StagingData!$D:$O,9,FALSE))</f>
        <v xml:space="preserve"> </v>
      </c>
      <c r="N168" s="107" t="e">
        <f>IF(VLOOKUP($D168,StagingData!$D:$O,10,FALSE)=""," ",VLOOKUP($D168,StagingData!$D:$O,10,FALSE))</f>
        <v>#N/A</v>
      </c>
      <c r="O168" s="107" t="e">
        <f>IF(VLOOKUP($D168,StagingData!$D:$O,11,FALSE)=""," ",VLOOKUP($D168,StagingData!$D:$O,11,FALSE))</f>
        <v>#N/A</v>
      </c>
      <c r="P168" s="108" t="e">
        <f t="shared" si="7"/>
        <v>#N/A</v>
      </c>
      <c r="Q168" s="5"/>
      <c r="R168" s="18"/>
      <c r="S168" s="4"/>
      <c r="T168" s="17">
        <v>0</v>
      </c>
      <c r="U168" s="17">
        <v>0</v>
      </c>
      <c r="V168" s="17">
        <f t="shared" si="8"/>
        <v>0</v>
      </c>
      <c r="W168">
        <f t="shared" si="9"/>
        <v>0</v>
      </c>
      <c r="X168" s="22"/>
      <c r="Y168" s="25"/>
      <c r="AA168" s="2"/>
      <c r="AB168" s="2"/>
    </row>
    <row r="169" spans="2:28" customFormat="1" hidden="1" x14ac:dyDescent="0.3">
      <c r="B169" s="2">
        <f>IF(TRIM(D169)&lt;&gt;"",MAX($B$5:B168)+1,"")</f>
        <v>164</v>
      </c>
      <c r="C169" t="s">
        <v>60</v>
      </c>
      <c r="D169" t="s">
        <v>4909</v>
      </c>
      <c r="E169" t="s">
        <v>3692</v>
      </c>
      <c r="F169" t="s">
        <v>3692</v>
      </c>
      <c r="G169" s="2" t="str">
        <f>IFERROR(VLOOKUP($F169,'Table Names'!A:B,2,FALSE),"")</f>
        <v xml:space="preserve">Alternative Materials by Engineering BOM                              </v>
      </c>
      <c r="H169" s="2" t="str">
        <f>VLOOKUP($D169,StagingData!D:H,4,FALSE)</f>
        <v>No</v>
      </c>
      <c r="J169" s="56" t="str">
        <f>IF(VLOOKUP(D169,StagingData!D:O,6,FALSE)=""," ",VLOOKUP(D169,StagingData!D:O,6,FALSE))</f>
        <v xml:space="preserve"> </v>
      </c>
      <c r="K169" s="71" t="str">
        <f>IF(VLOOKUP($D169,StagingData!$D:$O,7,FALSE)=""," ",VLOOKUP($D169,StagingData!$D:$O,7,FALSE))</f>
        <v xml:space="preserve"> </v>
      </c>
      <c r="L169" s="71" t="str">
        <f>IF(VLOOKUP($D169,StagingData!$D:$O,8,FALSE)=""," ",VLOOKUP($D169,StagingData!$D:$O,8,FALSE))</f>
        <v xml:space="preserve"> </v>
      </c>
      <c r="M169" s="71" t="str">
        <f>IF(VLOOKUP($D169,StagingData!$D:$O,9,FALSE)=""," ",VLOOKUP($D169,StagingData!$D:$O,9,FALSE))</f>
        <v xml:space="preserve"> </v>
      </c>
      <c r="N169" s="107" t="e">
        <f>IF(VLOOKUP($D169,StagingData!$D:$O,10,FALSE)=""," ",VLOOKUP($D169,StagingData!$D:$O,10,FALSE))</f>
        <v>#N/A</v>
      </c>
      <c r="O169" s="107" t="e">
        <f>IF(VLOOKUP($D169,StagingData!$D:$O,11,FALSE)=""," ",VLOOKUP($D169,StagingData!$D:$O,11,FALSE))</f>
        <v>#N/A</v>
      </c>
      <c r="P169" s="108" t="e">
        <f t="shared" si="7"/>
        <v>#N/A</v>
      </c>
      <c r="Q169" s="5"/>
      <c r="R169" s="18"/>
      <c r="S169" s="4"/>
      <c r="T169" s="17">
        <v>0</v>
      </c>
      <c r="U169" s="17">
        <v>0</v>
      </c>
      <c r="V169" s="17">
        <f t="shared" si="8"/>
        <v>0</v>
      </c>
      <c r="W169">
        <f t="shared" si="9"/>
        <v>0</v>
      </c>
      <c r="X169" s="22"/>
      <c r="Y169" s="25"/>
      <c r="AA169" s="2"/>
      <c r="AB169" s="2"/>
    </row>
    <row r="170" spans="2:28" customFormat="1" hidden="1" x14ac:dyDescent="0.3">
      <c r="B170" s="2">
        <f>IF(TRIM(D170)&lt;&gt;"",MAX($B$5:B169)+1,"")</f>
        <v>165</v>
      </c>
      <c r="C170" t="s">
        <v>60</v>
      </c>
      <c r="D170" t="s">
        <v>62</v>
      </c>
      <c r="E170" t="s">
        <v>314</v>
      </c>
      <c r="F170" t="s">
        <v>315</v>
      </c>
      <c r="G170" s="2" t="str">
        <f>IFERROR(VLOOKUP($F170,'Table Names'!A:B,2,FALSE),"")</f>
        <v xml:space="preserve">Item - Freight Management                                             </v>
      </c>
      <c r="H170" s="2" t="str">
        <f>VLOOKUP($D170,StagingData!D:H,4,FALSE)</f>
        <v>No</v>
      </c>
      <c r="J170" s="56" t="str">
        <f>IF(VLOOKUP(D170,StagingData!D:O,6,FALSE)=""," ",VLOOKUP(D170,StagingData!D:O,6,FALSE))</f>
        <v xml:space="preserve"> </v>
      </c>
      <c r="K170" s="71" t="str">
        <f>IF(VLOOKUP($D170,StagingData!$D:$O,7,FALSE)=""," ",VLOOKUP($D170,StagingData!$D:$O,7,FALSE))</f>
        <v xml:space="preserve"> </v>
      </c>
      <c r="L170" s="71" t="str">
        <f>IF(VLOOKUP($D170,StagingData!$D:$O,8,FALSE)=""," ",VLOOKUP($D170,StagingData!$D:$O,8,FALSE))</f>
        <v xml:space="preserve"> </v>
      </c>
      <c r="M170" s="71" t="str">
        <f>IF(VLOOKUP($D170,StagingData!$D:$O,9,FALSE)=""," ",VLOOKUP($D170,StagingData!$D:$O,9,FALSE))</f>
        <v xml:space="preserve"> </v>
      </c>
      <c r="N170" s="107" t="e">
        <f>IF(VLOOKUP($D170,StagingData!$D:$O,10,FALSE)=""," ",VLOOKUP($D170,StagingData!$D:$O,10,FALSE))</f>
        <v>#N/A</v>
      </c>
      <c r="O170" s="107" t="e">
        <f>IF(VLOOKUP($D170,StagingData!$D:$O,11,FALSE)=""," ",VLOOKUP($D170,StagingData!$D:$O,11,FALSE))</f>
        <v>#N/A</v>
      </c>
      <c r="P170" s="108" t="e">
        <f t="shared" si="7"/>
        <v>#N/A</v>
      </c>
      <c r="Q170" s="5"/>
      <c r="R170" s="18"/>
      <c r="S170" s="4"/>
      <c r="T170" s="17">
        <v>0</v>
      </c>
      <c r="U170" s="17">
        <v>0</v>
      </c>
      <c r="V170" s="17">
        <f t="shared" si="8"/>
        <v>0</v>
      </c>
      <c r="W170">
        <f t="shared" si="9"/>
        <v>0</v>
      </c>
      <c r="X170" s="22"/>
      <c r="Y170" s="25"/>
      <c r="AA170" s="2"/>
      <c r="AB170" s="2"/>
    </row>
    <row r="171" spans="2:28" customFormat="1" hidden="1" x14ac:dyDescent="0.3">
      <c r="B171" s="2">
        <f>IF(TRIM(D171)&lt;&gt;"",MAX($B$5:B170)+1,"")</f>
        <v>166</v>
      </c>
      <c r="C171" t="s">
        <v>60</v>
      </c>
      <c r="D171" t="s">
        <v>62</v>
      </c>
      <c r="E171" t="s">
        <v>314</v>
      </c>
      <c r="F171" t="s">
        <v>316</v>
      </c>
      <c r="G171" s="2" t="str">
        <f>IFERROR(VLOOKUP($F171,'Table Names'!A:B,2,FALSE),"")</f>
        <v xml:space="preserve">Item Quality Data                                                     </v>
      </c>
      <c r="H171" s="2" t="str">
        <f>VLOOKUP($D171,StagingData!D:H,4,FALSE)</f>
        <v>No</v>
      </c>
      <c r="J171" s="56" t="str">
        <f>IF(VLOOKUP(D171,StagingData!D:O,6,FALSE)=""," ",VLOOKUP(D171,StagingData!D:O,6,FALSE))</f>
        <v xml:space="preserve"> </v>
      </c>
      <c r="K171" s="71" t="str">
        <f>IF(VLOOKUP($D171,StagingData!$D:$O,7,FALSE)=""," ",VLOOKUP($D171,StagingData!$D:$O,7,FALSE))</f>
        <v xml:space="preserve"> </v>
      </c>
      <c r="L171" s="71" t="str">
        <f>IF(VLOOKUP($D171,StagingData!$D:$O,8,FALSE)=""," ",VLOOKUP($D171,StagingData!$D:$O,8,FALSE))</f>
        <v xml:space="preserve"> </v>
      </c>
      <c r="M171" s="71" t="str">
        <f>IF(VLOOKUP($D171,StagingData!$D:$O,9,FALSE)=""," ",VLOOKUP($D171,StagingData!$D:$O,9,FALSE))</f>
        <v xml:space="preserve"> </v>
      </c>
      <c r="N171" s="107" t="e">
        <f>IF(VLOOKUP($D171,StagingData!$D:$O,10,FALSE)=""," ",VLOOKUP($D171,StagingData!$D:$O,10,FALSE))</f>
        <v>#N/A</v>
      </c>
      <c r="O171" s="107" t="e">
        <f>IF(VLOOKUP($D171,StagingData!$D:$O,11,FALSE)=""," ",VLOOKUP($D171,StagingData!$D:$O,11,FALSE))</f>
        <v>#N/A</v>
      </c>
      <c r="P171" s="108" t="e">
        <f t="shared" si="7"/>
        <v>#N/A</v>
      </c>
      <c r="Q171" s="5"/>
      <c r="R171" s="18"/>
      <c r="S171" s="4"/>
      <c r="T171" s="17">
        <v>0</v>
      </c>
      <c r="U171" s="17">
        <v>0</v>
      </c>
      <c r="V171" s="17">
        <f t="shared" si="8"/>
        <v>0</v>
      </c>
      <c r="W171">
        <f t="shared" si="9"/>
        <v>0</v>
      </c>
      <c r="X171" s="22"/>
      <c r="Y171" s="25"/>
      <c r="AA171" s="2"/>
      <c r="AB171" s="2"/>
    </row>
    <row r="172" spans="2:28" customFormat="1" hidden="1" x14ac:dyDescent="0.3">
      <c r="B172" s="2">
        <f>IF(TRIM(D172)&lt;&gt;"",MAX($B$5:B171)+1,"")</f>
        <v>167</v>
      </c>
      <c r="C172" t="s">
        <v>60</v>
      </c>
      <c r="D172" t="s">
        <v>62</v>
      </c>
      <c r="E172" t="s">
        <v>314</v>
      </c>
      <c r="F172" t="s">
        <v>314</v>
      </c>
      <c r="G172" s="2" t="str">
        <f>IFERROR(VLOOKUP($F172,'Table Names'!A:B,2,FALSE),"")</f>
        <v xml:space="preserve">Items                                                                 </v>
      </c>
      <c r="H172" s="2" t="str">
        <f>VLOOKUP($D172,StagingData!D:H,4,FALSE)</f>
        <v>No</v>
      </c>
      <c r="J172" s="56" t="str">
        <f>IF(VLOOKUP(D172,StagingData!D:O,6,FALSE)=""," ",VLOOKUP(D172,StagingData!D:O,6,FALSE))</f>
        <v xml:space="preserve"> </v>
      </c>
      <c r="K172" s="71" t="str">
        <f>IF(VLOOKUP($D172,StagingData!$D:$O,7,FALSE)=""," ",VLOOKUP($D172,StagingData!$D:$O,7,FALSE))</f>
        <v xml:space="preserve"> </v>
      </c>
      <c r="L172" s="71" t="str">
        <f>IF(VLOOKUP($D172,StagingData!$D:$O,8,FALSE)=""," ",VLOOKUP($D172,StagingData!$D:$O,8,FALSE))</f>
        <v xml:space="preserve"> </v>
      </c>
      <c r="M172" s="71" t="str">
        <f>IF(VLOOKUP($D172,StagingData!$D:$O,9,FALSE)=""," ",VLOOKUP($D172,StagingData!$D:$O,9,FALSE))</f>
        <v xml:space="preserve"> </v>
      </c>
      <c r="N172" s="107" t="e">
        <f>IF(VLOOKUP($D172,StagingData!$D:$O,10,FALSE)=""," ",VLOOKUP($D172,StagingData!$D:$O,10,FALSE))</f>
        <v>#N/A</v>
      </c>
      <c r="O172" s="107" t="e">
        <f>IF(VLOOKUP($D172,StagingData!$D:$O,11,FALSE)=""," ",VLOOKUP($D172,StagingData!$D:$O,11,FALSE))</f>
        <v>#N/A</v>
      </c>
      <c r="P172" s="108" t="e">
        <f t="shared" si="7"/>
        <v>#N/A</v>
      </c>
      <c r="Q172" s="5"/>
      <c r="R172" s="18"/>
      <c r="S172" s="4"/>
      <c r="T172" s="17">
        <v>0</v>
      </c>
      <c r="U172" s="17">
        <v>0</v>
      </c>
      <c r="V172" s="17">
        <f t="shared" si="8"/>
        <v>0</v>
      </c>
      <c r="W172">
        <f t="shared" si="9"/>
        <v>0</v>
      </c>
      <c r="X172" s="22"/>
      <c r="Y172" s="25"/>
      <c r="AA172" s="2"/>
      <c r="AB172" s="2"/>
    </row>
    <row r="173" spans="2:28" hidden="1" x14ac:dyDescent="0.3">
      <c r="B173" s="2">
        <f>IF(TRIM(D173)&lt;&gt;"",MAX($B$5:B172)+1,"")</f>
        <v>168</v>
      </c>
      <c r="C173" t="s">
        <v>60</v>
      </c>
      <c r="D173" t="s">
        <v>62</v>
      </c>
      <c r="E173" t="s">
        <v>314</v>
      </c>
      <c r="F173" t="s">
        <v>317</v>
      </c>
      <c r="G173" s="2" t="str">
        <f>IFERROR(VLOOKUP($F173,'Table Names'!A:B,2,FALSE),"")</f>
        <v xml:space="preserve">Items - Ordering                                                      </v>
      </c>
      <c r="H173" s="2" t="str">
        <f>VLOOKUP($D173,StagingData!D:H,4,FALSE)</f>
        <v>No</v>
      </c>
      <c r="J173" s="56" t="str">
        <f>IF(VLOOKUP(D173,StagingData!D:O,6,FALSE)=""," ",VLOOKUP(D173,StagingData!D:O,6,FALSE))</f>
        <v xml:space="preserve"> </v>
      </c>
      <c r="K173" s="71" t="str">
        <f>IF(VLOOKUP($D173,StagingData!$D:$O,7,FALSE)=""," ",VLOOKUP($D173,StagingData!$D:$O,7,FALSE))</f>
        <v xml:space="preserve"> </v>
      </c>
      <c r="L173" s="71" t="str">
        <f>IF(VLOOKUP($D173,StagingData!$D:$O,8,FALSE)=""," ",VLOOKUP($D173,StagingData!$D:$O,8,FALSE))</f>
        <v xml:space="preserve"> </v>
      </c>
      <c r="M173" s="71" t="str">
        <f>IF(VLOOKUP($D173,StagingData!$D:$O,9,FALSE)=""," ",VLOOKUP($D173,StagingData!$D:$O,9,FALSE))</f>
        <v xml:space="preserve"> </v>
      </c>
      <c r="N173" s="107" t="e">
        <f>IF(VLOOKUP($D173,StagingData!$D:$O,10,FALSE)=""," ",VLOOKUP($D173,StagingData!$D:$O,10,FALSE))</f>
        <v>#N/A</v>
      </c>
      <c r="O173" s="107" t="e">
        <f>IF(VLOOKUP($D173,StagingData!$D:$O,11,FALSE)=""," ",VLOOKUP($D173,StagingData!$D:$O,11,FALSE))</f>
        <v>#N/A</v>
      </c>
      <c r="P173" s="108" t="e">
        <f t="shared" si="7"/>
        <v>#N/A</v>
      </c>
      <c r="Q173" s="5"/>
      <c r="R173" s="18"/>
      <c r="S173" s="4"/>
      <c r="T173" s="17">
        <v>0</v>
      </c>
      <c r="U173" s="17">
        <v>0</v>
      </c>
      <c r="V173" s="17">
        <f t="shared" si="8"/>
        <v>0</v>
      </c>
      <c r="W173">
        <f t="shared" si="9"/>
        <v>0</v>
      </c>
      <c r="X173" s="22"/>
      <c r="Y173" s="25"/>
    </row>
    <row r="174" spans="2:28" hidden="1" x14ac:dyDescent="0.3">
      <c r="B174" s="2">
        <f>IF(TRIM(D174)&lt;&gt;"",MAX($B$5:B173)+1,"")</f>
        <v>169</v>
      </c>
      <c r="C174" t="s">
        <v>60</v>
      </c>
      <c r="D174" t="s">
        <v>62</v>
      </c>
      <c r="E174" t="s">
        <v>314</v>
      </c>
      <c r="F174" t="s">
        <v>318</v>
      </c>
      <c r="G174" s="2" t="str">
        <f>IFERROR(VLOOKUP($F174,'Table Names'!A:B,2,FALSE),"")</f>
        <v xml:space="preserve">Item - Purchase                                                       </v>
      </c>
      <c r="H174" s="2" t="str">
        <f>VLOOKUP($D174,StagingData!D:H,4,FALSE)</f>
        <v>No</v>
      </c>
      <c r="J174" s="56" t="str">
        <f>IF(VLOOKUP(D174,StagingData!D:O,6,FALSE)=""," ",VLOOKUP(D174,StagingData!D:O,6,FALSE))</f>
        <v xml:space="preserve"> </v>
      </c>
      <c r="K174" s="71" t="str">
        <f>IF(VLOOKUP($D174,StagingData!$D:$O,7,FALSE)=""," ",VLOOKUP($D174,StagingData!$D:$O,7,FALSE))</f>
        <v xml:space="preserve"> </v>
      </c>
      <c r="L174" s="71" t="str">
        <f>IF(VLOOKUP($D174,StagingData!$D:$O,8,FALSE)=""," ",VLOOKUP($D174,StagingData!$D:$O,8,FALSE))</f>
        <v xml:space="preserve"> </v>
      </c>
      <c r="M174" s="71" t="str">
        <f>IF(VLOOKUP($D174,StagingData!$D:$O,9,FALSE)=""," ",VLOOKUP($D174,StagingData!$D:$O,9,FALSE))</f>
        <v xml:space="preserve"> </v>
      </c>
      <c r="N174" s="107" t="e">
        <f>IF(VLOOKUP($D174,StagingData!$D:$O,10,FALSE)=""," ",VLOOKUP($D174,StagingData!$D:$O,10,FALSE))</f>
        <v>#N/A</v>
      </c>
      <c r="O174" s="107" t="e">
        <f>IF(VLOOKUP($D174,StagingData!$D:$O,11,FALSE)=""," ",VLOOKUP($D174,StagingData!$D:$O,11,FALSE))</f>
        <v>#N/A</v>
      </c>
      <c r="P174" s="108" t="e">
        <f t="shared" si="7"/>
        <v>#N/A</v>
      </c>
      <c r="Q174" s="5"/>
      <c r="R174" s="18"/>
      <c r="S174" s="4"/>
      <c r="T174" s="17">
        <v>0</v>
      </c>
      <c r="U174" s="17">
        <v>0</v>
      </c>
      <c r="V174" s="17">
        <f t="shared" si="8"/>
        <v>0</v>
      </c>
      <c r="W174">
        <f t="shared" si="9"/>
        <v>0</v>
      </c>
      <c r="X174" s="22"/>
      <c r="Y174" s="25"/>
    </row>
    <row r="175" spans="2:28" hidden="1" x14ac:dyDescent="0.3">
      <c r="B175" s="2">
        <f>IF(TRIM(D175)&lt;&gt;"",MAX($B$5:B174)+1,"")</f>
        <v>170</v>
      </c>
      <c r="C175" t="s">
        <v>60</v>
      </c>
      <c r="D175" t="s">
        <v>62</v>
      </c>
      <c r="E175" t="s">
        <v>314</v>
      </c>
      <c r="F175" t="s">
        <v>319</v>
      </c>
      <c r="G175" s="2" t="str">
        <f>IFERROR(VLOOKUP($F175,'Table Names'!A:B,2,FALSE),"")</f>
        <v xml:space="preserve">Item Actual Purchase Prices                                           </v>
      </c>
      <c r="H175" s="2" t="str">
        <f>VLOOKUP($D175,StagingData!D:H,4,FALSE)</f>
        <v>No</v>
      </c>
      <c r="J175" s="56" t="str">
        <f>IF(VLOOKUP(D175,StagingData!D:O,6,FALSE)=""," ",VLOOKUP(D175,StagingData!D:O,6,FALSE))</f>
        <v xml:space="preserve"> </v>
      </c>
      <c r="K175" s="71" t="str">
        <f>IF(VLOOKUP($D175,StagingData!$D:$O,7,FALSE)=""," ",VLOOKUP($D175,StagingData!$D:$O,7,FALSE))</f>
        <v xml:space="preserve"> </v>
      </c>
      <c r="L175" s="71" t="str">
        <f>IF(VLOOKUP($D175,StagingData!$D:$O,8,FALSE)=""," ",VLOOKUP($D175,StagingData!$D:$O,8,FALSE))</f>
        <v xml:space="preserve"> </v>
      </c>
      <c r="M175" s="71" t="str">
        <f>IF(VLOOKUP($D175,StagingData!$D:$O,9,FALSE)=""," ",VLOOKUP($D175,StagingData!$D:$O,9,FALSE))</f>
        <v xml:space="preserve"> </v>
      </c>
      <c r="N175" s="107" t="e">
        <f>IF(VLOOKUP($D175,StagingData!$D:$O,10,FALSE)=""," ",VLOOKUP($D175,StagingData!$D:$O,10,FALSE))</f>
        <v>#N/A</v>
      </c>
      <c r="O175" s="107" t="e">
        <f>IF(VLOOKUP($D175,StagingData!$D:$O,11,FALSE)=""," ",VLOOKUP($D175,StagingData!$D:$O,11,FALSE))</f>
        <v>#N/A</v>
      </c>
      <c r="P175" s="108" t="e">
        <f t="shared" si="7"/>
        <v>#N/A</v>
      </c>
      <c r="Q175" s="5"/>
      <c r="R175" s="18"/>
      <c r="S175" s="4"/>
      <c r="T175" s="17">
        <v>0</v>
      </c>
      <c r="U175" s="17">
        <v>0</v>
      </c>
      <c r="V175" s="17">
        <f t="shared" si="8"/>
        <v>0</v>
      </c>
      <c r="W175">
        <f t="shared" si="9"/>
        <v>0</v>
      </c>
      <c r="X175" s="22"/>
      <c r="Y175" s="25"/>
    </row>
    <row r="176" spans="2:28" hidden="1" x14ac:dyDescent="0.3">
      <c r="B176" s="2">
        <f>IF(TRIM(D176)&lt;&gt;"",MAX($B$5:B175)+1,"")</f>
        <v>171</v>
      </c>
      <c r="C176" t="s">
        <v>60</v>
      </c>
      <c r="D176" t="s">
        <v>62</v>
      </c>
      <c r="E176" t="s">
        <v>314</v>
      </c>
      <c r="F176" t="s">
        <v>320</v>
      </c>
      <c r="G176" s="2" t="str">
        <f>IFERROR(VLOOKUP($F176,'Table Names'!A:B,2,FALSE),"")</f>
        <v xml:space="preserve">Item Sales                                                            </v>
      </c>
      <c r="H176" s="2" t="str">
        <f>VLOOKUP($D176,StagingData!D:H,4,FALSE)</f>
        <v>No</v>
      </c>
      <c r="J176" s="56" t="str">
        <f>IF(VLOOKUP(D176,StagingData!D:O,6,FALSE)=""," ",VLOOKUP(D176,StagingData!D:O,6,FALSE))</f>
        <v xml:space="preserve"> </v>
      </c>
      <c r="K176" s="71" t="str">
        <f>IF(VLOOKUP($D176,StagingData!$D:$O,7,FALSE)=""," ",VLOOKUP($D176,StagingData!$D:$O,7,FALSE))</f>
        <v xml:space="preserve"> </v>
      </c>
      <c r="L176" s="71" t="str">
        <f>IF(VLOOKUP($D176,StagingData!$D:$O,8,FALSE)=""," ",VLOOKUP($D176,StagingData!$D:$O,8,FALSE))</f>
        <v xml:space="preserve"> </v>
      </c>
      <c r="M176" s="71" t="str">
        <f>IF(VLOOKUP($D176,StagingData!$D:$O,9,FALSE)=""," ",VLOOKUP($D176,StagingData!$D:$O,9,FALSE))</f>
        <v xml:space="preserve"> </v>
      </c>
      <c r="N176" s="107" t="e">
        <f>IF(VLOOKUP($D176,StagingData!$D:$O,10,FALSE)=""," ",VLOOKUP($D176,StagingData!$D:$O,10,FALSE))</f>
        <v>#N/A</v>
      </c>
      <c r="O176" s="107" t="e">
        <f>IF(VLOOKUP($D176,StagingData!$D:$O,11,FALSE)=""," ",VLOOKUP($D176,StagingData!$D:$O,11,FALSE))</f>
        <v>#N/A</v>
      </c>
      <c r="P176" s="108" t="e">
        <f t="shared" si="7"/>
        <v>#N/A</v>
      </c>
      <c r="Q176" s="5"/>
      <c r="R176" s="18"/>
      <c r="S176" s="4"/>
      <c r="T176" s="17">
        <v>0</v>
      </c>
      <c r="U176" s="17">
        <v>0</v>
      </c>
      <c r="V176" s="17">
        <f t="shared" si="8"/>
        <v>0</v>
      </c>
      <c r="W176">
        <f t="shared" si="9"/>
        <v>0</v>
      </c>
      <c r="X176" s="22"/>
      <c r="Y176" s="25"/>
    </row>
    <row r="177" spans="2:28" hidden="1" x14ac:dyDescent="0.3">
      <c r="B177" s="2">
        <f>IF(TRIM(D177)&lt;&gt;"",MAX($B$5:B176)+1,"")</f>
        <v>172</v>
      </c>
      <c r="C177" t="s">
        <v>60</v>
      </c>
      <c r="D177" t="s">
        <v>62</v>
      </c>
      <c r="E177" t="s">
        <v>321</v>
      </c>
      <c r="F177" t="s">
        <v>321</v>
      </c>
      <c r="G177" s="2" t="str">
        <f>IFERROR(VLOOKUP($F177,'Table Names'!A:B,2,FALSE),"")</f>
        <v xml:space="preserve">Engineering Item                                                      </v>
      </c>
      <c r="H177" s="2" t="str">
        <f>VLOOKUP($D177,StagingData!D:H,4,FALSE)</f>
        <v>No</v>
      </c>
      <c r="J177" s="56" t="str">
        <f>IF(VLOOKUP(D177,StagingData!D:O,6,FALSE)=""," ",VLOOKUP(D177,StagingData!D:O,6,FALSE))</f>
        <v xml:space="preserve"> </v>
      </c>
      <c r="K177" s="71" t="str">
        <f>IF(VLOOKUP($D177,StagingData!$D:$O,7,FALSE)=""," ",VLOOKUP($D177,StagingData!$D:$O,7,FALSE))</f>
        <v xml:space="preserve"> </v>
      </c>
      <c r="L177" s="71" t="str">
        <f>IF(VLOOKUP($D177,StagingData!$D:$O,8,FALSE)=""," ",VLOOKUP($D177,StagingData!$D:$O,8,FALSE))</f>
        <v xml:space="preserve"> </v>
      </c>
      <c r="M177" s="71" t="str">
        <f>IF(VLOOKUP($D177,StagingData!$D:$O,9,FALSE)=""," ",VLOOKUP($D177,StagingData!$D:$O,9,FALSE))</f>
        <v xml:space="preserve"> </v>
      </c>
      <c r="N177" s="107" t="e">
        <f>IF(VLOOKUP($D177,StagingData!$D:$O,10,FALSE)=""," ",VLOOKUP($D177,StagingData!$D:$O,10,FALSE))</f>
        <v>#N/A</v>
      </c>
      <c r="O177" s="107" t="e">
        <f>IF(VLOOKUP($D177,StagingData!$D:$O,11,FALSE)=""," ",VLOOKUP($D177,StagingData!$D:$O,11,FALSE))</f>
        <v>#N/A</v>
      </c>
      <c r="P177" s="108" t="e">
        <f t="shared" si="7"/>
        <v>#N/A</v>
      </c>
      <c r="Q177" s="5"/>
      <c r="R177" s="18"/>
      <c r="S177" s="4"/>
      <c r="T177" s="17">
        <v>0</v>
      </c>
      <c r="U177" s="17">
        <v>0</v>
      </c>
      <c r="V177" s="17">
        <f t="shared" si="8"/>
        <v>0</v>
      </c>
      <c r="W177">
        <f t="shared" si="9"/>
        <v>0</v>
      </c>
      <c r="X177" s="22"/>
      <c r="Y177" s="25"/>
    </row>
    <row r="178" spans="2:28" hidden="1" x14ac:dyDescent="0.3">
      <c r="B178" s="2">
        <f>IF(TRIM(D178)&lt;&gt;"",MAX($B$5:B177)+1,"")</f>
        <v>173</v>
      </c>
      <c r="C178" t="s">
        <v>60</v>
      </c>
      <c r="D178" t="s">
        <v>62</v>
      </c>
      <c r="E178" t="s">
        <v>314</v>
      </c>
      <c r="F178" t="s">
        <v>322</v>
      </c>
      <c r="G178" s="2" t="str">
        <f>IFERROR(VLOOKUP($F178,'Table Names'!A:B,2,FALSE),"")</f>
        <v xml:space="preserve">Items - Production                                                    </v>
      </c>
      <c r="H178" s="2" t="str">
        <f>VLOOKUP($D178,StagingData!D:H,4,FALSE)</f>
        <v>No</v>
      </c>
      <c r="J178" s="56" t="str">
        <f>IF(VLOOKUP(D178,StagingData!D:O,6,FALSE)=""," ",VLOOKUP(D178,StagingData!D:O,6,FALSE))</f>
        <v xml:space="preserve"> </v>
      </c>
      <c r="K178" s="71" t="str">
        <f>IF(VLOOKUP($D178,StagingData!$D:$O,7,FALSE)=""," ",VLOOKUP($D178,StagingData!$D:$O,7,FALSE))</f>
        <v xml:space="preserve"> </v>
      </c>
      <c r="L178" s="71" t="str">
        <f>IF(VLOOKUP($D178,StagingData!$D:$O,8,FALSE)=""," ",VLOOKUP($D178,StagingData!$D:$O,8,FALSE))</f>
        <v xml:space="preserve"> </v>
      </c>
      <c r="M178" s="71" t="str">
        <f>IF(VLOOKUP($D178,StagingData!$D:$O,9,FALSE)=""," ",VLOOKUP($D178,StagingData!$D:$O,9,FALSE))</f>
        <v xml:space="preserve"> </v>
      </c>
      <c r="N178" s="107" t="e">
        <f>IF(VLOOKUP($D178,StagingData!$D:$O,10,FALSE)=""," ",VLOOKUP($D178,StagingData!$D:$O,10,FALSE))</f>
        <v>#N/A</v>
      </c>
      <c r="O178" s="107" t="e">
        <f>IF(VLOOKUP($D178,StagingData!$D:$O,11,FALSE)=""," ",VLOOKUP($D178,StagingData!$D:$O,11,FALSE))</f>
        <v>#N/A</v>
      </c>
      <c r="P178" s="108" t="e">
        <f t="shared" si="7"/>
        <v>#N/A</v>
      </c>
      <c r="Q178" s="5"/>
      <c r="R178" s="18"/>
      <c r="S178" s="4"/>
      <c r="T178" s="17">
        <v>0</v>
      </c>
      <c r="U178" s="17">
        <v>0</v>
      </c>
      <c r="V178" s="17">
        <f t="shared" si="8"/>
        <v>0</v>
      </c>
      <c r="W178">
        <f t="shared" si="9"/>
        <v>0</v>
      </c>
      <c r="X178" s="22"/>
      <c r="Y178" s="25"/>
    </row>
    <row r="179" spans="2:28" hidden="1" x14ac:dyDescent="0.3">
      <c r="B179" s="2">
        <f>IF(TRIM(D179)&lt;&gt;"",MAX($B$5:B178)+1,"")</f>
        <v>174</v>
      </c>
      <c r="C179" t="s">
        <v>60</v>
      </c>
      <c r="D179" t="s">
        <v>62</v>
      </c>
      <c r="E179" t="s">
        <v>314</v>
      </c>
      <c r="F179" t="s">
        <v>323</v>
      </c>
      <c r="G179" s="2" t="str">
        <f>IFERROR(VLOOKUP($F179,'Table Names'!A:B,2,FALSE),"")</f>
        <v xml:space="preserve">Tools                                                                 </v>
      </c>
      <c r="H179" s="2" t="str">
        <f>VLOOKUP($D179,StagingData!D:H,4,FALSE)</f>
        <v>No</v>
      </c>
      <c r="J179" s="56" t="str">
        <f>IF(VLOOKUP(D179,StagingData!D:O,6,FALSE)=""," ",VLOOKUP(D179,StagingData!D:O,6,FALSE))</f>
        <v xml:space="preserve"> </v>
      </c>
      <c r="K179" s="71" t="str">
        <f>IF(VLOOKUP($D179,StagingData!$D:$O,7,FALSE)=""," ",VLOOKUP($D179,StagingData!$D:$O,7,FALSE))</f>
        <v xml:space="preserve"> </v>
      </c>
      <c r="L179" s="71" t="str">
        <f>IF(VLOOKUP($D179,StagingData!$D:$O,8,FALSE)=""," ",VLOOKUP($D179,StagingData!$D:$O,8,FALSE))</f>
        <v xml:space="preserve"> </v>
      </c>
      <c r="M179" s="71" t="str">
        <f>IF(VLOOKUP($D179,StagingData!$D:$O,9,FALSE)=""," ",VLOOKUP($D179,StagingData!$D:$O,9,FALSE))</f>
        <v xml:space="preserve"> </v>
      </c>
      <c r="N179" s="107" t="e">
        <f>IF(VLOOKUP($D179,StagingData!$D:$O,10,FALSE)=""," ",VLOOKUP($D179,StagingData!$D:$O,10,FALSE))</f>
        <v>#N/A</v>
      </c>
      <c r="O179" s="107" t="e">
        <f>IF(VLOOKUP($D179,StagingData!$D:$O,11,FALSE)=""," ",VLOOKUP($D179,StagingData!$D:$O,11,FALSE))</f>
        <v>#N/A</v>
      </c>
      <c r="P179" s="108" t="e">
        <f t="shared" si="7"/>
        <v>#N/A</v>
      </c>
      <c r="Q179" s="5"/>
      <c r="R179" s="18"/>
      <c r="S179" s="4"/>
      <c r="T179" s="17">
        <v>0</v>
      </c>
      <c r="U179" s="17">
        <v>0</v>
      </c>
      <c r="V179" s="17">
        <f t="shared" si="8"/>
        <v>0</v>
      </c>
      <c r="W179">
        <f t="shared" si="9"/>
        <v>0</v>
      </c>
      <c r="X179" s="22"/>
      <c r="Y179" s="25"/>
    </row>
    <row r="180" spans="2:28" hidden="1" x14ac:dyDescent="0.3">
      <c r="B180" s="2">
        <f>IF(TRIM(D180)&lt;&gt;"",MAX($B$5:B179)+1,"")</f>
        <v>175</v>
      </c>
      <c r="C180" t="s">
        <v>60</v>
      </c>
      <c r="D180" t="s">
        <v>62</v>
      </c>
      <c r="E180" t="s">
        <v>314</v>
      </c>
      <c r="F180" t="s">
        <v>324</v>
      </c>
      <c r="G180" s="2" t="str">
        <f>IFERROR(VLOOKUP($F180,'Table Names'!A:B,2,FALSE),"")</f>
        <v xml:space="preserve">Item Project Data                                                     </v>
      </c>
      <c r="H180" s="2" t="str">
        <f>VLOOKUP($D180,StagingData!D:H,4,FALSE)</f>
        <v>No</v>
      </c>
      <c r="J180" s="56" t="str">
        <f>IF(VLOOKUP(D180,StagingData!D:O,6,FALSE)=""," ",VLOOKUP(D180,StagingData!D:O,6,FALSE))</f>
        <v xml:space="preserve"> </v>
      </c>
      <c r="K180" s="71" t="str">
        <f>IF(VLOOKUP($D180,StagingData!$D:$O,7,FALSE)=""," ",VLOOKUP($D180,StagingData!$D:$O,7,FALSE))</f>
        <v xml:space="preserve"> </v>
      </c>
      <c r="L180" s="71" t="str">
        <f>IF(VLOOKUP($D180,StagingData!$D:$O,8,FALSE)=""," ",VLOOKUP($D180,StagingData!$D:$O,8,FALSE))</f>
        <v xml:space="preserve"> </v>
      </c>
      <c r="M180" s="71" t="str">
        <f>IF(VLOOKUP($D180,StagingData!$D:$O,9,FALSE)=""," ",VLOOKUP($D180,StagingData!$D:$O,9,FALSE))</f>
        <v xml:space="preserve"> </v>
      </c>
      <c r="N180" s="107" t="e">
        <f>IF(VLOOKUP($D180,StagingData!$D:$O,10,FALSE)=""," ",VLOOKUP($D180,StagingData!$D:$O,10,FALSE))</f>
        <v>#N/A</v>
      </c>
      <c r="O180" s="107" t="e">
        <f>IF(VLOOKUP($D180,StagingData!$D:$O,11,FALSE)=""," ",VLOOKUP($D180,StagingData!$D:$O,11,FALSE))</f>
        <v>#N/A</v>
      </c>
      <c r="P180" s="108" t="e">
        <f t="shared" si="7"/>
        <v>#N/A</v>
      </c>
      <c r="Q180" s="5"/>
      <c r="R180" s="18"/>
      <c r="S180" s="4"/>
      <c r="T180" s="17">
        <v>0</v>
      </c>
      <c r="U180" s="17">
        <v>0</v>
      </c>
      <c r="V180" s="17">
        <f t="shared" si="8"/>
        <v>0</v>
      </c>
      <c r="W180">
        <f t="shared" si="9"/>
        <v>0</v>
      </c>
      <c r="X180" s="22"/>
      <c r="Y180" s="25"/>
    </row>
    <row r="181" spans="2:28" hidden="1" x14ac:dyDescent="0.3">
      <c r="B181" s="2">
        <f>IF(TRIM(D181)&lt;&gt;"",MAX($B$5:B180)+1,"")</f>
        <v>176</v>
      </c>
      <c r="C181" t="s">
        <v>60</v>
      </c>
      <c r="D181" t="s">
        <v>62</v>
      </c>
      <c r="E181" t="s">
        <v>314</v>
      </c>
      <c r="F181" t="s">
        <v>3948</v>
      </c>
      <c r="G181" s="2" t="str">
        <f>IFERROR(VLOOKUP($F181,'Table Names'!A:B,2,FALSE),"")</f>
        <v xml:space="preserve">Item Project Ordering Data                                            </v>
      </c>
      <c r="H181" s="2" t="str">
        <f>VLOOKUP($D181,StagingData!D:H,4,FALSE)</f>
        <v>No</v>
      </c>
      <c r="J181" s="56" t="str">
        <f>IF(VLOOKUP(D181,StagingData!D:O,6,FALSE)=""," ",VLOOKUP(D181,StagingData!D:O,6,FALSE))</f>
        <v xml:space="preserve"> </v>
      </c>
      <c r="K181" s="71" t="str">
        <f>IF(VLOOKUP($D181,StagingData!$D:$O,7,FALSE)=""," ",VLOOKUP($D181,StagingData!$D:$O,7,FALSE))</f>
        <v xml:space="preserve"> </v>
      </c>
      <c r="L181" s="71" t="str">
        <f>IF(VLOOKUP($D181,StagingData!$D:$O,8,FALSE)=""," ",VLOOKUP($D181,StagingData!$D:$O,8,FALSE))</f>
        <v xml:space="preserve"> </v>
      </c>
      <c r="M181" s="71" t="str">
        <f>IF(VLOOKUP($D181,StagingData!$D:$O,9,FALSE)=""," ",VLOOKUP($D181,StagingData!$D:$O,9,FALSE))</f>
        <v xml:space="preserve"> </v>
      </c>
      <c r="N181" s="107" t="e">
        <f>IF(VLOOKUP($D181,StagingData!$D:$O,10,FALSE)=""," ",VLOOKUP($D181,StagingData!$D:$O,10,FALSE))</f>
        <v>#N/A</v>
      </c>
      <c r="O181" s="107" t="e">
        <f>IF(VLOOKUP($D181,StagingData!$D:$O,11,FALSE)=""," ",VLOOKUP($D181,StagingData!$D:$O,11,FALSE))</f>
        <v>#N/A</v>
      </c>
      <c r="P181" s="108" t="e">
        <f t="shared" si="7"/>
        <v>#N/A</v>
      </c>
      <c r="Q181" s="5"/>
      <c r="R181" s="18"/>
      <c r="S181" s="4"/>
      <c r="T181" s="17">
        <v>0</v>
      </c>
      <c r="U181" s="17">
        <v>0</v>
      </c>
      <c r="V181" s="17">
        <f t="shared" si="8"/>
        <v>0</v>
      </c>
      <c r="W181">
        <f t="shared" si="9"/>
        <v>0</v>
      </c>
      <c r="X181" s="22"/>
      <c r="Y181" s="25"/>
    </row>
    <row r="182" spans="2:28" hidden="1" x14ac:dyDescent="0.3">
      <c r="B182" s="2">
        <f>IF(TRIM(D182)&lt;&gt;"",MAX($B$5:B181)+1,"")</f>
        <v>177</v>
      </c>
      <c r="C182" t="s">
        <v>60</v>
      </c>
      <c r="D182" t="s">
        <v>62</v>
      </c>
      <c r="E182" t="s">
        <v>314</v>
      </c>
      <c r="F182" t="s">
        <v>325</v>
      </c>
      <c r="G182" s="2" t="str">
        <f>IFERROR(VLOOKUP($F182,'Table Names'!A:B,2,FALSE),"")</f>
        <v xml:space="preserve">Items - Service                                                       </v>
      </c>
      <c r="H182" s="2" t="str">
        <f>VLOOKUP($D182,StagingData!D:H,4,FALSE)</f>
        <v>No</v>
      </c>
      <c r="J182" s="56" t="str">
        <f>IF(VLOOKUP(D182,StagingData!D:O,6,FALSE)=""," ",VLOOKUP(D182,StagingData!D:O,6,FALSE))</f>
        <v xml:space="preserve"> </v>
      </c>
      <c r="K182" s="71" t="str">
        <f>IF(VLOOKUP($D182,StagingData!$D:$O,7,FALSE)=""," ",VLOOKUP($D182,StagingData!$D:$O,7,FALSE))</f>
        <v xml:space="preserve"> </v>
      </c>
      <c r="L182" s="71" t="str">
        <f>IF(VLOOKUP($D182,StagingData!$D:$O,8,FALSE)=""," ",VLOOKUP($D182,StagingData!$D:$O,8,FALSE))</f>
        <v xml:space="preserve"> </v>
      </c>
      <c r="M182" s="71" t="str">
        <f>IF(VLOOKUP($D182,StagingData!$D:$O,9,FALSE)=""," ",VLOOKUP($D182,StagingData!$D:$O,9,FALSE))</f>
        <v xml:space="preserve"> </v>
      </c>
      <c r="N182" s="107" t="e">
        <f>IF(VLOOKUP($D182,StagingData!$D:$O,10,FALSE)=""," ",VLOOKUP($D182,StagingData!$D:$O,10,FALSE))</f>
        <v>#N/A</v>
      </c>
      <c r="O182" s="107" t="e">
        <f>IF(VLOOKUP($D182,StagingData!$D:$O,11,FALSE)=""," ",VLOOKUP($D182,StagingData!$D:$O,11,FALSE))</f>
        <v>#N/A</v>
      </c>
      <c r="P182" s="108" t="e">
        <f t="shared" si="7"/>
        <v>#N/A</v>
      </c>
      <c r="Q182" s="5"/>
      <c r="R182" s="18"/>
      <c r="S182" s="4"/>
      <c r="T182" s="17">
        <v>0</v>
      </c>
      <c r="U182" s="17">
        <v>0</v>
      </c>
      <c r="V182" s="17">
        <f t="shared" si="8"/>
        <v>0</v>
      </c>
      <c r="W182">
        <f t="shared" si="9"/>
        <v>0</v>
      </c>
      <c r="X182" s="22"/>
      <c r="Y182" s="25"/>
    </row>
    <row r="183" spans="2:28" customFormat="1" hidden="1" x14ac:dyDescent="0.3">
      <c r="B183" s="2">
        <f>IF(TRIM(D183)&lt;&gt;"",MAX($B$5:B182)+1,"")</f>
        <v>178</v>
      </c>
      <c r="C183" t="s">
        <v>60</v>
      </c>
      <c r="D183" t="s">
        <v>62</v>
      </c>
      <c r="E183" t="s">
        <v>314</v>
      </c>
      <c r="F183" t="s">
        <v>326</v>
      </c>
      <c r="G183" s="2" t="str">
        <f>IFERROR(VLOOKUP($F183,'Table Names'!A:B,2,FALSE),"")</f>
        <v xml:space="preserve">Item Warehousing Data                                                 </v>
      </c>
      <c r="H183" s="2" t="str">
        <f>VLOOKUP($D183,StagingData!D:H,4,FALSE)</f>
        <v>No</v>
      </c>
      <c r="J183" s="56" t="str">
        <f>IF(VLOOKUP(D183,StagingData!D:O,6,FALSE)=""," ",VLOOKUP(D183,StagingData!D:O,6,FALSE))</f>
        <v xml:space="preserve"> </v>
      </c>
      <c r="K183" s="71" t="str">
        <f>IF(VLOOKUP($D183,StagingData!$D:$O,7,FALSE)=""," ",VLOOKUP($D183,StagingData!$D:$O,7,FALSE))</f>
        <v xml:space="preserve"> </v>
      </c>
      <c r="L183" s="71" t="str">
        <f>IF(VLOOKUP($D183,StagingData!$D:$O,8,FALSE)=""," ",VLOOKUP($D183,StagingData!$D:$O,8,FALSE))</f>
        <v xml:space="preserve"> </v>
      </c>
      <c r="M183" s="71" t="str">
        <f>IF(VLOOKUP($D183,StagingData!$D:$O,9,FALSE)=""," ",VLOOKUP($D183,StagingData!$D:$O,9,FALSE))</f>
        <v xml:space="preserve"> </v>
      </c>
      <c r="N183" s="107" t="e">
        <f>IF(VLOOKUP($D183,StagingData!$D:$O,10,FALSE)=""," ",VLOOKUP($D183,StagingData!$D:$O,10,FALSE))</f>
        <v>#N/A</v>
      </c>
      <c r="O183" s="107" t="e">
        <f>IF(VLOOKUP($D183,StagingData!$D:$O,11,FALSE)=""," ",VLOOKUP($D183,StagingData!$D:$O,11,FALSE))</f>
        <v>#N/A</v>
      </c>
      <c r="P183" s="108" t="e">
        <f t="shared" si="7"/>
        <v>#N/A</v>
      </c>
      <c r="Q183" s="5"/>
      <c r="R183" s="18"/>
      <c r="S183" s="4"/>
      <c r="T183" s="17">
        <v>0</v>
      </c>
      <c r="U183" s="17">
        <v>0</v>
      </c>
      <c r="V183" s="17">
        <f t="shared" si="8"/>
        <v>0</v>
      </c>
      <c r="W183">
        <f t="shared" si="9"/>
        <v>0</v>
      </c>
      <c r="X183" s="22"/>
      <c r="Y183" s="25"/>
      <c r="AA183" s="2"/>
      <c r="AB183" s="2"/>
    </row>
    <row r="184" spans="2:28" customFormat="1" hidden="1" x14ac:dyDescent="0.3">
      <c r="B184" s="2">
        <f>IF(TRIM(D184)&lt;&gt;"",MAX($B$5:B183)+1,"")</f>
        <v>179</v>
      </c>
      <c r="C184" t="s">
        <v>60</v>
      </c>
      <c r="D184" t="s">
        <v>63</v>
      </c>
      <c r="E184" t="s">
        <v>327</v>
      </c>
      <c r="F184" t="s">
        <v>327</v>
      </c>
      <c r="G184" s="2" t="str">
        <f>IFERROR(VLOOKUP($F184,'Table Names'!A:B,2,FALSE),"")</f>
        <v xml:space="preserve">Engineering Item - Revision                                           </v>
      </c>
      <c r="H184" s="2" t="str">
        <f>VLOOKUP($D184,StagingData!D:H,4,FALSE)</f>
        <v>No</v>
      </c>
      <c r="J184" s="56" t="str">
        <f>IF(VLOOKUP(D184,StagingData!D:O,6,FALSE)=""," ",VLOOKUP(D184,StagingData!D:O,6,FALSE))</f>
        <v xml:space="preserve"> </v>
      </c>
      <c r="K184" s="71" t="str">
        <f>IF(VLOOKUP($D184,StagingData!$D:$O,7,FALSE)=""," ",VLOOKUP($D184,StagingData!$D:$O,7,FALSE))</f>
        <v xml:space="preserve"> </v>
      </c>
      <c r="L184" s="71" t="str">
        <f>IF(VLOOKUP($D184,StagingData!$D:$O,8,FALSE)=""," ",VLOOKUP($D184,StagingData!$D:$O,8,FALSE))</f>
        <v xml:space="preserve"> </v>
      </c>
      <c r="M184" s="71" t="str">
        <f>IF(VLOOKUP($D184,StagingData!$D:$O,9,FALSE)=""," ",VLOOKUP($D184,StagingData!$D:$O,9,FALSE))</f>
        <v xml:space="preserve"> </v>
      </c>
      <c r="N184" s="107" t="e">
        <f>IF(VLOOKUP($D184,StagingData!$D:$O,10,FALSE)=""," ",VLOOKUP($D184,StagingData!$D:$O,10,FALSE))</f>
        <v>#N/A</v>
      </c>
      <c r="O184" s="107" t="e">
        <f>IF(VLOOKUP($D184,StagingData!$D:$O,11,FALSE)=""," ",VLOOKUP($D184,StagingData!$D:$O,11,FALSE))</f>
        <v>#N/A</v>
      </c>
      <c r="P184" s="108" t="e">
        <f t="shared" si="7"/>
        <v>#N/A</v>
      </c>
      <c r="Q184" s="5"/>
      <c r="R184" s="18"/>
      <c r="S184" s="4"/>
      <c r="T184" s="17">
        <v>0</v>
      </c>
      <c r="U184" s="17">
        <v>0</v>
      </c>
      <c r="V184" s="17">
        <f t="shared" si="8"/>
        <v>0</v>
      </c>
      <c r="W184">
        <f t="shared" si="9"/>
        <v>0</v>
      </c>
      <c r="X184" s="22"/>
      <c r="Y184" s="25"/>
      <c r="AA184" s="2"/>
      <c r="AB184" s="2"/>
    </row>
    <row r="185" spans="2:28" customFormat="1" hidden="1" x14ac:dyDescent="0.3">
      <c r="B185" s="2">
        <f>IF(TRIM(D185)&lt;&gt;"",MAX($B$5:B184)+1,"")</f>
        <v>180</v>
      </c>
      <c r="C185" t="s">
        <v>60</v>
      </c>
      <c r="D185" t="s">
        <v>64</v>
      </c>
      <c r="E185" t="s">
        <v>314</v>
      </c>
      <c r="F185" t="s">
        <v>315</v>
      </c>
      <c r="G185" s="2" t="str">
        <f>IFERROR(VLOOKUP($F185,'Table Names'!A:B,2,FALSE),"")</f>
        <v xml:space="preserve">Item - Freight Management                                             </v>
      </c>
      <c r="H185" s="2" t="str">
        <f>VLOOKUP($D185,StagingData!D:H,4,FALSE)</f>
        <v>No</v>
      </c>
      <c r="J185" s="56" t="str">
        <f>IF(VLOOKUP(D185,StagingData!D:O,6,FALSE)=""," ",VLOOKUP(D185,StagingData!D:O,6,FALSE))</f>
        <v xml:space="preserve"> </v>
      </c>
      <c r="K185" s="71" t="str">
        <f>IF(VLOOKUP($D185,StagingData!$D:$O,7,FALSE)=""," ",VLOOKUP($D185,StagingData!$D:$O,7,FALSE))</f>
        <v xml:space="preserve"> </v>
      </c>
      <c r="L185" s="71" t="str">
        <f>IF(VLOOKUP($D185,StagingData!$D:$O,8,FALSE)=""," ",VLOOKUP($D185,StagingData!$D:$O,8,FALSE))</f>
        <v xml:space="preserve"> </v>
      </c>
      <c r="M185" s="71" t="str">
        <f>IF(VLOOKUP($D185,StagingData!$D:$O,9,FALSE)=""," ",VLOOKUP($D185,StagingData!$D:$O,9,FALSE))</f>
        <v xml:space="preserve"> </v>
      </c>
      <c r="N185" s="107" t="e">
        <f>IF(VLOOKUP($D185,StagingData!$D:$O,10,FALSE)=""," ",VLOOKUP($D185,StagingData!$D:$O,10,FALSE))</f>
        <v>#N/A</v>
      </c>
      <c r="O185" s="107" t="e">
        <f>IF(VLOOKUP($D185,StagingData!$D:$O,11,FALSE)=""," ",VLOOKUP($D185,StagingData!$D:$O,11,FALSE))</f>
        <v>#N/A</v>
      </c>
      <c r="P185" s="108" t="e">
        <f t="shared" si="7"/>
        <v>#N/A</v>
      </c>
      <c r="Q185" s="5"/>
      <c r="R185" s="18"/>
      <c r="S185" s="4"/>
      <c r="T185" s="17">
        <v>0</v>
      </c>
      <c r="U185" s="17">
        <v>0</v>
      </c>
      <c r="V185" s="17">
        <f t="shared" si="8"/>
        <v>0</v>
      </c>
      <c r="W185">
        <f t="shared" si="9"/>
        <v>0</v>
      </c>
      <c r="X185" s="22"/>
      <c r="Y185" s="25"/>
      <c r="AA185" s="2"/>
      <c r="AB185" s="2"/>
    </row>
    <row r="186" spans="2:28" customFormat="1" hidden="1" x14ac:dyDescent="0.3">
      <c r="B186" s="2">
        <f>IF(TRIM(D186)&lt;&gt;"",MAX($B$5:B185)+1,"")</f>
        <v>181</v>
      </c>
      <c r="C186" t="s">
        <v>60</v>
      </c>
      <c r="D186" t="s">
        <v>64</v>
      </c>
      <c r="E186" t="s">
        <v>314</v>
      </c>
      <c r="F186" t="s">
        <v>316</v>
      </c>
      <c r="G186" s="2" t="str">
        <f>IFERROR(VLOOKUP($F186,'Table Names'!A:B,2,FALSE),"")</f>
        <v xml:space="preserve">Item Quality Data                                                     </v>
      </c>
      <c r="H186" s="2" t="str">
        <f>VLOOKUP($D186,StagingData!D:H,4,FALSE)</f>
        <v>No</v>
      </c>
      <c r="J186" s="56" t="str">
        <f>IF(VLOOKUP(D186,StagingData!D:O,6,FALSE)=""," ",VLOOKUP(D186,StagingData!D:O,6,FALSE))</f>
        <v xml:space="preserve"> </v>
      </c>
      <c r="K186" s="71" t="str">
        <f>IF(VLOOKUP($D186,StagingData!$D:$O,7,FALSE)=""," ",VLOOKUP($D186,StagingData!$D:$O,7,FALSE))</f>
        <v xml:space="preserve"> </v>
      </c>
      <c r="L186" s="71" t="str">
        <f>IF(VLOOKUP($D186,StagingData!$D:$O,8,FALSE)=""," ",VLOOKUP($D186,StagingData!$D:$O,8,FALSE))</f>
        <v xml:space="preserve"> </v>
      </c>
      <c r="M186" s="71" t="str">
        <f>IF(VLOOKUP($D186,StagingData!$D:$O,9,FALSE)=""," ",VLOOKUP($D186,StagingData!$D:$O,9,FALSE))</f>
        <v xml:space="preserve"> </v>
      </c>
      <c r="N186" s="107" t="e">
        <f>IF(VLOOKUP($D186,StagingData!$D:$O,10,FALSE)=""," ",VLOOKUP($D186,StagingData!$D:$O,10,FALSE))</f>
        <v>#N/A</v>
      </c>
      <c r="O186" s="107" t="e">
        <f>IF(VLOOKUP($D186,StagingData!$D:$O,11,FALSE)=""," ",VLOOKUP($D186,StagingData!$D:$O,11,FALSE))</f>
        <v>#N/A</v>
      </c>
      <c r="P186" s="108" t="e">
        <f t="shared" si="7"/>
        <v>#N/A</v>
      </c>
      <c r="Q186" s="5"/>
      <c r="R186" s="18"/>
      <c r="S186" s="4"/>
      <c r="T186" s="17">
        <v>0</v>
      </c>
      <c r="U186" s="17">
        <v>0</v>
      </c>
      <c r="V186" s="17">
        <f t="shared" si="8"/>
        <v>0</v>
      </c>
      <c r="W186">
        <f t="shared" si="9"/>
        <v>0</v>
      </c>
      <c r="X186" s="22"/>
      <c r="Y186" s="25"/>
      <c r="AA186" s="2"/>
      <c r="AB186" s="2"/>
    </row>
    <row r="187" spans="2:28" customFormat="1" hidden="1" x14ac:dyDescent="0.3">
      <c r="B187" s="2">
        <f>IF(TRIM(D187)&lt;&gt;"",MAX($B$5:B186)+1,"")</f>
        <v>182</v>
      </c>
      <c r="C187" t="s">
        <v>60</v>
      </c>
      <c r="D187" t="s">
        <v>64</v>
      </c>
      <c r="E187" t="s">
        <v>314</v>
      </c>
      <c r="F187" t="s">
        <v>314</v>
      </c>
      <c r="G187" s="2" t="str">
        <f>IFERROR(VLOOKUP($F187,'Table Names'!A:B,2,FALSE),"")</f>
        <v xml:space="preserve">Items                                                                 </v>
      </c>
      <c r="H187" s="2" t="str">
        <f>VLOOKUP($D187,StagingData!D:H,4,FALSE)</f>
        <v>No</v>
      </c>
      <c r="J187" s="56" t="str">
        <f>IF(VLOOKUP(D187,StagingData!D:O,6,FALSE)=""," ",VLOOKUP(D187,StagingData!D:O,6,FALSE))</f>
        <v xml:space="preserve"> </v>
      </c>
      <c r="K187" s="71" t="str">
        <f>IF(VLOOKUP($D187,StagingData!$D:$O,7,FALSE)=""," ",VLOOKUP($D187,StagingData!$D:$O,7,FALSE))</f>
        <v xml:space="preserve"> </v>
      </c>
      <c r="L187" s="71" t="str">
        <f>IF(VLOOKUP($D187,StagingData!$D:$O,8,FALSE)=""," ",VLOOKUP($D187,StagingData!$D:$O,8,FALSE))</f>
        <v xml:space="preserve"> </v>
      </c>
      <c r="M187" s="71" t="str">
        <f>IF(VLOOKUP($D187,StagingData!$D:$O,9,FALSE)=""," ",VLOOKUP($D187,StagingData!$D:$O,9,FALSE))</f>
        <v xml:space="preserve"> </v>
      </c>
      <c r="N187" s="107" t="e">
        <f>IF(VLOOKUP($D187,StagingData!$D:$O,10,FALSE)=""," ",VLOOKUP($D187,StagingData!$D:$O,10,FALSE))</f>
        <v>#N/A</v>
      </c>
      <c r="O187" s="107" t="e">
        <f>IF(VLOOKUP($D187,StagingData!$D:$O,11,FALSE)=""," ",VLOOKUP($D187,StagingData!$D:$O,11,FALSE))</f>
        <v>#N/A</v>
      </c>
      <c r="P187" s="108" t="e">
        <f t="shared" si="7"/>
        <v>#N/A</v>
      </c>
      <c r="Q187" s="5"/>
      <c r="R187" s="18"/>
      <c r="S187" s="4"/>
      <c r="T187" s="17">
        <v>0</v>
      </c>
      <c r="U187" s="17">
        <v>0</v>
      </c>
      <c r="V187" s="17">
        <f t="shared" si="8"/>
        <v>0</v>
      </c>
      <c r="W187">
        <f t="shared" si="9"/>
        <v>0</v>
      </c>
      <c r="X187" s="22"/>
      <c r="Y187" s="25"/>
      <c r="AA187" s="2"/>
      <c r="AB187" s="2"/>
    </row>
    <row r="188" spans="2:28" customFormat="1" hidden="1" x14ac:dyDescent="0.3">
      <c r="B188" s="2">
        <f>IF(TRIM(D188)&lt;&gt;"",MAX($B$5:B187)+1,"")</f>
        <v>183</v>
      </c>
      <c r="C188" t="s">
        <v>60</v>
      </c>
      <c r="D188" t="s">
        <v>64</v>
      </c>
      <c r="E188" t="s">
        <v>314</v>
      </c>
      <c r="F188" t="s">
        <v>317</v>
      </c>
      <c r="G188" s="2" t="str">
        <f>IFERROR(VLOOKUP($F188,'Table Names'!A:B,2,FALSE),"")</f>
        <v xml:space="preserve">Items - Ordering                                                      </v>
      </c>
      <c r="H188" s="2" t="str">
        <f>VLOOKUP($D188,StagingData!D:H,4,FALSE)</f>
        <v>No</v>
      </c>
      <c r="J188" s="56" t="str">
        <f>IF(VLOOKUP(D188,StagingData!D:O,6,FALSE)=""," ",VLOOKUP(D188,StagingData!D:O,6,FALSE))</f>
        <v xml:space="preserve"> </v>
      </c>
      <c r="K188" s="71" t="str">
        <f>IF(VLOOKUP($D188,StagingData!$D:$O,7,FALSE)=""," ",VLOOKUP($D188,StagingData!$D:$O,7,FALSE))</f>
        <v xml:space="preserve"> </v>
      </c>
      <c r="L188" s="71" t="str">
        <f>IF(VLOOKUP($D188,StagingData!$D:$O,8,FALSE)=""," ",VLOOKUP($D188,StagingData!$D:$O,8,FALSE))</f>
        <v xml:space="preserve"> </v>
      </c>
      <c r="M188" s="71" t="str">
        <f>IF(VLOOKUP($D188,StagingData!$D:$O,9,FALSE)=""," ",VLOOKUP($D188,StagingData!$D:$O,9,FALSE))</f>
        <v xml:space="preserve"> </v>
      </c>
      <c r="N188" s="107" t="e">
        <f>IF(VLOOKUP($D188,StagingData!$D:$O,10,FALSE)=""," ",VLOOKUP($D188,StagingData!$D:$O,10,FALSE))</f>
        <v>#N/A</v>
      </c>
      <c r="O188" s="107" t="e">
        <f>IF(VLOOKUP($D188,StagingData!$D:$O,11,FALSE)=""," ",VLOOKUP($D188,StagingData!$D:$O,11,FALSE))</f>
        <v>#N/A</v>
      </c>
      <c r="P188" s="108" t="e">
        <f t="shared" si="7"/>
        <v>#N/A</v>
      </c>
      <c r="Q188" s="5"/>
      <c r="R188" s="18"/>
      <c r="S188" s="4"/>
      <c r="T188" s="17">
        <v>0</v>
      </c>
      <c r="U188" s="17">
        <v>0</v>
      </c>
      <c r="V188" s="17">
        <f t="shared" si="8"/>
        <v>0</v>
      </c>
      <c r="W188">
        <f t="shared" si="9"/>
        <v>0</v>
      </c>
      <c r="X188" s="22"/>
      <c r="Y188" s="25"/>
      <c r="AA188" s="2"/>
      <c r="AB188" s="2"/>
    </row>
    <row r="189" spans="2:28" customFormat="1" hidden="1" x14ac:dyDescent="0.3">
      <c r="B189" s="2">
        <f>IF(TRIM(D189)&lt;&gt;"",MAX($B$5:B188)+1,"")</f>
        <v>184</v>
      </c>
      <c r="C189" t="s">
        <v>60</v>
      </c>
      <c r="D189" t="s">
        <v>64</v>
      </c>
      <c r="E189" t="s">
        <v>314</v>
      </c>
      <c r="F189" t="s">
        <v>318</v>
      </c>
      <c r="G189" s="2" t="str">
        <f>IFERROR(VLOOKUP($F189,'Table Names'!A:B,2,FALSE),"")</f>
        <v xml:space="preserve">Item - Purchase                                                       </v>
      </c>
      <c r="H189" s="2" t="str">
        <f>VLOOKUP($D189,StagingData!D:H,4,FALSE)</f>
        <v>No</v>
      </c>
      <c r="J189" s="56" t="str">
        <f>IF(VLOOKUP(D189,StagingData!D:O,6,FALSE)=""," ",VLOOKUP(D189,StagingData!D:O,6,FALSE))</f>
        <v xml:space="preserve"> </v>
      </c>
      <c r="K189" s="71" t="str">
        <f>IF(VLOOKUP($D189,StagingData!$D:$O,7,FALSE)=""," ",VLOOKUP($D189,StagingData!$D:$O,7,FALSE))</f>
        <v xml:space="preserve"> </v>
      </c>
      <c r="L189" s="71" t="str">
        <f>IF(VLOOKUP($D189,StagingData!$D:$O,8,FALSE)=""," ",VLOOKUP($D189,StagingData!$D:$O,8,FALSE))</f>
        <v xml:space="preserve"> </v>
      </c>
      <c r="M189" s="71" t="str">
        <f>IF(VLOOKUP($D189,StagingData!$D:$O,9,FALSE)=""," ",VLOOKUP($D189,StagingData!$D:$O,9,FALSE))</f>
        <v xml:space="preserve"> </v>
      </c>
      <c r="N189" s="107" t="e">
        <f>IF(VLOOKUP($D189,StagingData!$D:$O,10,FALSE)=""," ",VLOOKUP($D189,StagingData!$D:$O,10,FALSE))</f>
        <v>#N/A</v>
      </c>
      <c r="O189" s="107" t="e">
        <f>IF(VLOOKUP($D189,StagingData!$D:$O,11,FALSE)=""," ",VLOOKUP($D189,StagingData!$D:$O,11,FALSE))</f>
        <v>#N/A</v>
      </c>
      <c r="P189" s="108" t="e">
        <f t="shared" si="7"/>
        <v>#N/A</v>
      </c>
      <c r="Q189" s="5"/>
      <c r="R189" s="18"/>
      <c r="S189" s="4"/>
      <c r="T189" s="17">
        <v>0</v>
      </c>
      <c r="U189" s="17">
        <v>0</v>
      </c>
      <c r="V189" s="17">
        <f t="shared" si="8"/>
        <v>0</v>
      </c>
      <c r="W189">
        <f t="shared" si="9"/>
        <v>0</v>
      </c>
      <c r="X189" s="22"/>
      <c r="Y189" s="25"/>
      <c r="AA189" s="2"/>
      <c r="AB189" s="2"/>
    </row>
    <row r="190" spans="2:28" customFormat="1" hidden="1" x14ac:dyDescent="0.3">
      <c r="B190" s="2">
        <f>IF(TRIM(D190)&lt;&gt;"",MAX($B$5:B189)+1,"")</f>
        <v>185</v>
      </c>
      <c r="C190" t="s">
        <v>60</v>
      </c>
      <c r="D190" t="s">
        <v>64</v>
      </c>
      <c r="E190" t="s">
        <v>314</v>
      </c>
      <c r="F190" t="s">
        <v>319</v>
      </c>
      <c r="G190" s="2" t="str">
        <f>IFERROR(VLOOKUP($F190,'Table Names'!A:B,2,FALSE),"")</f>
        <v xml:space="preserve">Item Actual Purchase Prices                                           </v>
      </c>
      <c r="H190" s="2" t="str">
        <f>VLOOKUP($D190,StagingData!D:H,4,FALSE)</f>
        <v>No</v>
      </c>
      <c r="J190" s="56" t="str">
        <f>IF(VLOOKUP(D190,StagingData!D:O,6,FALSE)=""," ",VLOOKUP(D190,StagingData!D:O,6,FALSE))</f>
        <v xml:space="preserve"> </v>
      </c>
      <c r="K190" s="71" t="str">
        <f>IF(VLOOKUP($D190,StagingData!$D:$O,7,FALSE)=""," ",VLOOKUP($D190,StagingData!$D:$O,7,FALSE))</f>
        <v xml:space="preserve"> </v>
      </c>
      <c r="L190" s="71" t="str">
        <f>IF(VLOOKUP($D190,StagingData!$D:$O,8,FALSE)=""," ",VLOOKUP($D190,StagingData!$D:$O,8,FALSE))</f>
        <v xml:space="preserve"> </v>
      </c>
      <c r="M190" s="71" t="str">
        <f>IF(VLOOKUP($D190,StagingData!$D:$O,9,FALSE)=""," ",VLOOKUP($D190,StagingData!$D:$O,9,FALSE))</f>
        <v xml:space="preserve"> </v>
      </c>
      <c r="N190" s="107" t="e">
        <f>IF(VLOOKUP($D190,StagingData!$D:$O,10,FALSE)=""," ",VLOOKUP($D190,StagingData!$D:$O,10,FALSE))</f>
        <v>#N/A</v>
      </c>
      <c r="O190" s="107" t="e">
        <f>IF(VLOOKUP($D190,StagingData!$D:$O,11,FALSE)=""," ",VLOOKUP($D190,StagingData!$D:$O,11,FALSE))</f>
        <v>#N/A</v>
      </c>
      <c r="P190" s="108" t="e">
        <f t="shared" si="7"/>
        <v>#N/A</v>
      </c>
      <c r="Q190" s="5"/>
      <c r="R190" s="18"/>
      <c r="S190" s="4"/>
      <c r="T190" s="17">
        <v>0</v>
      </c>
      <c r="U190" s="17">
        <v>0</v>
      </c>
      <c r="V190" s="17">
        <f t="shared" si="8"/>
        <v>0</v>
      </c>
      <c r="W190">
        <f t="shared" si="9"/>
        <v>0</v>
      </c>
      <c r="X190" s="22"/>
      <c r="Y190" s="25"/>
      <c r="AA190" s="2"/>
      <c r="AB190" s="2"/>
    </row>
    <row r="191" spans="2:28" customFormat="1" hidden="1" x14ac:dyDescent="0.3">
      <c r="B191" s="2">
        <f>IF(TRIM(D191)&lt;&gt;"",MAX($B$5:B190)+1,"")</f>
        <v>186</v>
      </c>
      <c r="C191" t="s">
        <v>60</v>
      </c>
      <c r="D191" t="s">
        <v>64</v>
      </c>
      <c r="E191" t="s">
        <v>314</v>
      </c>
      <c r="F191" t="s">
        <v>320</v>
      </c>
      <c r="G191" s="2" t="str">
        <f>IFERROR(VLOOKUP($F191,'Table Names'!A:B,2,FALSE),"")</f>
        <v xml:space="preserve">Item Sales                                                            </v>
      </c>
      <c r="H191" s="2" t="str">
        <f>VLOOKUP($D191,StagingData!D:H,4,FALSE)</f>
        <v>No</v>
      </c>
      <c r="J191" s="56" t="str">
        <f>IF(VLOOKUP(D191,StagingData!D:O,6,FALSE)=""," ",VLOOKUP(D191,StagingData!D:O,6,FALSE))</f>
        <v xml:space="preserve"> </v>
      </c>
      <c r="K191" s="71" t="str">
        <f>IF(VLOOKUP($D191,StagingData!$D:$O,7,FALSE)=""," ",VLOOKUP($D191,StagingData!$D:$O,7,FALSE))</f>
        <v xml:space="preserve"> </v>
      </c>
      <c r="L191" s="71" t="str">
        <f>IF(VLOOKUP($D191,StagingData!$D:$O,8,FALSE)=""," ",VLOOKUP($D191,StagingData!$D:$O,8,FALSE))</f>
        <v xml:space="preserve"> </v>
      </c>
      <c r="M191" s="71" t="str">
        <f>IF(VLOOKUP($D191,StagingData!$D:$O,9,FALSE)=""," ",VLOOKUP($D191,StagingData!$D:$O,9,FALSE))</f>
        <v xml:space="preserve"> </v>
      </c>
      <c r="N191" s="107" t="e">
        <f>IF(VLOOKUP($D191,StagingData!$D:$O,10,FALSE)=""," ",VLOOKUP($D191,StagingData!$D:$O,10,FALSE))</f>
        <v>#N/A</v>
      </c>
      <c r="O191" s="107" t="e">
        <f>IF(VLOOKUP($D191,StagingData!$D:$O,11,FALSE)=""," ",VLOOKUP($D191,StagingData!$D:$O,11,FALSE))</f>
        <v>#N/A</v>
      </c>
      <c r="P191" s="108" t="e">
        <f t="shared" si="7"/>
        <v>#N/A</v>
      </c>
      <c r="Q191" s="5"/>
      <c r="R191" s="18"/>
      <c r="S191" s="4"/>
      <c r="T191" s="17">
        <v>0</v>
      </c>
      <c r="U191" s="17">
        <v>0</v>
      </c>
      <c r="V191" s="17">
        <f t="shared" si="8"/>
        <v>0</v>
      </c>
      <c r="W191">
        <f t="shared" si="9"/>
        <v>0</v>
      </c>
      <c r="X191" s="22"/>
      <c r="Y191" s="25"/>
      <c r="AA191" s="2"/>
      <c r="AB191" s="2"/>
    </row>
    <row r="192" spans="2:28" customFormat="1" hidden="1" x14ac:dyDescent="0.3">
      <c r="B192" s="2">
        <f>IF(TRIM(D192)&lt;&gt;"",MAX($B$5:B191)+1,"")</f>
        <v>187</v>
      </c>
      <c r="C192" t="s">
        <v>60</v>
      </c>
      <c r="D192" t="s">
        <v>64</v>
      </c>
      <c r="E192" t="s">
        <v>291</v>
      </c>
      <c r="F192" t="s">
        <v>291</v>
      </c>
      <c r="G192" s="2" t="str">
        <f>IFERROR(VLOOKUP($F192,'Table Names'!A:B,2,FALSE),"")</f>
        <v xml:space="preserve">Job Shop Bill of Material                                             </v>
      </c>
      <c r="H192" s="2" t="str">
        <f>VLOOKUP($D192,StagingData!D:H,4,FALSE)</f>
        <v>No</v>
      </c>
      <c r="J192" s="56" t="str">
        <f>IF(VLOOKUP(D192,StagingData!D:O,6,FALSE)=""," ",VLOOKUP(D192,StagingData!D:O,6,FALSE))</f>
        <v xml:space="preserve"> </v>
      </c>
      <c r="K192" s="71" t="str">
        <f>IF(VLOOKUP($D192,StagingData!$D:$O,7,FALSE)=""," ",VLOOKUP($D192,StagingData!$D:$O,7,FALSE))</f>
        <v xml:space="preserve"> </v>
      </c>
      <c r="L192" s="71" t="str">
        <f>IF(VLOOKUP($D192,StagingData!$D:$O,8,FALSE)=""," ",VLOOKUP($D192,StagingData!$D:$O,8,FALSE))</f>
        <v xml:space="preserve"> </v>
      </c>
      <c r="M192" s="71" t="str">
        <f>IF(VLOOKUP($D192,StagingData!$D:$O,9,FALSE)=""," ",VLOOKUP($D192,StagingData!$D:$O,9,FALSE))</f>
        <v xml:space="preserve"> </v>
      </c>
      <c r="N192" s="107" t="e">
        <f>IF(VLOOKUP($D192,StagingData!$D:$O,10,FALSE)=""," ",VLOOKUP($D192,StagingData!$D:$O,10,FALSE))</f>
        <v>#N/A</v>
      </c>
      <c r="O192" s="107" t="e">
        <f>IF(VLOOKUP($D192,StagingData!$D:$O,11,FALSE)=""," ",VLOOKUP($D192,StagingData!$D:$O,11,FALSE))</f>
        <v>#N/A</v>
      </c>
      <c r="P192" s="108" t="e">
        <f t="shared" si="7"/>
        <v>#N/A</v>
      </c>
      <c r="Q192" s="5"/>
      <c r="R192" s="18"/>
      <c r="S192" s="4"/>
      <c r="T192" s="17">
        <v>0</v>
      </c>
      <c r="U192" s="17">
        <v>0</v>
      </c>
      <c r="V192" s="17">
        <f t="shared" si="8"/>
        <v>0</v>
      </c>
      <c r="W192">
        <f t="shared" si="9"/>
        <v>0</v>
      </c>
      <c r="X192" s="22"/>
      <c r="Y192" s="25"/>
      <c r="AA192" s="2"/>
      <c r="AB192" s="2"/>
    </row>
    <row r="193" spans="2:28" customFormat="1" hidden="1" x14ac:dyDescent="0.3">
      <c r="B193" s="2">
        <f>IF(TRIM(D193)&lt;&gt;"",MAX($B$5:B192)+1,"")</f>
        <v>188</v>
      </c>
      <c r="C193" t="s">
        <v>60</v>
      </c>
      <c r="D193" t="s">
        <v>64</v>
      </c>
      <c r="E193" t="s">
        <v>291</v>
      </c>
      <c r="F193" t="s">
        <v>292</v>
      </c>
      <c r="G193" s="2" t="str">
        <f>IFERROR(VLOOKUP($F193,'Table Names'!A:B,2,FALSE),"")</f>
        <v xml:space="preserve">Job Shop List of Material                                             </v>
      </c>
      <c r="H193" s="2" t="str">
        <f>VLOOKUP($D193,StagingData!D:H,4,FALSE)</f>
        <v>No</v>
      </c>
      <c r="J193" s="56" t="str">
        <f>IF(VLOOKUP(D193,StagingData!D:O,6,FALSE)=""," ",VLOOKUP(D193,StagingData!D:O,6,FALSE))</f>
        <v xml:space="preserve"> </v>
      </c>
      <c r="K193" s="71" t="str">
        <f>IF(VLOOKUP($D193,StagingData!$D:$O,7,FALSE)=""," ",VLOOKUP($D193,StagingData!$D:$O,7,FALSE))</f>
        <v xml:space="preserve"> </v>
      </c>
      <c r="L193" s="71" t="str">
        <f>IF(VLOOKUP($D193,StagingData!$D:$O,8,FALSE)=""," ",VLOOKUP($D193,StagingData!$D:$O,8,FALSE))</f>
        <v xml:space="preserve"> </v>
      </c>
      <c r="M193" s="71" t="str">
        <f>IF(VLOOKUP($D193,StagingData!$D:$O,9,FALSE)=""," ",VLOOKUP($D193,StagingData!$D:$O,9,FALSE))</f>
        <v xml:space="preserve"> </v>
      </c>
      <c r="N193" s="107" t="e">
        <f>IF(VLOOKUP($D193,StagingData!$D:$O,10,FALSE)=""," ",VLOOKUP($D193,StagingData!$D:$O,10,FALSE))</f>
        <v>#N/A</v>
      </c>
      <c r="O193" s="107" t="e">
        <f>IF(VLOOKUP($D193,StagingData!$D:$O,11,FALSE)=""," ",VLOOKUP($D193,StagingData!$D:$O,11,FALSE))</f>
        <v>#N/A</v>
      </c>
      <c r="P193" s="108" t="e">
        <f t="shared" si="7"/>
        <v>#N/A</v>
      </c>
      <c r="Q193" s="5"/>
      <c r="R193" s="18"/>
      <c r="S193" s="4"/>
      <c r="T193" s="17">
        <v>0</v>
      </c>
      <c r="U193" s="17">
        <v>0</v>
      </c>
      <c r="V193" s="17">
        <f t="shared" si="8"/>
        <v>0</v>
      </c>
      <c r="W193">
        <f t="shared" si="9"/>
        <v>0</v>
      </c>
      <c r="X193" s="22"/>
      <c r="Y193" s="25"/>
      <c r="AA193" s="2"/>
      <c r="AB193" s="2"/>
    </row>
    <row r="194" spans="2:28" customFormat="1" hidden="1" x14ac:dyDescent="0.3">
      <c r="B194" s="2">
        <f>IF(TRIM(D194)&lt;&gt;"",MAX($B$5:B193)+1,"")</f>
        <v>189</v>
      </c>
      <c r="C194" t="s">
        <v>60</v>
      </c>
      <c r="D194" t="s">
        <v>64</v>
      </c>
      <c r="E194" t="s">
        <v>328</v>
      </c>
      <c r="F194" t="s">
        <v>328</v>
      </c>
      <c r="G194" s="2" t="str">
        <f>IFERROR(VLOOKUP($F194,'Table Names'!A:B,2,FALSE),"")</f>
        <v xml:space="preserve">Engineering Item - Item Relationship                                  </v>
      </c>
      <c r="H194" s="2" t="str">
        <f>VLOOKUP($D194,StagingData!D:H,4,FALSE)</f>
        <v>No</v>
      </c>
      <c r="J194" s="56" t="str">
        <f>IF(VLOOKUP(D194,StagingData!D:O,6,FALSE)=""," ",VLOOKUP(D194,StagingData!D:O,6,FALSE))</f>
        <v xml:space="preserve"> </v>
      </c>
      <c r="K194" s="71" t="str">
        <f>IF(VLOOKUP($D194,StagingData!$D:$O,7,FALSE)=""," ",VLOOKUP($D194,StagingData!$D:$O,7,FALSE))</f>
        <v xml:space="preserve"> </v>
      </c>
      <c r="L194" s="71" t="str">
        <f>IF(VLOOKUP($D194,StagingData!$D:$O,8,FALSE)=""," ",VLOOKUP($D194,StagingData!$D:$O,8,FALSE))</f>
        <v xml:space="preserve"> </v>
      </c>
      <c r="M194" s="71" t="str">
        <f>IF(VLOOKUP($D194,StagingData!$D:$O,9,FALSE)=""," ",VLOOKUP($D194,StagingData!$D:$O,9,FALSE))</f>
        <v xml:space="preserve"> </v>
      </c>
      <c r="N194" s="107" t="e">
        <f>IF(VLOOKUP($D194,StagingData!$D:$O,10,FALSE)=""," ",VLOOKUP($D194,StagingData!$D:$O,10,FALSE))</f>
        <v>#N/A</v>
      </c>
      <c r="O194" s="107" t="e">
        <f>IF(VLOOKUP($D194,StagingData!$D:$O,11,FALSE)=""," ",VLOOKUP($D194,StagingData!$D:$O,11,FALSE))</f>
        <v>#N/A</v>
      </c>
      <c r="P194" s="108" t="e">
        <f t="shared" si="7"/>
        <v>#N/A</v>
      </c>
      <c r="Q194" s="5"/>
      <c r="R194" s="18"/>
      <c r="S194" s="4"/>
      <c r="T194" s="17">
        <v>0</v>
      </c>
      <c r="U194" s="17">
        <v>0</v>
      </c>
      <c r="V194" s="17">
        <f t="shared" si="8"/>
        <v>0</v>
      </c>
      <c r="W194">
        <f t="shared" si="9"/>
        <v>0</v>
      </c>
      <c r="X194" s="22"/>
      <c r="Y194" s="25"/>
      <c r="AA194" s="2"/>
      <c r="AB194" s="2"/>
    </row>
    <row r="195" spans="2:28" customFormat="1" hidden="1" x14ac:dyDescent="0.3">
      <c r="B195" s="2">
        <f>IF(TRIM(D195)&lt;&gt;"",MAX($B$5:B194)+1,"")</f>
        <v>190</v>
      </c>
      <c r="C195" t="s">
        <v>60</v>
      </c>
      <c r="D195" t="s">
        <v>64</v>
      </c>
      <c r="E195" t="s">
        <v>314</v>
      </c>
      <c r="F195" t="s">
        <v>322</v>
      </c>
      <c r="G195" s="2" t="str">
        <f>IFERROR(VLOOKUP($F195,'Table Names'!A:B,2,FALSE),"")</f>
        <v xml:space="preserve">Items - Production                                                    </v>
      </c>
      <c r="H195" s="2" t="str">
        <f>VLOOKUP($D195,StagingData!D:H,4,FALSE)</f>
        <v>No</v>
      </c>
      <c r="J195" s="56" t="str">
        <f>IF(VLOOKUP(D195,StagingData!D:O,6,FALSE)=""," ",VLOOKUP(D195,StagingData!D:O,6,FALSE))</f>
        <v xml:space="preserve"> </v>
      </c>
      <c r="K195" s="71" t="str">
        <f>IF(VLOOKUP($D195,StagingData!$D:$O,7,FALSE)=""," ",VLOOKUP($D195,StagingData!$D:$O,7,FALSE))</f>
        <v xml:space="preserve"> </v>
      </c>
      <c r="L195" s="71" t="str">
        <f>IF(VLOOKUP($D195,StagingData!$D:$O,8,FALSE)=""," ",VLOOKUP($D195,StagingData!$D:$O,8,FALSE))</f>
        <v xml:space="preserve"> </v>
      </c>
      <c r="M195" s="71" t="str">
        <f>IF(VLOOKUP($D195,StagingData!$D:$O,9,FALSE)=""," ",VLOOKUP($D195,StagingData!$D:$O,9,FALSE))</f>
        <v xml:space="preserve"> </v>
      </c>
      <c r="N195" s="107" t="e">
        <f>IF(VLOOKUP($D195,StagingData!$D:$O,10,FALSE)=""," ",VLOOKUP($D195,StagingData!$D:$O,10,FALSE))</f>
        <v>#N/A</v>
      </c>
      <c r="O195" s="107" t="e">
        <f>IF(VLOOKUP($D195,StagingData!$D:$O,11,FALSE)=""," ",VLOOKUP($D195,StagingData!$D:$O,11,FALSE))</f>
        <v>#N/A</v>
      </c>
      <c r="P195" s="108" t="e">
        <f t="shared" si="7"/>
        <v>#N/A</v>
      </c>
      <c r="Q195" s="5"/>
      <c r="R195" s="18"/>
      <c r="S195" s="4"/>
      <c r="T195" s="17">
        <v>0</v>
      </c>
      <c r="U195" s="17">
        <v>0</v>
      </c>
      <c r="V195" s="17">
        <f t="shared" si="8"/>
        <v>0</v>
      </c>
      <c r="W195">
        <f t="shared" si="9"/>
        <v>0</v>
      </c>
      <c r="X195" s="22"/>
      <c r="Y195" s="25"/>
      <c r="AA195" s="2"/>
      <c r="AB195" s="2"/>
    </row>
    <row r="196" spans="2:28" customFormat="1" hidden="1" x14ac:dyDescent="0.3">
      <c r="B196" s="2">
        <f>IF(TRIM(D196)&lt;&gt;"",MAX($B$5:B195)+1,"")</f>
        <v>191</v>
      </c>
      <c r="C196" t="s">
        <v>60</v>
      </c>
      <c r="D196" t="s">
        <v>64</v>
      </c>
      <c r="E196" t="s">
        <v>293</v>
      </c>
      <c r="F196" t="s">
        <v>293</v>
      </c>
      <c r="G196" s="2" t="str">
        <f>IFERROR(VLOOKUP($F196,'Table Names'!A:B,2,FALSE),"")</f>
        <v xml:space="preserve">Production Bills of Material                                          </v>
      </c>
      <c r="H196" s="2" t="str">
        <f>VLOOKUP($D196,StagingData!D:H,4,FALSE)</f>
        <v>No</v>
      </c>
      <c r="J196" s="56" t="str">
        <f>IF(VLOOKUP(D196,StagingData!D:O,6,FALSE)=""," ",VLOOKUP(D196,StagingData!D:O,6,FALSE))</f>
        <v xml:space="preserve"> </v>
      </c>
      <c r="K196" s="71" t="str">
        <f>IF(VLOOKUP($D196,StagingData!$D:$O,7,FALSE)=""," ",VLOOKUP($D196,StagingData!$D:$O,7,FALSE))</f>
        <v xml:space="preserve"> </v>
      </c>
      <c r="L196" s="71" t="str">
        <f>IF(VLOOKUP($D196,StagingData!$D:$O,8,FALSE)=""," ",VLOOKUP($D196,StagingData!$D:$O,8,FALSE))</f>
        <v xml:space="preserve"> </v>
      </c>
      <c r="M196" s="71" t="str">
        <f>IF(VLOOKUP($D196,StagingData!$D:$O,9,FALSE)=""," ",VLOOKUP($D196,StagingData!$D:$O,9,FALSE))</f>
        <v xml:space="preserve"> </v>
      </c>
      <c r="N196" s="107" t="e">
        <f>IF(VLOOKUP($D196,StagingData!$D:$O,10,FALSE)=""," ",VLOOKUP($D196,StagingData!$D:$O,10,FALSE))</f>
        <v>#N/A</v>
      </c>
      <c r="O196" s="107" t="e">
        <f>IF(VLOOKUP($D196,StagingData!$D:$O,11,FALSE)=""," ",VLOOKUP($D196,StagingData!$D:$O,11,FALSE))</f>
        <v>#N/A</v>
      </c>
      <c r="P196" s="108" t="e">
        <f t="shared" si="7"/>
        <v>#N/A</v>
      </c>
      <c r="Q196" s="5"/>
      <c r="R196" s="18"/>
      <c r="S196" s="4"/>
      <c r="T196" s="17">
        <v>0</v>
      </c>
      <c r="U196" s="17">
        <v>0</v>
      </c>
      <c r="V196" s="17">
        <f t="shared" si="8"/>
        <v>0</v>
      </c>
      <c r="W196">
        <f t="shared" si="9"/>
        <v>0</v>
      </c>
      <c r="X196" s="22"/>
      <c r="Y196" s="25"/>
      <c r="AA196" s="2"/>
      <c r="AB196" s="2"/>
    </row>
    <row r="197" spans="2:28" hidden="1" x14ac:dyDescent="0.3">
      <c r="B197" s="2">
        <f>IF(TRIM(D197)&lt;&gt;"",MAX($B$5:B196)+1,"")</f>
        <v>192</v>
      </c>
      <c r="C197" t="s">
        <v>60</v>
      </c>
      <c r="D197" t="s">
        <v>64</v>
      </c>
      <c r="E197" t="s">
        <v>291</v>
      </c>
      <c r="F197" t="s">
        <v>294</v>
      </c>
      <c r="G197" s="2" t="str">
        <f>IFERROR(VLOOKUP($F197,'Table Names'!A:B,2,FALSE),"")</f>
        <v xml:space="preserve">P-BOM - Models by Site                                                </v>
      </c>
      <c r="H197" s="2" t="str">
        <f>VLOOKUP($D197,StagingData!D:H,4,FALSE)</f>
        <v>No</v>
      </c>
      <c r="J197" s="56" t="str">
        <f>IF(VLOOKUP(D197,StagingData!D:O,6,FALSE)=""," ",VLOOKUP(D197,StagingData!D:O,6,FALSE))</f>
        <v xml:space="preserve"> </v>
      </c>
      <c r="K197" s="71" t="str">
        <f>IF(VLOOKUP($D197,StagingData!$D:$O,7,FALSE)=""," ",VLOOKUP($D197,StagingData!$D:$O,7,FALSE))</f>
        <v xml:space="preserve"> </v>
      </c>
      <c r="L197" s="71" t="str">
        <f>IF(VLOOKUP($D197,StagingData!$D:$O,8,FALSE)=""," ",VLOOKUP($D197,StagingData!$D:$O,8,FALSE))</f>
        <v xml:space="preserve"> </v>
      </c>
      <c r="M197" s="71" t="str">
        <f>IF(VLOOKUP($D197,StagingData!$D:$O,9,FALSE)=""," ",VLOOKUP($D197,StagingData!$D:$O,9,FALSE))</f>
        <v xml:space="preserve"> </v>
      </c>
      <c r="N197" s="107" t="e">
        <f>IF(VLOOKUP($D197,StagingData!$D:$O,10,FALSE)=""," ",VLOOKUP($D197,StagingData!$D:$O,10,FALSE))</f>
        <v>#N/A</v>
      </c>
      <c r="O197" s="107" t="e">
        <f>IF(VLOOKUP($D197,StagingData!$D:$O,11,FALSE)=""," ",VLOOKUP($D197,StagingData!$D:$O,11,FALSE))</f>
        <v>#N/A</v>
      </c>
      <c r="P197" s="108" t="e">
        <f t="shared" si="7"/>
        <v>#N/A</v>
      </c>
      <c r="Q197" s="5"/>
      <c r="R197" s="18"/>
      <c r="S197" s="4"/>
      <c r="T197" s="17">
        <v>0</v>
      </c>
      <c r="U197" s="17">
        <v>0</v>
      </c>
      <c r="V197" s="17">
        <f t="shared" si="8"/>
        <v>0</v>
      </c>
      <c r="W197">
        <f t="shared" si="9"/>
        <v>0</v>
      </c>
      <c r="X197" s="22"/>
      <c r="Y197" s="25"/>
    </row>
    <row r="198" spans="2:28" hidden="1" x14ac:dyDescent="0.3">
      <c r="B198" s="2">
        <f>IF(TRIM(D198)&lt;&gt;"",MAX($B$5:B197)+1,"")</f>
        <v>193</v>
      </c>
      <c r="C198" t="s">
        <v>60</v>
      </c>
      <c r="D198" t="s">
        <v>64</v>
      </c>
      <c r="E198" t="s">
        <v>293</v>
      </c>
      <c r="F198" t="s">
        <v>295</v>
      </c>
      <c r="G198" s="2" t="str">
        <f>IFERROR(VLOOKUP($F198,'Table Names'!A:B,2,FALSE),"")</f>
        <v xml:space="preserve">Production Bill of Material Lines                                     </v>
      </c>
      <c r="H198" s="2" t="str">
        <f>VLOOKUP($D198,StagingData!D:H,4,FALSE)</f>
        <v>No</v>
      </c>
      <c r="J198" s="56" t="str">
        <f>IF(VLOOKUP(D198,StagingData!D:O,6,FALSE)=""," ",VLOOKUP(D198,StagingData!D:O,6,FALSE))</f>
        <v xml:space="preserve"> </v>
      </c>
      <c r="K198" s="71" t="str">
        <f>IF(VLOOKUP($D198,StagingData!$D:$O,7,FALSE)=""," ",VLOOKUP($D198,StagingData!$D:$O,7,FALSE))</f>
        <v xml:space="preserve"> </v>
      </c>
      <c r="L198" s="71" t="str">
        <f>IF(VLOOKUP($D198,StagingData!$D:$O,8,FALSE)=""," ",VLOOKUP($D198,StagingData!$D:$O,8,FALSE))</f>
        <v xml:space="preserve"> </v>
      </c>
      <c r="M198" s="71" t="str">
        <f>IF(VLOOKUP($D198,StagingData!$D:$O,9,FALSE)=""," ",VLOOKUP($D198,StagingData!$D:$O,9,FALSE))</f>
        <v xml:space="preserve"> </v>
      </c>
      <c r="N198" s="107" t="e">
        <f>IF(VLOOKUP($D198,StagingData!$D:$O,10,FALSE)=""," ",VLOOKUP($D198,StagingData!$D:$O,10,FALSE))</f>
        <v>#N/A</v>
      </c>
      <c r="O198" s="107" t="e">
        <f>IF(VLOOKUP($D198,StagingData!$D:$O,11,FALSE)=""," ",VLOOKUP($D198,StagingData!$D:$O,11,FALSE))</f>
        <v>#N/A</v>
      </c>
      <c r="P198" s="108" t="e">
        <f t="shared" si="7"/>
        <v>#N/A</v>
      </c>
      <c r="Q198" s="5"/>
      <c r="R198" s="18"/>
      <c r="S198" s="4"/>
      <c r="T198" s="17">
        <v>0</v>
      </c>
      <c r="U198" s="17">
        <v>0</v>
      </c>
      <c r="V198" s="17">
        <f t="shared" si="8"/>
        <v>0</v>
      </c>
      <c r="W198">
        <f t="shared" si="9"/>
        <v>0</v>
      </c>
      <c r="X198" s="22"/>
      <c r="Y198" s="25"/>
    </row>
    <row r="199" spans="2:28" hidden="1" x14ac:dyDescent="0.3">
      <c r="B199" s="2">
        <f>IF(TRIM(D199)&lt;&gt;"",MAX($B$5:B198)+1,"")</f>
        <v>194</v>
      </c>
      <c r="C199" t="s">
        <v>60</v>
      </c>
      <c r="D199" t="s">
        <v>64</v>
      </c>
      <c r="E199" t="s">
        <v>314</v>
      </c>
      <c r="F199" t="s">
        <v>323</v>
      </c>
      <c r="G199" s="2" t="str">
        <f>IFERROR(VLOOKUP($F199,'Table Names'!A:B,2,FALSE),"")</f>
        <v xml:space="preserve">Tools                                                                 </v>
      </c>
      <c r="H199" s="2" t="str">
        <f>VLOOKUP($D199,StagingData!D:H,4,FALSE)</f>
        <v>No</v>
      </c>
      <c r="J199" s="56" t="str">
        <f>IF(VLOOKUP(D199,StagingData!D:O,6,FALSE)=""," ",VLOOKUP(D199,StagingData!D:O,6,FALSE))</f>
        <v xml:space="preserve"> </v>
      </c>
      <c r="K199" s="71" t="str">
        <f>IF(VLOOKUP($D199,StagingData!$D:$O,7,FALSE)=""," ",VLOOKUP($D199,StagingData!$D:$O,7,FALSE))</f>
        <v xml:space="preserve"> </v>
      </c>
      <c r="L199" s="71" t="str">
        <f>IF(VLOOKUP($D199,StagingData!$D:$O,8,FALSE)=""," ",VLOOKUP($D199,StagingData!$D:$O,8,FALSE))</f>
        <v xml:space="preserve"> </v>
      </c>
      <c r="M199" s="71" t="str">
        <f>IF(VLOOKUP($D199,StagingData!$D:$O,9,FALSE)=""," ",VLOOKUP($D199,StagingData!$D:$O,9,FALSE))</f>
        <v xml:space="preserve"> </v>
      </c>
      <c r="N199" s="107" t="e">
        <f>IF(VLOOKUP($D199,StagingData!$D:$O,10,FALSE)=""," ",VLOOKUP($D199,StagingData!$D:$O,10,FALSE))</f>
        <v>#N/A</v>
      </c>
      <c r="O199" s="107" t="e">
        <f>IF(VLOOKUP($D199,StagingData!$D:$O,11,FALSE)=""," ",VLOOKUP($D199,StagingData!$D:$O,11,FALSE))</f>
        <v>#N/A</v>
      </c>
      <c r="P199" s="108" t="e">
        <f t="shared" ref="P199:P262" si="10">IF(O199&gt;0,(O199/(N199+O199))*100,0)</f>
        <v>#N/A</v>
      </c>
      <c r="Q199" s="5"/>
      <c r="R199" s="18"/>
      <c r="S199" s="4"/>
      <c r="T199" s="17">
        <v>0</v>
      </c>
      <c r="U199" s="17">
        <v>0</v>
      </c>
      <c r="V199" s="17">
        <f t="shared" ref="V199:V262" si="11">U199-T199</f>
        <v>0</v>
      </c>
      <c r="W199">
        <f t="shared" ref="W199:W262" si="12">Q199-V199</f>
        <v>0</v>
      </c>
      <c r="X199" s="22"/>
      <c r="Y199" s="25"/>
    </row>
    <row r="200" spans="2:28" hidden="1" x14ac:dyDescent="0.3">
      <c r="B200" s="2">
        <f>IF(TRIM(D200)&lt;&gt;"",MAX($B$5:B199)+1,"")</f>
        <v>195</v>
      </c>
      <c r="C200" t="s">
        <v>60</v>
      </c>
      <c r="D200" t="s">
        <v>64</v>
      </c>
      <c r="E200" t="s">
        <v>314</v>
      </c>
      <c r="F200" t="s">
        <v>324</v>
      </c>
      <c r="G200" s="2" t="str">
        <f>IFERROR(VLOOKUP($F200,'Table Names'!A:B,2,FALSE),"")</f>
        <v xml:space="preserve">Item Project Data                                                     </v>
      </c>
      <c r="H200" s="2" t="str">
        <f>VLOOKUP($D200,StagingData!D:H,4,FALSE)</f>
        <v>No</v>
      </c>
      <c r="J200" s="56" t="str">
        <f>IF(VLOOKUP(D200,StagingData!D:O,6,FALSE)=""," ",VLOOKUP(D200,StagingData!D:O,6,FALSE))</f>
        <v xml:space="preserve"> </v>
      </c>
      <c r="K200" s="71" t="str">
        <f>IF(VLOOKUP($D200,StagingData!$D:$O,7,FALSE)=""," ",VLOOKUP($D200,StagingData!$D:$O,7,FALSE))</f>
        <v xml:space="preserve"> </v>
      </c>
      <c r="L200" s="71" t="str">
        <f>IF(VLOOKUP($D200,StagingData!$D:$O,8,FALSE)=""," ",VLOOKUP($D200,StagingData!$D:$O,8,FALSE))</f>
        <v xml:space="preserve"> </v>
      </c>
      <c r="M200" s="71" t="str">
        <f>IF(VLOOKUP($D200,StagingData!$D:$O,9,FALSE)=""," ",VLOOKUP($D200,StagingData!$D:$O,9,FALSE))</f>
        <v xml:space="preserve"> </v>
      </c>
      <c r="N200" s="107" t="e">
        <f>IF(VLOOKUP($D200,StagingData!$D:$O,10,FALSE)=""," ",VLOOKUP($D200,StagingData!$D:$O,10,FALSE))</f>
        <v>#N/A</v>
      </c>
      <c r="O200" s="107" t="e">
        <f>IF(VLOOKUP($D200,StagingData!$D:$O,11,FALSE)=""," ",VLOOKUP($D200,StagingData!$D:$O,11,FALSE))</f>
        <v>#N/A</v>
      </c>
      <c r="P200" s="108" t="e">
        <f t="shared" si="10"/>
        <v>#N/A</v>
      </c>
      <c r="Q200" s="5"/>
      <c r="R200" s="18"/>
      <c r="S200" s="4"/>
      <c r="T200" s="17">
        <v>0</v>
      </c>
      <c r="U200" s="17">
        <v>0</v>
      </c>
      <c r="V200" s="17">
        <f t="shared" si="11"/>
        <v>0</v>
      </c>
      <c r="W200">
        <f t="shared" si="12"/>
        <v>0</v>
      </c>
      <c r="X200" s="22"/>
      <c r="Y200" s="25"/>
    </row>
    <row r="201" spans="2:28" hidden="1" x14ac:dyDescent="0.3">
      <c r="B201" s="2">
        <f>IF(TRIM(D201)&lt;&gt;"",MAX($B$5:B200)+1,"")</f>
        <v>196</v>
      </c>
      <c r="C201" t="s">
        <v>60</v>
      </c>
      <c r="D201" t="s">
        <v>64</v>
      </c>
      <c r="E201" t="s">
        <v>314</v>
      </c>
      <c r="F201" t="s">
        <v>3948</v>
      </c>
      <c r="G201" s="2" t="str">
        <f>IFERROR(VLOOKUP($F201,'Table Names'!A:B,2,FALSE),"")</f>
        <v xml:space="preserve">Item Project Ordering Data                                            </v>
      </c>
      <c r="H201" s="2" t="str">
        <f>VLOOKUP($D201,StagingData!D:H,4,FALSE)</f>
        <v>No</v>
      </c>
      <c r="J201" s="56" t="str">
        <f>IF(VLOOKUP(D201,StagingData!D:O,6,FALSE)=""," ",VLOOKUP(D201,StagingData!D:O,6,FALSE))</f>
        <v xml:space="preserve"> </v>
      </c>
      <c r="K201" s="71" t="str">
        <f>IF(VLOOKUP($D201,StagingData!$D:$O,7,FALSE)=""," ",VLOOKUP($D201,StagingData!$D:$O,7,FALSE))</f>
        <v xml:space="preserve"> </v>
      </c>
      <c r="L201" s="71" t="str">
        <f>IF(VLOOKUP($D201,StagingData!$D:$O,8,FALSE)=""," ",VLOOKUP($D201,StagingData!$D:$O,8,FALSE))</f>
        <v xml:space="preserve"> </v>
      </c>
      <c r="M201" s="71" t="str">
        <f>IF(VLOOKUP($D201,StagingData!$D:$O,9,FALSE)=""," ",VLOOKUP($D201,StagingData!$D:$O,9,FALSE))</f>
        <v xml:space="preserve"> </v>
      </c>
      <c r="N201" s="107" t="e">
        <f>IF(VLOOKUP($D201,StagingData!$D:$O,10,FALSE)=""," ",VLOOKUP($D201,StagingData!$D:$O,10,FALSE))</f>
        <v>#N/A</v>
      </c>
      <c r="O201" s="107" t="e">
        <f>IF(VLOOKUP($D201,StagingData!$D:$O,11,FALSE)=""," ",VLOOKUP($D201,StagingData!$D:$O,11,FALSE))</f>
        <v>#N/A</v>
      </c>
      <c r="P201" s="108" t="e">
        <f t="shared" si="10"/>
        <v>#N/A</v>
      </c>
      <c r="Q201" s="5"/>
      <c r="R201" s="18"/>
      <c r="S201" s="4"/>
      <c r="T201" s="17">
        <v>0</v>
      </c>
      <c r="U201" s="17">
        <v>0</v>
      </c>
      <c r="V201" s="17">
        <f t="shared" si="11"/>
        <v>0</v>
      </c>
      <c r="W201">
        <f t="shared" si="12"/>
        <v>0</v>
      </c>
      <c r="X201" s="22"/>
      <c r="Y201" s="25"/>
    </row>
    <row r="202" spans="2:28" hidden="1" x14ac:dyDescent="0.3">
      <c r="B202" s="2">
        <f>IF(TRIM(D202)&lt;&gt;"",MAX($B$5:B201)+1,"")</f>
        <v>197</v>
      </c>
      <c r="C202" t="s">
        <v>60</v>
      </c>
      <c r="D202" t="s">
        <v>64</v>
      </c>
      <c r="E202" t="s">
        <v>314</v>
      </c>
      <c r="F202" t="s">
        <v>325</v>
      </c>
      <c r="G202" s="2" t="str">
        <f>IFERROR(VLOOKUP($F202,'Table Names'!A:B,2,FALSE),"")</f>
        <v xml:space="preserve">Items - Service                                                       </v>
      </c>
      <c r="H202" s="2" t="str">
        <f>VLOOKUP($D202,StagingData!D:H,4,FALSE)</f>
        <v>No</v>
      </c>
      <c r="J202" s="56" t="str">
        <f>IF(VLOOKUP(D202,StagingData!D:O,6,FALSE)=""," ",VLOOKUP(D202,StagingData!D:O,6,FALSE))</f>
        <v xml:space="preserve"> </v>
      </c>
      <c r="K202" s="71" t="str">
        <f>IF(VLOOKUP($D202,StagingData!$D:$O,7,FALSE)=""," ",VLOOKUP($D202,StagingData!$D:$O,7,FALSE))</f>
        <v xml:space="preserve"> </v>
      </c>
      <c r="L202" s="71" t="str">
        <f>IF(VLOOKUP($D202,StagingData!$D:$O,8,FALSE)=""," ",VLOOKUP($D202,StagingData!$D:$O,8,FALSE))</f>
        <v xml:space="preserve"> </v>
      </c>
      <c r="M202" s="71" t="str">
        <f>IF(VLOOKUP($D202,StagingData!$D:$O,9,FALSE)=""," ",VLOOKUP($D202,StagingData!$D:$O,9,FALSE))</f>
        <v xml:space="preserve"> </v>
      </c>
      <c r="N202" s="107" t="e">
        <f>IF(VLOOKUP($D202,StagingData!$D:$O,10,FALSE)=""," ",VLOOKUP($D202,StagingData!$D:$O,10,FALSE))</f>
        <v>#N/A</v>
      </c>
      <c r="O202" s="107" t="e">
        <f>IF(VLOOKUP($D202,StagingData!$D:$O,11,FALSE)=""," ",VLOOKUP($D202,StagingData!$D:$O,11,FALSE))</f>
        <v>#N/A</v>
      </c>
      <c r="P202" s="108" t="e">
        <f t="shared" si="10"/>
        <v>#N/A</v>
      </c>
      <c r="Q202" s="5"/>
      <c r="R202" s="18"/>
      <c r="S202" s="4"/>
      <c r="T202" s="17">
        <v>0</v>
      </c>
      <c r="U202" s="17">
        <v>0</v>
      </c>
      <c r="V202" s="17">
        <f t="shared" si="11"/>
        <v>0</v>
      </c>
      <c r="W202">
        <f t="shared" si="12"/>
        <v>0</v>
      </c>
      <c r="X202" s="22"/>
      <c r="Y202" s="25"/>
    </row>
    <row r="203" spans="2:28" hidden="1" x14ac:dyDescent="0.3">
      <c r="B203" s="2">
        <f>IF(TRIM(D203)&lt;&gt;"",MAX($B$5:B202)+1,"")</f>
        <v>198</v>
      </c>
      <c r="C203" t="s">
        <v>60</v>
      </c>
      <c r="D203" t="s">
        <v>64</v>
      </c>
      <c r="E203" t="s">
        <v>314</v>
      </c>
      <c r="F203" t="s">
        <v>326</v>
      </c>
      <c r="G203" s="2" t="str">
        <f>IFERROR(VLOOKUP($F203,'Table Names'!A:B,2,FALSE),"")</f>
        <v xml:space="preserve">Item Warehousing Data                                                 </v>
      </c>
      <c r="H203" s="2" t="str">
        <f>VLOOKUP($D203,StagingData!D:H,4,FALSE)</f>
        <v>No</v>
      </c>
      <c r="J203" s="56" t="str">
        <f>IF(VLOOKUP(D203,StagingData!D:O,6,FALSE)=""," ",VLOOKUP(D203,StagingData!D:O,6,FALSE))</f>
        <v xml:space="preserve"> </v>
      </c>
      <c r="K203" s="71" t="str">
        <f>IF(VLOOKUP($D203,StagingData!$D:$O,7,FALSE)=""," ",VLOOKUP($D203,StagingData!$D:$O,7,FALSE))</f>
        <v xml:space="preserve"> </v>
      </c>
      <c r="L203" s="71" t="str">
        <f>IF(VLOOKUP($D203,StagingData!$D:$O,8,FALSE)=""," ",VLOOKUP($D203,StagingData!$D:$O,8,FALSE))</f>
        <v xml:space="preserve"> </v>
      </c>
      <c r="M203" s="71" t="str">
        <f>IF(VLOOKUP($D203,StagingData!$D:$O,9,FALSE)=""," ",VLOOKUP($D203,StagingData!$D:$O,9,FALSE))</f>
        <v xml:space="preserve"> </v>
      </c>
      <c r="N203" s="107" t="e">
        <f>IF(VLOOKUP($D203,StagingData!$D:$O,10,FALSE)=""," ",VLOOKUP($D203,StagingData!$D:$O,10,FALSE))</f>
        <v>#N/A</v>
      </c>
      <c r="O203" s="107" t="e">
        <f>IF(VLOOKUP($D203,StagingData!$D:$O,11,FALSE)=""," ",VLOOKUP($D203,StagingData!$D:$O,11,FALSE))</f>
        <v>#N/A</v>
      </c>
      <c r="P203" s="108" t="e">
        <f t="shared" si="10"/>
        <v>#N/A</v>
      </c>
      <c r="Q203" s="5"/>
      <c r="R203" s="18"/>
      <c r="S203" s="4"/>
      <c r="T203" s="17">
        <v>0</v>
      </c>
      <c r="U203" s="17">
        <v>0</v>
      </c>
      <c r="V203" s="17">
        <f t="shared" si="11"/>
        <v>0</v>
      </c>
      <c r="W203">
        <f t="shared" si="12"/>
        <v>0</v>
      </c>
      <c r="X203" s="22"/>
      <c r="Y203" s="25"/>
    </row>
    <row r="204" spans="2:28" hidden="1" x14ac:dyDescent="0.3">
      <c r="B204" s="2">
        <f>IF(TRIM(D204)&lt;&gt;"",MAX($B$5:B203)+1,"")</f>
        <v>199</v>
      </c>
      <c r="C204" t="s">
        <v>60</v>
      </c>
      <c r="D204" t="s">
        <v>4919</v>
      </c>
      <c r="E204" t="s">
        <v>3691</v>
      </c>
      <c r="F204" t="s">
        <v>3691</v>
      </c>
      <c r="G204" s="2" t="str">
        <f>IFERROR(VLOOKUP($F204,'Table Names'!A:B,2,FALSE),"")</f>
        <v xml:space="preserve">Reference Designators by Engineering BOM                              </v>
      </c>
      <c r="H204" s="2" t="str">
        <f>VLOOKUP($D204,StagingData!D:H,4,FALSE)</f>
        <v>No</v>
      </c>
      <c r="J204" s="56" t="str">
        <f>IF(VLOOKUP(D204,StagingData!D:O,6,FALSE)=""," ",VLOOKUP(D204,StagingData!D:O,6,FALSE))</f>
        <v xml:space="preserve"> </v>
      </c>
      <c r="K204" s="71" t="str">
        <f>IF(VLOOKUP($D204,StagingData!$D:$O,7,FALSE)=""," ",VLOOKUP($D204,StagingData!$D:$O,7,FALSE))</f>
        <v xml:space="preserve"> </v>
      </c>
      <c r="L204" s="71" t="str">
        <f>IF(VLOOKUP($D204,StagingData!$D:$O,8,FALSE)=""," ",VLOOKUP($D204,StagingData!$D:$O,8,FALSE))</f>
        <v xml:space="preserve"> </v>
      </c>
      <c r="M204" s="71" t="str">
        <f>IF(VLOOKUP($D204,StagingData!$D:$O,9,FALSE)=""," ",VLOOKUP($D204,StagingData!$D:$O,9,FALSE))</f>
        <v xml:space="preserve"> </v>
      </c>
      <c r="N204" s="107" t="e">
        <f>IF(VLOOKUP($D204,StagingData!$D:$O,10,FALSE)=""," ",VLOOKUP($D204,StagingData!$D:$O,10,FALSE))</f>
        <v>#N/A</v>
      </c>
      <c r="O204" s="107" t="e">
        <f>IF(VLOOKUP($D204,StagingData!$D:$O,11,FALSE)=""," ",VLOOKUP($D204,StagingData!$D:$O,11,FALSE))</f>
        <v>#N/A</v>
      </c>
      <c r="P204" s="108" t="e">
        <f t="shared" si="10"/>
        <v>#N/A</v>
      </c>
      <c r="Q204" s="5"/>
      <c r="R204" s="18"/>
      <c r="S204" s="4"/>
      <c r="T204" s="17">
        <v>0</v>
      </c>
      <c r="U204" s="17">
        <v>0</v>
      </c>
      <c r="V204" s="17">
        <f t="shared" si="11"/>
        <v>0</v>
      </c>
      <c r="W204">
        <f t="shared" si="12"/>
        <v>0</v>
      </c>
      <c r="X204" s="22"/>
      <c r="Y204" s="25"/>
    </row>
    <row r="205" spans="2:28" hidden="1" x14ac:dyDescent="0.3">
      <c r="B205" s="2">
        <f>IF(TRIM(D205)&lt;&gt;"",MAX($B$5:B204)+1,"")</f>
        <v>200</v>
      </c>
      <c r="C205" t="s">
        <v>60</v>
      </c>
      <c r="D205" t="s">
        <v>4920</v>
      </c>
      <c r="E205" t="s">
        <v>3689</v>
      </c>
      <c r="F205" t="s">
        <v>3689</v>
      </c>
      <c r="G205" s="2" t="str">
        <f>IFERROR(VLOOKUP($F205,'Table Names'!A:B,2,FALSE),"")</f>
        <v xml:space="preserve">Reference Designator by Engineering Item                              </v>
      </c>
      <c r="H205" s="2" t="str">
        <f>VLOOKUP($D205,StagingData!D:H,4,FALSE)</f>
        <v>No</v>
      </c>
      <c r="J205" s="56" t="str">
        <f>IF(VLOOKUP(D205,StagingData!D:O,6,FALSE)=""," ",VLOOKUP(D205,StagingData!D:O,6,FALSE))</f>
        <v xml:space="preserve"> </v>
      </c>
      <c r="K205" s="71" t="str">
        <f>IF(VLOOKUP($D205,StagingData!$D:$O,7,FALSE)=""," ",VLOOKUP($D205,StagingData!$D:$O,7,FALSE))</f>
        <v xml:space="preserve"> </v>
      </c>
      <c r="L205" s="71" t="str">
        <f>IF(VLOOKUP($D205,StagingData!$D:$O,8,FALSE)=""," ",VLOOKUP($D205,StagingData!$D:$O,8,FALSE))</f>
        <v xml:space="preserve"> </v>
      </c>
      <c r="M205" s="71" t="str">
        <f>IF(VLOOKUP($D205,StagingData!$D:$O,9,FALSE)=""," ",VLOOKUP($D205,StagingData!$D:$O,9,FALSE))</f>
        <v xml:space="preserve"> </v>
      </c>
      <c r="N205" s="107" t="e">
        <f>IF(VLOOKUP($D205,StagingData!$D:$O,10,FALSE)=""," ",VLOOKUP($D205,StagingData!$D:$O,10,FALSE))</f>
        <v>#N/A</v>
      </c>
      <c r="O205" s="107" t="e">
        <f>IF(VLOOKUP($D205,StagingData!$D:$O,11,FALSE)=""," ",VLOOKUP($D205,StagingData!$D:$O,11,FALSE))</f>
        <v>#N/A</v>
      </c>
      <c r="P205" s="108" t="e">
        <f t="shared" si="10"/>
        <v>#N/A</v>
      </c>
      <c r="Q205" s="5"/>
      <c r="R205" s="18"/>
      <c r="S205" s="4"/>
      <c r="T205" s="17">
        <v>0</v>
      </c>
      <c r="U205" s="17">
        <v>0</v>
      </c>
      <c r="V205" s="17">
        <f t="shared" si="11"/>
        <v>0</v>
      </c>
      <c r="W205">
        <f t="shared" si="12"/>
        <v>0</v>
      </c>
      <c r="X205" s="22"/>
      <c r="Y205" s="25"/>
    </row>
    <row r="206" spans="2:28" hidden="1" x14ac:dyDescent="0.3">
      <c r="B206" s="2">
        <f>IF(TRIM(D206)&lt;&gt;"",MAX($B$5:B205)+1,"")</f>
        <v>201</v>
      </c>
      <c r="C206" t="s">
        <v>65</v>
      </c>
      <c r="D206" t="s">
        <v>66</v>
      </c>
      <c r="E206" t="s">
        <v>329</v>
      </c>
      <c r="F206" t="s">
        <v>329</v>
      </c>
      <c r="G206" s="2" t="str">
        <f>IFERROR(VLOOKUP($F206,'Table Names'!A:B,2,FALSE),"")</f>
        <v xml:space="preserve">Asset Book                                                            </v>
      </c>
      <c r="H206" s="2" t="str">
        <f>VLOOKUP($D206,StagingData!D:H,4,FALSE)</f>
        <v>No</v>
      </c>
      <c r="J206" s="56" t="str">
        <f>IF(VLOOKUP(D206,StagingData!D:O,6,FALSE)=""," ",VLOOKUP(D206,StagingData!D:O,6,FALSE))</f>
        <v xml:space="preserve"> </v>
      </c>
      <c r="K206" s="71" t="str">
        <f>IF(VLOOKUP($D206,StagingData!$D:$O,7,FALSE)=""," ",VLOOKUP($D206,StagingData!$D:$O,7,FALSE))</f>
        <v xml:space="preserve"> </v>
      </c>
      <c r="L206" s="71" t="str">
        <f>IF(VLOOKUP($D206,StagingData!$D:$O,8,FALSE)=""," ",VLOOKUP($D206,StagingData!$D:$O,8,FALSE))</f>
        <v xml:space="preserve"> </v>
      </c>
      <c r="M206" s="71" t="str">
        <f>IF(VLOOKUP($D206,StagingData!$D:$O,9,FALSE)=""," ",VLOOKUP($D206,StagingData!$D:$O,9,FALSE))</f>
        <v xml:space="preserve"> </v>
      </c>
      <c r="N206" s="107" t="e">
        <f>IF(VLOOKUP($D206,StagingData!$D:$O,10,FALSE)=""," ",VLOOKUP($D206,StagingData!$D:$O,10,FALSE))</f>
        <v>#N/A</v>
      </c>
      <c r="O206" s="107" t="e">
        <f>IF(VLOOKUP($D206,StagingData!$D:$O,11,FALSE)=""," ",VLOOKUP($D206,StagingData!$D:$O,11,FALSE))</f>
        <v>#N/A</v>
      </c>
      <c r="P206" s="108" t="e">
        <f t="shared" si="10"/>
        <v>#N/A</v>
      </c>
      <c r="Q206" s="16"/>
      <c r="S206" s="15"/>
      <c r="T206" s="17">
        <v>0</v>
      </c>
      <c r="U206" s="17">
        <v>0</v>
      </c>
      <c r="V206" s="17">
        <f t="shared" si="11"/>
        <v>0</v>
      </c>
      <c r="W206">
        <f t="shared" si="12"/>
        <v>0</v>
      </c>
      <c r="X206" s="21"/>
      <c r="Y206" s="24"/>
    </row>
    <row r="207" spans="2:28" hidden="1" x14ac:dyDescent="0.3">
      <c r="B207" s="2">
        <f>IF(TRIM(D207)&lt;&gt;"",MAX($B$5:B206)+1,"")</f>
        <v>202</v>
      </c>
      <c r="C207" t="s">
        <v>65</v>
      </c>
      <c r="D207" t="s">
        <v>66</v>
      </c>
      <c r="E207" t="s">
        <v>3042</v>
      </c>
      <c r="F207" t="s">
        <v>3042</v>
      </c>
      <c r="G207" s="2" t="str">
        <f>IFERROR(VLOOKUP($F207,'Table Names'!A:B,2,FALSE),"")</f>
        <v xml:space="preserve">Asset Book Distribution                                               </v>
      </c>
      <c r="H207" s="2" t="str">
        <f>VLOOKUP($D207,StagingData!D:H,4,FALSE)</f>
        <v>No</v>
      </c>
      <c r="J207" s="56" t="str">
        <f>IF(VLOOKUP(D207,StagingData!D:O,6,FALSE)=""," ",VLOOKUP(D207,StagingData!D:O,6,FALSE))</f>
        <v xml:space="preserve"> </v>
      </c>
      <c r="K207" s="71" t="str">
        <f>IF(VLOOKUP($D207,StagingData!$D:$O,7,FALSE)=""," ",VLOOKUP($D207,StagingData!$D:$O,7,FALSE))</f>
        <v xml:space="preserve"> </v>
      </c>
      <c r="L207" s="71" t="str">
        <f>IF(VLOOKUP($D207,StagingData!$D:$O,8,FALSE)=""," ",VLOOKUP($D207,StagingData!$D:$O,8,FALSE))</f>
        <v xml:space="preserve"> </v>
      </c>
      <c r="M207" s="71" t="str">
        <f>IF(VLOOKUP($D207,StagingData!$D:$O,9,FALSE)=""," ",VLOOKUP($D207,StagingData!$D:$O,9,FALSE))</f>
        <v xml:space="preserve"> </v>
      </c>
      <c r="N207" s="107" t="e">
        <f>IF(VLOOKUP($D207,StagingData!$D:$O,10,FALSE)=""," ",VLOOKUP($D207,StagingData!$D:$O,10,FALSE))</f>
        <v>#N/A</v>
      </c>
      <c r="O207" s="107" t="e">
        <f>IF(VLOOKUP($D207,StagingData!$D:$O,11,FALSE)=""," ",VLOOKUP($D207,StagingData!$D:$O,11,FALSE))</f>
        <v>#N/A</v>
      </c>
      <c r="P207" s="108" t="e">
        <f t="shared" si="10"/>
        <v>#N/A</v>
      </c>
      <c r="Q207" s="16"/>
      <c r="S207" s="15"/>
      <c r="T207" s="17">
        <v>0</v>
      </c>
      <c r="U207" s="17">
        <v>0</v>
      </c>
      <c r="V207" s="17">
        <f t="shared" si="11"/>
        <v>0</v>
      </c>
      <c r="W207">
        <f t="shared" si="12"/>
        <v>0</v>
      </c>
      <c r="X207" s="21"/>
      <c r="Y207" s="24"/>
    </row>
    <row r="208" spans="2:28" hidden="1" x14ac:dyDescent="0.3">
      <c r="B208" s="2">
        <f>IF(TRIM(D208)&lt;&gt;"",MAX($B$5:B207)+1,"")</f>
        <v>203</v>
      </c>
      <c r="C208" t="s">
        <v>65</v>
      </c>
      <c r="D208" t="s">
        <v>4928</v>
      </c>
      <c r="E208" t="s">
        <v>3042</v>
      </c>
      <c r="F208" t="s">
        <v>3042</v>
      </c>
      <c r="G208" s="2" t="str">
        <f>IFERROR(VLOOKUP($F208,'Table Names'!A:B,2,FALSE),"")</f>
        <v xml:space="preserve">Asset Book Distribution                                               </v>
      </c>
      <c r="H208" s="2" t="str">
        <f>VLOOKUP($D208,StagingData!D:H,4,FALSE)</f>
        <v>No</v>
      </c>
      <c r="J208" s="56" t="str">
        <f>IF(VLOOKUP(D208,StagingData!D:O,6,FALSE)=""," ",VLOOKUP(D208,StagingData!D:O,6,FALSE))</f>
        <v xml:space="preserve"> </v>
      </c>
      <c r="K208" s="71" t="str">
        <f>IF(VLOOKUP($D208,StagingData!$D:$O,7,FALSE)=""," ",VLOOKUP($D208,StagingData!$D:$O,7,FALSE))</f>
        <v xml:space="preserve"> </v>
      </c>
      <c r="L208" s="71" t="str">
        <f>IF(VLOOKUP($D208,StagingData!$D:$O,8,FALSE)=""," ",VLOOKUP($D208,StagingData!$D:$O,8,FALSE))</f>
        <v xml:space="preserve"> </v>
      </c>
      <c r="M208" s="71" t="str">
        <f>IF(VLOOKUP($D208,StagingData!$D:$O,9,FALSE)=""," ",VLOOKUP($D208,StagingData!$D:$O,9,FALSE))</f>
        <v xml:space="preserve"> </v>
      </c>
      <c r="N208" s="107" t="e">
        <f>IF(VLOOKUP($D208,StagingData!$D:$O,10,FALSE)=""," ",VLOOKUP($D208,StagingData!$D:$O,10,FALSE))</f>
        <v>#N/A</v>
      </c>
      <c r="O208" s="107" t="e">
        <f>IF(VLOOKUP($D208,StagingData!$D:$O,11,FALSE)=""," ",VLOOKUP($D208,StagingData!$D:$O,11,FALSE))</f>
        <v>#N/A</v>
      </c>
      <c r="P208" s="108" t="e">
        <f t="shared" si="10"/>
        <v>#N/A</v>
      </c>
      <c r="Q208" s="16"/>
      <c r="S208" s="15"/>
      <c r="T208" s="17">
        <v>0</v>
      </c>
      <c r="U208" s="17">
        <v>0</v>
      </c>
      <c r="V208" s="17">
        <f t="shared" si="11"/>
        <v>0</v>
      </c>
      <c r="W208">
        <f t="shared" si="12"/>
        <v>0</v>
      </c>
      <c r="X208" s="21"/>
      <c r="Y208" s="24"/>
    </row>
    <row r="209" spans="2:25" hidden="1" x14ac:dyDescent="0.3">
      <c r="B209" s="2">
        <f>IF(TRIM(D209)&lt;&gt;"",MAX($B$5:B208)+1,"")</f>
        <v>204</v>
      </c>
      <c r="C209" t="s">
        <v>65</v>
      </c>
      <c r="D209" t="s">
        <v>4928</v>
      </c>
      <c r="E209" t="s">
        <v>3043</v>
      </c>
      <c r="F209" t="s">
        <v>3043</v>
      </c>
      <c r="G209" s="2" t="str">
        <f>IFERROR(VLOOKUP($F209,'Table Names'!A:B,2,FALSE),"")</f>
        <v xml:space="preserve">Asset Distribution                                                    </v>
      </c>
      <c r="H209" s="2" t="str">
        <f>VLOOKUP($D209,StagingData!D:H,4,FALSE)</f>
        <v>No</v>
      </c>
      <c r="J209" s="56" t="str">
        <f>IF(VLOOKUP(D209,StagingData!D:O,6,FALSE)=""," ",VLOOKUP(D209,StagingData!D:O,6,FALSE))</f>
        <v xml:space="preserve"> </v>
      </c>
      <c r="K209" s="71" t="str">
        <f>IF(VLOOKUP($D209,StagingData!$D:$O,7,FALSE)=""," ",VLOOKUP($D209,StagingData!$D:$O,7,FALSE))</f>
        <v xml:space="preserve"> </v>
      </c>
      <c r="L209" s="71" t="str">
        <f>IF(VLOOKUP($D209,StagingData!$D:$O,8,FALSE)=""," ",VLOOKUP($D209,StagingData!$D:$O,8,FALSE))</f>
        <v xml:space="preserve"> </v>
      </c>
      <c r="M209" s="71" t="str">
        <f>IF(VLOOKUP($D209,StagingData!$D:$O,9,FALSE)=""," ",VLOOKUP($D209,StagingData!$D:$O,9,FALSE))</f>
        <v xml:space="preserve"> </v>
      </c>
      <c r="N209" s="107" t="e">
        <f>IF(VLOOKUP($D209,StagingData!$D:$O,10,FALSE)=""," ",VLOOKUP($D209,StagingData!$D:$O,10,FALSE))</f>
        <v>#N/A</v>
      </c>
      <c r="O209" s="107" t="e">
        <f>IF(VLOOKUP($D209,StagingData!$D:$O,11,FALSE)=""," ",VLOOKUP($D209,StagingData!$D:$O,11,FALSE))</f>
        <v>#N/A</v>
      </c>
      <c r="P209" s="108" t="e">
        <f t="shared" si="10"/>
        <v>#N/A</v>
      </c>
      <c r="Q209" s="16"/>
      <c r="S209" s="15"/>
      <c r="T209" s="17">
        <v>0</v>
      </c>
      <c r="U209" s="17">
        <v>0</v>
      </c>
      <c r="V209" s="17">
        <f t="shared" si="11"/>
        <v>0</v>
      </c>
      <c r="W209">
        <f t="shared" si="12"/>
        <v>0</v>
      </c>
      <c r="X209" s="21"/>
      <c r="Y209" s="24"/>
    </row>
    <row r="210" spans="2:25" hidden="1" x14ac:dyDescent="0.3">
      <c r="B210" s="2">
        <f>IF(TRIM(D210)&lt;&gt;"",MAX($B$5:B209)+1,"")</f>
        <v>205</v>
      </c>
      <c r="C210" t="s">
        <v>65</v>
      </c>
      <c r="D210" t="s">
        <v>67</v>
      </c>
      <c r="E210" t="s">
        <v>330</v>
      </c>
      <c r="F210" t="s">
        <v>330</v>
      </c>
      <c r="G210" s="2" t="str">
        <f>IFERROR(VLOOKUP($F210,'Table Names'!A:B,2,FALSE),"")</f>
        <v xml:space="preserve">Asset                                                                 </v>
      </c>
      <c r="H210" s="2" t="str">
        <f>VLOOKUP($D210,StagingData!D:H,4,FALSE)</f>
        <v>No</v>
      </c>
      <c r="J210" s="56" t="str">
        <f>IF(VLOOKUP(D210,StagingData!D:O,6,FALSE)=""," ",VLOOKUP(D210,StagingData!D:O,6,FALSE))</f>
        <v xml:space="preserve"> </v>
      </c>
      <c r="K210" s="71" t="str">
        <f>IF(VLOOKUP($D210,StagingData!$D:$O,7,FALSE)=""," ",VLOOKUP($D210,StagingData!$D:$O,7,FALSE))</f>
        <v xml:space="preserve"> </v>
      </c>
      <c r="L210" s="71" t="str">
        <f>IF(VLOOKUP($D210,StagingData!$D:$O,8,FALSE)=""," ",VLOOKUP($D210,StagingData!$D:$O,8,FALSE))</f>
        <v xml:space="preserve"> </v>
      </c>
      <c r="M210" s="71" t="str">
        <f>IF(VLOOKUP($D210,StagingData!$D:$O,9,FALSE)=""," ",VLOOKUP($D210,StagingData!$D:$O,9,FALSE))</f>
        <v xml:space="preserve"> </v>
      </c>
      <c r="N210" s="107" t="e">
        <f>IF(VLOOKUP($D210,StagingData!$D:$O,10,FALSE)=""," ",VLOOKUP($D210,StagingData!$D:$O,10,FALSE))</f>
        <v>#N/A</v>
      </c>
      <c r="O210" s="107" t="e">
        <f>IF(VLOOKUP($D210,StagingData!$D:$O,11,FALSE)=""," ",VLOOKUP($D210,StagingData!$D:$O,11,FALSE))</f>
        <v>#N/A</v>
      </c>
      <c r="P210" s="108" t="e">
        <f t="shared" si="10"/>
        <v>#N/A</v>
      </c>
      <c r="Q210" s="16"/>
      <c r="S210" s="15"/>
      <c r="T210" s="17">
        <v>0</v>
      </c>
      <c r="U210" s="17">
        <v>0</v>
      </c>
      <c r="V210" s="17">
        <f t="shared" si="11"/>
        <v>0</v>
      </c>
      <c r="W210">
        <f t="shared" si="12"/>
        <v>0</v>
      </c>
      <c r="X210" s="21"/>
      <c r="Y210" s="24"/>
    </row>
    <row r="211" spans="2:25" hidden="1" x14ac:dyDescent="0.3">
      <c r="B211" s="2">
        <f>IF(TRIM(D211)&lt;&gt;"",MAX($B$5:B210)+1,"")</f>
        <v>206</v>
      </c>
      <c r="C211" t="s">
        <v>65</v>
      </c>
      <c r="D211" t="s">
        <v>4929</v>
      </c>
      <c r="E211" t="s">
        <v>3055</v>
      </c>
      <c r="F211" t="s">
        <v>3055</v>
      </c>
      <c r="G211" s="2" t="str">
        <f>IFERROR(VLOOKUP($F211,'Table Names'!A:B,2,FALSE),"")</f>
        <v xml:space="preserve">Business Information by Asset                                         </v>
      </c>
      <c r="H211" s="2" t="str">
        <f>VLOOKUP($D211,StagingData!D:H,4,FALSE)</f>
        <v>No</v>
      </c>
      <c r="J211" s="56" t="str">
        <f>IF(VLOOKUP(D211,StagingData!D:O,6,FALSE)=""," ",VLOOKUP(D211,StagingData!D:O,6,FALSE))</f>
        <v xml:space="preserve"> </v>
      </c>
      <c r="K211" s="71" t="str">
        <f>IF(VLOOKUP($D211,StagingData!$D:$O,7,FALSE)=""," ",VLOOKUP($D211,StagingData!$D:$O,7,FALSE))</f>
        <v xml:space="preserve"> </v>
      </c>
      <c r="L211" s="71" t="str">
        <f>IF(VLOOKUP($D211,StagingData!$D:$O,8,FALSE)=""," ",VLOOKUP($D211,StagingData!$D:$O,8,FALSE))</f>
        <v xml:space="preserve"> </v>
      </c>
      <c r="M211" s="71" t="str">
        <f>IF(VLOOKUP($D211,StagingData!$D:$O,9,FALSE)=""," ",VLOOKUP($D211,StagingData!$D:$O,9,FALSE))</f>
        <v xml:space="preserve"> </v>
      </c>
      <c r="N211" s="107" t="e">
        <f>IF(VLOOKUP($D211,StagingData!$D:$O,10,FALSE)=""," ",VLOOKUP($D211,StagingData!$D:$O,10,FALSE))</f>
        <v>#N/A</v>
      </c>
      <c r="O211" s="107" t="e">
        <f>IF(VLOOKUP($D211,StagingData!$D:$O,11,FALSE)=""," ",VLOOKUP($D211,StagingData!$D:$O,11,FALSE))</f>
        <v>#N/A</v>
      </c>
      <c r="P211" s="108" t="e">
        <f t="shared" si="10"/>
        <v>#N/A</v>
      </c>
      <c r="Q211" s="16"/>
      <c r="S211" s="15"/>
      <c r="T211" s="17">
        <v>0</v>
      </c>
      <c r="U211" s="17">
        <v>0</v>
      </c>
      <c r="V211" s="17">
        <f t="shared" si="11"/>
        <v>0</v>
      </c>
      <c r="W211">
        <f t="shared" si="12"/>
        <v>0</v>
      </c>
      <c r="X211" s="21"/>
      <c r="Y211" s="24"/>
    </row>
    <row r="212" spans="2:25" hidden="1" x14ac:dyDescent="0.3">
      <c r="B212" s="2">
        <f>IF(TRIM(D212)&lt;&gt;"",MAX($B$5:B211)+1,"")</f>
        <v>207</v>
      </c>
      <c r="C212" t="s">
        <v>65</v>
      </c>
      <c r="D212" t="s">
        <v>4931</v>
      </c>
      <c r="E212" t="s">
        <v>3064</v>
      </c>
      <c r="F212" t="s">
        <v>3064</v>
      </c>
      <c r="G212" s="2" t="str">
        <f>IFERROR(VLOOKUP($F212,'Table Names'!A:B,2,FALSE),"")</f>
        <v xml:space="preserve">Locations                                                             </v>
      </c>
      <c r="H212" s="2" t="str">
        <f>VLOOKUP($D212,StagingData!D:H,4,FALSE)</f>
        <v>No</v>
      </c>
      <c r="J212" s="56" t="str">
        <f>IF(VLOOKUP(D212,StagingData!D:O,6,FALSE)=""," ",VLOOKUP(D212,StagingData!D:O,6,FALSE))</f>
        <v xml:space="preserve"> </v>
      </c>
      <c r="K212" s="71" t="str">
        <f>IF(VLOOKUP($D212,StagingData!$D:$O,7,FALSE)=""," ",VLOOKUP($D212,StagingData!$D:$O,7,FALSE))</f>
        <v xml:space="preserve"> </v>
      </c>
      <c r="L212" s="71" t="str">
        <f>IF(VLOOKUP($D212,StagingData!$D:$O,8,FALSE)=""," ",VLOOKUP($D212,StagingData!$D:$O,8,FALSE))</f>
        <v xml:space="preserve"> </v>
      </c>
      <c r="M212" s="71" t="str">
        <f>IF(VLOOKUP($D212,StagingData!$D:$O,9,FALSE)=""," ",VLOOKUP($D212,StagingData!$D:$O,9,FALSE))</f>
        <v xml:space="preserve"> </v>
      </c>
      <c r="N212" s="107" t="e">
        <f>IF(VLOOKUP($D212,StagingData!$D:$O,10,FALSE)=""," ",VLOOKUP($D212,StagingData!$D:$O,10,FALSE))</f>
        <v>#N/A</v>
      </c>
      <c r="O212" s="107" t="e">
        <f>IF(VLOOKUP($D212,StagingData!$D:$O,11,FALSE)=""," ",VLOOKUP($D212,StagingData!$D:$O,11,FALSE))</f>
        <v>#N/A</v>
      </c>
      <c r="P212" s="108" t="e">
        <f t="shared" si="10"/>
        <v>#N/A</v>
      </c>
      <c r="Q212" s="16"/>
      <c r="S212" s="15"/>
      <c r="T212" s="17">
        <v>0</v>
      </c>
      <c r="U212" s="17">
        <v>0</v>
      </c>
      <c r="V212" s="17">
        <f t="shared" si="11"/>
        <v>0</v>
      </c>
      <c r="W212">
        <f t="shared" si="12"/>
        <v>0</v>
      </c>
      <c r="X212" s="21"/>
      <c r="Y212" s="24"/>
    </row>
    <row r="213" spans="2:25" hidden="1" x14ac:dyDescent="0.3">
      <c r="B213" s="2">
        <f>IF(TRIM(D213)&lt;&gt;"",MAX($B$5:B212)+1,"")</f>
        <v>208</v>
      </c>
      <c r="C213" t="s">
        <v>65</v>
      </c>
      <c r="D213" t="s">
        <v>4932</v>
      </c>
      <c r="E213" t="s">
        <v>3040</v>
      </c>
      <c r="F213" t="s">
        <v>3040</v>
      </c>
      <c r="G213" s="2" t="str">
        <f>IFERROR(VLOOKUP($F213,'Table Names'!A:B,2,FALSE),"")</f>
        <v xml:space="preserve">FAM Sequence Numbers                                                  </v>
      </c>
      <c r="H213" s="2" t="str">
        <f>VLOOKUP($D213,StagingData!D:H,4,FALSE)</f>
        <v>No</v>
      </c>
      <c r="J213" s="56" t="str">
        <f>IF(VLOOKUP(D213,StagingData!D:O,6,FALSE)=""," ",VLOOKUP(D213,StagingData!D:O,6,FALSE))</f>
        <v xml:space="preserve"> </v>
      </c>
      <c r="K213" s="71" t="str">
        <f>IF(VLOOKUP($D213,StagingData!$D:$O,7,FALSE)=""," ",VLOOKUP($D213,StagingData!$D:$O,7,FALSE))</f>
        <v xml:space="preserve"> </v>
      </c>
      <c r="L213" s="71" t="str">
        <f>IF(VLOOKUP($D213,StagingData!$D:$O,8,FALSE)=""," ",VLOOKUP($D213,StagingData!$D:$O,8,FALSE))</f>
        <v xml:space="preserve"> </v>
      </c>
      <c r="M213" s="71" t="str">
        <f>IF(VLOOKUP($D213,StagingData!$D:$O,9,FALSE)=""," ",VLOOKUP($D213,StagingData!$D:$O,9,FALSE))</f>
        <v xml:space="preserve"> </v>
      </c>
      <c r="N213" s="107" t="e">
        <f>IF(VLOOKUP($D213,StagingData!$D:$O,10,FALSE)=""," ",VLOOKUP($D213,StagingData!$D:$O,10,FALSE))</f>
        <v>#N/A</v>
      </c>
      <c r="O213" s="107" t="e">
        <f>IF(VLOOKUP($D213,StagingData!$D:$O,11,FALSE)=""," ",VLOOKUP($D213,StagingData!$D:$O,11,FALSE))</f>
        <v>#N/A</v>
      </c>
      <c r="P213" s="108" t="e">
        <f t="shared" si="10"/>
        <v>#N/A</v>
      </c>
      <c r="Q213" s="16"/>
      <c r="S213" s="15"/>
      <c r="T213" s="17">
        <v>0</v>
      </c>
      <c r="U213" s="17">
        <v>0</v>
      </c>
      <c r="V213" s="17">
        <f t="shared" si="11"/>
        <v>0</v>
      </c>
      <c r="W213">
        <f t="shared" si="12"/>
        <v>0</v>
      </c>
      <c r="X213" s="21"/>
      <c r="Y213" s="24"/>
    </row>
    <row r="214" spans="2:25" hidden="1" x14ac:dyDescent="0.3">
      <c r="B214" s="2">
        <f>IF(TRIM(D214)&lt;&gt;"",MAX($B$5:B213)+1,"")</f>
        <v>209</v>
      </c>
      <c r="C214" t="s">
        <v>68</v>
      </c>
      <c r="D214" t="s">
        <v>69</v>
      </c>
      <c r="E214" t="s">
        <v>331</v>
      </c>
      <c r="F214" t="s">
        <v>331</v>
      </c>
      <c r="G214" s="2" t="str">
        <f>IFERROR(VLOOKUP($F214,'Table Names'!A:B,2,FALSE),"")</f>
        <v xml:space="preserve">Chart of Accounts                                                     </v>
      </c>
      <c r="H214" s="2" t="str">
        <f>VLOOKUP($D214,StagingData!D:H,4,FALSE)</f>
        <v>No</v>
      </c>
      <c r="J214" s="56" t="str">
        <f>IF(VLOOKUP(D214,StagingData!D:O,6,FALSE)=""," ",VLOOKUP(D214,StagingData!D:O,6,FALSE))</f>
        <v xml:space="preserve"> </v>
      </c>
      <c r="K214" s="71" t="str">
        <f>IF(VLOOKUP($D214,StagingData!$D:$O,7,FALSE)=""," ",VLOOKUP($D214,StagingData!$D:$O,7,FALSE))</f>
        <v xml:space="preserve"> </v>
      </c>
      <c r="L214" s="71" t="str">
        <f>IF(VLOOKUP($D214,StagingData!$D:$O,8,FALSE)=""," ",VLOOKUP($D214,StagingData!$D:$O,8,FALSE))</f>
        <v xml:space="preserve"> </v>
      </c>
      <c r="M214" s="71" t="str">
        <f>IF(VLOOKUP($D214,StagingData!$D:$O,9,FALSE)=""," ",VLOOKUP($D214,StagingData!$D:$O,9,FALSE))</f>
        <v xml:space="preserve"> </v>
      </c>
      <c r="N214" s="107" t="e">
        <f>IF(VLOOKUP($D214,StagingData!$D:$O,10,FALSE)=""," ",VLOOKUP($D214,StagingData!$D:$O,10,FALSE))</f>
        <v>#N/A</v>
      </c>
      <c r="O214" s="107" t="e">
        <f>IF(VLOOKUP($D214,StagingData!$D:$O,11,FALSE)=""," ",VLOOKUP($D214,StagingData!$D:$O,11,FALSE))</f>
        <v>#N/A</v>
      </c>
      <c r="P214" s="108" t="e">
        <f t="shared" si="10"/>
        <v>#N/A</v>
      </c>
      <c r="Q214" s="16"/>
      <c r="S214" s="15"/>
      <c r="T214" s="17">
        <v>0</v>
      </c>
      <c r="U214" s="17">
        <v>0</v>
      </c>
      <c r="V214" s="17">
        <f t="shared" si="11"/>
        <v>0</v>
      </c>
      <c r="W214">
        <f t="shared" si="12"/>
        <v>0</v>
      </c>
      <c r="X214" s="21"/>
      <c r="Y214" s="24"/>
    </row>
    <row r="215" spans="2:25" hidden="1" x14ac:dyDescent="0.3">
      <c r="B215" s="2">
        <f>IF(TRIM(D215)&lt;&gt;"",MAX($B$5:B214)+1,"")</f>
        <v>210</v>
      </c>
      <c r="C215" t="s">
        <v>68</v>
      </c>
      <c r="D215" t="s">
        <v>70</v>
      </c>
      <c r="E215" t="s">
        <v>333</v>
      </c>
      <c r="F215" t="s">
        <v>333</v>
      </c>
      <c r="G215" s="2" t="str">
        <f>IFERROR(VLOOKUP($F215,'Table Names'!A:B,2,FALSE),"")</f>
        <v xml:space="preserve">Cross Validation Rules                                                </v>
      </c>
      <c r="H215" s="2" t="str">
        <f>VLOOKUP($D215,StagingData!D:H,4,FALSE)</f>
        <v>No</v>
      </c>
      <c r="J215" s="56" t="str">
        <f>IF(VLOOKUP(D215,StagingData!D:O,6,FALSE)=""," ",VLOOKUP(D215,StagingData!D:O,6,FALSE))</f>
        <v xml:space="preserve"> </v>
      </c>
      <c r="K215" s="71" t="str">
        <f>IF(VLOOKUP($D215,StagingData!$D:$O,7,FALSE)=""," ",VLOOKUP($D215,StagingData!$D:$O,7,FALSE))</f>
        <v xml:space="preserve"> </v>
      </c>
      <c r="L215" s="71" t="str">
        <f>IF(VLOOKUP($D215,StagingData!$D:$O,8,FALSE)=""," ",VLOOKUP($D215,StagingData!$D:$O,8,FALSE))</f>
        <v xml:space="preserve"> </v>
      </c>
      <c r="M215" s="71" t="str">
        <f>IF(VLOOKUP($D215,StagingData!$D:$O,9,FALSE)=""," ",VLOOKUP($D215,StagingData!$D:$O,9,FALSE))</f>
        <v xml:space="preserve"> </v>
      </c>
      <c r="N215" s="107" t="e">
        <f>IF(VLOOKUP($D215,StagingData!$D:$O,10,FALSE)=""," ",VLOOKUP($D215,StagingData!$D:$O,10,FALSE))</f>
        <v>#N/A</v>
      </c>
      <c r="O215" s="107" t="e">
        <f>IF(VLOOKUP($D215,StagingData!$D:$O,11,FALSE)=""," ",VLOOKUP($D215,StagingData!$D:$O,11,FALSE))</f>
        <v>#N/A</v>
      </c>
      <c r="P215" s="108" t="e">
        <f t="shared" si="10"/>
        <v>#N/A</v>
      </c>
      <c r="Q215" s="16"/>
      <c r="S215" s="15"/>
      <c r="T215" s="17">
        <v>0</v>
      </c>
      <c r="U215" s="17">
        <v>0</v>
      </c>
      <c r="V215" s="17">
        <f t="shared" si="11"/>
        <v>0</v>
      </c>
      <c r="W215">
        <f t="shared" si="12"/>
        <v>0</v>
      </c>
      <c r="X215" s="21"/>
      <c r="Y215" s="24"/>
    </row>
    <row r="216" spans="2:25" hidden="1" x14ac:dyDescent="0.3">
      <c r="B216" s="2">
        <f>IF(TRIM(D216)&lt;&gt;"",MAX($B$5:B215)+1,"")</f>
        <v>211</v>
      </c>
      <c r="C216" t="s">
        <v>68</v>
      </c>
      <c r="D216" t="s">
        <v>70</v>
      </c>
      <c r="E216" t="s">
        <v>333</v>
      </c>
      <c r="F216" t="s">
        <v>334</v>
      </c>
      <c r="G216" s="2" t="str">
        <f>IFERROR(VLOOKUP($F216,'Table Names'!A:B,2,FALSE),"")</f>
        <v xml:space="preserve">Cross Validation Rule Elements                                        </v>
      </c>
      <c r="H216" s="2" t="str">
        <f>VLOOKUP($D216,StagingData!D:H,4,FALSE)</f>
        <v>No</v>
      </c>
      <c r="J216" s="56" t="str">
        <f>IF(VLOOKUP(D216,StagingData!D:O,6,FALSE)=""," ",VLOOKUP(D216,StagingData!D:O,6,FALSE))</f>
        <v xml:space="preserve"> </v>
      </c>
      <c r="K216" s="71" t="str">
        <f>IF(VLOOKUP($D216,StagingData!$D:$O,7,FALSE)=""," ",VLOOKUP($D216,StagingData!$D:$O,7,FALSE))</f>
        <v xml:space="preserve"> </v>
      </c>
      <c r="L216" s="71" t="str">
        <f>IF(VLOOKUP($D216,StagingData!$D:$O,8,FALSE)=""," ",VLOOKUP($D216,StagingData!$D:$O,8,FALSE))</f>
        <v xml:space="preserve"> </v>
      </c>
      <c r="M216" s="71" t="str">
        <f>IF(VLOOKUP($D216,StagingData!$D:$O,9,FALSE)=""," ",VLOOKUP($D216,StagingData!$D:$O,9,FALSE))</f>
        <v xml:space="preserve"> </v>
      </c>
      <c r="N216" s="107" t="e">
        <f>IF(VLOOKUP($D216,StagingData!$D:$O,10,FALSE)=""," ",VLOOKUP($D216,StagingData!$D:$O,10,FALSE))</f>
        <v>#N/A</v>
      </c>
      <c r="O216" s="107" t="e">
        <f>IF(VLOOKUP($D216,StagingData!$D:$O,11,FALSE)=""," ",VLOOKUP($D216,StagingData!$D:$O,11,FALSE))</f>
        <v>#N/A</v>
      </c>
      <c r="P216" s="108" t="e">
        <f t="shared" si="10"/>
        <v>#N/A</v>
      </c>
      <c r="Q216" s="5"/>
      <c r="R216" s="18"/>
      <c r="S216" s="4"/>
      <c r="T216" s="17">
        <v>0</v>
      </c>
      <c r="U216" s="17">
        <v>0</v>
      </c>
      <c r="V216" s="17">
        <f t="shared" si="11"/>
        <v>0</v>
      </c>
      <c r="W216">
        <f t="shared" si="12"/>
        <v>0</v>
      </c>
      <c r="X216" s="22"/>
      <c r="Y216" s="25"/>
    </row>
    <row r="217" spans="2:25" hidden="1" x14ac:dyDescent="0.3">
      <c r="B217" s="2">
        <f>IF(TRIM(D217)&lt;&gt;"",MAX($B$5:B216)+1,"")</f>
        <v>212</v>
      </c>
      <c r="C217" t="s">
        <v>68</v>
      </c>
      <c r="D217" t="s">
        <v>71</v>
      </c>
      <c r="E217" t="s">
        <v>335</v>
      </c>
      <c r="F217" t="s">
        <v>335</v>
      </c>
      <c r="G217" s="2" t="str">
        <f>IFERROR(VLOOKUP($F217,'Table Names'!A:B,2,FALSE),"")</f>
        <v xml:space="preserve">Dimensions                                                            </v>
      </c>
      <c r="H217" s="2" t="str">
        <f>VLOOKUP($D217,StagingData!D:H,4,FALSE)</f>
        <v>No</v>
      </c>
      <c r="J217" s="56" t="str">
        <f>IF(VLOOKUP(D217,StagingData!D:O,6,FALSE)=""," ",VLOOKUP(D217,StagingData!D:O,6,FALSE))</f>
        <v xml:space="preserve"> </v>
      </c>
      <c r="K217" s="71" t="str">
        <f>IF(VLOOKUP($D217,StagingData!$D:$O,7,FALSE)=""," ",VLOOKUP($D217,StagingData!$D:$O,7,FALSE))</f>
        <v xml:space="preserve"> </v>
      </c>
      <c r="L217" s="71" t="str">
        <f>IF(VLOOKUP($D217,StagingData!$D:$O,8,FALSE)=""," ",VLOOKUP($D217,StagingData!$D:$O,8,FALSE))</f>
        <v xml:space="preserve"> </v>
      </c>
      <c r="M217" s="71" t="str">
        <f>IF(VLOOKUP($D217,StagingData!$D:$O,9,FALSE)=""," ",VLOOKUP($D217,StagingData!$D:$O,9,FALSE))</f>
        <v xml:space="preserve"> </v>
      </c>
      <c r="N217" s="107" t="e">
        <f>IF(VLOOKUP($D217,StagingData!$D:$O,10,FALSE)=""," ",VLOOKUP($D217,StagingData!$D:$O,10,FALSE))</f>
        <v>#N/A</v>
      </c>
      <c r="O217" s="107" t="e">
        <f>IF(VLOOKUP($D217,StagingData!$D:$O,11,FALSE)=""," ",VLOOKUP($D217,StagingData!$D:$O,11,FALSE))</f>
        <v>#N/A</v>
      </c>
      <c r="P217" s="108" t="e">
        <f t="shared" si="10"/>
        <v>#N/A</v>
      </c>
      <c r="Q217" s="5"/>
      <c r="R217" s="18"/>
      <c r="S217" s="4"/>
      <c r="T217" s="17">
        <v>0</v>
      </c>
      <c r="U217" s="17">
        <v>0</v>
      </c>
      <c r="V217" s="17">
        <f t="shared" si="11"/>
        <v>0</v>
      </c>
      <c r="W217">
        <f t="shared" si="12"/>
        <v>0</v>
      </c>
      <c r="X217" s="22"/>
      <c r="Y217" s="25"/>
    </row>
    <row r="218" spans="2:25" hidden="1" x14ac:dyDescent="0.3">
      <c r="B218" s="2">
        <f>IF(TRIM(D218)&lt;&gt;"",MAX($B$5:B217)+1,"")</f>
        <v>213</v>
      </c>
      <c r="C218" t="s">
        <v>68</v>
      </c>
      <c r="D218" t="s">
        <v>71</v>
      </c>
      <c r="E218" t="s">
        <v>3280</v>
      </c>
      <c r="F218" t="s">
        <v>3276</v>
      </c>
      <c r="G218" s="2" t="str">
        <f>IFERROR(VLOOKUP($F218,'Table Names'!A:B,2,FALSE),"")</f>
        <v xml:space="preserve">History - Ledger Account Totals                                       </v>
      </c>
      <c r="H218" s="2" t="str">
        <f>VLOOKUP($D218,StagingData!D:H,4,FALSE)</f>
        <v>No</v>
      </c>
      <c r="J218" s="56" t="str">
        <f>IF(VLOOKUP(D218,StagingData!D:O,6,FALSE)=""," ",VLOOKUP(D218,StagingData!D:O,6,FALSE))</f>
        <v xml:space="preserve"> </v>
      </c>
      <c r="K218" s="71" t="str">
        <f>IF(VLOOKUP($D218,StagingData!$D:$O,7,FALSE)=""," ",VLOOKUP($D218,StagingData!$D:$O,7,FALSE))</f>
        <v xml:space="preserve"> </v>
      </c>
      <c r="L218" s="71" t="str">
        <f>IF(VLOOKUP($D218,StagingData!$D:$O,8,FALSE)=""," ",VLOOKUP($D218,StagingData!$D:$O,8,FALSE))</f>
        <v xml:space="preserve"> </v>
      </c>
      <c r="M218" s="71" t="str">
        <f>IF(VLOOKUP($D218,StagingData!$D:$O,9,FALSE)=""," ",VLOOKUP($D218,StagingData!$D:$O,9,FALSE))</f>
        <v xml:space="preserve"> </v>
      </c>
      <c r="N218" s="107" t="e">
        <f>IF(VLOOKUP($D218,StagingData!$D:$O,10,FALSE)=""," ",VLOOKUP($D218,StagingData!$D:$O,10,FALSE))</f>
        <v>#N/A</v>
      </c>
      <c r="O218" s="107" t="e">
        <f>IF(VLOOKUP($D218,StagingData!$D:$O,11,FALSE)=""," ",VLOOKUP($D218,StagingData!$D:$O,11,FALSE))</f>
        <v>#N/A</v>
      </c>
      <c r="P218" s="108" t="e">
        <f t="shared" si="10"/>
        <v>#N/A</v>
      </c>
      <c r="Q218" s="5"/>
      <c r="R218" s="18"/>
      <c r="S218" s="4"/>
      <c r="T218" s="17">
        <v>0</v>
      </c>
      <c r="U218" s="17">
        <v>0</v>
      </c>
      <c r="V218" s="17">
        <f t="shared" si="11"/>
        <v>0</v>
      </c>
      <c r="W218">
        <f t="shared" si="12"/>
        <v>0</v>
      </c>
      <c r="X218" s="22"/>
      <c r="Y218" s="25"/>
    </row>
    <row r="219" spans="2:25" hidden="1" x14ac:dyDescent="0.3">
      <c r="B219" s="2">
        <f>IF(TRIM(D219)&lt;&gt;"",MAX($B$5:B218)+1,"")</f>
        <v>214</v>
      </c>
      <c r="C219" t="s">
        <v>68</v>
      </c>
      <c r="D219" t="s">
        <v>71</v>
      </c>
      <c r="E219" t="s">
        <v>3280</v>
      </c>
      <c r="F219" t="s">
        <v>3277</v>
      </c>
      <c r="G219" s="2" t="str">
        <f>IFERROR(VLOOKUP($F219,'Table Names'!A:B,2,FALSE),"")</f>
        <v xml:space="preserve">History - Dimension/Ledger Account Totals                             </v>
      </c>
      <c r="H219" s="2" t="str">
        <f>VLOOKUP($D219,StagingData!D:H,4,FALSE)</f>
        <v>No</v>
      </c>
      <c r="J219" s="56" t="str">
        <f>IF(VLOOKUP(D219,StagingData!D:O,6,FALSE)=""," ",VLOOKUP(D219,StagingData!D:O,6,FALSE))</f>
        <v xml:space="preserve"> </v>
      </c>
      <c r="K219" s="71" t="str">
        <f>IF(VLOOKUP($D219,StagingData!$D:$O,7,FALSE)=""," ",VLOOKUP($D219,StagingData!$D:$O,7,FALSE))</f>
        <v xml:space="preserve"> </v>
      </c>
      <c r="L219" s="71" t="str">
        <f>IF(VLOOKUP($D219,StagingData!$D:$O,8,FALSE)=""," ",VLOOKUP($D219,StagingData!$D:$O,8,FALSE))</f>
        <v xml:space="preserve"> </v>
      </c>
      <c r="M219" s="71" t="str">
        <f>IF(VLOOKUP($D219,StagingData!$D:$O,9,FALSE)=""," ",VLOOKUP($D219,StagingData!$D:$O,9,FALSE))</f>
        <v xml:space="preserve"> </v>
      </c>
      <c r="N219" s="107" t="e">
        <f>IF(VLOOKUP($D219,StagingData!$D:$O,10,FALSE)=""," ",VLOOKUP($D219,StagingData!$D:$O,10,FALSE))</f>
        <v>#N/A</v>
      </c>
      <c r="O219" s="107" t="e">
        <f>IF(VLOOKUP($D219,StagingData!$D:$O,11,FALSE)=""," ",VLOOKUP($D219,StagingData!$D:$O,11,FALSE))</f>
        <v>#N/A</v>
      </c>
      <c r="P219" s="108" t="e">
        <f t="shared" si="10"/>
        <v>#N/A</v>
      </c>
      <c r="Q219" s="5"/>
      <c r="R219" s="18"/>
      <c r="S219" s="4"/>
      <c r="T219" s="17">
        <v>0</v>
      </c>
      <c r="U219" s="17">
        <v>0</v>
      </c>
      <c r="V219" s="17">
        <f t="shared" si="11"/>
        <v>0</v>
      </c>
      <c r="W219">
        <f t="shared" si="12"/>
        <v>0</v>
      </c>
      <c r="X219" s="22"/>
      <c r="Y219" s="25"/>
    </row>
    <row r="220" spans="2:25" hidden="1" x14ac:dyDescent="0.3">
      <c r="B220" s="2">
        <f>IF(TRIM(D220)&lt;&gt;"",MAX($B$5:B219)+1,"")</f>
        <v>215</v>
      </c>
      <c r="C220" t="s">
        <v>68</v>
      </c>
      <c r="D220" t="s">
        <v>71</v>
      </c>
      <c r="E220" t="s">
        <v>3280</v>
      </c>
      <c r="F220" t="s">
        <v>3280</v>
      </c>
      <c r="G220" s="2" t="str">
        <f>IFERROR(VLOOKUP($F220,'Table Names'!A:B,2,FALSE),"")</f>
        <v xml:space="preserve">History - Dimension/Ledger Account Combination Totals                 </v>
      </c>
      <c r="H220" s="2" t="str">
        <f>VLOOKUP($D220,StagingData!D:H,4,FALSE)</f>
        <v>No</v>
      </c>
      <c r="J220" s="56" t="str">
        <f>IF(VLOOKUP(D220,StagingData!D:O,6,FALSE)=""," ",VLOOKUP(D220,StagingData!D:O,6,FALSE))</f>
        <v xml:space="preserve"> </v>
      </c>
      <c r="K220" s="71" t="str">
        <f>IF(VLOOKUP($D220,StagingData!$D:$O,7,FALSE)=""," ",VLOOKUP($D220,StagingData!$D:$O,7,FALSE))</f>
        <v xml:space="preserve"> </v>
      </c>
      <c r="L220" s="71" t="str">
        <f>IF(VLOOKUP($D220,StagingData!$D:$O,8,FALSE)=""," ",VLOOKUP($D220,StagingData!$D:$O,8,FALSE))</f>
        <v xml:space="preserve"> </v>
      </c>
      <c r="M220" s="71" t="str">
        <f>IF(VLOOKUP($D220,StagingData!$D:$O,9,FALSE)=""," ",VLOOKUP($D220,StagingData!$D:$O,9,FALSE))</f>
        <v xml:space="preserve"> </v>
      </c>
      <c r="N220" s="107" t="e">
        <f>IF(VLOOKUP($D220,StagingData!$D:$O,10,FALSE)=""," ",VLOOKUP($D220,StagingData!$D:$O,10,FALSE))</f>
        <v>#N/A</v>
      </c>
      <c r="O220" s="107" t="e">
        <f>IF(VLOOKUP($D220,StagingData!$D:$O,11,FALSE)=""," ",VLOOKUP($D220,StagingData!$D:$O,11,FALSE))</f>
        <v>#N/A</v>
      </c>
      <c r="P220" s="108" t="e">
        <f t="shared" si="10"/>
        <v>#N/A</v>
      </c>
      <c r="Q220" s="5"/>
      <c r="R220" s="18"/>
      <c r="S220" s="4"/>
      <c r="T220" s="17">
        <v>0</v>
      </c>
      <c r="U220" s="17">
        <v>0</v>
      </c>
      <c r="V220" s="17">
        <f t="shared" si="11"/>
        <v>0</v>
      </c>
      <c r="W220">
        <f t="shared" si="12"/>
        <v>0</v>
      </c>
      <c r="X220" s="22"/>
      <c r="Y220" s="25"/>
    </row>
    <row r="221" spans="2:25" hidden="1" x14ac:dyDescent="0.3">
      <c r="B221" s="2">
        <f>IF(TRIM(D221)&lt;&gt;"",MAX($B$5:B220)+1,"")</f>
        <v>216</v>
      </c>
      <c r="C221" t="s">
        <v>68</v>
      </c>
      <c r="D221" t="s">
        <v>4908</v>
      </c>
      <c r="E221" t="s">
        <v>3172</v>
      </c>
      <c r="F221" t="s">
        <v>3172</v>
      </c>
      <c r="G221" s="2" t="str">
        <f>IFERROR(VLOOKUP($F221,'Table Names'!A:B,2,FALSE),"")</f>
        <v xml:space="preserve">End Dates by Year                                                     </v>
      </c>
      <c r="H221" s="2" t="str">
        <f>VLOOKUP($D221,StagingData!D:H,4,FALSE)</f>
        <v>No</v>
      </c>
      <c r="J221" s="56" t="str">
        <f>IF(VLOOKUP(D221,StagingData!D:O,6,FALSE)=""," ",VLOOKUP(D221,StagingData!D:O,6,FALSE))</f>
        <v xml:space="preserve"> </v>
      </c>
      <c r="K221" s="71" t="str">
        <f>IF(VLOOKUP($D221,StagingData!$D:$O,7,FALSE)=""," ",VLOOKUP($D221,StagingData!$D:$O,7,FALSE))</f>
        <v xml:space="preserve"> </v>
      </c>
      <c r="L221" s="71" t="str">
        <f>IF(VLOOKUP($D221,StagingData!$D:$O,8,FALSE)=""," ",VLOOKUP($D221,StagingData!$D:$O,8,FALSE))</f>
        <v xml:space="preserve"> </v>
      </c>
      <c r="M221" s="71" t="str">
        <f>IF(VLOOKUP($D221,StagingData!$D:$O,9,FALSE)=""," ",VLOOKUP($D221,StagingData!$D:$O,9,FALSE))</f>
        <v xml:space="preserve"> </v>
      </c>
      <c r="N221" s="107" t="e">
        <f>IF(VLOOKUP($D221,StagingData!$D:$O,10,FALSE)=""," ",VLOOKUP($D221,StagingData!$D:$O,10,FALSE))</f>
        <v>#N/A</v>
      </c>
      <c r="O221" s="107" t="e">
        <f>IF(VLOOKUP($D221,StagingData!$D:$O,11,FALSE)=""," ",VLOOKUP($D221,StagingData!$D:$O,11,FALSE))</f>
        <v>#N/A</v>
      </c>
      <c r="P221" s="108" t="e">
        <f t="shared" si="10"/>
        <v>#N/A</v>
      </c>
      <c r="Q221" s="5"/>
      <c r="R221" s="18"/>
      <c r="S221" s="4"/>
      <c r="T221" s="17">
        <v>0</v>
      </c>
      <c r="U221" s="17">
        <v>0</v>
      </c>
      <c r="V221" s="17">
        <f t="shared" si="11"/>
        <v>0</v>
      </c>
      <c r="W221">
        <f t="shared" si="12"/>
        <v>0</v>
      </c>
      <c r="X221" s="22"/>
      <c r="Y221" s="25"/>
    </row>
    <row r="222" spans="2:25" hidden="1" x14ac:dyDescent="0.3">
      <c r="B222" s="2">
        <f>IF(TRIM(D222)&lt;&gt;"",MAX($B$5:B221)+1,"")</f>
        <v>217</v>
      </c>
      <c r="C222" t="s">
        <v>68</v>
      </c>
      <c r="D222" t="s">
        <v>4908</v>
      </c>
      <c r="E222" t="s">
        <v>3177</v>
      </c>
      <c r="F222" t="s">
        <v>3177</v>
      </c>
      <c r="G222" s="2" t="str">
        <f>IFERROR(VLOOKUP($F222,'Table Names'!A:B,2,FALSE),"")</f>
        <v xml:space="preserve">Last Used Batch                                                       </v>
      </c>
      <c r="H222" s="2" t="str">
        <f>VLOOKUP($D222,StagingData!D:H,4,FALSE)</f>
        <v>No</v>
      </c>
      <c r="J222" s="56" t="str">
        <f>IF(VLOOKUP(D222,StagingData!D:O,6,FALSE)=""," ",VLOOKUP(D222,StagingData!D:O,6,FALSE))</f>
        <v xml:space="preserve"> </v>
      </c>
      <c r="K222" s="71" t="str">
        <f>IF(VLOOKUP($D222,StagingData!$D:$O,7,FALSE)=""," ",VLOOKUP($D222,StagingData!$D:$O,7,FALSE))</f>
        <v xml:space="preserve"> </v>
      </c>
      <c r="L222" s="71" t="str">
        <f>IF(VLOOKUP($D222,StagingData!$D:$O,8,FALSE)=""," ",VLOOKUP($D222,StagingData!$D:$O,8,FALSE))</f>
        <v xml:space="preserve"> </v>
      </c>
      <c r="M222" s="71" t="str">
        <f>IF(VLOOKUP($D222,StagingData!$D:$O,9,FALSE)=""," ",VLOOKUP($D222,StagingData!$D:$O,9,FALSE))</f>
        <v xml:space="preserve"> </v>
      </c>
      <c r="N222" s="107" t="e">
        <f>IF(VLOOKUP($D222,StagingData!$D:$O,10,FALSE)=""," ",VLOOKUP($D222,StagingData!$D:$O,10,FALSE))</f>
        <v>#N/A</v>
      </c>
      <c r="O222" s="107" t="e">
        <f>IF(VLOOKUP($D222,StagingData!$D:$O,11,FALSE)=""," ",VLOOKUP($D222,StagingData!$D:$O,11,FALSE))</f>
        <v>#N/A</v>
      </c>
      <c r="P222" s="108" t="e">
        <f t="shared" si="10"/>
        <v>#N/A</v>
      </c>
      <c r="Q222" s="5"/>
      <c r="R222" s="18"/>
      <c r="S222" s="4"/>
      <c r="T222" s="17">
        <v>0</v>
      </c>
      <c r="U222" s="17">
        <v>0</v>
      </c>
      <c r="V222" s="17">
        <f t="shared" si="11"/>
        <v>0</v>
      </c>
      <c r="W222">
        <f t="shared" si="12"/>
        <v>0</v>
      </c>
      <c r="X222" s="22"/>
      <c r="Y222" s="25"/>
    </row>
    <row r="223" spans="2:25" hidden="1" x14ac:dyDescent="0.3">
      <c r="B223" s="2">
        <f>IF(TRIM(D223)&lt;&gt;"",MAX($B$5:B222)+1,"")</f>
        <v>218</v>
      </c>
      <c r="C223" t="s">
        <v>68</v>
      </c>
      <c r="D223" t="s">
        <v>4908</v>
      </c>
      <c r="E223" t="s">
        <v>3220</v>
      </c>
      <c r="F223" t="s">
        <v>3220</v>
      </c>
      <c r="G223" s="2" t="str">
        <f>IFERROR(VLOOKUP($F223,'Table Names'!A:B,2,FALSE),"")</f>
        <v xml:space="preserve">Financial Batch                                                       </v>
      </c>
      <c r="H223" s="2" t="str">
        <f>VLOOKUP($D223,StagingData!D:H,4,FALSE)</f>
        <v>No</v>
      </c>
      <c r="J223" s="56" t="str">
        <f>IF(VLOOKUP(D223,StagingData!D:O,6,FALSE)=""," ",VLOOKUP(D223,StagingData!D:O,6,FALSE))</f>
        <v xml:space="preserve"> </v>
      </c>
      <c r="K223" s="71" t="str">
        <f>IF(VLOOKUP($D223,StagingData!$D:$O,7,FALSE)=""," ",VLOOKUP($D223,StagingData!$D:$O,7,FALSE))</f>
        <v xml:space="preserve"> </v>
      </c>
      <c r="L223" s="71" t="str">
        <f>IF(VLOOKUP($D223,StagingData!$D:$O,8,FALSE)=""," ",VLOOKUP($D223,StagingData!$D:$O,8,FALSE))</f>
        <v xml:space="preserve"> </v>
      </c>
      <c r="M223" s="71" t="str">
        <f>IF(VLOOKUP($D223,StagingData!$D:$O,9,FALSE)=""," ",VLOOKUP($D223,StagingData!$D:$O,9,FALSE))</f>
        <v xml:space="preserve"> </v>
      </c>
      <c r="N223" s="107" t="e">
        <f>IF(VLOOKUP($D223,StagingData!$D:$O,10,FALSE)=""," ",VLOOKUP($D223,StagingData!$D:$O,10,FALSE))</f>
        <v>#N/A</v>
      </c>
      <c r="O223" s="107" t="e">
        <f>IF(VLOOKUP($D223,StagingData!$D:$O,11,FALSE)=""," ",VLOOKUP($D223,StagingData!$D:$O,11,FALSE))</f>
        <v>#N/A</v>
      </c>
      <c r="P223" s="108" t="e">
        <f t="shared" si="10"/>
        <v>#N/A</v>
      </c>
      <c r="Q223" s="5"/>
      <c r="R223" s="18"/>
      <c r="S223" s="4"/>
      <c r="T223" s="17">
        <v>0</v>
      </c>
      <c r="U223" s="17">
        <v>0</v>
      </c>
      <c r="V223" s="17">
        <f t="shared" si="11"/>
        <v>0</v>
      </c>
      <c r="W223">
        <f t="shared" si="12"/>
        <v>0</v>
      </c>
      <c r="X223" s="22"/>
      <c r="Y223" s="25"/>
    </row>
    <row r="224" spans="2:25" hidden="1" x14ac:dyDescent="0.3">
      <c r="B224" s="2">
        <f>IF(TRIM(D224)&lt;&gt;"",MAX($B$5:B223)+1,"")</f>
        <v>219</v>
      </c>
      <c r="C224" t="s">
        <v>68</v>
      </c>
      <c r="D224" t="s">
        <v>4908</v>
      </c>
      <c r="E224" t="s">
        <v>3177</v>
      </c>
      <c r="F224" t="s">
        <v>3226</v>
      </c>
      <c r="G224" s="2" t="str">
        <f>IFERROR(VLOOKUP($F224,'Table Names'!A:B,2,FALSE),"")</f>
        <v xml:space="preserve">Finalization Run Number Status                                        </v>
      </c>
      <c r="H224" s="2" t="str">
        <f>VLOOKUP($D224,StagingData!D:H,4,FALSE)</f>
        <v>No</v>
      </c>
      <c r="J224" s="56" t="str">
        <f>IF(VLOOKUP(D224,StagingData!D:O,6,FALSE)=""," ",VLOOKUP(D224,StagingData!D:O,6,FALSE))</f>
        <v xml:space="preserve"> </v>
      </c>
      <c r="K224" s="71" t="str">
        <f>IF(VLOOKUP($D224,StagingData!$D:$O,7,FALSE)=""," ",VLOOKUP($D224,StagingData!$D:$O,7,FALSE))</f>
        <v xml:space="preserve"> </v>
      </c>
      <c r="L224" s="71" t="str">
        <f>IF(VLOOKUP($D224,StagingData!$D:$O,8,FALSE)=""," ",VLOOKUP($D224,StagingData!$D:$O,8,FALSE))</f>
        <v xml:space="preserve"> </v>
      </c>
      <c r="M224" s="71" t="str">
        <f>IF(VLOOKUP($D224,StagingData!$D:$O,9,FALSE)=""," ",VLOOKUP($D224,StagingData!$D:$O,9,FALSE))</f>
        <v xml:space="preserve"> </v>
      </c>
      <c r="N224" s="107" t="e">
        <f>IF(VLOOKUP($D224,StagingData!$D:$O,10,FALSE)=""," ",VLOOKUP($D224,StagingData!$D:$O,10,FALSE))</f>
        <v>#N/A</v>
      </c>
      <c r="O224" s="107" t="e">
        <f>IF(VLOOKUP($D224,StagingData!$D:$O,11,FALSE)=""," ",VLOOKUP($D224,StagingData!$D:$O,11,FALSE))</f>
        <v>#N/A</v>
      </c>
      <c r="P224" s="108" t="e">
        <f t="shared" si="10"/>
        <v>#N/A</v>
      </c>
      <c r="Q224" s="5"/>
      <c r="R224" s="18"/>
      <c r="S224" s="4"/>
      <c r="T224" s="17">
        <v>0</v>
      </c>
      <c r="U224" s="17">
        <v>0</v>
      </c>
      <c r="V224" s="17">
        <f t="shared" si="11"/>
        <v>0</v>
      </c>
      <c r="W224">
        <f t="shared" si="12"/>
        <v>0</v>
      </c>
      <c r="X224" s="22"/>
      <c r="Y224" s="25"/>
    </row>
    <row r="225" spans="2:25" hidden="1" x14ac:dyDescent="0.3">
      <c r="B225" s="2">
        <f>IF(TRIM(D225)&lt;&gt;"",MAX($B$5:B224)+1,"")</f>
        <v>220</v>
      </c>
      <c r="C225" t="s">
        <v>68</v>
      </c>
      <c r="D225" t="s">
        <v>72</v>
      </c>
      <c r="E225" t="s">
        <v>336</v>
      </c>
      <c r="F225" t="s">
        <v>336</v>
      </c>
      <c r="G225" s="2" t="str">
        <f>IFERROR(VLOOKUP($F225,'Table Names'!A:B,2,FALSE),"")</f>
        <v xml:space="preserve">GL Codes                                                              </v>
      </c>
      <c r="H225" s="2" t="str">
        <f>VLOOKUP($D225,StagingData!D:H,4,FALSE)</f>
        <v>No</v>
      </c>
      <c r="J225" s="56" t="str">
        <f>IF(VLOOKUP(D225,StagingData!D:O,6,FALSE)=""," ",VLOOKUP(D225,StagingData!D:O,6,FALSE))</f>
        <v xml:space="preserve"> </v>
      </c>
      <c r="K225" s="71" t="str">
        <f>IF(VLOOKUP($D225,StagingData!$D:$O,7,FALSE)=""," ",VLOOKUP($D225,StagingData!$D:$O,7,FALSE))</f>
        <v xml:space="preserve"> </v>
      </c>
      <c r="L225" s="71" t="str">
        <f>IF(VLOOKUP($D225,StagingData!$D:$O,8,FALSE)=""," ",VLOOKUP($D225,StagingData!$D:$O,8,FALSE))</f>
        <v xml:space="preserve"> </v>
      </c>
      <c r="M225" s="71" t="str">
        <f>IF(VLOOKUP($D225,StagingData!$D:$O,9,FALSE)=""," ",VLOOKUP($D225,StagingData!$D:$O,9,FALSE))</f>
        <v xml:space="preserve"> </v>
      </c>
      <c r="N225" s="107" t="e">
        <f>IF(VLOOKUP($D225,StagingData!$D:$O,10,FALSE)=""," ",VLOOKUP($D225,StagingData!$D:$O,10,FALSE))</f>
        <v>#N/A</v>
      </c>
      <c r="O225" s="107" t="e">
        <f>IF(VLOOKUP($D225,StagingData!$D:$O,11,FALSE)=""," ",VLOOKUP($D225,StagingData!$D:$O,11,FALSE))</f>
        <v>#N/A</v>
      </c>
      <c r="P225" s="108" t="e">
        <f t="shared" si="10"/>
        <v>#N/A</v>
      </c>
      <c r="Q225" s="5"/>
      <c r="R225" s="18"/>
      <c r="S225" s="4"/>
      <c r="T225" s="17">
        <v>0</v>
      </c>
      <c r="U225" s="17">
        <v>0</v>
      </c>
      <c r="V225" s="17">
        <f t="shared" si="11"/>
        <v>0</v>
      </c>
      <c r="W225">
        <f t="shared" si="12"/>
        <v>0</v>
      </c>
      <c r="X225" s="22"/>
      <c r="Y225" s="25"/>
    </row>
    <row r="226" spans="2:25" hidden="1" x14ac:dyDescent="0.3">
      <c r="B226" s="2">
        <f>IF(TRIM(D226)&lt;&gt;"",MAX($B$5:B225)+1,"")</f>
        <v>221</v>
      </c>
      <c r="C226" t="s">
        <v>68</v>
      </c>
      <c r="D226" t="s">
        <v>4915</v>
      </c>
      <c r="E226" t="s">
        <v>3281</v>
      </c>
      <c r="F226" t="s">
        <v>3278</v>
      </c>
      <c r="G226" s="2" t="str">
        <f>IFERROR(VLOOKUP($F226,'Table Names'!A:B,2,FALSE),"")</f>
        <v xml:space="preserve">Opening Balances - Ledger/Currency                                    </v>
      </c>
      <c r="H226" s="2" t="str">
        <f>VLOOKUP($D226,StagingData!D:H,4,FALSE)</f>
        <v>No</v>
      </c>
      <c r="J226" s="56" t="str">
        <f>IF(VLOOKUP(D226,StagingData!D:O,6,FALSE)=""," ",VLOOKUP(D226,StagingData!D:O,6,FALSE))</f>
        <v xml:space="preserve"> </v>
      </c>
      <c r="K226" s="71" t="str">
        <f>IF(VLOOKUP($D226,StagingData!$D:$O,7,FALSE)=""," ",VLOOKUP($D226,StagingData!$D:$O,7,FALSE))</f>
        <v xml:space="preserve"> </v>
      </c>
      <c r="L226" s="71" t="str">
        <f>IF(VLOOKUP($D226,StagingData!$D:$O,8,FALSE)=""," ",VLOOKUP($D226,StagingData!$D:$O,8,FALSE))</f>
        <v xml:space="preserve"> </v>
      </c>
      <c r="M226" s="71" t="str">
        <f>IF(VLOOKUP($D226,StagingData!$D:$O,9,FALSE)=""," ",VLOOKUP($D226,StagingData!$D:$O,9,FALSE))</f>
        <v xml:space="preserve"> </v>
      </c>
      <c r="N226" s="107" t="e">
        <f>IF(VLOOKUP($D226,StagingData!$D:$O,10,FALSE)=""," ",VLOOKUP($D226,StagingData!$D:$O,10,FALSE))</f>
        <v>#N/A</v>
      </c>
      <c r="O226" s="107" t="e">
        <f>IF(VLOOKUP($D226,StagingData!$D:$O,11,FALSE)=""," ",VLOOKUP($D226,StagingData!$D:$O,11,FALSE))</f>
        <v>#N/A</v>
      </c>
      <c r="P226" s="108" t="e">
        <f t="shared" si="10"/>
        <v>#N/A</v>
      </c>
      <c r="Q226" s="5"/>
      <c r="R226" s="18"/>
      <c r="S226" s="4"/>
      <c r="T226" s="17">
        <v>0</v>
      </c>
      <c r="U226" s="17">
        <v>0</v>
      </c>
      <c r="V226" s="17">
        <f t="shared" si="11"/>
        <v>0</v>
      </c>
      <c r="W226">
        <f t="shared" si="12"/>
        <v>0</v>
      </c>
      <c r="X226" s="22"/>
      <c r="Y226" s="25"/>
    </row>
    <row r="227" spans="2:25" hidden="1" x14ac:dyDescent="0.3">
      <c r="B227" s="2">
        <f>IF(TRIM(D227)&lt;&gt;"",MAX($B$5:B226)+1,"")</f>
        <v>222</v>
      </c>
      <c r="C227" t="s">
        <v>68</v>
      </c>
      <c r="D227" t="s">
        <v>4915</v>
      </c>
      <c r="E227" t="s">
        <v>3281</v>
      </c>
      <c r="F227" t="s">
        <v>3279</v>
      </c>
      <c r="G227" s="2" t="str">
        <f>IFERROR(VLOOKUP($F227,'Table Names'!A:B,2,FALSE),"")</f>
        <v xml:space="preserve">Opening Balances - Dimension/Ledger/Currency                          </v>
      </c>
      <c r="H227" s="2" t="str">
        <f>VLOOKUP($D227,StagingData!D:H,4,FALSE)</f>
        <v>No</v>
      </c>
      <c r="J227" s="56" t="str">
        <f>IF(VLOOKUP(D227,StagingData!D:O,6,FALSE)=""," ",VLOOKUP(D227,StagingData!D:O,6,FALSE))</f>
        <v xml:space="preserve"> </v>
      </c>
      <c r="K227" s="71" t="str">
        <f>IF(VLOOKUP($D227,StagingData!$D:$O,7,FALSE)=""," ",VLOOKUP($D227,StagingData!$D:$O,7,FALSE))</f>
        <v xml:space="preserve"> </v>
      </c>
      <c r="L227" s="71" t="str">
        <f>IF(VLOOKUP($D227,StagingData!$D:$O,8,FALSE)=""," ",VLOOKUP($D227,StagingData!$D:$O,8,FALSE))</f>
        <v xml:space="preserve"> </v>
      </c>
      <c r="M227" s="71" t="str">
        <f>IF(VLOOKUP($D227,StagingData!$D:$O,9,FALSE)=""," ",VLOOKUP($D227,StagingData!$D:$O,9,FALSE))</f>
        <v xml:space="preserve"> </v>
      </c>
      <c r="N227" s="107" t="e">
        <f>IF(VLOOKUP($D227,StagingData!$D:$O,10,FALSE)=""," ",VLOOKUP($D227,StagingData!$D:$O,10,FALSE))</f>
        <v>#N/A</v>
      </c>
      <c r="O227" s="107" t="e">
        <f>IF(VLOOKUP($D227,StagingData!$D:$O,11,FALSE)=""," ",VLOOKUP($D227,StagingData!$D:$O,11,FALSE))</f>
        <v>#N/A</v>
      </c>
      <c r="P227" s="108" t="e">
        <f t="shared" si="10"/>
        <v>#N/A</v>
      </c>
      <c r="Q227" s="5"/>
      <c r="R227" s="18"/>
      <c r="S227" s="4"/>
      <c r="T227" s="17">
        <v>0</v>
      </c>
      <c r="U227" s="17">
        <v>0</v>
      </c>
      <c r="V227" s="17">
        <f t="shared" si="11"/>
        <v>0</v>
      </c>
      <c r="W227">
        <f t="shared" si="12"/>
        <v>0</v>
      </c>
      <c r="X227" s="22"/>
      <c r="Y227" s="25"/>
    </row>
    <row r="228" spans="2:25" hidden="1" x14ac:dyDescent="0.3">
      <c r="B228" s="2">
        <f>IF(TRIM(D228)&lt;&gt;"",MAX($B$5:B227)+1,"")</f>
        <v>223</v>
      </c>
      <c r="C228" t="s">
        <v>68</v>
      </c>
      <c r="D228" t="s">
        <v>4915</v>
      </c>
      <c r="E228" t="s">
        <v>3281</v>
      </c>
      <c r="F228" t="s">
        <v>3281</v>
      </c>
      <c r="G228" s="2" t="str">
        <f>IFERROR(VLOOKUP($F228,'Table Names'!A:B,2,FALSE),"")</f>
        <v xml:space="preserve">Opening Balances - Combination of Dimension/Ledger/Currency           </v>
      </c>
      <c r="H228" s="2" t="str">
        <f>VLOOKUP($D228,StagingData!D:H,4,FALSE)</f>
        <v>No</v>
      </c>
      <c r="J228" s="56" t="str">
        <f>IF(VLOOKUP(D228,StagingData!D:O,6,FALSE)=""," ",VLOOKUP(D228,StagingData!D:O,6,FALSE))</f>
        <v xml:space="preserve"> </v>
      </c>
      <c r="K228" s="71" t="str">
        <f>IF(VLOOKUP($D228,StagingData!$D:$O,7,FALSE)=""," ",VLOOKUP($D228,StagingData!$D:$O,7,FALSE))</f>
        <v xml:space="preserve"> </v>
      </c>
      <c r="L228" s="71" t="str">
        <f>IF(VLOOKUP($D228,StagingData!$D:$O,8,FALSE)=""," ",VLOOKUP($D228,StagingData!$D:$O,8,FALSE))</f>
        <v xml:space="preserve"> </v>
      </c>
      <c r="M228" s="71" t="str">
        <f>IF(VLOOKUP($D228,StagingData!$D:$O,9,FALSE)=""," ",VLOOKUP($D228,StagingData!$D:$O,9,FALSE))</f>
        <v xml:space="preserve"> </v>
      </c>
      <c r="N228" s="107" t="e">
        <f>IF(VLOOKUP($D228,StagingData!$D:$O,10,FALSE)=""," ",VLOOKUP($D228,StagingData!$D:$O,10,FALSE))</f>
        <v>#N/A</v>
      </c>
      <c r="O228" s="107" t="e">
        <f>IF(VLOOKUP($D228,StagingData!$D:$O,11,FALSE)=""," ",VLOOKUP($D228,StagingData!$D:$O,11,FALSE))</f>
        <v>#N/A</v>
      </c>
      <c r="P228" s="108" t="e">
        <f t="shared" si="10"/>
        <v>#N/A</v>
      </c>
      <c r="Q228" s="5"/>
      <c r="R228" s="18"/>
      <c r="S228" s="4"/>
      <c r="T228" s="17">
        <v>0</v>
      </c>
      <c r="U228" s="17">
        <v>0</v>
      </c>
      <c r="V228" s="17">
        <f t="shared" si="11"/>
        <v>0</v>
      </c>
      <c r="W228">
        <f t="shared" si="12"/>
        <v>0</v>
      </c>
      <c r="X228" s="22"/>
      <c r="Y228" s="25"/>
    </row>
    <row r="229" spans="2:25" hidden="1" x14ac:dyDescent="0.3">
      <c r="B229" s="2">
        <f>IF(TRIM(D229)&lt;&gt;"",MAX($B$5:B228)+1,"")</f>
        <v>224</v>
      </c>
      <c r="C229" t="s">
        <v>68</v>
      </c>
      <c r="D229" t="s">
        <v>784</v>
      </c>
      <c r="E229" t="s">
        <v>3171</v>
      </c>
      <c r="F229" t="s">
        <v>3171</v>
      </c>
      <c r="G229" s="2" t="str">
        <f>IFERROR(VLOOKUP($F229,'Table Names'!A:B,2,FALSE),"")</f>
        <v xml:space="preserve">Periods                                                               </v>
      </c>
      <c r="H229" s="2" t="str">
        <f>VLOOKUP($D229,StagingData!D:H,4,FALSE)</f>
        <v>No</v>
      </c>
      <c r="J229" s="56" t="str">
        <f>IF(VLOOKUP(D229,StagingData!D:O,6,FALSE)=""," ",VLOOKUP(D229,StagingData!D:O,6,FALSE))</f>
        <v xml:space="preserve"> </v>
      </c>
      <c r="K229" s="71" t="str">
        <f>IF(VLOOKUP($D229,StagingData!$D:$O,7,FALSE)=""," ",VLOOKUP($D229,StagingData!$D:$O,7,FALSE))</f>
        <v xml:space="preserve"> </v>
      </c>
      <c r="L229" s="71" t="str">
        <f>IF(VLOOKUP($D229,StagingData!$D:$O,8,FALSE)=""," ",VLOOKUP($D229,StagingData!$D:$O,8,FALSE))</f>
        <v xml:space="preserve"> </v>
      </c>
      <c r="M229" s="71" t="str">
        <f>IF(VLOOKUP($D229,StagingData!$D:$O,9,FALSE)=""," ",VLOOKUP($D229,StagingData!$D:$O,9,FALSE))</f>
        <v xml:space="preserve"> </v>
      </c>
      <c r="N229" s="107" t="e">
        <f>IF(VLOOKUP($D229,StagingData!$D:$O,10,FALSE)=""," ",VLOOKUP($D229,StagingData!$D:$O,10,FALSE))</f>
        <v>#N/A</v>
      </c>
      <c r="O229" s="107" t="e">
        <f>IF(VLOOKUP($D229,StagingData!$D:$O,11,FALSE)=""," ",VLOOKUP($D229,StagingData!$D:$O,11,FALSE))</f>
        <v>#N/A</v>
      </c>
      <c r="P229" s="108" t="e">
        <f t="shared" si="10"/>
        <v>#N/A</v>
      </c>
      <c r="Q229" s="5"/>
      <c r="R229" s="18"/>
      <c r="S229" s="4"/>
      <c r="T229" s="17">
        <v>0</v>
      </c>
      <c r="U229" s="17">
        <v>0</v>
      </c>
      <c r="V229" s="17">
        <f t="shared" si="11"/>
        <v>0</v>
      </c>
      <c r="W229">
        <f t="shared" si="12"/>
        <v>0</v>
      </c>
      <c r="X229" s="22"/>
      <c r="Y229" s="25"/>
    </row>
    <row r="230" spans="2:25" hidden="1" x14ac:dyDescent="0.3">
      <c r="B230" s="2">
        <f>IF(TRIM(D230)&lt;&gt;"",MAX($B$5:B229)+1,"")</f>
        <v>225</v>
      </c>
      <c r="C230" t="s">
        <v>68</v>
      </c>
      <c r="D230" t="s">
        <v>784</v>
      </c>
      <c r="E230" t="s">
        <v>3173</v>
      </c>
      <c r="F230" t="s">
        <v>3173</v>
      </c>
      <c r="G230" s="2" t="str">
        <f>IFERROR(VLOOKUP($F230,'Table Names'!A:B,2,FALSE),"")</f>
        <v xml:space="preserve">Period Status                                                         </v>
      </c>
      <c r="H230" s="2" t="str">
        <f>VLOOKUP($D230,StagingData!D:H,4,FALSE)</f>
        <v>No</v>
      </c>
      <c r="J230" s="56" t="str">
        <f>IF(VLOOKUP(D230,StagingData!D:O,6,FALSE)=""," ",VLOOKUP(D230,StagingData!D:O,6,FALSE))</f>
        <v xml:space="preserve"> </v>
      </c>
      <c r="K230" s="71" t="str">
        <f>IF(VLOOKUP($D230,StagingData!$D:$O,7,FALSE)=""," ",VLOOKUP($D230,StagingData!$D:$O,7,FALSE))</f>
        <v xml:space="preserve"> </v>
      </c>
      <c r="L230" s="71" t="str">
        <f>IF(VLOOKUP($D230,StagingData!$D:$O,8,FALSE)=""," ",VLOOKUP($D230,StagingData!$D:$O,8,FALSE))</f>
        <v xml:space="preserve"> </v>
      </c>
      <c r="M230" s="71" t="str">
        <f>IF(VLOOKUP($D230,StagingData!$D:$O,9,FALSE)=""," ",VLOOKUP($D230,StagingData!$D:$O,9,FALSE))</f>
        <v xml:space="preserve"> </v>
      </c>
      <c r="N230" s="107" t="e">
        <f>IF(VLOOKUP($D230,StagingData!$D:$O,10,FALSE)=""," ",VLOOKUP($D230,StagingData!$D:$O,10,FALSE))</f>
        <v>#N/A</v>
      </c>
      <c r="O230" s="107" t="e">
        <f>IF(VLOOKUP($D230,StagingData!$D:$O,11,FALSE)=""," ",VLOOKUP($D230,StagingData!$D:$O,11,FALSE))</f>
        <v>#N/A</v>
      </c>
      <c r="P230" s="108" t="e">
        <f t="shared" si="10"/>
        <v>#N/A</v>
      </c>
      <c r="Q230" s="16"/>
      <c r="S230" s="15"/>
      <c r="T230" s="17">
        <v>0</v>
      </c>
      <c r="U230" s="17">
        <v>0</v>
      </c>
      <c r="V230" s="17">
        <f t="shared" si="11"/>
        <v>0</v>
      </c>
      <c r="W230">
        <f t="shared" si="12"/>
        <v>0</v>
      </c>
      <c r="X230" s="21"/>
      <c r="Y230" s="25"/>
    </row>
    <row r="231" spans="2:25" hidden="1" x14ac:dyDescent="0.3">
      <c r="B231" s="2">
        <f>IF(TRIM(D231)&lt;&gt;"",MAX($B$5:B230)+1,"")</f>
        <v>226</v>
      </c>
      <c r="C231" t="s">
        <v>68</v>
      </c>
      <c r="D231" t="s">
        <v>4916</v>
      </c>
      <c r="E231" t="s">
        <v>3280</v>
      </c>
      <c r="F231" t="s">
        <v>3276</v>
      </c>
      <c r="G231" s="2" t="str">
        <f>IFERROR(VLOOKUP($F231,'Table Names'!A:B,2,FALSE),"")</f>
        <v xml:space="preserve">History - Ledger Account Totals                                       </v>
      </c>
      <c r="H231" s="2" t="str">
        <f>VLOOKUP($D231,StagingData!D:H,4,FALSE)</f>
        <v>No</v>
      </c>
      <c r="J231" s="56" t="str">
        <f>IF(VLOOKUP(D231,StagingData!D:O,6,FALSE)=""," ",VLOOKUP(D231,StagingData!D:O,6,FALSE))</f>
        <v xml:space="preserve"> </v>
      </c>
      <c r="K231" s="71" t="str">
        <f>IF(VLOOKUP($D231,StagingData!$D:$O,7,FALSE)=""," ",VLOOKUP($D231,StagingData!$D:$O,7,FALSE))</f>
        <v xml:space="preserve"> </v>
      </c>
      <c r="L231" s="71" t="str">
        <f>IF(VLOOKUP($D231,StagingData!$D:$O,8,FALSE)=""," ",VLOOKUP($D231,StagingData!$D:$O,8,FALSE))</f>
        <v xml:space="preserve"> </v>
      </c>
      <c r="M231" s="71" t="str">
        <f>IF(VLOOKUP($D231,StagingData!$D:$O,9,FALSE)=""," ",VLOOKUP($D231,StagingData!$D:$O,9,FALSE))</f>
        <v xml:space="preserve"> </v>
      </c>
      <c r="N231" s="107" t="e">
        <f>IF(VLOOKUP($D231,StagingData!$D:$O,10,FALSE)=""," ",VLOOKUP($D231,StagingData!$D:$O,10,FALSE))</f>
        <v>#N/A</v>
      </c>
      <c r="O231" s="107" t="e">
        <f>IF(VLOOKUP($D231,StagingData!$D:$O,11,FALSE)=""," ",VLOOKUP($D231,StagingData!$D:$O,11,FALSE))</f>
        <v>#N/A</v>
      </c>
      <c r="P231" s="108" t="e">
        <f t="shared" si="10"/>
        <v>#N/A</v>
      </c>
      <c r="Q231" s="16"/>
      <c r="S231" s="15"/>
      <c r="T231" s="17">
        <v>0</v>
      </c>
      <c r="U231" s="17">
        <v>0</v>
      </c>
      <c r="V231" s="17">
        <f t="shared" si="11"/>
        <v>0</v>
      </c>
      <c r="W231">
        <f t="shared" si="12"/>
        <v>0</v>
      </c>
      <c r="X231" s="21"/>
      <c r="Y231" s="25"/>
    </row>
    <row r="232" spans="2:25" hidden="1" x14ac:dyDescent="0.3">
      <c r="B232" s="2">
        <f>IF(TRIM(D232)&lt;&gt;"",MAX($B$5:B231)+1,"")</f>
        <v>227</v>
      </c>
      <c r="C232" t="s">
        <v>68</v>
      </c>
      <c r="D232" t="s">
        <v>4916</v>
      </c>
      <c r="E232" t="s">
        <v>3280</v>
      </c>
      <c r="F232" t="s">
        <v>3277</v>
      </c>
      <c r="G232" s="2" t="str">
        <f>IFERROR(VLOOKUP($F232,'Table Names'!A:B,2,FALSE),"")</f>
        <v xml:space="preserve">History - Dimension/Ledger Account Totals                             </v>
      </c>
      <c r="H232" s="2" t="str">
        <f>VLOOKUP($D232,StagingData!D:H,4,FALSE)</f>
        <v>No</v>
      </c>
      <c r="J232" s="56" t="str">
        <f>IF(VLOOKUP(D232,StagingData!D:O,6,FALSE)=""," ",VLOOKUP(D232,StagingData!D:O,6,FALSE))</f>
        <v xml:space="preserve"> </v>
      </c>
      <c r="K232" s="71" t="str">
        <f>IF(VLOOKUP($D232,StagingData!$D:$O,7,FALSE)=""," ",VLOOKUP($D232,StagingData!$D:$O,7,FALSE))</f>
        <v xml:space="preserve"> </v>
      </c>
      <c r="L232" s="71" t="str">
        <f>IF(VLOOKUP($D232,StagingData!$D:$O,8,FALSE)=""," ",VLOOKUP($D232,StagingData!$D:$O,8,FALSE))</f>
        <v xml:space="preserve"> </v>
      </c>
      <c r="M232" s="71" t="str">
        <f>IF(VLOOKUP($D232,StagingData!$D:$O,9,FALSE)=""," ",VLOOKUP($D232,StagingData!$D:$O,9,FALSE))</f>
        <v xml:space="preserve"> </v>
      </c>
      <c r="N232" s="107" t="e">
        <f>IF(VLOOKUP($D232,StagingData!$D:$O,10,FALSE)=""," ",VLOOKUP($D232,StagingData!$D:$O,10,FALSE))</f>
        <v>#N/A</v>
      </c>
      <c r="O232" s="107" t="e">
        <f>IF(VLOOKUP($D232,StagingData!$D:$O,11,FALSE)=""," ",VLOOKUP($D232,StagingData!$D:$O,11,FALSE))</f>
        <v>#N/A</v>
      </c>
      <c r="P232" s="108" t="e">
        <f t="shared" si="10"/>
        <v>#N/A</v>
      </c>
      <c r="Q232" s="16"/>
      <c r="S232" s="15"/>
      <c r="T232" s="17">
        <v>0</v>
      </c>
      <c r="U232" s="17">
        <v>0</v>
      </c>
      <c r="V232" s="17">
        <f t="shared" si="11"/>
        <v>0</v>
      </c>
      <c r="W232">
        <f t="shared" si="12"/>
        <v>0</v>
      </c>
      <c r="X232" s="21"/>
      <c r="Y232" s="25"/>
    </row>
    <row r="233" spans="2:25" hidden="1" x14ac:dyDescent="0.3">
      <c r="B233" s="2">
        <f>IF(TRIM(D233)&lt;&gt;"",MAX($B$5:B232)+1,"")</f>
        <v>228</v>
      </c>
      <c r="C233" t="s">
        <v>68</v>
      </c>
      <c r="D233" t="s">
        <v>4916</v>
      </c>
      <c r="E233" t="s">
        <v>3280</v>
      </c>
      <c r="F233" t="s">
        <v>3280</v>
      </c>
      <c r="G233" s="2" t="str">
        <f>IFERROR(VLOOKUP($F233,'Table Names'!A:B,2,FALSE),"")</f>
        <v xml:space="preserve">History - Dimension/Ledger Account Combination Totals                 </v>
      </c>
      <c r="H233" s="2" t="str">
        <f>VLOOKUP($D233,StagingData!D:H,4,FALSE)</f>
        <v>No</v>
      </c>
      <c r="J233" s="56" t="str">
        <f>IF(VLOOKUP(D233,StagingData!D:O,6,FALSE)=""," ",VLOOKUP(D233,StagingData!D:O,6,FALSE))</f>
        <v xml:space="preserve"> </v>
      </c>
      <c r="K233" s="71" t="str">
        <f>IF(VLOOKUP($D233,StagingData!$D:$O,7,FALSE)=""," ",VLOOKUP($D233,StagingData!$D:$O,7,FALSE))</f>
        <v xml:space="preserve"> </v>
      </c>
      <c r="L233" s="71" t="str">
        <f>IF(VLOOKUP($D233,StagingData!$D:$O,8,FALSE)=""," ",VLOOKUP($D233,StagingData!$D:$O,8,FALSE))</f>
        <v xml:space="preserve"> </v>
      </c>
      <c r="M233" s="71" t="str">
        <f>IF(VLOOKUP($D233,StagingData!$D:$O,9,FALSE)=""," ",VLOOKUP($D233,StagingData!$D:$O,9,FALSE))</f>
        <v xml:space="preserve"> </v>
      </c>
      <c r="N233" s="107" t="e">
        <f>IF(VLOOKUP($D233,StagingData!$D:$O,10,FALSE)=""," ",VLOOKUP($D233,StagingData!$D:$O,10,FALSE))</f>
        <v>#N/A</v>
      </c>
      <c r="O233" s="107" t="e">
        <f>IF(VLOOKUP($D233,StagingData!$D:$O,11,FALSE)=""," ",VLOOKUP($D233,StagingData!$D:$O,11,FALSE))</f>
        <v>#N/A</v>
      </c>
      <c r="P233" s="108" t="e">
        <f t="shared" si="10"/>
        <v>#N/A</v>
      </c>
      <c r="Q233" s="16"/>
      <c r="S233" s="15"/>
      <c r="T233" s="17">
        <v>0</v>
      </c>
      <c r="U233" s="17">
        <v>0</v>
      </c>
      <c r="V233" s="17">
        <f t="shared" si="11"/>
        <v>0</v>
      </c>
      <c r="W233">
        <f t="shared" si="12"/>
        <v>0</v>
      </c>
      <c r="X233" s="21"/>
      <c r="Y233" s="25"/>
    </row>
    <row r="234" spans="2:25" hidden="1" x14ac:dyDescent="0.3">
      <c r="B234" s="2">
        <f>IF(TRIM(D234)&lt;&gt;"",MAX($B$5:B233)+1,"")</f>
        <v>229</v>
      </c>
      <c r="C234" t="s">
        <v>73</v>
      </c>
      <c r="D234" t="s">
        <v>74</v>
      </c>
      <c r="E234" t="s">
        <v>337</v>
      </c>
      <c r="F234" t="s">
        <v>337</v>
      </c>
      <c r="G234" s="2" t="str">
        <f>IFERROR(VLOOKUP($F234,'Table Names'!A:B,2,FALSE),"")</f>
        <v xml:space="preserve">Adjustment Orders                                                     </v>
      </c>
      <c r="H234" s="2" t="str">
        <f>VLOOKUP($D234,StagingData!D:H,4,FALSE)</f>
        <v>No</v>
      </c>
      <c r="J234" s="56" t="str">
        <f>IF(VLOOKUP(D234,StagingData!D:O,6,FALSE)=""," ",VLOOKUP(D234,StagingData!D:O,6,FALSE))</f>
        <v xml:space="preserve"> </v>
      </c>
      <c r="K234" s="71" t="str">
        <f>IF(VLOOKUP($D234,StagingData!$D:$O,7,FALSE)=""," ",VLOOKUP($D234,StagingData!$D:$O,7,FALSE))</f>
        <v xml:space="preserve"> </v>
      </c>
      <c r="L234" s="71" t="str">
        <f>IF(VLOOKUP($D234,StagingData!$D:$O,8,FALSE)=""," ",VLOOKUP($D234,StagingData!$D:$O,8,FALSE))</f>
        <v xml:space="preserve"> </v>
      </c>
      <c r="M234" s="71" t="str">
        <f>IF(VLOOKUP($D234,StagingData!$D:$O,9,FALSE)=""," ",VLOOKUP($D234,StagingData!$D:$O,9,FALSE))</f>
        <v xml:space="preserve"> </v>
      </c>
      <c r="N234" s="107" t="e">
        <f>IF(VLOOKUP($D234,StagingData!$D:$O,10,FALSE)=""," ",VLOOKUP($D234,StagingData!$D:$O,10,FALSE))</f>
        <v>#N/A</v>
      </c>
      <c r="O234" s="107" t="e">
        <f>IF(VLOOKUP($D234,StagingData!$D:$O,11,FALSE)=""," ",VLOOKUP($D234,StagingData!$D:$O,11,FALSE))</f>
        <v>#N/A</v>
      </c>
      <c r="P234" s="108" t="e">
        <f t="shared" si="10"/>
        <v>#N/A</v>
      </c>
      <c r="Q234" s="16"/>
      <c r="S234" s="15"/>
      <c r="T234" s="17">
        <v>0</v>
      </c>
      <c r="U234" s="17">
        <v>0</v>
      </c>
      <c r="V234" s="17">
        <f t="shared" si="11"/>
        <v>0</v>
      </c>
      <c r="W234">
        <f t="shared" si="12"/>
        <v>0</v>
      </c>
      <c r="X234" s="21"/>
      <c r="Y234" s="25"/>
    </row>
    <row r="235" spans="2:25" hidden="1" x14ac:dyDescent="0.3">
      <c r="B235" s="2">
        <f>IF(TRIM(D235)&lt;&gt;"",MAX($B$5:B234)+1,"")</f>
        <v>230</v>
      </c>
      <c r="C235" t="s">
        <v>73</v>
      </c>
      <c r="D235" t="s">
        <v>74</v>
      </c>
      <c r="E235" t="s">
        <v>337</v>
      </c>
      <c r="F235" t="s">
        <v>338</v>
      </c>
      <c r="G235" s="2" t="str">
        <f>IFERROR(VLOOKUP($F235,'Table Names'!A:B,2,FALSE),"")</f>
        <v xml:space="preserve">Adjustment Order Lines                                                </v>
      </c>
      <c r="H235" s="2" t="str">
        <f>VLOOKUP($D235,StagingData!D:H,4,FALSE)</f>
        <v>No</v>
      </c>
      <c r="J235" s="56" t="str">
        <f>IF(VLOOKUP(D235,StagingData!D:O,6,FALSE)=""," ",VLOOKUP(D235,StagingData!D:O,6,FALSE))</f>
        <v xml:space="preserve"> </v>
      </c>
      <c r="K235" s="71" t="str">
        <f>IF(VLOOKUP($D235,StagingData!$D:$O,7,FALSE)=""," ",VLOOKUP($D235,StagingData!$D:$O,7,FALSE))</f>
        <v xml:space="preserve"> </v>
      </c>
      <c r="L235" s="71" t="str">
        <f>IF(VLOOKUP($D235,StagingData!$D:$O,8,FALSE)=""," ",VLOOKUP($D235,StagingData!$D:$O,8,FALSE))</f>
        <v xml:space="preserve"> </v>
      </c>
      <c r="M235" s="71" t="str">
        <f>IF(VLOOKUP($D235,StagingData!$D:$O,9,FALSE)=""," ",VLOOKUP($D235,StagingData!$D:$O,9,FALSE))</f>
        <v xml:space="preserve"> </v>
      </c>
      <c r="N235" s="107" t="e">
        <f>IF(VLOOKUP($D235,StagingData!$D:$O,10,FALSE)=""," ",VLOOKUP($D235,StagingData!$D:$O,10,FALSE))</f>
        <v>#N/A</v>
      </c>
      <c r="O235" s="107" t="e">
        <f>IF(VLOOKUP($D235,StagingData!$D:$O,11,FALSE)=""," ",VLOOKUP($D235,StagingData!$D:$O,11,FALSE))</f>
        <v>#N/A</v>
      </c>
      <c r="P235" s="108" t="e">
        <f t="shared" si="10"/>
        <v>#N/A</v>
      </c>
      <c r="Q235" s="16"/>
      <c r="S235" s="15"/>
      <c r="T235" s="17">
        <v>0</v>
      </c>
      <c r="U235" s="17">
        <v>0</v>
      </c>
      <c r="V235" s="17">
        <f t="shared" si="11"/>
        <v>0</v>
      </c>
      <c r="W235">
        <f t="shared" si="12"/>
        <v>0</v>
      </c>
      <c r="X235" s="21"/>
      <c r="Y235" s="25"/>
    </row>
    <row r="236" spans="2:25" hidden="1" x14ac:dyDescent="0.3">
      <c r="B236" s="2">
        <f>IF(TRIM(D236)&lt;&gt;"",MAX($B$5:B235)+1,"")</f>
        <v>231</v>
      </c>
      <c r="C236" t="s">
        <v>73</v>
      </c>
      <c r="D236" t="s">
        <v>74</v>
      </c>
      <c r="E236" t="s">
        <v>337</v>
      </c>
      <c r="F236" t="s">
        <v>4775</v>
      </c>
      <c r="G236" s="2" t="str">
        <f>IFERROR(VLOOKUP($F236,'Table Names'!A:B,2,FALSE),"")</f>
        <v xml:space="preserve">Adjustment Order Line Ownership                                       </v>
      </c>
      <c r="H236" s="2" t="str">
        <f>VLOOKUP($D236,StagingData!D:H,4,FALSE)</f>
        <v>No</v>
      </c>
      <c r="J236" s="56" t="str">
        <f>IF(VLOOKUP(D236,StagingData!D:O,6,FALSE)=""," ",VLOOKUP(D236,StagingData!D:O,6,FALSE))</f>
        <v xml:space="preserve"> </v>
      </c>
      <c r="K236" s="71" t="str">
        <f>IF(VLOOKUP($D236,StagingData!$D:$O,7,FALSE)=""," ",VLOOKUP($D236,StagingData!$D:$O,7,FALSE))</f>
        <v xml:space="preserve"> </v>
      </c>
      <c r="L236" s="71" t="str">
        <f>IF(VLOOKUP($D236,StagingData!$D:$O,8,FALSE)=""," ",VLOOKUP($D236,StagingData!$D:$O,8,FALSE))</f>
        <v xml:space="preserve"> </v>
      </c>
      <c r="M236" s="71" t="str">
        <f>IF(VLOOKUP($D236,StagingData!$D:$O,9,FALSE)=""," ",VLOOKUP($D236,StagingData!$D:$O,9,FALSE))</f>
        <v xml:space="preserve"> </v>
      </c>
      <c r="N236" s="107" t="e">
        <f>IF(VLOOKUP($D236,StagingData!$D:$O,10,FALSE)=""," ",VLOOKUP($D236,StagingData!$D:$O,10,FALSE))</f>
        <v>#N/A</v>
      </c>
      <c r="O236" s="107" t="e">
        <f>IF(VLOOKUP($D236,StagingData!$D:$O,11,FALSE)=""," ",VLOOKUP($D236,StagingData!$D:$O,11,FALSE))</f>
        <v>#N/A</v>
      </c>
      <c r="P236" s="108" t="e">
        <f t="shared" si="10"/>
        <v>#N/A</v>
      </c>
      <c r="Q236" s="16"/>
      <c r="S236" s="15"/>
      <c r="T236" s="17">
        <v>0</v>
      </c>
      <c r="U236" s="17">
        <v>0</v>
      </c>
      <c r="V236" s="17">
        <f t="shared" si="11"/>
        <v>0</v>
      </c>
      <c r="W236">
        <f t="shared" si="12"/>
        <v>0</v>
      </c>
      <c r="X236" s="21"/>
      <c r="Y236" s="25"/>
    </row>
    <row r="237" spans="2:25" hidden="1" x14ac:dyDescent="0.3">
      <c r="B237" s="2">
        <f>IF(TRIM(D237)&lt;&gt;"",MAX($B$5:B236)+1,"")</f>
        <v>232</v>
      </c>
      <c r="C237" t="s">
        <v>73</v>
      </c>
      <c r="D237" t="s">
        <v>74</v>
      </c>
      <c r="E237" t="s">
        <v>337</v>
      </c>
      <c r="F237" t="s">
        <v>339</v>
      </c>
      <c r="G237" s="2" t="str">
        <f>IFERROR(VLOOKUP($F237,'Table Names'!A:B,2,FALSE),"")</f>
        <v xml:space="preserve">Adjustment Order Line Stock Point Details                             </v>
      </c>
      <c r="H237" s="2" t="str">
        <f>VLOOKUP($D237,StagingData!D:H,4,FALSE)</f>
        <v>No</v>
      </c>
      <c r="J237" s="56" t="str">
        <f>IF(VLOOKUP(D237,StagingData!D:O,6,FALSE)=""," ",VLOOKUP(D237,StagingData!D:O,6,FALSE))</f>
        <v xml:space="preserve"> </v>
      </c>
      <c r="K237" s="71" t="str">
        <f>IF(VLOOKUP($D237,StagingData!$D:$O,7,FALSE)=""," ",VLOOKUP($D237,StagingData!$D:$O,7,FALSE))</f>
        <v xml:space="preserve"> </v>
      </c>
      <c r="L237" s="71" t="str">
        <f>IF(VLOOKUP($D237,StagingData!$D:$O,8,FALSE)=""," ",VLOOKUP($D237,StagingData!$D:$O,8,FALSE))</f>
        <v xml:space="preserve"> </v>
      </c>
      <c r="M237" s="71" t="str">
        <f>IF(VLOOKUP($D237,StagingData!$D:$O,9,FALSE)=""," ",VLOOKUP($D237,StagingData!$D:$O,9,FALSE))</f>
        <v xml:space="preserve"> </v>
      </c>
      <c r="N237" s="107" t="e">
        <f>IF(VLOOKUP($D237,StagingData!$D:$O,10,FALSE)=""," ",VLOOKUP($D237,StagingData!$D:$O,10,FALSE))</f>
        <v>#N/A</v>
      </c>
      <c r="O237" s="107" t="e">
        <f>IF(VLOOKUP($D237,StagingData!$D:$O,11,FALSE)=""," ",VLOOKUP($D237,StagingData!$D:$O,11,FALSE))</f>
        <v>#N/A</v>
      </c>
      <c r="P237" s="108" t="e">
        <f t="shared" si="10"/>
        <v>#N/A</v>
      </c>
      <c r="Q237" s="16"/>
      <c r="S237" s="15"/>
      <c r="T237" s="17">
        <v>0</v>
      </c>
      <c r="U237" s="17">
        <v>0</v>
      </c>
      <c r="V237" s="17">
        <f t="shared" si="11"/>
        <v>0</v>
      </c>
      <c r="W237">
        <f t="shared" si="12"/>
        <v>0</v>
      </c>
      <c r="X237" s="23"/>
      <c r="Y237" s="25"/>
    </row>
    <row r="238" spans="2:25" hidden="1" x14ac:dyDescent="0.3">
      <c r="B238" s="2">
        <f>IF(TRIM(D238)&lt;&gt;"",MAX($B$5:B237)+1,"")</f>
        <v>233</v>
      </c>
      <c r="C238" t="s">
        <v>73</v>
      </c>
      <c r="D238" t="s">
        <v>74</v>
      </c>
      <c r="E238" t="s">
        <v>516</v>
      </c>
      <c r="F238" t="s">
        <v>516</v>
      </c>
      <c r="G238" s="2" t="str">
        <f>IFERROR(VLOOKUP($F238,'Table Names'!A:B,2,FALSE),"")</f>
        <v xml:space="preserve">Item Data by Warehouse                                                </v>
      </c>
      <c r="H238" s="2" t="str">
        <f>VLOOKUP($D238,StagingData!D:H,4,FALSE)</f>
        <v>No</v>
      </c>
      <c r="J238" s="56" t="str">
        <f>IF(VLOOKUP(D238,StagingData!D:O,6,FALSE)=""," ",VLOOKUP(D238,StagingData!D:O,6,FALSE))</f>
        <v xml:space="preserve"> </v>
      </c>
      <c r="K238" s="71" t="str">
        <f>IF(VLOOKUP($D238,StagingData!$D:$O,7,FALSE)=""," ",VLOOKUP($D238,StagingData!$D:$O,7,FALSE))</f>
        <v xml:space="preserve"> </v>
      </c>
      <c r="L238" s="71" t="str">
        <f>IF(VLOOKUP($D238,StagingData!$D:$O,8,FALSE)=""," ",VLOOKUP($D238,StagingData!$D:$O,8,FALSE))</f>
        <v xml:space="preserve"> </v>
      </c>
      <c r="M238" s="71" t="str">
        <f>IF(VLOOKUP($D238,StagingData!$D:$O,9,FALSE)=""," ",VLOOKUP($D238,StagingData!$D:$O,9,FALSE))</f>
        <v xml:space="preserve"> </v>
      </c>
      <c r="N238" s="107" t="e">
        <f>IF(VLOOKUP($D238,StagingData!$D:$O,10,FALSE)=""," ",VLOOKUP($D238,StagingData!$D:$O,10,FALSE))</f>
        <v>#N/A</v>
      </c>
      <c r="O238" s="107" t="e">
        <f>IF(VLOOKUP($D238,StagingData!$D:$O,11,FALSE)=""," ",VLOOKUP($D238,StagingData!$D:$O,11,FALSE))</f>
        <v>#N/A</v>
      </c>
      <c r="P238" s="108" t="e">
        <f t="shared" si="10"/>
        <v>#N/A</v>
      </c>
      <c r="Q238" s="16"/>
      <c r="S238" s="15"/>
      <c r="T238" s="17">
        <v>0</v>
      </c>
      <c r="U238" s="17">
        <v>0</v>
      </c>
      <c r="V238" s="17">
        <f t="shared" si="11"/>
        <v>0</v>
      </c>
      <c r="W238">
        <f t="shared" si="12"/>
        <v>0</v>
      </c>
      <c r="X238" s="23"/>
      <c r="Y238" s="25"/>
    </row>
    <row r="239" spans="2:25" hidden="1" x14ac:dyDescent="0.3">
      <c r="B239" s="2">
        <f>IF(TRIM(D239)&lt;&gt;"",MAX($B$5:B238)+1,"")</f>
        <v>234</v>
      </c>
      <c r="C239" t="s">
        <v>73</v>
      </c>
      <c r="D239" t="s">
        <v>74</v>
      </c>
      <c r="E239" t="s">
        <v>516</v>
      </c>
      <c r="F239" t="s">
        <v>517</v>
      </c>
      <c r="G239" s="2" t="str">
        <f>IFERROR(VLOOKUP($F239,'Table Names'!A:B,2,FALSE),"")</f>
        <v xml:space="preserve">Item Inventory by Warehouse                                           </v>
      </c>
      <c r="H239" s="2" t="str">
        <f>VLOOKUP($D239,StagingData!D:H,4,FALSE)</f>
        <v>No</v>
      </c>
      <c r="J239" s="56" t="str">
        <f>IF(VLOOKUP(D239,StagingData!D:O,6,FALSE)=""," ",VLOOKUP(D239,StagingData!D:O,6,FALSE))</f>
        <v xml:space="preserve"> </v>
      </c>
      <c r="K239" s="71" t="str">
        <f>IF(VLOOKUP($D239,StagingData!$D:$O,7,FALSE)=""," ",VLOOKUP($D239,StagingData!$D:$O,7,FALSE))</f>
        <v xml:space="preserve"> </v>
      </c>
      <c r="L239" s="71" t="str">
        <f>IF(VLOOKUP($D239,StagingData!$D:$O,8,FALSE)=""," ",VLOOKUP($D239,StagingData!$D:$O,8,FALSE))</f>
        <v xml:space="preserve"> </v>
      </c>
      <c r="M239" s="71" t="str">
        <f>IF(VLOOKUP($D239,StagingData!$D:$O,9,FALSE)=""," ",VLOOKUP($D239,StagingData!$D:$O,9,FALSE))</f>
        <v xml:space="preserve"> </v>
      </c>
      <c r="N239" s="107" t="e">
        <f>IF(VLOOKUP($D239,StagingData!$D:$O,10,FALSE)=""," ",VLOOKUP($D239,StagingData!$D:$O,10,FALSE))</f>
        <v>#N/A</v>
      </c>
      <c r="O239" s="107" t="e">
        <f>IF(VLOOKUP($D239,StagingData!$D:$O,11,FALSE)=""," ",VLOOKUP($D239,StagingData!$D:$O,11,FALSE))</f>
        <v>#N/A</v>
      </c>
      <c r="P239" s="108" t="e">
        <f t="shared" si="10"/>
        <v>#N/A</v>
      </c>
      <c r="Q239" s="16"/>
      <c r="S239" s="15"/>
      <c r="T239" s="17">
        <v>0</v>
      </c>
      <c r="U239" s="17">
        <v>0</v>
      </c>
      <c r="V239" s="17">
        <f t="shared" si="11"/>
        <v>0</v>
      </c>
      <c r="W239">
        <f t="shared" si="12"/>
        <v>0</v>
      </c>
      <c r="X239" s="23"/>
      <c r="Y239" s="25"/>
    </row>
    <row r="240" spans="2:25" hidden="1" x14ac:dyDescent="0.3">
      <c r="B240" s="2">
        <f>IF(TRIM(D240)&lt;&gt;"",MAX($B$5:B239)+1,"")</f>
        <v>235</v>
      </c>
      <c r="C240" t="s">
        <v>73</v>
      </c>
      <c r="D240" t="s">
        <v>74</v>
      </c>
      <c r="E240" t="s">
        <v>516</v>
      </c>
      <c r="F240" t="s">
        <v>518</v>
      </c>
      <c r="G240" s="2" t="str">
        <f>IFERROR(VLOOKUP($F240,'Table Names'!A:B,2,FALSE),"")</f>
        <v xml:space="preserve">Inventory by Warehouse, Item and Effectivity Unit                     </v>
      </c>
      <c r="H240" s="2" t="str">
        <f>VLOOKUP($D240,StagingData!D:H,4,FALSE)</f>
        <v>No</v>
      </c>
      <c r="J240" s="56" t="str">
        <f>IF(VLOOKUP(D240,StagingData!D:O,6,FALSE)=""," ",VLOOKUP(D240,StagingData!D:O,6,FALSE))</f>
        <v xml:space="preserve"> </v>
      </c>
      <c r="K240" s="71" t="str">
        <f>IF(VLOOKUP($D240,StagingData!$D:$O,7,FALSE)=""," ",VLOOKUP($D240,StagingData!$D:$O,7,FALSE))</f>
        <v xml:space="preserve"> </v>
      </c>
      <c r="L240" s="71" t="str">
        <f>IF(VLOOKUP($D240,StagingData!$D:$O,8,FALSE)=""," ",VLOOKUP($D240,StagingData!$D:$O,8,FALSE))</f>
        <v xml:space="preserve"> </v>
      </c>
      <c r="M240" s="71" t="str">
        <f>IF(VLOOKUP($D240,StagingData!$D:$O,9,FALSE)=""," ",VLOOKUP($D240,StagingData!$D:$O,9,FALSE))</f>
        <v xml:space="preserve"> </v>
      </c>
      <c r="N240" s="107" t="e">
        <f>IF(VLOOKUP($D240,StagingData!$D:$O,10,FALSE)=""," ",VLOOKUP($D240,StagingData!$D:$O,10,FALSE))</f>
        <v>#N/A</v>
      </c>
      <c r="O240" s="107" t="e">
        <f>IF(VLOOKUP($D240,StagingData!$D:$O,11,FALSE)=""," ",VLOOKUP($D240,StagingData!$D:$O,11,FALSE))</f>
        <v>#N/A</v>
      </c>
      <c r="P240" s="108" t="e">
        <f t="shared" si="10"/>
        <v>#N/A</v>
      </c>
      <c r="Q240" s="16"/>
      <c r="S240" s="15"/>
      <c r="T240" s="17">
        <v>0</v>
      </c>
      <c r="U240" s="17">
        <v>0</v>
      </c>
      <c r="V240" s="17">
        <f t="shared" si="11"/>
        <v>0</v>
      </c>
      <c r="W240">
        <f t="shared" si="12"/>
        <v>0</v>
      </c>
      <c r="X240" s="23"/>
      <c r="Y240" s="25"/>
    </row>
    <row r="241" spans="1:28" hidden="1" x14ac:dyDescent="0.3">
      <c r="B241" s="2">
        <f>IF(TRIM(D241)&lt;&gt;"",MAX($B$5:B240)+1,"")</f>
        <v>236</v>
      </c>
      <c r="C241" t="s">
        <v>73</v>
      </c>
      <c r="D241" t="s">
        <v>4910</v>
      </c>
      <c r="E241" t="s">
        <v>4811</v>
      </c>
      <c r="F241" t="s">
        <v>4811</v>
      </c>
      <c r="G241" s="2" t="str">
        <f>IFERROR(VLOOKUP($F241,'Table Names'!A:B,2,FALSE),"")</f>
        <v xml:space="preserve">Item Issue by Period                                                  </v>
      </c>
      <c r="H241" s="2" t="str">
        <f>VLOOKUP($D241,StagingData!D:H,4,FALSE)</f>
        <v>No</v>
      </c>
      <c r="J241" s="56" t="str">
        <f>IF(VLOOKUP(D241,StagingData!D:O,6,FALSE)=""," ",VLOOKUP(D241,StagingData!D:O,6,FALSE))</f>
        <v xml:space="preserve"> </v>
      </c>
      <c r="K241" s="71" t="str">
        <f>IF(VLOOKUP($D241,StagingData!$D:$O,7,FALSE)=""," ",VLOOKUP($D241,StagingData!$D:$O,7,FALSE))</f>
        <v xml:space="preserve"> </v>
      </c>
      <c r="L241" s="71" t="str">
        <f>IF(VLOOKUP($D241,StagingData!$D:$O,8,FALSE)=""," ",VLOOKUP($D241,StagingData!$D:$O,8,FALSE))</f>
        <v xml:space="preserve"> </v>
      </c>
      <c r="M241" s="71" t="str">
        <f>IF(VLOOKUP($D241,StagingData!$D:$O,9,FALSE)=""," ",VLOOKUP($D241,StagingData!$D:$O,9,FALSE))</f>
        <v xml:space="preserve"> </v>
      </c>
      <c r="N241" s="107" t="e">
        <f>IF(VLOOKUP($D241,StagingData!$D:$O,10,FALSE)=""," ",VLOOKUP($D241,StagingData!$D:$O,10,FALSE))</f>
        <v>#N/A</v>
      </c>
      <c r="O241" s="107" t="e">
        <f>IF(VLOOKUP($D241,StagingData!$D:$O,11,FALSE)=""," ",VLOOKUP($D241,StagingData!$D:$O,11,FALSE))</f>
        <v>#N/A</v>
      </c>
      <c r="P241" s="108" t="e">
        <f t="shared" si="10"/>
        <v>#N/A</v>
      </c>
      <c r="Q241" s="16"/>
      <c r="S241" s="15"/>
      <c r="T241" s="17">
        <v>0</v>
      </c>
      <c r="U241" s="17">
        <v>0</v>
      </c>
      <c r="V241" s="17">
        <f t="shared" si="11"/>
        <v>0</v>
      </c>
      <c r="W241">
        <f t="shared" si="12"/>
        <v>0</v>
      </c>
      <c r="X241" s="23"/>
      <c r="Y241" s="25"/>
    </row>
    <row r="242" spans="1:28" hidden="1" x14ac:dyDescent="0.3">
      <c r="B242" s="2">
        <f>IF(TRIM(D242)&lt;&gt;"",MAX($B$5:B241)+1,"")</f>
        <v>237</v>
      </c>
      <c r="C242" t="s">
        <v>73</v>
      </c>
      <c r="D242" t="s">
        <v>4911</v>
      </c>
      <c r="E242" t="s">
        <v>4813</v>
      </c>
      <c r="F242" t="s">
        <v>4813</v>
      </c>
      <c r="G242" s="2" t="str">
        <f>IFERROR(VLOOKUP($F242,'Table Names'!A:B,2,FALSE),"")</f>
        <v xml:space="preserve">Item Issue by Warehouse and Period                                    </v>
      </c>
      <c r="H242" s="2" t="str">
        <f>VLOOKUP($D242,StagingData!D:H,4,FALSE)</f>
        <v>No</v>
      </c>
      <c r="J242" s="56" t="str">
        <f>IF(VLOOKUP(D242,StagingData!D:O,6,FALSE)=""," ",VLOOKUP(D242,StagingData!D:O,6,FALSE))</f>
        <v xml:space="preserve"> </v>
      </c>
      <c r="K242" s="71" t="str">
        <f>IF(VLOOKUP($D242,StagingData!$D:$O,7,FALSE)=""," ",VLOOKUP($D242,StagingData!$D:$O,7,FALSE))</f>
        <v xml:space="preserve"> </v>
      </c>
      <c r="L242" s="71" t="str">
        <f>IF(VLOOKUP($D242,StagingData!$D:$O,8,FALSE)=""," ",VLOOKUP($D242,StagingData!$D:$O,8,FALSE))</f>
        <v xml:space="preserve"> </v>
      </c>
      <c r="M242" s="71" t="str">
        <f>IF(VLOOKUP($D242,StagingData!$D:$O,9,FALSE)=""," ",VLOOKUP($D242,StagingData!$D:$O,9,FALSE))</f>
        <v xml:space="preserve"> </v>
      </c>
      <c r="N242" s="107" t="e">
        <f>IF(VLOOKUP($D242,StagingData!$D:$O,10,FALSE)=""," ",VLOOKUP($D242,StagingData!$D:$O,10,FALSE))</f>
        <v>#N/A</v>
      </c>
      <c r="O242" s="107" t="e">
        <f>IF(VLOOKUP($D242,StagingData!$D:$O,11,FALSE)=""," ",VLOOKUP($D242,StagingData!$D:$O,11,FALSE))</f>
        <v>#N/A</v>
      </c>
      <c r="P242" s="108" t="e">
        <f t="shared" si="10"/>
        <v>#N/A</v>
      </c>
      <c r="Q242" s="16"/>
      <c r="S242" s="15"/>
      <c r="T242" s="17">
        <v>0</v>
      </c>
      <c r="U242" s="17">
        <v>0</v>
      </c>
      <c r="V242" s="17">
        <f t="shared" si="11"/>
        <v>0</v>
      </c>
      <c r="W242">
        <f t="shared" si="12"/>
        <v>0</v>
      </c>
      <c r="X242" s="23"/>
      <c r="Y242" s="25"/>
    </row>
    <row r="243" spans="1:28" hidden="1" x14ac:dyDescent="0.3">
      <c r="B243" s="2">
        <f>IF(TRIM(D243)&lt;&gt;"",MAX($B$5:B242)+1,"")</f>
        <v>238</v>
      </c>
      <c r="C243" t="s">
        <v>73</v>
      </c>
      <c r="D243" t="s">
        <v>75</v>
      </c>
      <c r="E243" t="s">
        <v>340</v>
      </c>
      <c r="F243" t="s">
        <v>340</v>
      </c>
      <c r="G243" s="2" t="str">
        <f>IFERROR(VLOOKUP($F243,'Table Names'!A:B,2,FALSE),"")</f>
        <v xml:space="preserve">Lots                                                                  </v>
      </c>
      <c r="H243" s="2" t="str">
        <f>VLOOKUP($D243,StagingData!D:H,4,FALSE)</f>
        <v>No</v>
      </c>
      <c r="J243" s="56" t="str">
        <f>IF(VLOOKUP(D243,StagingData!D:O,6,FALSE)=""," ",VLOOKUP(D243,StagingData!D:O,6,FALSE))</f>
        <v xml:space="preserve"> </v>
      </c>
      <c r="K243" s="71" t="str">
        <f>IF(VLOOKUP($D243,StagingData!$D:$O,7,FALSE)=""," ",VLOOKUP($D243,StagingData!$D:$O,7,FALSE))</f>
        <v xml:space="preserve"> </v>
      </c>
      <c r="L243" s="71" t="str">
        <f>IF(VLOOKUP($D243,StagingData!$D:$O,8,FALSE)=""," ",VLOOKUP($D243,StagingData!$D:$O,8,FALSE))</f>
        <v xml:space="preserve"> </v>
      </c>
      <c r="M243" s="71" t="str">
        <f>IF(VLOOKUP($D243,StagingData!$D:$O,9,FALSE)=""," ",VLOOKUP($D243,StagingData!$D:$O,9,FALSE))</f>
        <v xml:space="preserve"> </v>
      </c>
      <c r="N243" s="107" t="e">
        <f>IF(VLOOKUP($D243,StagingData!$D:$O,10,FALSE)=""," ",VLOOKUP($D243,StagingData!$D:$O,10,FALSE))</f>
        <v>#N/A</v>
      </c>
      <c r="O243" s="107" t="e">
        <f>IF(VLOOKUP($D243,StagingData!$D:$O,11,FALSE)=""," ",VLOOKUP($D243,StagingData!$D:$O,11,FALSE))</f>
        <v>#N/A</v>
      </c>
      <c r="P243" s="108" t="e">
        <f t="shared" si="10"/>
        <v>#N/A</v>
      </c>
      <c r="Q243" s="16"/>
      <c r="S243" s="15"/>
      <c r="T243" s="17">
        <v>0</v>
      </c>
      <c r="U243" s="17">
        <v>0</v>
      </c>
      <c r="V243" s="17">
        <f t="shared" si="11"/>
        <v>0</v>
      </c>
      <c r="W243">
        <f t="shared" si="12"/>
        <v>0</v>
      </c>
      <c r="X243" s="23"/>
    </row>
    <row r="244" spans="1:28" hidden="1" x14ac:dyDescent="0.3">
      <c r="B244" s="2">
        <f>IF(TRIM(D244)&lt;&gt;"",MAX($B$5:B243)+1,"")</f>
        <v>239</v>
      </c>
      <c r="C244" t="s">
        <v>73</v>
      </c>
      <c r="D244" t="s">
        <v>76</v>
      </c>
      <c r="E244" t="s">
        <v>341</v>
      </c>
      <c r="F244" t="s">
        <v>341</v>
      </c>
      <c r="G244" s="2" t="str">
        <f>IFERROR(VLOOKUP($F244,'Table Names'!A:B,2,FALSE),"")</f>
        <v xml:space="preserve">Serial Numbers                                                        </v>
      </c>
      <c r="H244" s="2" t="str">
        <f>VLOOKUP($D244,StagingData!D:H,4,FALSE)</f>
        <v>No</v>
      </c>
      <c r="J244" s="56" t="str">
        <f>IF(VLOOKUP(D244,StagingData!D:O,6,FALSE)=""," ",VLOOKUP(D244,StagingData!D:O,6,FALSE))</f>
        <v xml:space="preserve"> </v>
      </c>
      <c r="K244" s="71" t="str">
        <f>IF(VLOOKUP($D244,StagingData!$D:$O,7,FALSE)=""," ",VLOOKUP($D244,StagingData!$D:$O,7,FALSE))</f>
        <v xml:space="preserve"> </v>
      </c>
      <c r="L244" s="71" t="str">
        <f>IF(VLOOKUP($D244,StagingData!$D:$O,8,FALSE)=""," ",VLOOKUP($D244,StagingData!$D:$O,8,FALSE))</f>
        <v xml:space="preserve"> </v>
      </c>
      <c r="M244" s="71" t="str">
        <f>IF(VLOOKUP($D244,StagingData!$D:$O,9,FALSE)=""," ",VLOOKUP($D244,StagingData!$D:$O,9,FALSE))</f>
        <v xml:space="preserve"> </v>
      </c>
      <c r="N244" s="107" t="e">
        <f>IF(VLOOKUP($D244,StagingData!$D:$O,10,FALSE)=""," ",VLOOKUP($D244,StagingData!$D:$O,10,FALSE))</f>
        <v>#N/A</v>
      </c>
      <c r="O244" s="107" t="e">
        <f>IF(VLOOKUP($D244,StagingData!$D:$O,11,FALSE)=""," ",VLOOKUP($D244,StagingData!$D:$O,11,FALSE))</f>
        <v>#N/A</v>
      </c>
      <c r="P244" s="108" t="e">
        <f t="shared" si="10"/>
        <v>#N/A</v>
      </c>
      <c r="Q244" s="16"/>
      <c r="S244" s="15"/>
      <c r="T244" s="17">
        <v>0</v>
      </c>
      <c r="U244" s="17">
        <v>0</v>
      </c>
      <c r="V244" s="17">
        <f t="shared" si="11"/>
        <v>0</v>
      </c>
      <c r="W244">
        <f t="shared" si="12"/>
        <v>0</v>
      </c>
      <c r="X244" s="23"/>
    </row>
    <row r="245" spans="1:28" hidden="1" x14ac:dyDescent="0.3">
      <c r="B245" s="2">
        <f>IF(TRIM(D245)&lt;&gt;"",MAX($B$5:B244)+1,"")</f>
        <v>240</v>
      </c>
      <c r="C245" t="s">
        <v>73</v>
      </c>
      <c r="D245" t="s">
        <v>77</v>
      </c>
      <c r="E245" t="s">
        <v>343</v>
      </c>
      <c r="F245" t="s">
        <v>343</v>
      </c>
      <c r="G245" s="2" t="str">
        <f>IFERROR(VLOOKUP($F245,'Table Names'!A:B,2,FALSE),"")</f>
        <v xml:space="preserve">Serials by Warehouse                                                  </v>
      </c>
      <c r="H245" s="2" t="str">
        <f>VLOOKUP($D245,StagingData!D:H,4,FALSE)</f>
        <v>No</v>
      </c>
      <c r="J245" s="56" t="str">
        <f>IF(VLOOKUP(D245,StagingData!D:O,6,FALSE)=""," ",VLOOKUP(D245,StagingData!D:O,6,FALSE))</f>
        <v xml:space="preserve"> </v>
      </c>
      <c r="K245" s="71" t="str">
        <f>IF(VLOOKUP($D245,StagingData!$D:$O,7,FALSE)=""," ",VLOOKUP($D245,StagingData!$D:$O,7,FALSE))</f>
        <v xml:space="preserve"> </v>
      </c>
      <c r="L245" s="71" t="str">
        <f>IF(VLOOKUP($D245,StagingData!$D:$O,8,FALSE)=""," ",VLOOKUP($D245,StagingData!$D:$O,8,FALSE))</f>
        <v xml:space="preserve"> </v>
      </c>
      <c r="M245" s="71" t="str">
        <f>IF(VLOOKUP($D245,StagingData!$D:$O,9,FALSE)=""," ",VLOOKUP($D245,StagingData!$D:$O,9,FALSE))</f>
        <v xml:space="preserve"> </v>
      </c>
      <c r="N245" s="107" t="e">
        <f>IF(VLOOKUP($D245,StagingData!$D:$O,10,FALSE)=""," ",VLOOKUP($D245,StagingData!$D:$O,10,FALSE))</f>
        <v>#N/A</v>
      </c>
      <c r="O245" s="107" t="e">
        <f>IF(VLOOKUP($D245,StagingData!$D:$O,11,FALSE)=""," ",VLOOKUP($D245,StagingData!$D:$O,11,FALSE))</f>
        <v>#N/A</v>
      </c>
      <c r="P245" s="108" t="e">
        <f t="shared" si="10"/>
        <v>#N/A</v>
      </c>
      <c r="Q245" s="16"/>
      <c r="S245" s="15"/>
      <c r="T245" s="17">
        <v>0</v>
      </c>
      <c r="U245" s="17">
        <v>0</v>
      </c>
      <c r="V245" s="17">
        <f t="shared" si="11"/>
        <v>0</v>
      </c>
      <c r="W245">
        <f t="shared" si="12"/>
        <v>0</v>
      </c>
      <c r="X245" s="23"/>
    </row>
    <row r="246" spans="1:28" hidden="1" x14ac:dyDescent="0.3">
      <c r="B246" s="2">
        <f>IF(TRIM(D246)&lt;&gt;"",MAX($B$5:B245)+1,"")</f>
        <v>241</v>
      </c>
      <c r="C246" t="s">
        <v>73</v>
      </c>
      <c r="D246" t="s">
        <v>78</v>
      </c>
      <c r="E246" t="s">
        <v>337</v>
      </c>
      <c r="F246" t="s">
        <v>337</v>
      </c>
      <c r="G246" s="2" t="str">
        <f>IFERROR(VLOOKUP($F246,'Table Names'!A:B,2,FALSE),"")</f>
        <v xml:space="preserve">Adjustment Orders                                                     </v>
      </c>
      <c r="H246" s="2" t="str">
        <f>VLOOKUP($D246,StagingData!D:H,4,FALSE)</f>
        <v>No</v>
      </c>
      <c r="J246" s="56" t="str">
        <f>IF(VLOOKUP(D246,StagingData!D:O,6,FALSE)=""," ",VLOOKUP(D246,StagingData!D:O,6,FALSE))</f>
        <v xml:space="preserve"> </v>
      </c>
      <c r="K246" s="71" t="str">
        <f>IF(VLOOKUP($D246,StagingData!$D:$O,7,FALSE)=""," ",VLOOKUP($D246,StagingData!$D:$O,7,FALSE))</f>
        <v xml:space="preserve"> </v>
      </c>
      <c r="L246" s="71" t="str">
        <f>IF(VLOOKUP($D246,StagingData!$D:$O,8,FALSE)=""," ",VLOOKUP($D246,StagingData!$D:$O,8,FALSE))</f>
        <v xml:space="preserve"> </v>
      </c>
      <c r="M246" s="71" t="str">
        <f>IF(VLOOKUP($D246,StagingData!$D:$O,9,FALSE)=""," ",VLOOKUP($D246,StagingData!$D:$O,9,FALSE))</f>
        <v xml:space="preserve"> </v>
      </c>
      <c r="N246" s="107" t="e">
        <f>IF(VLOOKUP($D246,StagingData!$D:$O,10,FALSE)=""," ",VLOOKUP($D246,StagingData!$D:$O,10,FALSE))</f>
        <v>#N/A</v>
      </c>
      <c r="O246" s="107" t="e">
        <f>IF(VLOOKUP($D246,StagingData!$D:$O,11,FALSE)=""," ",VLOOKUP($D246,StagingData!$D:$O,11,FALSE))</f>
        <v>#N/A</v>
      </c>
      <c r="P246" s="108" t="e">
        <f t="shared" si="10"/>
        <v>#N/A</v>
      </c>
      <c r="Q246" s="16"/>
      <c r="S246" s="15"/>
      <c r="T246" s="17">
        <v>0</v>
      </c>
      <c r="U246" s="17">
        <v>0</v>
      </c>
      <c r="V246" s="17">
        <f t="shared" si="11"/>
        <v>0</v>
      </c>
      <c r="W246">
        <f t="shared" si="12"/>
        <v>0</v>
      </c>
      <c r="X246" s="23"/>
    </row>
    <row r="247" spans="1:28" hidden="1" x14ac:dyDescent="0.3">
      <c r="B247" s="2">
        <f>IF(TRIM(D247)&lt;&gt;"",MAX($B$5:B246)+1,"")</f>
        <v>242</v>
      </c>
      <c r="C247" t="s">
        <v>73</v>
      </c>
      <c r="D247" t="s">
        <v>78</v>
      </c>
      <c r="E247" t="s">
        <v>337</v>
      </c>
      <c r="F247" t="s">
        <v>338</v>
      </c>
      <c r="G247" s="2" t="str">
        <f>IFERROR(VLOOKUP($F247,'Table Names'!A:B,2,FALSE),"")</f>
        <v xml:space="preserve">Adjustment Order Lines                                                </v>
      </c>
      <c r="H247" s="2" t="str">
        <f>VLOOKUP($D247,StagingData!D:H,4,FALSE)</f>
        <v>No</v>
      </c>
      <c r="J247" s="56" t="str">
        <f>IF(VLOOKUP(D247,StagingData!D:O,6,FALSE)=""," ",VLOOKUP(D247,StagingData!D:O,6,FALSE))</f>
        <v xml:space="preserve"> </v>
      </c>
      <c r="K247" s="71" t="str">
        <f>IF(VLOOKUP($D247,StagingData!$D:$O,7,FALSE)=""," ",VLOOKUP($D247,StagingData!$D:$O,7,FALSE))</f>
        <v xml:space="preserve"> </v>
      </c>
      <c r="L247" s="71" t="str">
        <f>IF(VLOOKUP($D247,StagingData!$D:$O,8,FALSE)=""," ",VLOOKUP($D247,StagingData!$D:$O,8,FALSE))</f>
        <v xml:space="preserve"> </v>
      </c>
      <c r="M247" s="71" t="str">
        <f>IF(VLOOKUP($D247,StagingData!$D:$O,9,FALSE)=""," ",VLOOKUP($D247,StagingData!$D:$O,9,FALSE))</f>
        <v xml:space="preserve"> </v>
      </c>
      <c r="N247" s="107" t="e">
        <f>IF(VLOOKUP($D247,StagingData!$D:$O,10,FALSE)=""," ",VLOOKUP($D247,StagingData!$D:$O,10,FALSE))</f>
        <v>#N/A</v>
      </c>
      <c r="O247" s="107" t="e">
        <f>IF(VLOOKUP($D247,StagingData!$D:$O,11,FALSE)=""," ",VLOOKUP($D247,StagingData!$D:$O,11,FALSE))</f>
        <v>#N/A</v>
      </c>
      <c r="P247" s="108" t="e">
        <f t="shared" si="10"/>
        <v>#N/A</v>
      </c>
      <c r="Q247" s="16"/>
      <c r="S247" s="15"/>
      <c r="T247" s="17">
        <v>0</v>
      </c>
      <c r="U247" s="17">
        <v>0</v>
      </c>
      <c r="V247" s="17">
        <f t="shared" si="11"/>
        <v>0</v>
      </c>
      <c r="W247">
        <f t="shared" si="12"/>
        <v>0</v>
      </c>
      <c r="X247" s="23"/>
    </row>
    <row r="248" spans="1:28" hidden="1" x14ac:dyDescent="0.3">
      <c r="B248" s="2">
        <f>IF(TRIM(D248)&lt;&gt;"",MAX($B$5:B247)+1,"")</f>
        <v>243</v>
      </c>
      <c r="C248" t="s">
        <v>73</v>
      </c>
      <c r="D248" t="s">
        <v>78</v>
      </c>
      <c r="E248" t="s">
        <v>337</v>
      </c>
      <c r="F248" t="s">
        <v>4775</v>
      </c>
      <c r="G248" s="2" t="str">
        <f>IFERROR(VLOOKUP($F248,'Table Names'!A:B,2,FALSE),"")</f>
        <v xml:space="preserve">Adjustment Order Line Ownership                                       </v>
      </c>
      <c r="H248" s="2" t="str">
        <f>VLOOKUP($D248,StagingData!D:H,4,FALSE)</f>
        <v>No</v>
      </c>
      <c r="J248" s="56" t="str">
        <f>IF(VLOOKUP(D248,StagingData!D:O,6,FALSE)=""," ",VLOOKUP(D248,StagingData!D:O,6,FALSE))</f>
        <v xml:space="preserve"> </v>
      </c>
      <c r="K248" s="71" t="str">
        <f>IF(VLOOKUP($D248,StagingData!$D:$O,7,FALSE)=""," ",VLOOKUP($D248,StagingData!$D:$O,7,FALSE))</f>
        <v xml:space="preserve"> </v>
      </c>
      <c r="L248" s="71" t="str">
        <f>IF(VLOOKUP($D248,StagingData!$D:$O,8,FALSE)=""," ",VLOOKUP($D248,StagingData!$D:$O,8,FALSE))</f>
        <v xml:space="preserve"> </v>
      </c>
      <c r="M248" s="71" t="str">
        <f>IF(VLOOKUP($D248,StagingData!$D:$O,9,FALSE)=""," ",VLOOKUP($D248,StagingData!$D:$O,9,FALSE))</f>
        <v xml:space="preserve"> </v>
      </c>
      <c r="N248" s="107" t="e">
        <f>IF(VLOOKUP($D248,StagingData!$D:$O,10,FALSE)=""," ",VLOOKUP($D248,StagingData!$D:$O,10,FALSE))</f>
        <v>#N/A</v>
      </c>
      <c r="O248" s="107" t="e">
        <f>IF(VLOOKUP($D248,StagingData!$D:$O,11,FALSE)=""," ",VLOOKUP($D248,StagingData!$D:$O,11,FALSE))</f>
        <v>#N/A</v>
      </c>
      <c r="P248" s="108" t="e">
        <f t="shared" si="10"/>
        <v>#N/A</v>
      </c>
      <c r="Q248" s="16"/>
      <c r="S248" s="15"/>
      <c r="T248" s="17">
        <v>0</v>
      </c>
      <c r="U248" s="17">
        <v>0</v>
      </c>
      <c r="V248" s="17">
        <f t="shared" si="11"/>
        <v>0</v>
      </c>
      <c r="W248">
        <f t="shared" si="12"/>
        <v>0</v>
      </c>
      <c r="X248" s="23"/>
    </row>
    <row r="249" spans="1:28" hidden="1" x14ac:dyDescent="0.3">
      <c r="B249" s="2">
        <f>IF(TRIM(D249)&lt;&gt;"",MAX($B$5:B248)+1,"")</f>
        <v>244</v>
      </c>
      <c r="C249" t="s">
        <v>73</v>
      </c>
      <c r="D249" t="s">
        <v>78</v>
      </c>
      <c r="E249" t="s">
        <v>337</v>
      </c>
      <c r="F249" t="s">
        <v>339</v>
      </c>
      <c r="G249" s="2" t="str">
        <f>IFERROR(VLOOKUP($F249,'Table Names'!A:B,2,FALSE),"")</f>
        <v xml:space="preserve">Adjustment Order Line Stock Point Details                             </v>
      </c>
      <c r="H249" s="2" t="str">
        <f>VLOOKUP($D249,StagingData!D:H,4,FALSE)</f>
        <v>No</v>
      </c>
      <c r="J249" s="56" t="str">
        <f>IF(VLOOKUP(D249,StagingData!D:O,6,FALSE)=""," ",VLOOKUP(D249,StagingData!D:O,6,FALSE))</f>
        <v xml:space="preserve"> </v>
      </c>
      <c r="K249" s="71" t="str">
        <f>IF(VLOOKUP($D249,StagingData!$D:$O,7,FALSE)=""," ",VLOOKUP($D249,StagingData!$D:$O,7,FALSE))</f>
        <v xml:space="preserve"> </v>
      </c>
      <c r="L249" s="71" t="str">
        <f>IF(VLOOKUP($D249,StagingData!$D:$O,8,FALSE)=""," ",VLOOKUP($D249,StagingData!$D:$O,8,FALSE))</f>
        <v xml:space="preserve"> </v>
      </c>
      <c r="M249" s="71" t="str">
        <f>IF(VLOOKUP($D249,StagingData!$D:$O,9,FALSE)=""," ",VLOOKUP($D249,StagingData!$D:$O,9,FALSE))</f>
        <v xml:space="preserve"> </v>
      </c>
      <c r="N249" s="107" t="e">
        <f>IF(VLOOKUP($D249,StagingData!$D:$O,10,FALSE)=""," ",VLOOKUP($D249,StagingData!$D:$O,10,FALSE))</f>
        <v>#N/A</v>
      </c>
      <c r="O249" s="107" t="e">
        <f>IF(VLOOKUP($D249,StagingData!$D:$O,11,FALSE)=""," ",VLOOKUP($D249,StagingData!$D:$O,11,FALSE))</f>
        <v>#N/A</v>
      </c>
      <c r="P249" s="108" t="e">
        <f t="shared" si="10"/>
        <v>#N/A</v>
      </c>
      <c r="Q249" s="16"/>
      <c r="S249" s="15"/>
      <c r="T249" s="17">
        <v>0</v>
      </c>
      <c r="U249" s="17">
        <v>0</v>
      </c>
      <c r="V249" s="17">
        <f t="shared" si="11"/>
        <v>0</v>
      </c>
      <c r="W249">
        <f t="shared" si="12"/>
        <v>0</v>
      </c>
      <c r="X249" s="23"/>
    </row>
    <row r="250" spans="1:28" hidden="1" x14ac:dyDescent="0.3">
      <c r="B250" s="2">
        <f>IF(TRIM(D250)&lt;&gt;"",MAX($B$5:B249)+1,"")</f>
        <v>245</v>
      </c>
      <c r="C250" t="s">
        <v>73</v>
      </c>
      <c r="D250" t="s">
        <v>78</v>
      </c>
      <c r="E250" t="s">
        <v>516</v>
      </c>
      <c r="F250" t="s">
        <v>516</v>
      </c>
      <c r="G250" s="2" t="str">
        <f>IFERROR(VLOOKUP($F250,'Table Names'!A:B,2,FALSE),"")</f>
        <v xml:space="preserve">Item Data by Warehouse                                                </v>
      </c>
      <c r="H250" s="2" t="str">
        <f>VLOOKUP($D250,StagingData!D:H,4,FALSE)</f>
        <v>No</v>
      </c>
      <c r="J250" s="56" t="str">
        <f>IF(VLOOKUP(D250,StagingData!D:O,6,FALSE)=""," ",VLOOKUP(D250,StagingData!D:O,6,FALSE))</f>
        <v xml:space="preserve"> </v>
      </c>
      <c r="K250" s="71" t="str">
        <f>IF(VLOOKUP($D250,StagingData!$D:$O,7,FALSE)=""," ",VLOOKUP($D250,StagingData!$D:$O,7,FALSE))</f>
        <v xml:space="preserve"> </v>
      </c>
      <c r="L250" s="71" t="str">
        <f>IF(VLOOKUP($D250,StagingData!$D:$O,8,FALSE)=""," ",VLOOKUP($D250,StagingData!$D:$O,8,FALSE))</f>
        <v xml:space="preserve"> </v>
      </c>
      <c r="M250" s="71" t="str">
        <f>IF(VLOOKUP($D250,StagingData!$D:$O,9,FALSE)=""," ",VLOOKUP($D250,StagingData!$D:$O,9,FALSE))</f>
        <v xml:space="preserve"> </v>
      </c>
      <c r="N250" s="107" t="e">
        <f>IF(VLOOKUP($D250,StagingData!$D:$O,10,FALSE)=""," ",VLOOKUP($D250,StagingData!$D:$O,10,FALSE))</f>
        <v>#N/A</v>
      </c>
      <c r="O250" s="107" t="e">
        <f>IF(VLOOKUP($D250,StagingData!$D:$O,11,FALSE)=""," ",VLOOKUP($D250,StagingData!$D:$O,11,FALSE))</f>
        <v>#N/A</v>
      </c>
      <c r="P250" s="108" t="e">
        <f t="shared" si="10"/>
        <v>#N/A</v>
      </c>
      <c r="Q250" s="16"/>
      <c r="S250" s="15"/>
      <c r="T250" s="17">
        <v>0</v>
      </c>
      <c r="U250" s="17">
        <v>0</v>
      </c>
      <c r="V250" s="17">
        <f t="shared" si="11"/>
        <v>0</v>
      </c>
      <c r="W250">
        <f t="shared" si="12"/>
        <v>0</v>
      </c>
      <c r="X250" s="23"/>
    </row>
    <row r="251" spans="1:28" hidden="1" x14ac:dyDescent="0.3">
      <c r="B251" s="2">
        <f>IF(TRIM(D251)&lt;&gt;"",MAX($B$5:B250)+1,"")</f>
        <v>246</v>
      </c>
      <c r="C251" t="s">
        <v>73</v>
      </c>
      <c r="D251" t="s">
        <v>78</v>
      </c>
      <c r="E251" t="s">
        <v>516</v>
      </c>
      <c r="F251" t="s">
        <v>517</v>
      </c>
      <c r="G251" s="2" t="str">
        <f>IFERROR(VLOOKUP($F251,'Table Names'!A:B,2,FALSE),"")</f>
        <v xml:space="preserve">Item Inventory by Warehouse                                           </v>
      </c>
      <c r="H251" s="2" t="str">
        <f>VLOOKUP($D251,StagingData!D:H,4,FALSE)</f>
        <v>No</v>
      </c>
      <c r="J251" s="56" t="str">
        <f>IF(VLOOKUP(D251,StagingData!D:O,6,FALSE)=""," ",VLOOKUP(D251,StagingData!D:O,6,FALSE))</f>
        <v xml:space="preserve"> </v>
      </c>
      <c r="K251" s="71" t="str">
        <f>IF(VLOOKUP($D251,StagingData!$D:$O,7,FALSE)=""," ",VLOOKUP($D251,StagingData!$D:$O,7,FALSE))</f>
        <v xml:space="preserve"> </v>
      </c>
      <c r="L251" s="71" t="str">
        <f>IF(VLOOKUP($D251,StagingData!$D:$O,8,FALSE)=""," ",VLOOKUP($D251,StagingData!$D:$O,8,FALSE))</f>
        <v xml:space="preserve"> </v>
      </c>
      <c r="M251" s="71" t="str">
        <f>IF(VLOOKUP($D251,StagingData!$D:$O,9,FALSE)=""," ",VLOOKUP($D251,StagingData!$D:$O,9,FALSE))</f>
        <v xml:space="preserve"> </v>
      </c>
      <c r="N251" s="107" t="e">
        <f>IF(VLOOKUP($D251,StagingData!$D:$O,10,FALSE)=""," ",VLOOKUP($D251,StagingData!$D:$O,10,FALSE))</f>
        <v>#N/A</v>
      </c>
      <c r="O251" s="107" t="e">
        <f>IF(VLOOKUP($D251,StagingData!$D:$O,11,FALSE)=""," ",VLOOKUP($D251,StagingData!$D:$O,11,FALSE))</f>
        <v>#N/A</v>
      </c>
      <c r="P251" s="108" t="e">
        <f t="shared" si="10"/>
        <v>#N/A</v>
      </c>
      <c r="Q251" s="16"/>
      <c r="S251" s="15"/>
      <c r="T251" s="17">
        <v>0</v>
      </c>
      <c r="U251" s="17">
        <v>0</v>
      </c>
      <c r="V251" s="17">
        <f t="shared" si="11"/>
        <v>0</v>
      </c>
      <c r="W251">
        <f t="shared" si="12"/>
        <v>0</v>
      </c>
      <c r="X251" s="23"/>
    </row>
    <row r="252" spans="1:28" hidden="1" x14ac:dyDescent="0.3">
      <c r="B252" s="2">
        <f>IF(TRIM(D252)&lt;&gt;"",MAX($B$5:B251)+1,"")</f>
        <v>247</v>
      </c>
      <c r="C252" t="s">
        <v>73</v>
      </c>
      <c r="D252" t="s">
        <v>78</v>
      </c>
      <c r="E252" t="s">
        <v>516</v>
      </c>
      <c r="F252" t="s">
        <v>518</v>
      </c>
      <c r="G252" s="2" t="str">
        <f>IFERROR(VLOOKUP($F252,'Table Names'!A:B,2,FALSE),"")</f>
        <v xml:space="preserve">Inventory by Warehouse, Item and Effectivity Unit                     </v>
      </c>
      <c r="H252" s="2" t="str">
        <f>VLOOKUP($D252,StagingData!D:H,4,FALSE)</f>
        <v>No</v>
      </c>
      <c r="J252" s="56" t="str">
        <f>IF(VLOOKUP(D252,StagingData!D:O,6,FALSE)=""," ",VLOOKUP(D252,StagingData!D:O,6,FALSE))</f>
        <v xml:space="preserve"> </v>
      </c>
      <c r="K252" s="71" t="str">
        <f>IF(VLOOKUP($D252,StagingData!$D:$O,7,FALSE)=""," ",VLOOKUP($D252,StagingData!$D:$O,7,FALSE))</f>
        <v xml:space="preserve"> </v>
      </c>
      <c r="L252" s="71" t="str">
        <f>IF(VLOOKUP($D252,StagingData!$D:$O,8,FALSE)=""," ",VLOOKUP($D252,StagingData!$D:$O,8,FALSE))</f>
        <v xml:space="preserve"> </v>
      </c>
      <c r="M252" s="71" t="str">
        <f>IF(VLOOKUP($D252,StagingData!$D:$O,9,FALSE)=""," ",VLOOKUP($D252,StagingData!$D:$O,9,FALSE))</f>
        <v xml:space="preserve"> </v>
      </c>
      <c r="N252" s="107" t="e">
        <f>IF(VLOOKUP($D252,StagingData!$D:$O,10,FALSE)=""," ",VLOOKUP($D252,StagingData!$D:$O,10,FALSE))</f>
        <v>#N/A</v>
      </c>
      <c r="O252" s="107" t="e">
        <f>IF(VLOOKUP($D252,StagingData!$D:$O,11,FALSE)=""," ",VLOOKUP($D252,StagingData!$D:$O,11,FALSE))</f>
        <v>#N/A</v>
      </c>
      <c r="P252" s="108" t="e">
        <f t="shared" si="10"/>
        <v>#N/A</v>
      </c>
      <c r="Q252" s="16"/>
      <c r="S252" s="15"/>
      <c r="T252" s="17">
        <v>0</v>
      </c>
      <c r="U252" s="17">
        <v>0</v>
      </c>
      <c r="V252" s="17">
        <f t="shared" si="11"/>
        <v>0</v>
      </c>
      <c r="W252">
        <f t="shared" si="12"/>
        <v>0</v>
      </c>
      <c r="X252" s="23"/>
    </row>
    <row r="253" spans="1:28" hidden="1" x14ac:dyDescent="0.3">
      <c r="B253" s="2">
        <f>IF(TRIM(D253)&lt;&gt;"",MAX($B$5:B252)+1,"")</f>
        <v>248</v>
      </c>
      <c r="C253" t="s">
        <v>79</v>
      </c>
      <c r="D253" t="s">
        <v>4933</v>
      </c>
      <c r="E253" t="s">
        <v>349</v>
      </c>
      <c r="F253" t="s">
        <v>349</v>
      </c>
      <c r="G253" s="2" t="str">
        <f>IFERROR(VLOOKUP($F253,'Table Names'!A:B,2,FALSE),"")</f>
        <v xml:space="preserve">Items by Site                                                         </v>
      </c>
      <c r="H253" s="2" t="str">
        <f>VLOOKUP($D253,StagingData!D:H,4,FALSE)</f>
        <v>No</v>
      </c>
      <c r="J253" s="56" t="str">
        <f>IF(VLOOKUP(D253,StagingData!D:O,6,FALSE)=""," ",VLOOKUP(D253,StagingData!D:O,6,FALSE))</f>
        <v xml:space="preserve"> </v>
      </c>
      <c r="K253" s="71" t="str">
        <f>IF(VLOOKUP($D253,StagingData!$D:$O,7,FALSE)=""," ",VLOOKUP($D253,StagingData!$D:$O,7,FALSE))</f>
        <v xml:space="preserve"> </v>
      </c>
      <c r="L253" s="71" t="str">
        <f>IF(VLOOKUP($D253,StagingData!$D:$O,8,FALSE)=""," ",VLOOKUP($D253,StagingData!$D:$O,8,FALSE))</f>
        <v xml:space="preserve"> </v>
      </c>
      <c r="M253" s="71" t="str">
        <f>IF(VLOOKUP($D253,StagingData!$D:$O,9,FALSE)=""," ",VLOOKUP($D253,StagingData!$D:$O,9,FALSE))</f>
        <v xml:space="preserve"> </v>
      </c>
      <c r="N253" s="107" t="e">
        <f>IF(VLOOKUP($D253,StagingData!$D:$O,10,FALSE)=""," ",VLOOKUP($D253,StagingData!$D:$O,10,FALSE))</f>
        <v>#N/A</v>
      </c>
      <c r="O253" s="107" t="e">
        <f>IF(VLOOKUP($D253,StagingData!$D:$O,11,FALSE)=""," ",VLOOKUP($D253,StagingData!$D:$O,11,FALSE))</f>
        <v>#N/A</v>
      </c>
      <c r="P253" s="108" t="e">
        <f t="shared" si="10"/>
        <v>#N/A</v>
      </c>
      <c r="Q253" s="16"/>
      <c r="S253" s="15"/>
      <c r="T253" s="17">
        <v>0</v>
      </c>
      <c r="U253" s="17">
        <v>0</v>
      </c>
      <c r="V253" s="17">
        <f t="shared" si="11"/>
        <v>0</v>
      </c>
      <c r="W253">
        <f t="shared" si="12"/>
        <v>0</v>
      </c>
      <c r="X253" s="23"/>
    </row>
    <row r="254" spans="1:28" hidden="1" x14ac:dyDescent="0.3">
      <c r="B254" s="2">
        <f>IF(TRIM(D254)&lt;&gt;"",MAX($B$5:B253)+1,"")</f>
        <v>249</v>
      </c>
      <c r="C254" t="s">
        <v>79</v>
      </c>
      <c r="D254" t="s">
        <v>4933</v>
      </c>
      <c r="E254" t="s">
        <v>349</v>
      </c>
      <c r="F254" t="s">
        <v>350</v>
      </c>
      <c r="G254" s="2" t="str">
        <f>IFERROR(VLOOKUP($F254,'Table Names'!A:B,2,FALSE),"")</f>
        <v xml:space="preserve">Items - Ordering by Site                                              </v>
      </c>
      <c r="H254" s="2" t="str">
        <f>VLOOKUP($D254,StagingData!D:H,4,FALSE)</f>
        <v>No</v>
      </c>
      <c r="J254" s="56" t="str">
        <f>IF(VLOOKUP(D254,StagingData!D:O,6,FALSE)=""," ",VLOOKUP(D254,StagingData!D:O,6,FALSE))</f>
        <v xml:space="preserve"> </v>
      </c>
      <c r="K254" s="71" t="str">
        <f>IF(VLOOKUP($D254,StagingData!$D:$O,7,FALSE)=""," ",VLOOKUP($D254,StagingData!$D:$O,7,FALSE))</f>
        <v xml:space="preserve"> </v>
      </c>
      <c r="L254" s="71" t="str">
        <f>IF(VLOOKUP($D254,StagingData!$D:$O,8,FALSE)=""," ",VLOOKUP($D254,StagingData!$D:$O,8,FALSE))</f>
        <v xml:space="preserve"> </v>
      </c>
      <c r="M254" s="71" t="str">
        <f>IF(VLOOKUP($D254,StagingData!$D:$O,9,FALSE)=""," ",VLOOKUP($D254,StagingData!$D:$O,9,FALSE))</f>
        <v xml:space="preserve"> </v>
      </c>
      <c r="N254" s="107" t="e">
        <f>IF(VLOOKUP($D254,StagingData!$D:$O,10,FALSE)=""," ",VLOOKUP($D254,StagingData!$D:$O,10,FALSE))</f>
        <v>#N/A</v>
      </c>
      <c r="O254" s="107" t="e">
        <f>IF(VLOOKUP($D254,StagingData!$D:$O,11,FALSE)=""," ",VLOOKUP($D254,StagingData!$D:$O,11,FALSE))</f>
        <v>#N/A</v>
      </c>
      <c r="P254" s="108" t="e">
        <f t="shared" si="10"/>
        <v>#N/A</v>
      </c>
      <c r="Q254" s="16"/>
      <c r="S254" s="15"/>
      <c r="T254" s="17">
        <v>0</v>
      </c>
      <c r="U254" s="17">
        <v>0</v>
      </c>
      <c r="V254" s="17">
        <f t="shared" si="11"/>
        <v>0</v>
      </c>
      <c r="W254">
        <f t="shared" si="12"/>
        <v>0</v>
      </c>
      <c r="X254" s="23"/>
    </row>
    <row r="255" spans="1:28" hidden="1" x14ac:dyDescent="0.3">
      <c r="B255" s="2">
        <f>IF(TRIM(D255)&lt;&gt;"",MAX($B$5:B254)+1,"")</f>
        <v>250</v>
      </c>
      <c r="C255" t="s">
        <v>79</v>
      </c>
      <c r="D255" t="s">
        <v>4933</v>
      </c>
      <c r="E255" t="s">
        <v>349</v>
      </c>
      <c r="F255" t="s">
        <v>351</v>
      </c>
      <c r="G255" s="2" t="str">
        <f>IFERROR(VLOOKUP($F255,'Table Names'!A:B,2,FALSE),"")</f>
        <v xml:space="preserve">Item - Purchase by Site or Purchase Office                            </v>
      </c>
      <c r="H255" s="2" t="str">
        <f>VLOOKUP($D255,StagingData!D:H,4,FALSE)</f>
        <v>No</v>
      </c>
      <c r="J255" s="56" t="str">
        <f>IF(VLOOKUP(D255,StagingData!D:O,6,FALSE)=""," ",VLOOKUP(D255,StagingData!D:O,6,FALSE))</f>
        <v xml:space="preserve"> </v>
      </c>
      <c r="K255" s="71" t="str">
        <f>IF(VLOOKUP($D255,StagingData!$D:$O,7,FALSE)=""," ",VLOOKUP($D255,StagingData!$D:$O,7,FALSE))</f>
        <v xml:space="preserve"> </v>
      </c>
      <c r="L255" s="71" t="str">
        <f>IF(VLOOKUP($D255,StagingData!$D:$O,8,FALSE)=""," ",VLOOKUP($D255,StagingData!$D:$O,8,FALSE))</f>
        <v xml:space="preserve"> </v>
      </c>
      <c r="M255" s="71" t="str">
        <f>IF(VLOOKUP($D255,StagingData!$D:$O,9,FALSE)=""," ",VLOOKUP($D255,StagingData!$D:$O,9,FALSE))</f>
        <v xml:space="preserve"> </v>
      </c>
      <c r="N255" s="107" t="e">
        <f>IF(VLOOKUP($D255,StagingData!$D:$O,10,FALSE)=""," ",VLOOKUP($D255,StagingData!$D:$O,10,FALSE))</f>
        <v>#N/A</v>
      </c>
      <c r="O255" s="107" t="e">
        <f>IF(VLOOKUP($D255,StagingData!$D:$O,11,FALSE)=""," ",VLOOKUP($D255,StagingData!$D:$O,11,FALSE))</f>
        <v>#N/A</v>
      </c>
      <c r="P255" s="108" t="e">
        <f t="shared" si="10"/>
        <v>#N/A</v>
      </c>
      <c r="Q255" s="16"/>
      <c r="S255" s="15"/>
      <c r="T255" s="17">
        <v>0</v>
      </c>
      <c r="U255" s="17">
        <v>0</v>
      </c>
      <c r="V255" s="17">
        <f t="shared" si="11"/>
        <v>0</v>
      </c>
      <c r="W255">
        <f t="shared" si="12"/>
        <v>0</v>
      </c>
      <c r="X255" s="23"/>
    </row>
    <row r="256" spans="1:28" s="17" customFormat="1" hidden="1" x14ac:dyDescent="0.3">
      <c r="A256" s="2"/>
      <c r="B256" s="2">
        <f>IF(TRIM(D256)&lt;&gt;"",MAX($B$5:B255)+1,"")</f>
        <v>251</v>
      </c>
      <c r="C256" t="s">
        <v>79</v>
      </c>
      <c r="D256" t="s">
        <v>4933</v>
      </c>
      <c r="E256" t="s">
        <v>349</v>
      </c>
      <c r="F256" t="s">
        <v>352</v>
      </c>
      <c r="G256" s="2" t="str">
        <f>IFERROR(VLOOKUP($F256,'Table Names'!A:B,2,FALSE),"")</f>
        <v xml:space="preserve">Item Sales by Sales Office or Site                                    </v>
      </c>
      <c r="H256" s="2" t="str">
        <f>VLOOKUP($D256,StagingData!D:H,4,FALSE)</f>
        <v>No</v>
      </c>
      <c r="I256"/>
      <c r="J256" s="56" t="str">
        <f>IF(VLOOKUP(D256,StagingData!D:O,6,FALSE)=""," ",VLOOKUP(D256,StagingData!D:O,6,FALSE))</f>
        <v xml:space="preserve"> </v>
      </c>
      <c r="K256" s="71" t="str">
        <f>IF(VLOOKUP($D256,StagingData!$D:$O,7,FALSE)=""," ",VLOOKUP($D256,StagingData!$D:$O,7,FALSE))</f>
        <v xml:space="preserve"> </v>
      </c>
      <c r="L256" s="71" t="str">
        <f>IF(VLOOKUP($D256,StagingData!$D:$O,8,FALSE)=""," ",VLOOKUP($D256,StagingData!$D:$O,8,FALSE))</f>
        <v xml:space="preserve"> </v>
      </c>
      <c r="M256" s="71" t="str">
        <f>IF(VLOOKUP($D256,StagingData!$D:$O,9,FALSE)=""," ",VLOOKUP($D256,StagingData!$D:$O,9,FALSE))</f>
        <v xml:space="preserve"> </v>
      </c>
      <c r="N256" s="107" t="e">
        <f>IF(VLOOKUP($D256,StagingData!$D:$O,10,FALSE)=""," ",VLOOKUP($D256,StagingData!$D:$O,10,FALSE))</f>
        <v>#N/A</v>
      </c>
      <c r="O256" s="107" t="e">
        <f>IF(VLOOKUP($D256,StagingData!$D:$O,11,FALSE)=""," ",VLOOKUP($D256,StagingData!$D:$O,11,FALSE))</f>
        <v>#N/A</v>
      </c>
      <c r="P256" s="108" t="e">
        <f t="shared" si="10"/>
        <v>#N/A</v>
      </c>
      <c r="Q256" s="16"/>
      <c r="S256" s="15"/>
      <c r="T256" s="17">
        <v>0</v>
      </c>
      <c r="U256" s="17">
        <v>0</v>
      </c>
      <c r="V256" s="17">
        <f t="shared" si="11"/>
        <v>0</v>
      </c>
      <c r="W256">
        <f t="shared" si="12"/>
        <v>0</v>
      </c>
      <c r="X256" s="23"/>
      <c r="Y256" s="2"/>
      <c r="AA256" s="2"/>
      <c r="AB256" s="2"/>
    </row>
    <row r="257" spans="1:28" s="17" customFormat="1" hidden="1" x14ac:dyDescent="0.3">
      <c r="A257" s="2"/>
      <c r="B257" s="2">
        <f>IF(TRIM(D257)&lt;&gt;"",MAX($B$5:B256)+1,"")</f>
        <v>252</v>
      </c>
      <c r="C257" t="s">
        <v>79</v>
      </c>
      <c r="D257" t="s">
        <v>4933</v>
      </c>
      <c r="E257" t="s">
        <v>349</v>
      </c>
      <c r="F257" t="s">
        <v>353</v>
      </c>
      <c r="G257" s="2" t="str">
        <f>IFERROR(VLOOKUP($F257,'Table Names'!A:B,2,FALSE),"")</f>
        <v xml:space="preserve">Items - Production by Site                                            </v>
      </c>
      <c r="H257" s="2" t="str">
        <f>VLOOKUP($D257,StagingData!D:H,4,FALSE)</f>
        <v>No</v>
      </c>
      <c r="I257"/>
      <c r="J257" s="56" t="str">
        <f>IF(VLOOKUP(D257,StagingData!D:O,6,FALSE)=""," ",VLOOKUP(D257,StagingData!D:O,6,FALSE))</f>
        <v xml:space="preserve"> </v>
      </c>
      <c r="K257" s="71" t="str">
        <f>IF(VLOOKUP($D257,StagingData!$D:$O,7,FALSE)=""," ",VLOOKUP($D257,StagingData!$D:$O,7,FALSE))</f>
        <v xml:space="preserve"> </v>
      </c>
      <c r="L257" s="71" t="str">
        <f>IF(VLOOKUP($D257,StagingData!$D:$O,8,FALSE)=""," ",VLOOKUP($D257,StagingData!$D:$O,8,FALSE))</f>
        <v xml:space="preserve"> </v>
      </c>
      <c r="M257" s="71" t="str">
        <f>IF(VLOOKUP($D257,StagingData!$D:$O,9,FALSE)=""," ",VLOOKUP($D257,StagingData!$D:$O,9,FALSE))</f>
        <v xml:space="preserve"> </v>
      </c>
      <c r="N257" s="107" t="e">
        <f>IF(VLOOKUP($D257,StagingData!$D:$O,10,FALSE)=""," ",VLOOKUP($D257,StagingData!$D:$O,10,FALSE))</f>
        <v>#N/A</v>
      </c>
      <c r="O257" s="107" t="e">
        <f>IF(VLOOKUP($D257,StagingData!$D:$O,11,FALSE)=""," ",VLOOKUP($D257,StagingData!$D:$O,11,FALSE))</f>
        <v>#N/A</v>
      </c>
      <c r="P257" s="108" t="e">
        <f t="shared" si="10"/>
        <v>#N/A</v>
      </c>
      <c r="Q257" s="16"/>
      <c r="S257" s="15"/>
      <c r="T257" s="17">
        <v>0</v>
      </c>
      <c r="U257" s="17">
        <v>0</v>
      </c>
      <c r="V257" s="17">
        <f t="shared" si="11"/>
        <v>0</v>
      </c>
      <c r="W257">
        <f t="shared" si="12"/>
        <v>0</v>
      </c>
      <c r="X257" s="23"/>
      <c r="Y257" s="2"/>
      <c r="AA257" s="2"/>
      <c r="AB257" s="2"/>
    </row>
    <row r="258" spans="1:28" s="17" customFormat="1" hidden="1" x14ac:dyDescent="0.3">
      <c r="A258" s="2"/>
      <c r="B258" s="2">
        <f>IF(TRIM(D258)&lt;&gt;"",MAX($B$5:B257)+1,"")</f>
        <v>253</v>
      </c>
      <c r="C258" t="s">
        <v>79</v>
      </c>
      <c r="D258" t="s">
        <v>4933</v>
      </c>
      <c r="E258" t="s">
        <v>349</v>
      </c>
      <c r="F258" t="s">
        <v>355</v>
      </c>
      <c r="G258" s="2" t="str">
        <f>IFERROR(VLOOKUP($F258,'Table Names'!A:B,2,FALSE),"")</f>
        <v xml:space="preserve">Items - Service by Service Office or Site                             </v>
      </c>
      <c r="H258" s="2" t="str">
        <f>VLOOKUP($D258,StagingData!D:H,4,FALSE)</f>
        <v>No</v>
      </c>
      <c r="I258"/>
      <c r="J258" s="56" t="str">
        <f>IF(VLOOKUP(D258,StagingData!D:O,6,FALSE)=""," ",VLOOKUP(D258,StagingData!D:O,6,FALSE))</f>
        <v xml:space="preserve"> </v>
      </c>
      <c r="K258" s="71" t="str">
        <f>IF(VLOOKUP($D258,StagingData!$D:$O,7,FALSE)=""," ",VLOOKUP($D258,StagingData!$D:$O,7,FALSE))</f>
        <v xml:space="preserve"> </v>
      </c>
      <c r="L258" s="71" t="str">
        <f>IF(VLOOKUP($D258,StagingData!$D:$O,8,FALSE)=""," ",VLOOKUP($D258,StagingData!$D:$O,8,FALSE))</f>
        <v xml:space="preserve"> </v>
      </c>
      <c r="M258" s="71" t="str">
        <f>IF(VLOOKUP($D258,StagingData!$D:$O,9,FALSE)=""," ",VLOOKUP($D258,StagingData!$D:$O,9,FALSE))</f>
        <v xml:space="preserve"> </v>
      </c>
      <c r="N258" s="107" t="e">
        <f>IF(VLOOKUP($D258,StagingData!$D:$O,10,FALSE)=""," ",VLOOKUP($D258,StagingData!$D:$O,10,FALSE))</f>
        <v>#N/A</v>
      </c>
      <c r="O258" s="107" t="e">
        <f>IF(VLOOKUP($D258,StagingData!$D:$O,11,FALSE)=""," ",VLOOKUP($D258,StagingData!$D:$O,11,FALSE))</f>
        <v>#N/A</v>
      </c>
      <c r="P258" s="108" t="e">
        <f t="shared" si="10"/>
        <v>#N/A</v>
      </c>
      <c r="Q258" s="16"/>
      <c r="S258" s="15"/>
      <c r="T258" s="17">
        <v>0</v>
      </c>
      <c r="U258" s="17">
        <v>0</v>
      </c>
      <c r="V258" s="17">
        <f t="shared" si="11"/>
        <v>0</v>
      </c>
      <c r="W258">
        <f t="shared" si="12"/>
        <v>0</v>
      </c>
      <c r="X258" s="23"/>
      <c r="Y258" s="2"/>
      <c r="AA258" s="2"/>
      <c r="AB258" s="2"/>
    </row>
    <row r="259" spans="1:28" s="17" customFormat="1" hidden="1" x14ac:dyDescent="0.3">
      <c r="A259" s="2"/>
      <c r="B259" s="2">
        <f>IF(TRIM(D259)&lt;&gt;"",MAX($B$5:B258)+1,"")</f>
        <v>254</v>
      </c>
      <c r="C259" t="s">
        <v>79</v>
      </c>
      <c r="D259" t="s">
        <v>4933</v>
      </c>
      <c r="E259" t="s">
        <v>349</v>
      </c>
      <c r="F259" t="s">
        <v>356</v>
      </c>
      <c r="G259" s="2" t="str">
        <f>IFERROR(VLOOKUP($F259,'Table Names'!A:B,2,FALSE),"")</f>
        <v xml:space="preserve">Item - Warehousing by Site                                            </v>
      </c>
      <c r="H259" s="2" t="str">
        <f>VLOOKUP($D259,StagingData!D:H,4,FALSE)</f>
        <v>No</v>
      </c>
      <c r="I259"/>
      <c r="J259" s="56" t="str">
        <f>IF(VLOOKUP(D259,StagingData!D:O,6,FALSE)=""," ",VLOOKUP(D259,StagingData!D:O,6,FALSE))</f>
        <v xml:space="preserve"> </v>
      </c>
      <c r="K259" s="71" t="str">
        <f>IF(VLOOKUP($D259,StagingData!$D:$O,7,FALSE)=""," ",VLOOKUP($D259,StagingData!$D:$O,7,FALSE))</f>
        <v xml:space="preserve"> </v>
      </c>
      <c r="L259" s="71" t="str">
        <f>IF(VLOOKUP($D259,StagingData!$D:$O,8,FALSE)=""," ",VLOOKUP($D259,StagingData!$D:$O,8,FALSE))</f>
        <v xml:space="preserve"> </v>
      </c>
      <c r="M259" s="71" t="str">
        <f>IF(VLOOKUP($D259,StagingData!$D:$O,9,FALSE)=""," ",VLOOKUP($D259,StagingData!$D:$O,9,FALSE))</f>
        <v xml:space="preserve"> </v>
      </c>
      <c r="N259" s="107" t="e">
        <f>IF(VLOOKUP($D259,StagingData!$D:$O,10,FALSE)=""," ",VLOOKUP($D259,StagingData!$D:$O,10,FALSE))</f>
        <v>#N/A</v>
      </c>
      <c r="O259" s="107" t="e">
        <f>IF(VLOOKUP($D259,StagingData!$D:$O,11,FALSE)=""," ",VLOOKUP($D259,StagingData!$D:$O,11,FALSE))</f>
        <v>#N/A</v>
      </c>
      <c r="P259" s="108" t="e">
        <f t="shared" si="10"/>
        <v>#N/A</v>
      </c>
      <c r="Q259" s="16"/>
      <c r="S259" s="15"/>
      <c r="T259" s="17">
        <v>0</v>
      </c>
      <c r="U259" s="17">
        <v>0</v>
      </c>
      <c r="V259" s="17">
        <f t="shared" si="11"/>
        <v>0</v>
      </c>
      <c r="W259">
        <f t="shared" si="12"/>
        <v>0</v>
      </c>
      <c r="X259" s="23"/>
      <c r="Y259" s="2"/>
      <c r="AA259" s="2"/>
      <c r="AB259" s="2"/>
    </row>
    <row r="260" spans="1:28" s="17" customFormat="1" hidden="1" x14ac:dyDescent="0.3">
      <c r="A260" s="2"/>
      <c r="B260" s="2">
        <f>IF(TRIM(D260)&lt;&gt;"",MAX($B$5:B259)+1,"")</f>
        <v>255</v>
      </c>
      <c r="C260" t="s">
        <v>79</v>
      </c>
      <c r="D260" t="s">
        <v>80</v>
      </c>
      <c r="E260" t="s">
        <v>314</v>
      </c>
      <c r="F260" t="s">
        <v>315</v>
      </c>
      <c r="G260" s="2" t="str">
        <f>IFERROR(VLOOKUP($F260,'Table Names'!A:B,2,FALSE),"")</f>
        <v xml:space="preserve">Item - Freight Management                                             </v>
      </c>
      <c r="H260" s="2" t="str">
        <f>VLOOKUP($D260,StagingData!D:H,4,FALSE)</f>
        <v>No</v>
      </c>
      <c r="I260"/>
      <c r="J260" s="56" t="str">
        <f>IF(VLOOKUP(D260,StagingData!D:O,6,FALSE)=""," ",VLOOKUP(D260,StagingData!D:O,6,FALSE))</f>
        <v xml:space="preserve"> </v>
      </c>
      <c r="K260" s="71" t="str">
        <f>IF(VLOOKUP($D260,StagingData!$D:$O,7,FALSE)=""," ",VLOOKUP($D260,StagingData!$D:$O,7,FALSE))</f>
        <v xml:space="preserve"> </v>
      </c>
      <c r="L260" s="71" t="str">
        <f>IF(VLOOKUP($D260,StagingData!$D:$O,8,FALSE)=""," ",VLOOKUP($D260,StagingData!$D:$O,8,FALSE))</f>
        <v xml:space="preserve"> </v>
      </c>
      <c r="M260" s="71" t="str">
        <f>IF(VLOOKUP($D260,StagingData!$D:$O,9,FALSE)=""," ",VLOOKUP($D260,StagingData!$D:$O,9,FALSE))</f>
        <v xml:space="preserve"> </v>
      </c>
      <c r="N260" s="107" t="e">
        <f>IF(VLOOKUP($D260,StagingData!$D:$O,10,FALSE)=""," ",VLOOKUP($D260,StagingData!$D:$O,10,FALSE))</f>
        <v>#N/A</v>
      </c>
      <c r="O260" s="107" t="e">
        <f>IF(VLOOKUP($D260,StagingData!$D:$O,11,FALSE)=""," ",VLOOKUP($D260,StagingData!$D:$O,11,FALSE))</f>
        <v>#N/A</v>
      </c>
      <c r="P260" s="108" t="e">
        <f t="shared" si="10"/>
        <v>#N/A</v>
      </c>
      <c r="Q260" s="16"/>
      <c r="S260" s="15"/>
      <c r="T260" s="17">
        <v>0</v>
      </c>
      <c r="U260" s="17">
        <v>0</v>
      </c>
      <c r="V260" s="17">
        <f t="shared" si="11"/>
        <v>0</v>
      </c>
      <c r="W260">
        <f t="shared" si="12"/>
        <v>0</v>
      </c>
      <c r="X260" s="23"/>
      <c r="Y260" s="2"/>
      <c r="AA260" s="2"/>
      <c r="AB260" s="2"/>
    </row>
    <row r="261" spans="1:28" s="17" customFormat="1" hidden="1" x14ac:dyDescent="0.3">
      <c r="A261" s="2"/>
      <c r="B261" s="2">
        <f>IF(TRIM(D261)&lt;&gt;"",MAX($B$5:B260)+1,"")</f>
        <v>256</v>
      </c>
      <c r="C261" t="s">
        <v>79</v>
      </c>
      <c r="D261" t="s">
        <v>80</v>
      </c>
      <c r="E261" t="s">
        <v>314</v>
      </c>
      <c r="F261" t="s">
        <v>316</v>
      </c>
      <c r="G261" s="2" t="str">
        <f>IFERROR(VLOOKUP($F261,'Table Names'!A:B,2,FALSE),"")</f>
        <v xml:space="preserve">Item Quality Data                                                     </v>
      </c>
      <c r="H261" s="2" t="str">
        <f>VLOOKUP($D261,StagingData!D:H,4,FALSE)</f>
        <v>No</v>
      </c>
      <c r="I261"/>
      <c r="J261" s="56" t="str">
        <f>IF(VLOOKUP(D261,StagingData!D:O,6,FALSE)=""," ",VLOOKUP(D261,StagingData!D:O,6,FALSE))</f>
        <v xml:space="preserve"> </v>
      </c>
      <c r="K261" s="71" t="str">
        <f>IF(VLOOKUP($D261,StagingData!$D:$O,7,FALSE)=""," ",VLOOKUP($D261,StagingData!$D:$O,7,FALSE))</f>
        <v xml:space="preserve"> </v>
      </c>
      <c r="L261" s="71" t="str">
        <f>IF(VLOOKUP($D261,StagingData!$D:$O,8,FALSE)=""," ",VLOOKUP($D261,StagingData!$D:$O,8,FALSE))</f>
        <v xml:space="preserve"> </v>
      </c>
      <c r="M261" s="71" t="str">
        <f>IF(VLOOKUP($D261,StagingData!$D:$O,9,FALSE)=""," ",VLOOKUP($D261,StagingData!$D:$O,9,FALSE))</f>
        <v xml:space="preserve"> </v>
      </c>
      <c r="N261" s="107" t="e">
        <f>IF(VLOOKUP($D261,StagingData!$D:$O,10,FALSE)=""," ",VLOOKUP($D261,StagingData!$D:$O,10,FALSE))</f>
        <v>#N/A</v>
      </c>
      <c r="O261" s="107" t="e">
        <f>IF(VLOOKUP($D261,StagingData!$D:$O,11,FALSE)=""," ",VLOOKUP($D261,StagingData!$D:$O,11,FALSE))</f>
        <v>#N/A</v>
      </c>
      <c r="P261" s="108" t="e">
        <f t="shared" si="10"/>
        <v>#N/A</v>
      </c>
      <c r="Q261" s="16"/>
      <c r="S261" s="15"/>
      <c r="T261" s="17">
        <v>0</v>
      </c>
      <c r="U261" s="17">
        <v>0</v>
      </c>
      <c r="V261" s="17">
        <f t="shared" si="11"/>
        <v>0</v>
      </c>
      <c r="W261">
        <f t="shared" si="12"/>
        <v>0</v>
      </c>
      <c r="X261" s="23"/>
      <c r="Y261" s="2"/>
      <c r="AA261" s="2"/>
      <c r="AB261" s="2"/>
    </row>
    <row r="262" spans="1:28" s="17" customFormat="1" hidden="1" x14ac:dyDescent="0.3">
      <c r="A262" s="2"/>
      <c r="B262" s="2">
        <f>IF(TRIM(D262)&lt;&gt;"",MAX($B$5:B261)+1,"")</f>
        <v>257</v>
      </c>
      <c r="C262" t="s">
        <v>79</v>
      </c>
      <c r="D262" t="s">
        <v>80</v>
      </c>
      <c r="E262" t="s">
        <v>314</v>
      </c>
      <c r="F262" t="s">
        <v>314</v>
      </c>
      <c r="G262" s="2" t="str">
        <f>IFERROR(VLOOKUP($F262,'Table Names'!A:B,2,FALSE),"")</f>
        <v xml:space="preserve">Items                                                                 </v>
      </c>
      <c r="H262" s="2" t="str">
        <f>VLOOKUP($D262,StagingData!D:H,4,FALSE)</f>
        <v>No</v>
      </c>
      <c r="I262"/>
      <c r="J262" s="56" t="str">
        <f>IF(VLOOKUP(D262,StagingData!D:O,6,FALSE)=""," ",VLOOKUP(D262,StagingData!D:O,6,FALSE))</f>
        <v xml:space="preserve"> </v>
      </c>
      <c r="K262" s="71" t="str">
        <f>IF(VLOOKUP($D262,StagingData!$D:$O,7,FALSE)=""," ",VLOOKUP($D262,StagingData!$D:$O,7,FALSE))</f>
        <v xml:space="preserve"> </v>
      </c>
      <c r="L262" s="71" t="str">
        <f>IF(VLOOKUP($D262,StagingData!$D:$O,8,FALSE)=""," ",VLOOKUP($D262,StagingData!$D:$O,8,FALSE))</f>
        <v xml:space="preserve"> </v>
      </c>
      <c r="M262" s="71" t="str">
        <f>IF(VLOOKUP($D262,StagingData!$D:$O,9,FALSE)=""," ",VLOOKUP($D262,StagingData!$D:$O,9,FALSE))</f>
        <v xml:space="preserve"> </v>
      </c>
      <c r="N262" s="107" t="e">
        <f>IF(VLOOKUP($D262,StagingData!$D:$O,10,FALSE)=""," ",VLOOKUP($D262,StagingData!$D:$O,10,FALSE))</f>
        <v>#N/A</v>
      </c>
      <c r="O262" s="107" t="e">
        <f>IF(VLOOKUP($D262,StagingData!$D:$O,11,FALSE)=""," ",VLOOKUP($D262,StagingData!$D:$O,11,FALSE))</f>
        <v>#N/A</v>
      </c>
      <c r="P262" s="108" t="e">
        <f t="shared" si="10"/>
        <v>#N/A</v>
      </c>
      <c r="Q262" s="16"/>
      <c r="S262" s="15"/>
      <c r="T262" s="17">
        <v>0</v>
      </c>
      <c r="U262" s="17">
        <v>0</v>
      </c>
      <c r="V262" s="17">
        <f t="shared" si="11"/>
        <v>0</v>
      </c>
      <c r="W262">
        <f t="shared" si="12"/>
        <v>0</v>
      </c>
      <c r="X262" s="23"/>
      <c r="Y262" s="2"/>
      <c r="AA262" s="2"/>
      <c r="AB262" s="2"/>
    </row>
    <row r="263" spans="1:28" s="17" customFormat="1" hidden="1" x14ac:dyDescent="0.3">
      <c r="A263" s="2"/>
      <c r="B263" s="2">
        <f>IF(TRIM(D263)&lt;&gt;"",MAX($B$5:B262)+1,"")</f>
        <v>258</v>
      </c>
      <c r="C263" t="s">
        <v>79</v>
      </c>
      <c r="D263" t="s">
        <v>80</v>
      </c>
      <c r="E263" t="s">
        <v>314</v>
      </c>
      <c r="F263" t="s">
        <v>317</v>
      </c>
      <c r="G263" s="2" t="str">
        <f>IFERROR(VLOOKUP($F263,'Table Names'!A:B,2,FALSE),"")</f>
        <v xml:space="preserve">Items - Ordering                                                      </v>
      </c>
      <c r="H263" s="2" t="str">
        <f>VLOOKUP($D263,StagingData!D:H,4,FALSE)</f>
        <v>No</v>
      </c>
      <c r="I263"/>
      <c r="J263" s="56" t="str">
        <f>IF(VLOOKUP(D263,StagingData!D:O,6,FALSE)=""," ",VLOOKUP(D263,StagingData!D:O,6,FALSE))</f>
        <v xml:space="preserve"> </v>
      </c>
      <c r="K263" s="71" t="str">
        <f>IF(VLOOKUP($D263,StagingData!$D:$O,7,FALSE)=""," ",VLOOKUP($D263,StagingData!$D:$O,7,FALSE))</f>
        <v xml:space="preserve"> </v>
      </c>
      <c r="L263" s="71" t="str">
        <f>IF(VLOOKUP($D263,StagingData!$D:$O,8,FALSE)=""," ",VLOOKUP($D263,StagingData!$D:$O,8,FALSE))</f>
        <v xml:space="preserve"> </v>
      </c>
      <c r="M263" s="71" t="str">
        <f>IF(VLOOKUP($D263,StagingData!$D:$O,9,FALSE)=""," ",VLOOKUP($D263,StagingData!$D:$O,9,FALSE))</f>
        <v xml:space="preserve"> </v>
      </c>
      <c r="N263" s="107" t="e">
        <f>IF(VLOOKUP($D263,StagingData!$D:$O,10,FALSE)=""," ",VLOOKUP($D263,StagingData!$D:$O,10,FALSE))</f>
        <v>#N/A</v>
      </c>
      <c r="O263" s="107" t="e">
        <f>IF(VLOOKUP($D263,StagingData!$D:$O,11,FALSE)=""," ",VLOOKUP($D263,StagingData!$D:$O,11,FALSE))</f>
        <v>#N/A</v>
      </c>
      <c r="P263" s="108" t="e">
        <f t="shared" ref="P263:P326" si="13">IF(O263&gt;0,(O263/(N263+O263))*100,0)</f>
        <v>#N/A</v>
      </c>
      <c r="Q263" s="16"/>
      <c r="S263" s="15"/>
      <c r="T263" s="17">
        <v>0</v>
      </c>
      <c r="U263" s="17">
        <v>0</v>
      </c>
      <c r="V263" s="17">
        <f t="shared" ref="V263:V326" si="14">U263-T263</f>
        <v>0</v>
      </c>
      <c r="W263">
        <f t="shared" ref="W263:W326" si="15">Q263-V263</f>
        <v>0</v>
      </c>
      <c r="X263" s="23"/>
      <c r="Y263" s="2"/>
      <c r="AA263" s="2"/>
      <c r="AB263" s="2"/>
    </row>
    <row r="264" spans="1:28" s="17" customFormat="1" hidden="1" x14ac:dyDescent="0.3">
      <c r="A264" s="2"/>
      <c r="B264" s="2">
        <f>IF(TRIM(D264)&lt;&gt;"",MAX($B$5:B263)+1,"")</f>
        <v>259</v>
      </c>
      <c r="C264" t="s">
        <v>79</v>
      </c>
      <c r="D264" t="s">
        <v>80</v>
      </c>
      <c r="E264" t="s">
        <v>314</v>
      </c>
      <c r="F264" t="s">
        <v>318</v>
      </c>
      <c r="G264" s="2" t="str">
        <f>IFERROR(VLOOKUP($F264,'Table Names'!A:B,2,FALSE),"")</f>
        <v xml:space="preserve">Item - Purchase                                                       </v>
      </c>
      <c r="H264" s="2" t="str">
        <f>VLOOKUP($D264,StagingData!D:H,4,FALSE)</f>
        <v>No</v>
      </c>
      <c r="I264"/>
      <c r="J264" s="56" t="str">
        <f>IF(VLOOKUP(D264,StagingData!D:O,6,FALSE)=""," ",VLOOKUP(D264,StagingData!D:O,6,FALSE))</f>
        <v xml:space="preserve"> </v>
      </c>
      <c r="K264" s="71" t="str">
        <f>IF(VLOOKUP($D264,StagingData!$D:$O,7,FALSE)=""," ",VLOOKUP($D264,StagingData!$D:$O,7,FALSE))</f>
        <v xml:space="preserve"> </v>
      </c>
      <c r="L264" s="71" t="str">
        <f>IF(VLOOKUP($D264,StagingData!$D:$O,8,FALSE)=""," ",VLOOKUP($D264,StagingData!$D:$O,8,FALSE))</f>
        <v xml:space="preserve"> </v>
      </c>
      <c r="M264" s="71" t="str">
        <f>IF(VLOOKUP($D264,StagingData!$D:$O,9,FALSE)=""," ",VLOOKUP($D264,StagingData!$D:$O,9,FALSE))</f>
        <v xml:space="preserve"> </v>
      </c>
      <c r="N264" s="107" t="e">
        <f>IF(VLOOKUP($D264,StagingData!$D:$O,10,FALSE)=""," ",VLOOKUP($D264,StagingData!$D:$O,10,FALSE))</f>
        <v>#N/A</v>
      </c>
      <c r="O264" s="107" t="e">
        <f>IF(VLOOKUP($D264,StagingData!$D:$O,11,FALSE)=""," ",VLOOKUP($D264,StagingData!$D:$O,11,FALSE))</f>
        <v>#N/A</v>
      </c>
      <c r="P264" s="108" t="e">
        <f t="shared" si="13"/>
        <v>#N/A</v>
      </c>
      <c r="Q264" s="16"/>
      <c r="S264" s="15"/>
      <c r="T264" s="17">
        <v>0</v>
      </c>
      <c r="U264" s="17">
        <v>0</v>
      </c>
      <c r="V264" s="17">
        <f t="shared" si="14"/>
        <v>0</v>
      </c>
      <c r="W264">
        <f t="shared" si="15"/>
        <v>0</v>
      </c>
      <c r="X264" s="23"/>
      <c r="Y264" s="2"/>
      <c r="AA264" s="2"/>
      <c r="AB264" s="2"/>
    </row>
    <row r="265" spans="1:28" s="17" customFormat="1" hidden="1" x14ac:dyDescent="0.3">
      <c r="A265" s="2"/>
      <c r="B265" s="2">
        <f>IF(TRIM(D265)&lt;&gt;"",MAX($B$5:B264)+1,"")</f>
        <v>260</v>
      </c>
      <c r="C265" t="s">
        <v>79</v>
      </c>
      <c r="D265" t="s">
        <v>80</v>
      </c>
      <c r="E265" t="s">
        <v>314</v>
      </c>
      <c r="F265" t="s">
        <v>319</v>
      </c>
      <c r="G265" s="2" t="str">
        <f>IFERROR(VLOOKUP($F265,'Table Names'!A:B,2,FALSE),"")</f>
        <v xml:space="preserve">Item Actual Purchase Prices                                           </v>
      </c>
      <c r="H265" s="2" t="str">
        <f>VLOOKUP($D265,StagingData!D:H,4,FALSE)</f>
        <v>No</v>
      </c>
      <c r="I265"/>
      <c r="J265" s="56" t="str">
        <f>IF(VLOOKUP(D265,StagingData!D:O,6,FALSE)=""," ",VLOOKUP(D265,StagingData!D:O,6,FALSE))</f>
        <v xml:space="preserve"> </v>
      </c>
      <c r="K265" s="71" t="str">
        <f>IF(VLOOKUP($D265,StagingData!$D:$O,7,FALSE)=""," ",VLOOKUP($D265,StagingData!$D:$O,7,FALSE))</f>
        <v xml:space="preserve"> </v>
      </c>
      <c r="L265" s="71" t="str">
        <f>IF(VLOOKUP($D265,StagingData!$D:$O,8,FALSE)=""," ",VLOOKUP($D265,StagingData!$D:$O,8,FALSE))</f>
        <v xml:space="preserve"> </v>
      </c>
      <c r="M265" s="71" t="str">
        <f>IF(VLOOKUP($D265,StagingData!$D:$O,9,FALSE)=""," ",VLOOKUP($D265,StagingData!$D:$O,9,FALSE))</f>
        <v xml:space="preserve"> </v>
      </c>
      <c r="N265" s="107" t="e">
        <f>IF(VLOOKUP($D265,StagingData!$D:$O,10,FALSE)=""," ",VLOOKUP($D265,StagingData!$D:$O,10,FALSE))</f>
        <v>#N/A</v>
      </c>
      <c r="O265" s="107" t="e">
        <f>IF(VLOOKUP($D265,StagingData!$D:$O,11,FALSE)=""," ",VLOOKUP($D265,StagingData!$D:$O,11,FALSE))</f>
        <v>#N/A</v>
      </c>
      <c r="P265" s="108" t="e">
        <f t="shared" si="13"/>
        <v>#N/A</v>
      </c>
      <c r="Q265" s="16"/>
      <c r="S265" s="15"/>
      <c r="T265" s="17">
        <v>0</v>
      </c>
      <c r="U265" s="17">
        <v>0</v>
      </c>
      <c r="V265" s="17">
        <f t="shared" si="14"/>
        <v>0</v>
      </c>
      <c r="W265">
        <f t="shared" si="15"/>
        <v>0</v>
      </c>
      <c r="X265" s="23"/>
      <c r="Y265" s="2"/>
      <c r="AA265" s="2"/>
      <c r="AB265" s="2"/>
    </row>
    <row r="266" spans="1:28" s="17" customFormat="1" hidden="1" x14ac:dyDescent="0.3">
      <c r="A266" s="2"/>
      <c r="B266" s="2">
        <f>IF(TRIM(D266)&lt;&gt;"",MAX($B$5:B265)+1,"")</f>
        <v>261</v>
      </c>
      <c r="C266" t="s">
        <v>79</v>
      </c>
      <c r="D266" t="s">
        <v>80</v>
      </c>
      <c r="E266" t="s">
        <v>314</v>
      </c>
      <c r="F266" t="s">
        <v>320</v>
      </c>
      <c r="G266" s="2" t="str">
        <f>IFERROR(VLOOKUP($F266,'Table Names'!A:B,2,FALSE),"")</f>
        <v xml:space="preserve">Item Sales                                                            </v>
      </c>
      <c r="H266" s="2" t="str">
        <f>VLOOKUP($D266,StagingData!D:H,4,FALSE)</f>
        <v>No</v>
      </c>
      <c r="I266"/>
      <c r="J266" s="56" t="str">
        <f>IF(VLOOKUP(D266,StagingData!D:O,6,FALSE)=""," ",VLOOKUP(D266,StagingData!D:O,6,FALSE))</f>
        <v xml:space="preserve"> </v>
      </c>
      <c r="K266" s="71" t="str">
        <f>IF(VLOOKUP($D266,StagingData!$D:$O,7,FALSE)=""," ",VLOOKUP($D266,StagingData!$D:$O,7,FALSE))</f>
        <v xml:space="preserve"> </v>
      </c>
      <c r="L266" s="71" t="str">
        <f>IF(VLOOKUP($D266,StagingData!$D:$O,8,FALSE)=""," ",VLOOKUP($D266,StagingData!$D:$O,8,FALSE))</f>
        <v xml:space="preserve"> </v>
      </c>
      <c r="M266" s="71" t="str">
        <f>IF(VLOOKUP($D266,StagingData!$D:$O,9,FALSE)=""," ",VLOOKUP($D266,StagingData!$D:$O,9,FALSE))</f>
        <v xml:space="preserve"> </v>
      </c>
      <c r="N266" s="107" t="e">
        <f>IF(VLOOKUP($D266,StagingData!$D:$O,10,FALSE)=""," ",VLOOKUP($D266,StagingData!$D:$O,10,FALSE))</f>
        <v>#N/A</v>
      </c>
      <c r="O266" s="107" t="e">
        <f>IF(VLOOKUP($D266,StagingData!$D:$O,11,FALSE)=""," ",VLOOKUP($D266,StagingData!$D:$O,11,FALSE))</f>
        <v>#N/A</v>
      </c>
      <c r="P266" s="108" t="e">
        <f t="shared" si="13"/>
        <v>#N/A</v>
      </c>
      <c r="Q266" s="16"/>
      <c r="S266" s="15"/>
      <c r="T266" s="17">
        <v>0</v>
      </c>
      <c r="U266" s="17">
        <v>0</v>
      </c>
      <c r="V266" s="17">
        <f t="shared" si="14"/>
        <v>0</v>
      </c>
      <c r="W266">
        <f t="shared" si="15"/>
        <v>0</v>
      </c>
      <c r="X266" s="23"/>
      <c r="Y266" s="2"/>
      <c r="AA266" s="2"/>
      <c r="AB266" s="2"/>
    </row>
    <row r="267" spans="1:28" s="17" customFormat="1" hidden="1" x14ac:dyDescent="0.3">
      <c r="A267" s="2"/>
      <c r="B267" s="2">
        <f>IF(TRIM(D267)&lt;&gt;"",MAX($B$5:B266)+1,"")</f>
        <v>262</v>
      </c>
      <c r="C267" t="s">
        <v>79</v>
      </c>
      <c r="D267" t="s">
        <v>80</v>
      </c>
      <c r="E267" t="s">
        <v>344</v>
      </c>
      <c r="F267" t="s">
        <v>344</v>
      </c>
      <c r="G267" s="2" t="str">
        <f>IFERROR(VLOOKUP($F267,'Table Names'!A:B,2,FALSE),"")</f>
        <v xml:space="preserve">Items - Costing                                                       </v>
      </c>
      <c r="H267" s="2" t="str">
        <f>VLOOKUP($D267,StagingData!D:H,4,FALSE)</f>
        <v>No</v>
      </c>
      <c r="I267"/>
      <c r="J267" s="56" t="str">
        <f>IF(VLOOKUP(D267,StagingData!D:O,6,FALSE)=""," ",VLOOKUP(D267,StagingData!D:O,6,FALSE))</f>
        <v xml:space="preserve"> </v>
      </c>
      <c r="K267" s="71" t="str">
        <f>IF(VLOOKUP($D267,StagingData!$D:$O,7,FALSE)=""," ",VLOOKUP($D267,StagingData!$D:$O,7,FALSE))</f>
        <v xml:space="preserve"> </v>
      </c>
      <c r="L267" s="71" t="str">
        <f>IF(VLOOKUP($D267,StagingData!$D:$O,8,FALSE)=""," ",VLOOKUP($D267,StagingData!$D:$O,8,FALSE))</f>
        <v xml:space="preserve"> </v>
      </c>
      <c r="M267" s="71" t="str">
        <f>IF(VLOOKUP($D267,StagingData!$D:$O,9,FALSE)=""," ",VLOOKUP($D267,StagingData!$D:$O,9,FALSE))</f>
        <v xml:space="preserve"> </v>
      </c>
      <c r="N267" s="107" t="e">
        <f>IF(VLOOKUP($D267,StagingData!$D:$O,10,FALSE)=""," ",VLOOKUP($D267,StagingData!$D:$O,10,FALSE))</f>
        <v>#N/A</v>
      </c>
      <c r="O267" s="107" t="e">
        <f>IF(VLOOKUP($D267,StagingData!$D:$O,11,FALSE)=""," ",VLOOKUP($D267,StagingData!$D:$O,11,FALSE))</f>
        <v>#N/A</v>
      </c>
      <c r="P267" s="108" t="e">
        <f t="shared" si="13"/>
        <v>#N/A</v>
      </c>
      <c r="Q267" s="16"/>
      <c r="S267" s="15"/>
      <c r="T267" s="17">
        <v>0</v>
      </c>
      <c r="U267" s="17">
        <v>0</v>
      </c>
      <c r="V267" s="17">
        <f t="shared" si="14"/>
        <v>0</v>
      </c>
      <c r="W267">
        <f t="shared" si="15"/>
        <v>0</v>
      </c>
      <c r="X267" s="23"/>
      <c r="Y267" s="2"/>
      <c r="AA267" s="2"/>
      <c r="AB267" s="2"/>
    </row>
    <row r="268" spans="1:28" s="17" customFormat="1" hidden="1" x14ac:dyDescent="0.3">
      <c r="A268" s="2"/>
      <c r="B268" s="2">
        <f>IF(TRIM(D268)&lt;&gt;"",MAX($B$5:B267)+1,"")</f>
        <v>263</v>
      </c>
      <c r="C268" t="s">
        <v>79</v>
      </c>
      <c r="D268" t="s">
        <v>80</v>
      </c>
      <c r="E268" t="s">
        <v>314</v>
      </c>
      <c r="F268" t="s">
        <v>322</v>
      </c>
      <c r="G268" s="2" t="str">
        <f>IFERROR(VLOOKUP($F268,'Table Names'!A:B,2,FALSE),"")</f>
        <v xml:space="preserve">Items - Production                                                    </v>
      </c>
      <c r="H268" s="2" t="str">
        <f>VLOOKUP($D268,StagingData!D:H,4,FALSE)</f>
        <v>No</v>
      </c>
      <c r="I268"/>
      <c r="J268" s="56" t="str">
        <f>IF(VLOOKUP(D268,StagingData!D:O,6,FALSE)=""," ",VLOOKUP(D268,StagingData!D:O,6,FALSE))</f>
        <v xml:space="preserve"> </v>
      </c>
      <c r="K268" s="71" t="str">
        <f>IF(VLOOKUP($D268,StagingData!$D:$O,7,FALSE)=""," ",VLOOKUP($D268,StagingData!$D:$O,7,FALSE))</f>
        <v xml:space="preserve"> </v>
      </c>
      <c r="L268" s="71" t="str">
        <f>IF(VLOOKUP($D268,StagingData!$D:$O,8,FALSE)=""," ",VLOOKUP($D268,StagingData!$D:$O,8,FALSE))</f>
        <v xml:space="preserve"> </v>
      </c>
      <c r="M268" s="71" t="str">
        <f>IF(VLOOKUP($D268,StagingData!$D:$O,9,FALSE)=""," ",VLOOKUP($D268,StagingData!$D:$O,9,FALSE))</f>
        <v xml:space="preserve"> </v>
      </c>
      <c r="N268" s="107" t="e">
        <f>IF(VLOOKUP($D268,StagingData!$D:$O,10,FALSE)=""," ",VLOOKUP($D268,StagingData!$D:$O,10,FALSE))</f>
        <v>#N/A</v>
      </c>
      <c r="O268" s="107" t="e">
        <f>IF(VLOOKUP($D268,StagingData!$D:$O,11,FALSE)=""," ",VLOOKUP($D268,StagingData!$D:$O,11,FALSE))</f>
        <v>#N/A</v>
      </c>
      <c r="P268" s="108" t="e">
        <f t="shared" si="13"/>
        <v>#N/A</v>
      </c>
      <c r="Q268" s="16"/>
      <c r="S268" s="15"/>
      <c r="T268" s="17">
        <v>0</v>
      </c>
      <c r="U268" s="17">
        <v>0</v>
      </c>
      <c r="V268" s="17">
        <f t="shared" si="14"/>
        <v>0</v>
      </c>
      <c r="W268">
        <f t="shared" si="15"/>
        <v>0</v>
      </c>
      <c r="X268" s="23"/>
      <c r="Y268" s="2"/>
      <c r="AA268" s="2"/>
      <c r="AB268" s="2"/>
    </row>
    <row r="269" spans="1:28" s="17" customFormat="1" hidden="1" x14ac:dyDescent="0.3">
      <c r="A269" s="2"/>
      <c r="B269" s="2">
        <f>IF(TRIM(D269)&lt;&gt;"",MAX($B$5:B268)+1,"")</f>
        <v>264</v>
      </c>
      <c r="C269" t="s">
        <v>79</v>
      </c>
      <c r="D269" t="s">
        <v>80</v>
      </c>
      <c r="E269" t="s">
        <v>314</v>
      </c>
      <c r="F269" t="s">
        <v>323</v>
      </c>
      <c r="G269" s="2" t="str">
        <f>IFERROR(VLOOKUP($F269,'Table Names'!A:B,2,FALSE),"")</f>
        <v xml:space="preserve">Tools                                                                 </v>
      </c>
      <c r="H269" s="2" t="str">
        <f>VLOOKUP($D269,StagingData!D:H,4,FALSE)</f>
        <v>No</v>
      </c>
      <c r="I269"/>
      <c r="J269" s="56" t="str">
        <f>IF(VLOOKUP(D269,StagingData!D:O,6,FALSE)=""," ",VLOOKUP(D269,StagingData!D:O,6,FALSE))</f>
        <v xml:space="preserve"> </v>
      </c>
      <c r="K269" s="71" t="str">
        <f>IF(VLOOKUP($D269,StagingData!$D:$O,7,FALSE)=""," ",VLOOKUP($D269,StagingData!$D:$O,7,FALSE))</f>
        <v xml:space="preserve"> </v>
      </c>
      <c r="L269" s="71" t="str">
        <f>IF(VLOOKUP($D269,StagingData!$D:$O,8,FALSE)=""," ",VLOOKUP($D269,StagingData!$D:$O,8,FALSE))</f>
        <v xml:space="preserve"> </v>
      </c>
      <c r="M269" s="71" t="str">
        <f>IF(VLOOKUP($D269,StagingData!$D:$O,9,FALSE)=""," ",VLOOKUP($D269,StagingData!$D:$O,9,FALSE))</f>
        <v xml:space="preserve"> </v>
      </c>
      <c r="N269" s="107" t="e">
        <f>IF(VLOOKUP($D269,StagingData!$D:$O,10,FALSE)=""," ",VLOOKUP($D269,StagingData!$D:$O,10,FALSE))</f>
        <v>#N/A</v>
      </c>
      <c r="O269" s="107" t="e">
        <f>IF(VLOOKUP($D269,StagingData!$D:$O,11,FALSE)=""," ",VLOOKUP($D269,StagingData!$D:$O,11,FALSE))</f>
        <v>#N/A</v>
      </c>
      <c r="P269" s="108" t="e">
        <f t="shared" si="13"/>
        <v>#N/A</v>
      </c>
      <c r="Q269" s="16"/>
      <c r="S269" s="15"/>
      <c r="T269" s="17">
        <v>0</v>
      </c>
      <c r="U269" s="17">
        <v>0</v>
      </c>
      <c r="V269" s="17">
        <f t="shared" si="14"/>
        <v>0</v>
      </c>
      <c r="W269">
        <f t="shared" si="15"/>
        <v>0</v>
      </c>
      <c r="X269" s="23"/>
      <c r="Y269" s="2"/>
      <c r="AA269" s="2"/>
      <c r="AB269" s="2"/>
    </row>
    <row r="270" spans="1:28" s="17" customFormat="1" hidden="1" x14ac:dyDescent="0.3">
      <c r="A270" s="2"/>
      <c r="B270" s="2">
        <f>IF(TRIM(D270)&lt;&gt;"",MAX($B$5:B269)+1,"")</f>
        <v>265</v>
      </c>
      <c r="C270" t="s">
        <v>79</v>
      </c>
      <c r="D270" t="s">
        <v>80</v>
      </c>
      <c r="E270" t="s">
        <v>314</v>
      </c>
      <c r="F270" t="s">
        <v>324</v>
      </c>
      <c r="G270" s="2" t="str">
        <f>IFERROR(VLOOKUP($F270,'Table Names'!A:B,2,FALSE),"")</f>
        <v xml:space="preserve">Item Project Data                                                     </v>
      </c>
      <c r="H270" s="2" t="str">
        <f>VLOOKUP($D270,StagingData!D:H,4,FALSE)</f>
        <v>No</v>
      </c>
      <c r="I270"/>
      <c r="J270" s="56" t="str">
        <f>IF(VLOOKUP(D270,StagingData!D:O,6,FALSE)=""," ",VLOOKUP(D270,StagingData!D:O,6,FALSE))</f>
        <v xml:space="preserve"> </v>
      </c>
      <c r="K270" s="71" t="str">
        <f>IF(VLOOKUP($D270,StagingData!$D:$O,7,FALSE)=""," ",VLOOKUP($D270,StagingData!$D:$O,7,FALSE))</f>
        <v xml:space="preserve"> </v>
      </c>
      <c r="L270" s="71" t="str">
        <f>IF(VLOOKUP($D270,StagingData!$D:$O,8,FALSE)=""," ",VLOOKUP($D270,StagingData!$D:$O,8,FALSE))</f>
        <v xml:space="preserve"> </v>
      </c>
      <c r="M270" s="71" t="str">
        <f>IF(VLOOKUP($D270,StagingData!$D:$O,9,FALSE)=""," ",VLOOKUP($D270,StagingData!$D:$O,9,FALSE))</f>
        <v xml:space="preserve"> </v>
      </c>
      <c r="N270" s="107" t="e">
        <f>IF(VLOOKUP($D270,StagingData!$D:$O,10,FALSE)=""," ",VLOOKUP($D270,StagingData!$D:$O,10,FALSE))</f>
        <v>#N/A</v>
      </c>
      <c r="O270" s="107" t="e">
        <f>IF(VLOOKUP($D270,StagingData!$D:$O,11,FALSE)=""," ",VLOOKUP($D270,StagingData!$D:$O,11,FALSE))</f>
        <v>#N/A</v>
      </c>
      <c r="P270" s="108" t="e">
        <f t="shared" si="13"/>
        <v>#N/A</v>
      </c>
      <c r="Q270" s="16"/>
      <c r="S270" s="15"/>
      <c r="T270" s="17">
        <v>0</v>
      </c>
      <c r="U270" s="17">
        <v>0</v>
      </c>
      <c r="V270" s="17">
        <f t="shared" si="14"/>
        <v>0</v>
      </c>
      <c r="W270">
        <f t="shared" si="15"/>
        <v>0</v>
      </c>
      <c r="X270" s="23"/>
      <c r="Y270" s="2"/>
      <c r="AA270" s="2"/>
      <c r="AB270" s="2"/>
    </row>
    <row r="271" spans="1:28" s="17" customFormat="1" hidden="1" x14ac:dyDescent="0.3">
      <c r="A271" s="2"/>
      <c r="B271" s="2">
        <f>IF(TRIM(D271)&lt;&gt;"",MAX($B$5:B270)+1,"")</f>
        <v>266</v>
      </c>
      <c r="C271" t="s">
        <v>79</v>
      </c>
      <c r="D271" t="s">
        <v>80</v>
      </c>
      <c r="E271" t="s">
        <v>314</v>
      </c>
      <c r="F271" t="s">
        <v>3948</v>
      </c>
      <c r="G271" s="2" t="str">
        <f>IFERROR(VLOOKUP($F271,'Table Names'!A:B,2,FALSE),"")</f>
        <v xml:space="preserve">Item Project Ordering Data                                            </v>
      </c>
      <c r="H271" s="2" t="str">
        <f>VLOOKUP($D271,StagingData!D:H,4,FALSE)</f>
        <v>No</v>
      </c>
      <c r="I271"/>
      <c r="J271" s="56" t="str">
        <f>IF(VLOOKUP(D271,StagingData!D:O,6,FALSE)=""," ",VLOOKUP(D271,StagingData!D:O,6,FALSE))</f>
        <v xml:space="preserve"> </v>
      </c>
      <c r="K271" s="71" t="str">
        <f>IF(VLOOKUP($D271,StagingData!$D:$O,7,FALSE)=""," ",VLOOKUP($D271,StagingData!$D:$O,7,FALSE))</f>
        <v xml:space="preserve"> </v>
      </c>
      <c r="L271" s="71" t="str">
        <f>IF(VLOOKUP($D271,StagingData!$D:$O,8,FALSE)=""," ",VLOOKUP($D271,StagingData!$D:$O,8,FALSE))</f>
        <v xml:space="preserve"> </v>
      </c>
      <c r="M271" s="71" t="str">
        <f>IF(VLOOKUP($D271,StagingData!$D:$O,9,FALSE)=""," ",VLOOKUP($D271,StagingData!$D:$O,9,FALSE))</f>
        <v xml:space="preserve"> </v>
      </c>
      <c r="N271" s="107" t="e">
        <f>IF(VLOOKUP($D271,StagingData!$D:$O,10,FALSE)=""," ",VLOOKUP($D271,StagingData!$D:$O,10,FALSE))</f>
        <v>#N/A</v>
      </c>
      <c r="O271" s="107" t="e">
        <f>IF(VLOOKUP($D271,StagingData!$D:$O,11,FALSE)=""," ",VLOOKUP($D271,StagingData!$D:$O,11,FALSE))</f>
        <v>#N/A</v>
      </c>
      <c r="P271" s="108" t="e">
        <f t="shared" si="13"/>
        <v>#N/A</v>
      </c>
      <c r="Q271" s="16"/>
      <c r="S271" s="15"/>
      <c r="T271" s="17">
        <v>0</v>
      </c>
      <c r="U271" s="17">
        <v>0</v>
      </c>
      <c r="V271" s="17">
        <f t="shared" si="14"/>
        <v>0</v>
      </c>
      <c r="W271">
        <f t="shared" si="15"/>
        <v>0</v>
      </c>
      <c r="X271" s="23"/>
      <c r="Y271" s="2"/>
      <c r="AA271" s="2"/>
      <c r="AB271" s="2"/>
    </row>
    <row r="272" spans="1:28" s="17" customFormat="1" hidden="1" x14ac:dyDescent="0.3">
      <c r="A272" s="2"/>
      <c r="B272" s="2">
        <f>IF(TRIM(D272)&lt;&gt;"",MAX($B$5:B271)+1,"")</f>
        <v>267</v>
      </c>
      <c r="C272" t="s">
        <v>79</v>
      </c>
      <c r="D272" t="s">
        <v>80</v>
      </c>
      <c r="E272" t="s">
        <v>314</v>
      </c>
      <c r="F272" t="s">
        <v>325</v>
      </c>
      <c r="G272" s="2" t="str">
        <f>IFERROR(VLOOKUP($F272,'Table Names'!A:B,2,FALSE),"")</f>
        <v xml:space="preserve">Items - Service                                                       </v>
      </c>
      <c r="H272" s="2" t="str">
        <f>VLOOKUP($D272,StagingData!D:H,4,FALSE)</f>
        <v>No</v>
      </c>
      <c r="I272"/>
      <c r="J272" s="56" t="str">
        <f>IF(VLOOKUP(D272,StagingData!D:O,6,FALSE)=""," ",VLOOKUP(D272,StagingData!D:O,6,FALSE))</f>
        <v xml:space="preserve"> </v>
      </c>
      <c r="K272" s="71" t="str">
        <f>IF(VLOOKUP($D272,StagingData!$D:$O,7,FALSE)=""," ",VLOOKUP($D272,StagingData!$D:$O,7,FALSE))</f>
        <v xml:space="preserve"> </v>
      </c>
      <c r="L272" s="71" t="str">
        <f>IF(VLOOKUP($D272,StagingData!$D:$O,8,FALSE)=""," ",VLOOKUP($D272,StagingData!$D:$O,8,FALSE))</f>
        <v xml:space="preserve"> </v>
      </c>
      <c r="M272" s="71" t="str">
        <f>IF(VLOOKUP($D272,StagingData!$D:$O,9,FALSE)=""," ",VLOOKUP($D272,StagingData!$D:$O,9,FALSE))</f>
        <v xml:space="preserve"> </v>
      </c>
      <c r="N272" s="107" t="e">
        <f>IF(VLOOKUP($D272,StagingData!$D:$O,10,FALSE)=""," ",VLOOKUP($D272,StagingData!$D:$O,10,FALSE))</f>
        <v>#N/A</v>
      </c>
      <c r="O272" s="107" t="e">
        <f>IF(VLOOKUP($D272,StagingData!$D:$O,11,FALSE)=""," ",VLOOKUP($D272,StagingData!$D:$O,11,FALSE))</f>
        <v>#N/A</v>
      </c>
      <c r="P272" s="108" t="e">
        <f t="shared" si="13"/>
        <v>#N/A</v>
      </c>
      <c r="Q272" s="16"/>
      <c r="S272" s="15"/>
      <c r="T272" s="17">
        <v>0</v>
      </c>
      <c r="U272" s="17">
        <v>0</v>
      </c>
      <c r="V272" s="17">
        <f t="shared" si="14"/>
        <v>0</v>
      </c>
      <c r="W272">
        <f t="shared" si="15"/>
        <v>0</v>
      </c>
      <c r="X272" s="23"/>
      <c r="Y272" s="2"/>
      <c r="AA272" s="2"/>
      <c r="AB272" s="2"/>
    </row>
    <row r="273" spans="1:28" s="17" customFormat="1" hidden="1" x14ac:dyDescent="0.3">
      <c r="A273" s="2"/>
      <c r="B273" s="2">
        <f>IF(TRIM(D273)&lt;&gt;"",MAX($B$5:B272)+1,"")</f>
        <v>268</v>
      </c>
      <c r="C273" t="s">
        <v>79</v>
      </c>
      <c r="D273" t="s">
        <v>80</v>
      </c>
      <c r="E273" t="s">
        <v>314</v>
      </c>
      <c r="F273" t="s">
        <v>326</v>
      </c>
      <c r="G273" s="2" t="str">
        <f>IFERROR(VLOOKUP($F273,'Table Names'!A:B,2,FALSE),"")</f>
        <v xml:space="preserve">Item Warehousing Data                                                 </v>
      </c>
      <c r="H273" s="2" t="str">
        <f>VLOOKUP($D273,StagingData!D:H,4,FALSE)</f>
        <v>No</v>
      </c>
      <c r="I273"/>
      <c r="J273" s="56" t="str">
        <f>IF(VLOOKUP(D273,StagingData!D:O,6,FALSE)=""," ",VLOOKUP(D273,StagingData!D:O,6,FALSE))</f>
        <v xml:space="preserve"> </v>
      </c>
      <c r="K273" s="71" t="str">
        <f>IF(VLOOKUP($D273,StagingData!$D:$O,7,FALSE)=""," ",VLOOKUP($D273,StagingData!$D:$O,7,FALSE))</f>
        <v xml:space="preserve"> </v>
      </c>
      <c r="L273" s="71" t="str">
        <f>IF(VLOOKUP($D273,StagingData!$D:$O,8,FALSE)=""," ",VLOOKUP($D273,StagingData!$D:$O,8,FALSE))</f>
        <v xml:space="preserve"> </v>
      </c>
      <c r="M273" s="71" t="str">
        <f>IF(VLOOKUP($D273,StagingData!$D:$O,9,FALSE)=""," ",VLOOKUP($D273,StagingData!$D:$O,9,FALSE))</f>
        <v xml:space="preserve"> </v>
      </c>
      <c r="N273" s="107" t="e">
        <f>IF(VLOOKUP($D273,StagingData!$D:$O,10,FALSE)=""," ",VLOOKUP($D273,StagingData!$D:$O,10,FALSE))</f>
        <v>#N/A</v>
      </c>
      <c r="O273" s="107" t="e">
        <f>IF(VLOOKUP($D273,StagingData!$D:$O,11,FALSE)=""," ",VLOOKUP($D273,StagingData!$D:$O,11,FALSE))</f>
        <v>#N/A</v>
      </c>
      <c r="P273" s="108" t="e">
        <f t="shared" si="13"/>
        <v>#N/A</v>
      </c>
      <c r="Q273" s="16"/>
      <c r="S273" s="15"/>
      <c r="T273" s="17">
        <v>0</v>
      </c>
      <c r="U273" s="17">
        <v>0</v>
      </c>
      <c r="V273" s="17">
        <f t="shared" si="14"/>
        <v>0</v>
      </c>
      <c r="W273">
        <f t="shared" si="15"/>
        <v>0</v>
      </c>
      <c r="X273" s="23"/>
      <c r="Y273" s="2"/>
      <c r="AA273" s="2"/>
      <c r="AB273" s="2"/>
    </row>
    <row r="274" spans="1:28" s="17" customFormat="1" hidden="1" x14ac:dyDescent="0.3">
      <c r="A274" s="2"/>
      <c r="B274" s="2">
        <f>IF(TRIM(D274)&lt;&gt;"",MAX($B$5:B273)+1,"")</f>
        <v>269</v>
      </c>
      <c r="C274" t="s">
        <v>79</v>
      </c>
      <c r="D274" t="s">
        <v>81</v>
      </c>
      <c r="E274" t="s">
        <v>314</v>
      </c>
      <c r="F274" t="s">
        <v>315</v>
      </c>
      <c r="G274" s="2" t="str">
        <f>IFERROR(VLOOKUP($F274,'Table Names'!A:B,2,FALSE),"")</f>
        <v xml:space="preserve">Item - Freight Management                                             </v>
      </c>
      <c r="H274" s="2" t="str">
        <f>VLOOKUP($D274,StagingData!D:H,4,FALSE)</f>
        <v>No</v>
      </c>
      <c r="I274"/>
      <c r="J274" s="56" t="str">
        <f>IF(VLOOKUP(D274,StagingData!D:O,6,FALSE)=""," ",VLOOKUP(D274,StagingData!D:O,6,FALSE))</f>
        <v xml:space="preserve"> </v>
      </c>
      <c r="K274" s="71" t="str">
        <f>IF(VLOOKUP($D274,StagingData!$D:$O,7,FALSE)=""," ",VLOOKUP($D274,StagingData!$D:$O,7,FALSE))</f>
        <v xml:space="preserve"> </v>
      </c>
      <c r="L274" s="71" t="str">
        <f>IF(VLOOKUP($D274,StagingData!$D:$O,8,FALSE)=""," ",VLOOKUP($D274,StagingData!$D:$O,8,FALSE))</f>
        <v xml:space="preserve"> </v>
      </c>
      <c r="M274" s="71" t="str">
        <f>IF(VLOOKUP($D274,StagingData!$D:$O,9,FALSE)=""," ",VLOOKUP($D274,StagingData!$D:$O,9,FALSE))</f>
        <v xml:space="preserve"> </v>
      </c>
      <c r="N274" s="107" t="e">
        <f>IF(VLOOKUP($D274,StagingData!$D:$O,10,FALSE)=""," ",VLOOKUP($D274,StagingData!$D:$O,10,FALSE))</f>
        <v>#N/A</v>
      </c>
      <c r="O274" s="107" t="e">
        <f>IF(VLOOKUP($D274,StagingData!$D:$O,11,FALSE)=""," ",VLOOKUP($D274,StagingData!$D:$O,11,FALSE))</f>
        <v>#N/A</v>
      </c>
      <c r="P274" s="108" t="e">
        <f t="shared" si="13"/>
        <v>#N/A</v>
      </c>
      <c r="Q274" s="16"/>
      <c r="S274" s="15"/>
      <c r="T274" s="17">
        <v>0</v>
      </c>
      <c r="U274" s="17">
        <v>0</v>
      </c>
      <c r="V274" s="17">
        <f t="shared" si="14"/>
        <v>0</v>
      </c>
      <c r="W274">
        <f t="shared" si="15"/>
        <v>0</v>
      </c>
      <c r="X274" s="23"/>
      <c r="Y274" s="2"/>
      <c r="AA274" s="2"/>
      <c r="AB274" s="2"/>
    </row>
    <row r="275" spans="1:28" s="17" customFormat="1" hidden="1" x14ac:dyDescent="0.3">
      <c r="A275" s="2"/>
      <c r="B275" s="2">
        <f>IF(TRIM(D275)&lt;&gt;"",MAX($B$5:B274)+1,"")</f>
        <v>270</v>
      </c>
      <c r="C275" t="s">
        <v>79</v>
      </c>
      <c r="D275" t="s">
        <v>81</v>
      </c>
      <c r="E275" t="s">
        <v>314</v>
      </c>
      <c r="F275" t="s">
        <v>316</v>
      </c>
      <c r="G275" s="2" t="str">
        <f>IFERROR(VLOOKUP($F275,'Table Names'!A:B,2,FALSE),"")</f>
        <v xml:space="preserve">Item Quality Data                                                     </v>
      </c>
      <c r="H275" s="2" t="str">
        <f>VLOOKUP($D275,StagingData!D:H,4,FALSE)</f>
        <v>No</v>
      </c>
      <c r="I275"/>
      <c r="J275" s="56" t="str">
        <f>IF(VLOOKUP(D275,StagingData!D:O,6,FALSE)=""," ",VLOOKUP(D275,StagingData!D:O,6,FALSE))</f>
        <v xml:space="preserve"> </v>
      </c>
      <c r="K275" s="71" t="str">
        <f>IF(VLOOKUP($D275,StagingData!$D:$O,7,FALSE)=""," ",VLOOKUP($D275,StagingData!$D:$O,7,FALSE))</f>
        <v xml:space="preserve"> </v>
      </c>
      <c r="L275" s="71" t="str">
        <f>IF(VLOOKUP($D275,StagingData!$D:$O,8,FALSE)=""," ",VLOOKUP($D275,StagingData!$D:$O,8,FALSE))</f>
        <v xml:space="preserve"> </v>
      </c>
      <c r="M275" s="71" t="str">
        <f>IF(VLOOKUP($D275,StagingData!$D:$O,9,FALSE)=""," ",VLOOKUP($D275,StagingData!$D:$O,9,FALSE))</f>
        <v xml:space="preserve"> </v>
      </c>
      <c r="N275" s="107" t="e">
        <f>IF(VLOOKUP($D275,StagingData!$D:$O,10,FALSE)=""," ",VLOOKUP($D275,StagingData!$D:$O,10,FALSE))</f>
        <v>#N/A</v>
      </c>
      <c r="O275" s="107" t="e">
        <f>IF(VLOOKUP($D275,StagingData!$D:$O,11,FALSE)=""," ",VLOOKUP($D275,StagingData!$D:$O,11,FALSE))</f>
        <v>#N/A</v>
      </c>
      <c r="P275" s="108" t="e">
        <f t="shared" si="13"/>
        <v>#N/A</v>
      </c>
      <c r="Q275" s="16"/>
      <c r="S275" s="15"/>
      <c r="T275" s="17">
        <v>0</v>
      </c>
      <c r="U275" s="17">
        <v>0</v>
      </c>
      <c r="V275" s="17">
        <f t="shared" si="14"/>
        <v>0</v>
      </c>
      <c r="W275">
        <f t="shared" si="15"/>
        <v>0</v>
      </c>
      <c r="X275" s="23"/>
      <c r="Y275" s="2"/>
      <c r="AA275" s="2"/>
      <c r="AB275" s="2"/>
    </row>
    <row r="276" spans="1:28" s="17" customFormat="1" hidden="1" x14ac:dyDescent="0.3">
      <c r="A276" s="2"/>
      <c r="B276" s="2">
        <f>IF(TRIM(D276)&lt;&gt;"",MAX($B$5:B275)+1,"")</f>
        <v>271</v>
      </c>
      <c r="C276" t="s">
        <v>79</v>
      </c>
      <c r="D276" t="s">
        <v>81</v>
      </c>
      <c r="E276" t="s">
        <v>314</v>
      </c>
      <c r="F276" t="s">
        <v>314</v>
      </c>
      <c r="G276" s="2" t="str">
        <f>IFERROR(VLOOKUP($F276,'Table Names'!A:B,2,FALSE),"")</f>
        <v xml:space="preserve">Items                                                                 </v>
      </c>
      <c r="H276" s="2" t="str">
        <f>VLOOKUP($D276,StagingData!D:H,4,FALSE)</f>
        <v>No</v>
      </c>
      <c r="I276"/>
      <c r="J276" s="56" t="str">
        <f>IF(VLOOKUP(D276,StagingData!D:O,6,FALSE)=""," ",VLOOKUP(D276,StagingData!D:O,6,FALSE))</f>
        <v xml:space="preserve"> </v>
      </c>
      <c r="K276" s="71" t="str">
        <f>IF(VLOOKUP($D276,StagingData!$D:$O,7,FALSE)=""," ",VLOOKUP($D276,StagingData!$D:$O,7,FALSE))</f>
        <v xml:space="preserve"> </v>
      </c>
      <c r="L276" s="71" t="str">
        <f>IF(VLOOKUP($D276,StagingData!$D:$O,8,FALSE)=""," ",VLOOKUP($D276,StagingData!$D:$O,8,FALSE))</f>
        <v xml:space="preserve"> </v>
      </c>
      <c r="M276" s="71" t="str">
        <f>IF(VLOOKUP($D276,StagingData!$D:$O,9,FALSE)=""," ",VLOOKUP($D276,StagingData!$D:$O,9,FALSE))</f>
        <v xml:space="preserve"> </v>
      </c>
      <c r="N276" s="107" t="e">
        <f>IF(VLOOKUP($D276,StagingData!$D:$O,10,FALSE)=""," ",VLOOKUP($D276,StagingData!$D:$O,10,FALSE))</f>
        <v>#N/A</v>
      </c>
      <c r="O276" s="107" t="e">
        <f>IF(VLOOKUP($D276,StagingData!$D:$O,11,FALSE)=""," ",VLOOKUP($D276,StagingData!$D:$O,11,FALSE))</f>
        <v>#N/A</v>
      </c>
      <c r="P276" s="108" t="e">
        <f t="shared" si="13"/>
        <v>#N/A</v>
      </c>
      <c r="Q276" s="16"/>
      <c r="S276" s="15"/>
      <c r="T276" s="17">
        <v>0</v>
      </c>
      <c r="U276" s="17">
        <v>0</v>
      </c>
      <c r="V276" s="17">
        <f t="shared" si="14"/>
        <v>0</v>
      </c>
      <c r="W276">
        <f t="shared" si="15"/>
        <v>0</v>
      </c>
      <c r="X276" s="23"/>
      <c r="Y276" s="2"/>
      <c r="AA276" s="2"/>
      <c r="AB276" s="2"/>
    </row>
    <row r="277" spans="1:28" s="17" customFormat="1" hidden="1" x14ac:dyDescent="0.3">
      <c r="A277" s="2"/>
      <c r="B277" s="2">
        <f>IF(TRIM(D277)&lt;&gt;"",MAX($B$5:B276)+1,"")</f>
        <v>272</v>
      </c>
      <c r="C277" t="s">
        <v>79</v>
      </c>
      <c r="D277" t="s">
        <v>81</v>
      </c>
      <c r="E277" t="s">
        <v>314</v>
      </c>
      <c r="F277" t="s">
        <v>317</v>
      </c>
      <c r="G277" s="2" t="str">
        <f>IFERROR(VLOOKUP($F277,'Table Names'!A:B,2,FALSE),"")</f>
        <v xml:space="preserve">Items - Ordering                                                      </v>
      </c>
      <c r="H277" s="2" t="str">
        <f>VLOOKUP($D277,StagingData!D:H,4,FALSE)</f>
        <v>No</v>
      </c>
      <c r="I277"/>
      <c r="J277" s="56" t="str">
        <f>IF(VLOOKUP(D277,StagingData!D:O,6,FALSE)=""," ",VLOOKUP(D277,StagingData!D:O,6,FALSE))</f>
        <v xml:space="preserve"> </v>
      </c>
      <c r="K277" s="71" t="str">
        <f>IF(VLOOKUP($D277,StagingData!$D:$O,7,FALSE)=""," ",VLOOKUP($D277,StagingData!$D:$O,7,FALSE))</f>
        <v xml:space="preserve"> </v>
      </c>
      <c r="L277" s="71" t="str">
        <f>IF(VLOOKUP($D277,StagingData!$D:$O,8,FALSE)=""," ",VLOOKUP($D277,StagingData!$D:$O,8,FALSE))</f>
        <v xml:space="preserve"> </v>
      </c>
      <c r="M277" s="71" t="str">
        <f>IF(VLOOKUP($D277,StagingData!$D:$O,9,FALSE)=""," ",VLOOKUP($D277,StagingData!$D:$O,9,FALSE))</f>
        <v xml:space="preserve"> </v>
      </c>
      <c r="N277" s="107" t="e">
        <f>IF(VLOOKUP($D277,StagingData!$D:$O,10,FALSE)=""," ",VLOOKUP($D277,StagingData!$D:$O,10,FALSE))</f>
        <v>#N/A</v>
      </c>
      <c r="O277" s="107" t="e">
        <f>IF(VLOOKUP($D277,StagingData!$D:$O,11,FALSE)=""," ",VLOOKUP($D277,StagingData!$D:$O,11,FALSE))</f>
        <v>#N/A</v>
      </c>
      <c r="P277" s="108" t="e">
        <f t="shared" si="13"/>
        <v>#N/A</v>
      </c>
      <c r="Q277" s="16"/>
      <c r="S277" s="15"/>
      <c r="T277" s="17">
        <v>0</v>
      </c>
      <c r="U277" s="17">
        <v>0</v>
      </c>
      <c r="V277" s="17">
        <f t="shared" si="14"/>
        <v>0</v>
      </c>
      <c r="W277">
        <f t="shared" si="15"/>
        <v>0</v>
      </c>
      <c r="X277" s="23"/>
      <c r="Y277" s="2"/>
      <c r="AA277" s="2"/>
      <c r="AB277" s="2"/>
    </row>
    <row r="278" spans="1:28" s="17" customFormat="1" hidden="1" x14ac:dyDescent="0.3">
      <c r="A278" s="2"/>
      <c r="B278" s="2">
        <f>IF(TRIM(D278)&lt;&gt;"",MAX($B$5:B277)+1,"")</f>
        <v>273</v>
      </c>
      <c r="C278" t="s">
        <v>79</v>
      </c>
      <c r="D278" t="s">
        <v>81</v>
      </c>
      <c r="E278" t="s">
        <v>314</v>
      </c>
      <c r="F278" t="s">
        <v>318</v>
      </c>
      <c r="G278" s="2" t="str">
        <f>IFERROR(VLOOKUP($F278,'Table Names'!A:B,2,FALSE),"")</f>
        <v xml:space="preserve">Item - Purchase                                                       </v>
      </c>
      <c r="H278" s="2" t="str">
        <f>VLOOKUP($D278,StagingData!D:H,4,FALSE)</f>
        <v>No</v>
      </c>
      <c r="I278"/>
      <c r="J278" s="56" t="str">
        <f>IF(VLOOKUP(D278,StagingData!D:O,6,FALSE)=""," ",VLOOKUP(D278,StagingData!D:O,6,FALSE))</f>
        <v xml:space="preserve"> </v>
      </c>
      <c r="K278" s="71" t="str">
        <f>IF(VLOOKUP($D278,StagingData!$D:$O,7,FALSE)=""," ",VLOOKUP($D278,StagingData!$D:$O,7,FALSE))</f>
        <v xml:space="preserve"> </v>
      </c>
      <c r="L278" s="71" t="str">
        <f>IF(VLOOKUP($D278,StagingData!$D:$O,8,FALSE)=""," ",VLOOKUP($D278,StagingData!$D:$O,8,FALSE))</f>
        <v xml:space="preserve"> </v>
      </c>
      <c r="M278" s="71" t="str">
        <f>IF(VLOOKUP($D278,StagingData!$D:$O,9,FALSE)=""," ",VLOOKUP($D278,StagingData!$D:$O,9,FALSE))</f>
        <v xml:space="preserve"> </v>
      </c>
      <c r="N278" s="107" t="e">
        <f>IF(VLOOKUP($D278,StagingData!$D:$O,10,FALSE)=""," ",VLOOKUP($D278,StagingData!$D:$O,10,FALSE))</f>
        <v>#N/A</v>
      </c>
      <c r="O278" s="107" t="e">
        <f>IF(VLOOKUP($D278,StagingData!$D:$O,11,FALSE)=""," ",VLOOKUP($D278,StagingData!$D:$O,11,FALSE))</f>
        <v>#N/A</v>
      </c>
      <c r="P278" s="108" t="e">
        <f t="shared" si="13"/>
        <v>#N/A</v>
      </c>
      <c r="Q278" s="16"/>
      <c r="S278" s="15"/>
      <c r="T278" s="17">
        <v>0</v>
      </c>
      <c r="U278" s="17">
        <v>0</v>
      </c>
      <c r="V278" s="17">
        <f t="shared" si="14"/>
        <v>0</v>
      </c>
      <c r="W278">
        <f t="shared" si="15"/>
        <v>0</v>
      </c>
      <c r="X278" s="23"/>
      <c r="Y278" s="2"/>
      <c r="AA278" s="2"/>
      <c r="AB278" s="2"/>
    </row>
    <row r="279" spans="1:28" s="17" customFormat="1" hidden="1" x14ac:dyDescent="0.3">
      <c r="A279" s="2"/>
      <c r="B279" s="2">
        <f>IF(TRIM(D279)&lt;&gt;"",MAX($B$5:B278)+1,"")</f>
        <v>274</v>
      </c>
      <c r="C279" t="s">
        <v>79</v>
      </c>
      <c r="D279" t="s">
        <v>81</v>
      </c>
      <c r="E279" t="s">
        <v>314</v>
      </c>
      <c r="F279" t="s">
        <v>319</v>
      </c>
      <c r="G279" s="2" t="str">
        <f>IFERROR(VLOOKUP($F279,'Table Names'!A:B,2,FALSE),"")</f>
        <v xml:space="preserve">Item Actual Purchase Prices                                           </v>
      </c>
      <c r="H279" s="2" t="str">
        <f>VLOOKUP($D279,StagingData!D:H,4,FALSE)</f>
        <v>No</v>
      </c>
      <c r="I279"/>
      <c r="J279" s="56" t="str">
        <f>IF(VLOOKUP(D279,StagingData!D:O,6,FALSE)=""," ",VLOOKUP(D279,StagingData!D:O,6,FALSE))</f>
        <v xml:space="preserve"> </v>
      </c>
      <c r="K279" s="71" t="str">
        <f>IF(VLOOKUP($D279,StagingData!$D:$O,7,FALSE)=""," ",VLOOKUP($D279,StagingData!$D:$O,7,FALSE))</f>
        <v xml:space="preserve"> </v>
      </c>
      <c r="L279" s="71" t="str">
        <f>IF(VLOOKUP($D279,StagingData!$D:$O,8,FALSE)=""," ",VLOOKUP($D279,StagingData!$D:$O,8,FALSE))</f>
        <v xml:space="preserve"> </v>
      </c>
      <c r="M279" s="71" t="str">
        <f>IF(VLOOKUP($D279,StagingData!$D:$O,9,FALSE)=""," ",VLOOKUP($D279,StagingData!$D:$O,9,FALSE))</f>
        <v xml:space="preserve"> </v>
      </c>
      <c r="N279" s="107" t="e">
        <f>IF(VLOOKUP($D279,StagingData!$D:$O,10,FALSE)=""," ",VLOOKUP($D279,StagingData!$D:$O,10,FALSE))</f>
        <v>#N/A</v>
      </c>
      <c r="O279" s="107" t="e">
        <f>IF(VLOOKUP($D279,StagingData!$D:$O,11,FALSE)=""," ",VLOOKUP($D279,StagingData!$D:$O,11,FALSE))</f>
        <v>#N/A</v>
      </c>
      <c r="P279" s="108" t="e">
        <f t="shared" si="13"/>
        <v>#N/A</v>
      </c>
      <c r="Q279" s="16"/>
      <c r="S279" s="15"/>
      <c r="T279" s="17">
        <v>0</v>
      </c>
      <c r="U279" s="17">
        <v>0</v>
      </c>
      <c r="V279" s="17">
        <f t="shared" si="14"/>
        <v>0</v>
      </c>
      <c r="W279">
        <f t="shared" si="15"/>
        <v>0</v>
      </c>
      <c r="X279" s="23"/>
      <c r="Y279" s="2"/>
      <c r="AA279" s="2"/>
      <c r="AB279" s="2"/>
    </row>
    <row r="280" spans="1:28" s="17" customFormat="1" hidden="1" x14ac:dyDescent="0.3">
      <c r="A280" s="2"/>
      <c r="B280" s="2">
        <f>IF(TRIM(D280)&lt;&gt;"",MAX($B$5:B279)+1,"")</f>
        <v>275</v>
      </c>
      <c r="C280" t="s">
        <v>79</v>
      </c>
      <c r="D280" t="s">
        <v>81</v>
      </c>
      <c r="E280" t="s">
        <v>314</v>
      </c>
      <c r="F280" t="s">
        <v>320</v>
      </c>
      <c r="G280" s="2" t="str">
        <f>IFERROR(VLOOKUP($F280,'Table Names'!A:B,2,FALSE),"")</f>
        <v xml:space="preserve">Item Sales                                                            </v>
      </c>
      <c r="H280" s="2" t="str">
        <f>VLOOKUP($D280,StagingData!D:H,4,FALSE)</f>
        <v>No</v>
      </c>
      <c r="I280"/>
      <c r="J280" s="56" t="str">
        <f>IF(VLOOKUP(D280,StagingData!D:O,6,FALSE)=""," ",VLOOKUP(D280,StagingData!D:O,6,FALSE))</f>
        <v xml:space="preserve"> </v>
      </c>
      <c r="K280" s="71" t="str">
        <f>IF(VLOOKUP($D280,StagingData!$D:$O,7,FALSE)=""," ",VLOOKUP($D280,StagingData!$D:$O,7,FALSE))</f>
        <v xml:space="preserve"> </v>
      </c>
      <c r="L280" s="71" t="str">
        <f>IF(VLOOKUP($D280,StagingData!$D:$O,8,FALSE)=""," ",VLOOKUP($D280,StagingData!$D:$O,8,FALSE))</f>
        <v xml:space="preserve"> </v>
      </c>
      <c r="M280" s="71" t="str">
        <f>IF(VLOOKUP($D280,StagingData!$D:$O,9,FALSE)=""," ",VLOOKUP($D280,StagingData!$D:$O,9,FALSE))</f>
        <v xml:space="preserve"> </v>
      </c>
      <c r="N280" s="107" t="e">
        <f>IF(VLOOKUP($D280,StagingData!$D:$O,10,FALSE)=""," ",VLOOKUP($D280,StagingData!$D:$O,10,FALSE))</f>
        <v>#N/A</v>
      </c>
      <c r="O280" s="107" t="e">
        <f>IF(VLOOKUP($D280,StagingData!$D:$O,11,FALSE)=""," ",VLOOKUP($D280,StagingData!$D:$O,11,FALSE))</f>
        <v>#N/A</v>
      </c>
      <c r="P280" s="108" t="e">
        <f t="shared" si="13"/>
        <v>#N/A</v>
      </c>
      <c r="Q280" s="16"/>
      <c r="S280" s="15"/>
      <c r="T280" s="17">
        <v>0</v>
      </c>
      <c r="U280" s="17">
        <v>0</v>
      </c>
      <c r="V280" s="17">
        <f t="shared" si="14"/>
        <v>0</v>
      </c>
      <c r="W280">
        <f t="shared" si="15"/>
        <v>0</v>
      </c>
      <c r="X280" s="23"/>
      <c r="Y280" s="2"/>
      <c r="AA280" s="2"/>
      <c r="AB280" s="2"/>
    </row>
    <row r="281" spans="1:28" s="17" customFormat="1" hidden="1" x14ac:dyDescent="0.3">
      <c r="A281" s="2"/>
      <c r="B281" s="2">
        <f>IF(TRIM(D281)&lt;&gt;"",MAX($B$5:B280)+1,"")</f>
        <v>276</v>
      </c>
      <c r="C281" t="s">
        <v>79</v>
      </c>
      <c r="D281" t="s">
        <v>81</v>
      </c>
      <c r="E281" t="s">
        <v>314</v>
      </c>
      <c r="F281" t="s">
        <v>322</v>
      </c>
      <c r="G281" s="2" t="str">
        <f>IFERROR(VLOOKUP($F281,'Table Names'!A:B,2,FALSE),"")</f>
        <v xml:space="preserve">Items - Production                                                    </v>
      </c>
      <c r="H281" s="2" t="str">
        <f>VLOOKUP($D281,StagingData!D:H,4,FALSE)</f>
        <v>No</v>
      </c>
      <c r="I281"/>
      <c r="J281" s="56" t="str">
        <f>IF(VLOOKUP(D281,StagingData!D:O,6,FALSE)=""," ",VLOOKUP(D281,StagingData!D:O,6,FALSE))</f>
        <v xml:space="preserve"> </v>
      </c>
      <c r="K281" s="71" t="str">
        <f>IF(VLOOKUP($D281,StagingData!$D:$O,7,FALSE)=""," ",VLOOKUP($D281,StagingData!$D:$O,7,FALSE))</f>
        <v xml:space="preserve"> </v>
      </c>
      <c r="L281" s="71" t="str">
        <f>IF(VLOOKUP($D281,StagingData!$D:$O,8,FALSE)=""," ",VLOOKUP($D281,StagingData!$D:$O,8,FALSE))</f>
        <v xml:space="preserve"> </v>
      </c>
      <c r="M281" s="71" t="str">
        <f>IF(VLOOKUP($D281,StagingData!$D:$O,9,FALSE)=""," ",VLOOKUP($D281,StagingData!$D:$O,9,FALSE))</f>
        <v xml:space="preserve"> </v>
      </c>
      <c r="N281" s="107" t="e">
        <f>IF(VLOOKUP($D281,StagingData!$D:$O,10,FALSE)=""," ",VLOOKUP($D281,StagingData!$D:$O,10,FALSE))</f>
        <v>#N/A</v>
      </c>
      <c r="O281" s="107" t="e">
        <f>IF(VLOOKUP($D281,StagingData!$D:$O,11,FALSE)=""," ",VLOOKUP($D281,StagingData!$D:$O,11,FALSE))</f>
        <v>#N/A</v>
      </c>
      <c r="P281" s="108" t="e">
        <f t="shared" si="13"/>
        <v>#N/A</v>
      </c>
      <c r="Q281" s="16"/>
      <c r="S281" s="15"/>
      <c r="T281" s="17">
        <v>0</v>
      </c>
      <c r="U281" s="17">
        <v>0</v>
      </c>
      <c r="V281" s="17">
        <f t="shared" si="14"/>
        <v>0</v>
      </c>
      <c r="W281">
        <f t="shared" si="15"/>
        <v>0</v>
      </c>
      <c r="X281" s="23"/>
      <c r="Y281" s="2"/>
      <c r="AA281" s="2"/>
      <c r="AB281" s="2"/>
    </row>
    <row r="282" spans="1:28" s="17" customFormat="1" hidden="1" x14ac:dyDescent="0.3">
      <c r="A282" s="2"/>
      <c r="B282" s="2">
        <f>IF(TRIM(D282)&lt;&gt;"",MAX($B$5:B281)+1,"")</f>
        <v>277</v>
      </c>
      <c r="C282" t="s">
        <v>79</v>
      </c>
      <c r="D282" t="s">
        <v>81</v>
      </c>
      <c r="E282" t="s">
        <v>314</v>
      </c>
      <c r="F282" t="s">
        <v>323</v>
      </c>
      <c r="G282" s="2" t="str">
        <f>IFERROR(VLOOKUP($F282,'Table Names'!A:B,2,FALSE),"")</f>
        <v xml:space="preserve">Tools                                                                 </v>
      </c>
      <c r="H282" s="2" t="str">
        <f>VLOOKUP($D282,StagingData!D:H,4,FALSE)</f>
        <v>No</v>
      </c>
      <c r="I282"/>
      <c r="J282" s="56" t="str">
        <f>IF(VLOOKUP(D282,StagingData!D:O,6,FALSE)=""," ",VLOOKUP(D282,StagingData!D:O,6,FALSE))</f>
        <v xml:space="preserve"> </v>
      </c>
      <c r="K282" s="71" t="str">
        <f>IF(VLOOKUP($D282,StagingData!$D:$O,7,FALSE)=""," ",VLOOKUP($D282,StagingData!$D:$O,7,FALSE))</f>
        <v xml:space="preserve"> </v>
      </c>
      <c r="L282" s="71" t="str">
        <f>IF(VLOOKUP($D282,StagingData!$D:$O,8,FALSE)=""," ",VLOOKUP($D282,StagingData!$D:$O,8,FALSE))</f>
        <v xml:space="preserve"> </v>
      </c>
      <c r="M282" s="71" t="str">
        <f>IF(VLOOKUP($D282,StagingData!$D:$O,9,FALSE)=""," ",VLOOKUP($D282,StagingData!$D:$O,9,FALSE))</f>
        <v xml:space="preserve"> </v>
      </c>
      <c r="N282" s="107" t="e">
        <f>IF(VLOOKUP($D282,StagingData!$D:$O,10,FALSE)=""," ",VLOOKUP($D282,StagingData!$D:$O,10,FALSE))</f>
        <v>#N/A</v>
      </c>
      <c r="O282" s="107" t="e">
        <f>IF(VLOOKUP($D282,StagingData!$D:$O,11,FALSE)=""," ",VLOOKUP($D282,StagingData!$D:$O,11,FALSE))</f>
        <v>#N/A</v>
      </c>
      <c r="P282" s="108" t="e">
        <f t="shared" si="13"/>
        <v>#N/A</v>
      </c>
      <c r="Q282" s="16"/>
      <c r="S282" s="15"/>
      <c r="T282" s="17">
        <v>0</v>
      </c>
      <c r="U282" s="17">
        <v>0</v>
      </c>
      <c r="V282" s="17">
        <f t="shared" si="14"/>
        <v>0</v>
      </c>
      <c r="W282">
        <f t="shared" si="15"/>
        <v>0</v>
      </c>
      <c r="X282" s="23"/>
      <c r="Y282" s="2"/>
      <c r="AA282" s="2"/>
      <c r="AB282" s="2"/>
    </row>
    <row r="283" spans="1:28" s="17" customFormat="1" hidden="1" x14ac:dyDescent="0.3">
      <c r="A283" s="2"/>
      <c r="B283" s="2">
        <f>IF(TRIM(D283)&lt;&gt;"",MAX($B$5:B282)+1,"")</f>
        <v>278</v>
      </c>
      <c r="C283" t="s">
        <v>79</v>
      </c>
      <c r="D283" t="s">
        <v>81</v>
      </c>
      <c r="E283" t="s">
        <v>314</v>
      </c>
      <c r="F283" t="s">
        <v>324</v>
      </c>
      <c r="G283" s="2" t="str">
        <f>IFERROR(VLOOKUP($F283,'Table Names'!A:B,2,FALSE),"")</f>
        <v xml:space="preserve">Item Project Data                                                     </v>
      </c>
      <c r="H283" s="2" t="str">
        <f>VLOOKUP($D283,StagingData!D:H,4,FALSE)</f>
        <v>No</v>
      </c>
      <c r="I283"/>
      <c r="J283" s="56" t="str">
        <f>IF(VLOOKUP(D283,StagingData!D:O,6,FALSE)=""," ",VLOOKUP(D283,StagingData!D:O,6,FALSE))</f>
        <v xml:space="preserve"> </v>
      </c>
      <c r="K283" s="71" t="str">
        <f>IF(VLOOKUP($D283,StagingData!$D:$O,7,FALSE)=""," ",VLOOKUP($D283,StagingData!$D:$O,7,FALSE))</f>
        <v xml:space="preserve"> </v>
      </c>
      <c r="L283" s="71" t="str">
        <f>IF(VLOOKUP($D283,StagingData!$D:$O,8,FALSE)=""," ",VLOOKUP($D283,StagingData!$D:$O,8,FALSE))</f>
        <v xml:space="preserve"> </v>
      </c>
      <c r="M283" s="71" t="str">
        <f>IF(VLOOKUP($D283,StagingData!$D:$O,9,FALSE)=""," ",VLOOKUP($D283,StagingData!$D:$O,9,FALSE))</f>
        <v xml:space="preserve"> </v>
      </c>
      <c r="N283" s="107" t="e">
        <f>IF(VLOOKUP($D283,StagingData!$D:$O,10,FALSE)=""," ",VLOOKUP($D283,StagingData!$D:$O,10,FALSE))</f>
        <v>#N/A</v>
      </c>
      <c r="O283" s="107" t="e">
        <f>IF(VLOOKUP($D283,StagingData!$D:$O,11,FALSE)=""," ",VLOOKUP($D283,StagingData!$D:$O,11,FALSE))</f>
        <v>#N/A</v>
      </c>
      <c r="P283" s="108" t="e">
        <f t="shared" si="13"/>
        <v>#N/A</v>
      </c>
      <c r="Q283" s="16"/>
      <c r="S283" s="15"/>
      <c r="T283" s="17">
        <v>0</v>
      </c>
      <c r="U283" s="17">
        <v>0</v>
      </c>
      <c r="V283" s="17">
        <f t="shared" si="14"/>
        <v>0</v>
      </c>
      <c r="W283">
        <f t="shared" si="15"/>
        <v>0</v>
      </c>
      <c r="X283" s="23"/>
      <c r="Y283" s="2"/>
      <c r="AA283" s="2"/>
      <c r="AB283" s="2"/>
    </row>
    <row r="284" spans="1:28" s="17" customFormat="1" hidden="1" x14ac:dyDescent="0.3">
      <c r="A284" s="2"/>
      <c r="B284" s="2">
        <f>IF(TRIM(D284)&lt;&gt;"",MAX($B$5:B283)+1,"")</f>
        <v>279</v>
      </c>
      <c r="C284" t="s">
        <v>79</v>
      </c>
      <c r="D284" t="s">
        <v>81</v>
      </c>
      <c r="E284" t="s">
        <v>314</v>
      </c>
      <c r="F284" t="s">
        <v>3948</v>
      </c>
      <c r="G284" s="2" t="str">
        <f>IFERROR(VLOOKUP($F284,'Table Names'!A:B,2,FALSE),"")</f>
        <v xml:space="preserve">Item Project Ordering Data                                            </v>
      </c>
      <c r="H284" s="2" t="str">
        <f>VLOOKUP($D284,StagingData!D:H,4,FALSE)</f>
        <v>No</v>
      </c>
      <c r="I284"/>
      <c r="J284" s="56" t="str">
        <f>IF(VLOOKUP(D284,StagingData!D:O,6,FALSE)=""," ",VLOOKUP(D284,StagingData!D:O,6,FALSE))</f>
        <v xml:space="preserve"> </v>
      </c>
      <c r="K284" s="71" t="str">
        <f>IF(VLOOKUP($D284,StagingData!$D:$O,7,FALSE)=""," ",VLOOKUP($D284,StagingData!$D:$O,7,FALSE))</f>
        <v xml:space="preserve"> </v>
      </c>
      <c r="L284" s="71" t="str">
        <f>IF(VLOOKUP($D284,StagingData!$D:$O,8,FALSE)=""," ",VLOOKUP($D284,StagingData!$D:$O,8,FALSE))</f>
        <v xml:space="preserve"> </v>
      </c>
      <c r="M284" s="71" t="str">
        <f>IF(VLOOKUP($D284,StagingData!$D:$O,9,FALSE)=""," ",VLOOKUP($D284,StagingData!$D:$O,9,FALSE))</f>
        <v xml:space="preserve"> </v>
      </c>
      <c r="N284" s="107" t="e">
        <f>IF(VLOOKUP($D284,StagingData!$D:$O,10,FALSE)=""," ",VLOOKUP($D284,StagingData!$D:$O,10,FALSE))</f>
        <v>#N/A</v>
      </c>
      <c r="O284" s="107" t="e">
        <f>IF(VLOOKUP($D284,StagingData!$D:$O,11,FALSE)=""," ",VLOOKUP($D284,StagingData!$D:$O,11,FALSE))</f>
        <v>#N/A</v>
      </c>
      <c r="P284" s="108" t="e">
        <f t="shared" si="13"/>
        <v>#N/A</v>
      </c>
      <c r="Q284" s="16"/>
      <c r="S284" s="15"/>
      <c r="T284" s="17">
        <v>0</v>
      </c>
      <c r="U284" s="17">
        <v>0</v>
      </c>
      <c r="V284" s="17">
        <f t="shared" si="14"/>
        <v>0</v>
      </c>
      <c r="W284">
        <f t="shared" si="15"/>
        <v>0</v>
      </c>
      <c r="X284" s="23"/>
      <c r="Y284" s="2"/>
      <c r="AA284" s="2"/>
      <c r="AB284" s="2"/>
    </row>
    <row r="285" spans="1:28" s="17" customFormat="1" hidden="1" x14ac:dyDescent="0.3">
      <c r="A285" s="2"/>
      <c r="B285" s="2">
        <f>IF(TRIM(D285)&lt;&gt;"",MAX($B$5:B284)+1,"")</f>
        <v>280</v>
      </c>
      <c r="C285" t="s">
        <v>79</v>
      </c>
      <c r="D285" t="s">
        <v>81</v>
      </c>
      <c r="E285" t="s">
        <v>314</v>
      </c>
      <c r="F285" t="s">
        <v>325</v>
      </c>
      <c r="G285" s="2" t="str">
        <f>IFERROR(VLOOKUP($F285,'Table Names'!A:B,2,FALSE),"")</f>
        <v xml:space="preserve">Items - Service                                                       </v>
      </c>
      <c r="H285" s="2" t="str">
        <f>VLOOKUP($D285,StagingData!D:H,4,FALSE)</f>
        <v>No</v>
      </c>
      <c r="I285"/>
      <c r="J285" s="56" t="str">
        <f>IF(VLOOKUP(D285,StagingData!D:O,6,FALSE)=""," ",VLOOKUP(D285,StagingData!D:O,6,FALSE))</f>
        <v xml:space="preserve"> </v>
      </c>
      <c r="K285" s="71" t="str">
        <f>IF(VLOOKUP($D285,StagingData!$D:$O,7,FALSE)=""," ",VLOOKUP($D285,StagingData!$D:$O,7,FALSE))</f>
        <v xml:space="preserve"> </v>
      </c>
      <c r="L285" s="71" t="str">
        <f>IF(VLOOKUP($D285,StagingData!$D:$O,8,FALSE)=""," ",VLOOKUP($D285,StagingData!$D:$O,8,FALSE))</f>
        <v xml:space="preserve"> </v>
      </c>
      <c r="M285" s="71" t="str">
        <f>IF(VLOOKUP($D285,StagingData!$D:$O,9,FALSE)=""," ",VLOOKUP($D285,StagingData!$D:$O,9,FALSE))</f>
        <v xml:space="preserve"> </v>
      </c>
      <c r="N285" s="107" t="e">
        <f>IF(VLOOKUP($D285,StagingData!$D:$O,10,FALSE)=""," ",VLOOKUP($D285,StagingData!$D:$O,10,FALSE))</f>
        <v>#N/A</v>
      </c>
      <c r="O285" s="107" t="e">
        <f>IF(VLOOKUP($D285,StagingData!$D:$O,11,FALSE)=""," ",VLOOKUP($D285,StagingData!$D:$O,11,FALSE))</f>
        <v>#N/A</v>
      </c>
      <c r="P285" s="108" t="e">
        <f t="shared" si="13"/>
        <v>#N/A</v>
      </c>
      <c r="Q285" s="16"/>
      <c r="S285" s="15"/>
      <c r="T285" s="17">
        <v>0</v>
      </c>
      <c r="U285" s="17">
        <v>0</v>
      </c>
      <c r="V285" s="17">
        <f t="shared" si="14"/>
        <v>0</v>
      </c>
      <c r="W285">
        <f t="shared" si="15"/>
        <v>0</v>
      </c>
      <c r="X285" s="23"/>
      <c r="Y285" s="2"/>
      <c r="AA285" s="2"/>
      <c r="AB285" s="2"/>
    </row>
    <row r="286" spans="1:28" s="17" customFormat="1" hidden="1" x14ac:dyDescent="0.3">
      <c r="A286" s="2"/>
      <c r="B286" s="2">
        <f>IF(TRIM(D286)&lt;&gt;"",MAX($B$5:B285)+1,"")</f>
        <v>281</v>
      </c>
      <c r="C286" t="s">
        <v>79</v>
      </c>
      <c r="D286" t="s">
        <v>81</v>
      </c>
      <c r="E286" t="s">
        <v>314</v>
      </c>
      <c r="F286" t="s">
        <v>326</v>
      </c>
      <c r="G286" s="2" t="str">
        <f>IFERROR(VLOOKUP($F286,'Table Names'!A:B,2,FALSE),"")</f>
        <v xml:space="preserve">Item Warehousing Data                                                 </v>
      </c>
      <c r="H286" s="2" t="str">
        <f>VLOOKUP($D286,StagingData!D:H,4,FALSE)</f>
        <v>No</v>
      </c>
      <c r="I286"/>
      <c r="J286" s="56" t="str">
        <f>IF(VLOOKUP(D286,StagingData!D:O,6,FALSE)=""," ",VLOOKUP(D286,StagingData!D:O,6,FALSE))</f>
        <v xml:space="preserve"> </v>
      </c>
      <c r="K286" s="71" t="str">
        <f>IF(VLOOKUP($D286,StagingData!$D:$O,7,FALSE)=""," ",VLOOKUP($D286,StagingData!$D:$O,7,FALSE))</f>
        <v xml:space="preserve"> </v>
      </c>
      <c r="L286" s="71" t="str">
        <f>IF(VLOOKUP($D286,StagingData!$D:$O,8,FALSE)=""," ",VLOOKUP($D286,StagingData!$D:$O,8,FALSE))</f>
        <v xml:space="preserve"> </v>
      </c>
      <c r="M286" s="71" t="str">
        <f>IF(VLOOKUP($D286,StagingData!$D:$O,9,FALSE)=""," ",VLOOKUP($D286,StagingData!$D:$O,9,FALSE))</f>
        <v xml:space="preserve"> </v>
      </c>
      <c r="N286" s="107" t="e">
        <f>IF(VLOOKUP($D286,StagingData!$D:$O,10,FALSE)=""," ",VLOOKUP($D286,StagingData!$D:$O,10,FALSE))</f>
        <v>#N/A</v>
      </c>
      <c r="O286" s="107" t="e">
        <f>IF(VLOOKUP($D286,StagingData!$D:$O,11,FALSE)=""," ",VLOOKUP($D286,StagingData!$D:$O,11,FALSE))</f>
        <v>#N/A</v>
      </c>
      <c r="P286" s="108" t="e">
        <f t="shared" si="13"/>
        <v>#N/A</v>
      </c>
      <c r="Q286" s="16"/>
      <c r="S286" s="15"/>
      <c r="T286" s="17">
        <v>0</v>
      </c>
      <c r="U286" s="17">
        <v>0</v>
      </c>
      <c r="V286" s="17">
        <f t="shared" si="14"/>
        <v>0</v>
      </c>
      <c r="W286">
        <f t="shared" si="15"/>
        <v>0</v>
      </c>
      <c r="X286" s="23"/>
      <c r="Y286" s="2"/>
      <c r="AA286" s="2"/>
      <c r="AB286" s="2"/>
    </row>
    <row r="287" spans="1:28" s="17" customFormat="1" hidden="1" x14ac:dyDescent="0.3">
      <c r="A287" s="2"/>
      <c r="B287" s="2">
        <f>IF(TRIM(D287)&lt;&gt;"",MAX($B$5:B286)+1,"")</f>
        <v>282</v>
      </c>
      <c r="C287" t="s">
        <v>79</v>
      </c>
      <c r="D287" t="s">
        <v>82</v>
      </c>
      <c r="E287" t="s">
        <v>314</v>
      </c>
      <c r="F287" t="s">
        <v>315</v>
      </c>
      <c r="G287" s="2" t="str">
        <f>IFERROR(VLOOKUP($F287,'Table Names'!A:B,2,FALSE),"")</f>
        <v xml:space="preserve">Item - Freight Management                                             </v>
      </c>
      <c r="H287" s="2" t="str">
        <f>VLOOKUP($D287,StagingData!D:H,4,FALSE)</f>
        <v>No</v>
      </c>
      <c r="I287"/>
      <c r="J287" s="56" t="str">
        <f>IF(VLOOKUP(D287,StagingData!D:O,6,FALSE)=""," ",VLOOKUP(D287,StagingData!D:O,6,FALSE))</f>
        <v xml:space="preserve"> </v>
      </c>
      <c r="K287" s="71" t="str">
        <f>IF(VLOOKUP($D287,StagingData!$D:$O,7,FALSE)=""," ",VLOOKUP($D287,StagingData!$D:$O,7,FALSE))</f>
        <v xml:space="preserve"> </v>
      </c>
      <c r="L287" s="71" t="str">
        <f>IF(VLOOKUP($D287,StagingData!$D:$O,8,FALSE)=""," ",VLOOKUP($D287,StagingData!$D:$O,8,FALSE))</f>
        <v xml:space="preserve"> </v>
      </c>
      <c r="M287" s="71" t="str">
        <f>IF(VLOOKUP($D287,StagingData!$D:$O,9,FALSE)=""," ",VLOOKUP($D287,StagingData!$D:$O,9,FALSE))</f>
        <v xml:space="preserve"> </v>
      </c>
      <c r="N287" s="107" t="e">
        <f>IF(VLOOKUP($D287,StagingData!$D:$O,10,FALSE)=""," ",VLOOKUP($D287,StagingData!$D:$O,10,FALSE))</f>
        <v>#N/A</v>
      </c>
      <c r="O287" s="107" t="e">
        <f>IF(VLOOKUP($D287,StagingData!$D:$O,11,FALSE)=""," ",VLOOKUP($D287,StagingData!$D:$O,11,FALSE))</f>
        <v>#N/A</v>
      </c>
      <c r="P287" s="108" t="e">
        <f t="shared" si="13"/>
        <v>#N/A</v>
      </c>
      <c r="Q287" s="16"/>
      <c r="S287" s="15"/>
      <c r="T287" s="17">
        <v>0</v>
      </c>
      <c r="U287" s="17">
        <v>0</v>
      </c>
      <c r="V287" s="17">
        <f t="shared" si="14"/>
        <v>0</v>
      </c>
      <c r="W287">
        <f t="shared" si="15"/>
        <v>0</v>
      </c>
      <c r="X287" s="23"/>
      <c r="Y287" s="2"/>
      <c r="AA287" s="2"/>
      <c r="AB287" s="2"/>
    </row>
    <row r="288" spans="1:28" s="17" customFormat="1" hidden="1" x14ac:dyDescent="0.3">
      <c r="A288" s="2"/>
      <c r="B288" s="2">
        <f>IF(TRIM(D288)&lt;&gt;"",MAX($B$5:B287)+1,"")</f>
        <v>283</v>
      </c>
      <c r="C288" t="s">
        <v>79</v>
      </c>
      <c r="D288" t="s">
        <v>82</v>
      </c>
      <c r="E288" t="s">
        <v>314</v>
      </c>
      <c r="F288" t="s">
        <v>316</v>
      </c>
      <c r="G288" s="2" t="str">
        <f>IFERROR(VLOOKUP($F288,'Table Names'!A:B,2,FALSE),"")</f>
        <v xml:space="preserve">Item Quality Data                                                     </v>
      </c>
      <c r="H288" s="2" t="str">
        <f>VLOOKUP($D288,StagingData!D:H,4,FALSE)</f>
        <v>No</v>
      </c>
      <c r="I288"/>
      <c r="J288" s="56" t="str">
        <f>IF(VLOOKUP(D288,StagingData!D:O,6,FALSE)=""," ",VLOOKUP(D288,StagingData!D:O,6,FALSE))</f>
        <v xml:space="preserve"> </v>
      </c>
      <c r="K288" s="71" t="str">
        <f>IF(VLOOKUP($D288,StagingData!$D:$O,7,FALSE)=""," ",VLOOKUP($D288,StagingData!$D:$O,7,FALSE))</f>
        <v xml:space="preserve"> </v>
      </c>
      <c r="L288" s="71" t="str">
        <f>IF(VLOOKUP($D288,StagingData!$D:$O,8,FALSE)=""," ",VLOOKUP($D288,StagingData!$D:$O,8,FALSE))</f>
        <v xml:space="preserve"> </v>
      </c>
      <c r="M288" s="71" t="str">
        <f>IF(VLOOKUP($D288,StagingData!$D:$O,9,FALSE)=""," ",VLOOKUP($D288,StagingData!$D:$O,9,FALSE))</f>
        <v xml:space="preserve"> </v>
      </c>
      <c r="N288" s="107" t="e">
        <f>IF(VLOOKUP($D288,StagingData!$D:$O,10,FALSE)=""," ",VLOOKUP($D288,StagingData!$D:$O,10,FALSE))</f>
        <v>#N/A</v>
      </c>
      <c r="O288" s="107" t="e">
        <f>IF(VLOOKUP($D288,StagingData!$D:$O,11,FALSE)=""," ",VLOOKUP($D288,StagingData!$D:$O,11,FALSE))</f>
        <v>#N/A</v>
      </c>
      <c r="P288" s="108" t="e">
        <f t="shared" si="13"/>
        <v>#N/A</v>
      </c>
      <c r="Q288" s="16"/>
      <c r="S288" s="15"/>
      <c r="T288" s="17">
        <v>0</v>
      </c>
      <c r="U288" s="17">
        <v>0</v>
      </c>
      <c r="V288" s="17">
        <f t="shared" si="14"/>
        <v>0</v>
      </c>
      <c r="W288">
        <f t="shared" si="15"/>
        <v>0</v>
      </c>
      <c r="X288" s="23"/>
      <c r="Y288" s="2"/>
      <c r="AA288" s="2"/>
      <c r="AB288" s="2"/>
    </row>
    <row r="289" spans="1:28" s="17" customFormat="1" hidden="1" x14ac:dyDescent="0.3">
      <c r="A289" s="2"/>
      <c r="B289" s="2">
        <f>IF(TRIM(D289)&lt;&gt;"",MAX($B$5:B288)+1,"")</f>
        <v>284</v>
      </c>
      <c r="C289" t="s">
        <v>79</v>
      </c>
      <c r="D289" t="s">
        <v>82</v>
      </c>
      <c r="E289" t="s">
        <v>314</v>
      </c>
      <c r="F289" t="s">
        <v>314</v>
      </c>
      <c r="G289" s="2" t="str">
        <f>IFERROR(VLOOKUP($F289,'Table Names'!A:B,2,FALSE),"")</f>
        <v xml:space="preserve">Items                                                                 </v>
      </c>
      <c r="H289" s="2" t="str">
        <f>VLOOKUP($D289,StagingData!D:H,4,FALSE)</f>
        <v>No</v>
      </c>
      <c r="I289"/>
      <c r="J289" s="56" t="str">
        <f>IF(VLOOKUP(D289,StagingData!D:O,6,FALSE)=""," ",VLOOKUP(D289,StagingData!D:O,6,FALSE))</f>
        <v xml:space="preserve"> </v>
      </c>
      <c r="K289" s="71" t="str">
        <f>IF(VLOOKUP($D289,StagingData!$D:$O,7,FALSE)=""," ",VLOOKUP($D289,StagingData!$D:$O,7,FALSE))</f>
        <v xml:space="preserve"> </v>
      </c>
      <c r="L289" s="71" t="str">
        <f>IF(VLOOKUP($D289,StagingData!$D:$O,8,FALSE)=""," ",VLOOKUP($D289,StagingData!$D:$O,8,FALSE))</f>
        <v xml:space="preserve"> </v>
      </c>
      <c r="M289" s="71" t="str">
        <f>IF(VLOOKUP($D289,StagingData!$D:$O,9,FALSE)=""," ",VLOOKUP($D289,StagingData!$D:$O,9,FALSE))</f>
        <v xml:space="preserve"> </v>
      </c>
      <c r="N289" s="107" t="e">
        <f>IF(VLOOKUP($D289,StagingData!$D:$O,10,FALSE)=""," ",VLOOKUP($D289,StagingData!$D:$O,10,FALSE))</f>
        <v>#N/A</v>
      </c>
      <c r="O289" s="107" t="e">
        <f>IF(VLOOKUP($D289,StagingData!$D:$O,11,FALSE)=""," ",VLOOKUP($D289,StagingData!$D:$O,11,FALSE))</f>
        <v>#N/A</v>
      </c>
      <c r="P289" s="108" t="e">
        <f t="shared" si="13"/>
        <v>#N/A</v>
      </c>
      <c r="Q289" s="16"/>
      <c r="S289" s="15"/>
      <c r="T289" s="17">
        <v>0</v>
      </c>
      <c r="U289" s="17">
        <v>0</v>
      </c>
      <c r="V289" s="17">
        <f t="shared" si="14"/>
        <v>0</v>
      </c>
      <c r="W289">
        <f t="shared" si="15"/>
        <v>0</v>
      </c>
      <c r="X289" s="23"/>
      <c r="Y289" s="2"/>
      <c r="AA289" s="2"/>
      <c r="AB289" s="2"/>
    </row>
    <row r="290" spans="1:28" s="17" customFormat="1" hidden="1" x14ac:dyDescent="0.3">
      <c r="A290" s="2"/>
      <c r="B290" s="2">
        <f>IF(TRIM(D290)&lt;&gt;"",MAX($B$5:B289)+1,"")</f>
        <v>285</v>
      </c>
      <c r="C290" t="s">
        <v>79</v>
      </c>
      <c r="D290" t="s">
        <v>82</v>
      </c>
      <c r="E290" t="s">
        <v>349</v>
      </c>
      <c r="F290" t="s">
        <v>349</v>
      </c>
      <c r="G290" s="2" t="str">
        <f>IFERROR(VLOOKUP($F290,'Table Names'!A:B,2,FALSE),"")</f>
        <v xml:space="preserve">Items by Site                                                         </v>
      </c>
      <c r="H290" s="2" t="str">
        <f>VLOOKUP($D290,StagingData!D:H,4,FALSE)</f>
        <v>No</v>
      </c>
      <c r="I290"/>
      <c r="J290" s="56" t="str">
        <f>IF(VLOOKUP(D290,StagingData!D:O,6,FALSE)=""," ",VLOOKUP(D290,StagingData!D:O,6,FALSE))</f>
        <v xml:space="preserve"> </v>
      </c>
      <c r="K290" s="71" t="str">
        <f>IF(VLOOKUP($D290,StagingData!$D:$O,7,FALSE)=""," ",VLOOKUP($D290,StagingData!$D:$O,7,FALSE))</f>
        <v xml:space="preserve"> </v>
      </c>
      <c r="L290" s="71" t="str">
        <f>IF(VLOOKUP($D290,StagingData!$D:$O,8,FALSE)=""," ",VLOOKUP($D290,StagingData!$D:$O,8,FALSE))</f>
        <v xml:space="preserve"> </v>
      </c>
      <c r="M290" s="71" t="str">
        <f>IF(VLOOKUP($D290,StagingData!$D:$O,9,FALSE)=""," ",VLOOKUP($D290,StagingData!$D:$O,9,FALSE))</f>
        <v xml:space="preserve"> </v>
      </c>
      <c r="N290" s="107" t="e">
        <f>IF(VLOOKUP($D290,StagingData!$D:$O,10,FALSE)=""," ",VLOOKUP($D290,StagingData!$D:$O,10,FALSE))</f>
        <v>#N/A</v>
      </c>
      <c r="O290" s="107" t="e">
        <f>IF(VLOOKUP($D290,StagingData!$D:$O,11,FALSE)=""," ",VLOOKUP($D290,StagingData!$D:$O,11,FALSE))</f>
        <v>#N/A</v>
      </c>
      <c r="P290" s="108" t="e">
        <f t="shared" si="13"/>
        <v>#N/A</v>
      </c>
      <c r="Q290" s="16"/>
      <c r="S290" s="15"/>
      <c r="T290" s="17">
        <v>0</v>
      </c>
      <c r="U290" s="17">
        <v>0</v>
      </c>
      <c r="V290" s="17">
        <f t="shared" si="14"/>
        <v>0</v>
      </c>
      <c r="W290">
        <f t="shared" si="15"/>
        <v>0</v>
      </c>
      <c r="X290" s="23"/>
      <c r="Y290" s="2"/>
      <c r="AA290" s="2"/>
      <c r="AB290" s="2"/>
    </row>
    <row r="291" spans="1:28" s="17" customFormat="1" hidden="1" x14ac:dyDescent="0.3">
      <c r="A291" s="2"/>
      <c r="B291" s="2">
        <f>IF(TRIM(D291)&lt;&gt;"",MAX($B$5:B290)+1,"")</f>
        <v>286</v>
      </c>
      <c r="C291" t="s">
        <v>79</v>
      </c>
      <c r="D291" t="s">
        <v>82</v>
      </c>
      <c r="E291" t="s">
        <v>314</v>
      </c>
      <c r="F291" t="s">
        <v>317</v>
      </c>
      <c r="G291" s="2" t="str">
        <f>IFERROR(VLOOKUP($F291,'Table Names'!A:B,2,FALSE),"")</f>
        <v xml:space="preserve">Items - Ordering                                                      </v>
      </c>
      <c r="H291" s="2" t="str">
        <f>VLOOKUP($D291,StagingData!D:H,4,FALSE)</f>
        <v>No</v>
      </c>
      <c r="I291"/>
      <c r="J291" s="56" t="str">
        <f>IF(VLOOKUP(D291,StagingData!D:O,6,FALSE)=""," ",VLOOKUP(D291,StagingData!D:O,6,FALSE))</f>
        <v xml:space="preserve"> </v>
      </c>
      <c r="K291" s="71" t="str">
        <f>IF(VLOOKUP($D291,StagingData!$D:$O,7,FALSE)=""," ",VLOOKUP($D291,StagingData!$D:$O,7,FALSE))</f>
        <v xml:space="preserve"> </v>
      </c>
      <c r="L291" s="71" t="str">
        <f>IF(VLOOKUP($D291,StagingData!$D:$O,8,FALSE)=""," ",VLOOKUP($D291,StagingData!$D:$O,8,FALSE))</f>
        <v xml:space="preserve"> </v>
      </c>
      <c r="M291" s="71" t="str">
        <f>IF(VLOOKUP($D291,StagingData!$D:$O,9,FALSE)=""," ",VLOOKUP($D291,StagingData!$D:$O,9,FALSE))</f>
        <v xml:space="preserve"> </v>
      </c>
      <c r="N291" s="107" t="e">
        <f>IF(VLOOKUP($D291,StagingData!$D:$O,10,FALSE)=""," ",VLOOKUP($D291,StagingData!$D:$O,10,FALSE))</f>
        <v>#N/A</v>
      </c>
      <c r="O291" s="107" t="e">
        <f>IF(VLOOKUP($D291,StagingData!$D:$O,11,FALSE)=""," ",VLOOKUP($D291,StagingData!$D:$O,11,FALSE))</f>
        <v>#N/A</v>
      </c>
      <c r="P291" s="108" t="e">
        <f t="shared" si="13"/>
        <v>#N/A</v>
      </c>
      <c r="Q291" s="16"/>
      <c r="S291" s="15"/>
      <c r="T291" s="17">
        <v>0</v>
      </c>
      <c r="U291" s="17">
        <v>0</v>
      </c>
      <c r="V291" s="17">
        <f t="shared" si="14"/>
        <v>0</v>
      </c>
      <c r="W291">
        <f t="shared" si="15"/>
        <v>0</v>
      </c>
      <c r="X291" s="23"/>
      <c r="Y291" s="2"/>
      <c r="AA291" s="2"/>
      <c r="AB291" s="2"/>
    </row>
    <row r="292" spans="1:28" s="17" customFormat="1" hidden="1" x14ac:dyDescent="0.3">
      <c r="A292" s="2"/>
      <c r="B292" s="2">
        <f>IF(TRIM(D292)&lt;&gt;"",MAX($B$5:B291)+1,"")</f>
        <v>287</v>
      </c>
      <c r="C292" t="s">
        <v>79</v>
      </c>
      <c r="D292" t="s">
        <v>82</v>
      </c>
      <c r="E292" t="s">
        <v>349</v>
      </c>
      <c r="F292" t="s">
        <v>350</v>
      </c>
      <c r="G292" s="2" t="str">
        <f>IFERROR(VLOOKUP($F292,'Table Names'!A:B,2,FALSE),"")</f>
        <v xml:space="preserve">Items - Ordering by Site                                              </v>
      </c>
      <c r="H292" s="2" t="str">
        <f>VLOOKUP($D292,StagingData!D:H,4,FALSE)</f>
        <v>No</v>
      </c>
      <c r="I292"/>
      <c r="J292" s="56" t="str">
        <f>IF(VLOOKUP(D292,StagingData!D:O,6,FALSE)=""," ",VLOOKUP(D292,StagingData!D:O,6,FALSE))</f>
        <v xml:space="preserve"> </v>
      </c>
      <c r="K292" s="71" t="str">
        <f>IF(VLOOKUP($D292,StagingData!$D:$O,7,FALSE)=""," ",VLOOKUP($D292,StagingData!$D:$O,7,FALSE))</f>
        <v xml:space="preserve"> </v>
      </c>
      <c r="L292" s="71" t="str">
        <f>IF(VLOOKUP($D292,StagingData!$D:$O,8,FALSE)=""," ",VLOOKUP($D292,StagingData!$D:$O,8,FALSE))</f>
        <v xml:space="preserve"> </v>
      </c>
      <c r="M292" s="71" t="str">
        <f>IF(VLOOKUP($D292,StagingData!$D:$O,9,FALSE)=""," ",VLOOKUP($D292,StagingData!$D:$O,9,FALSE))</f>
        <v xml:space="preserve"> </v>
      </c>
      <c r="N292" s="107" t="e">
        <f>IF(VLOOKUP($D292,StagingData!$D:$O,10,FALSE)=""," ",VLOOKUP($D292,StagingData!$D:$O,10,FALSE))</f>
        <v>#N/A</v>
      </c>
      <c r="O292" s="107" t="e">
        <f>IF(VLOOKUP($D292,StagingData!$D:$O,11,FALSE)=""," ",VLOOKUP($D292,StagingData!$D:$O,11,FALSE))</f>
        <v>#N/A</v>
      </c>
      <c r="P292" s="108" t="e">
        <f t="shared" si="13"/>
        <v>#N/A</v>
      </c>
      <c r="Q292" s="16"/>
      <c r="S292" s="15"/>
      <c r="T292" s="17">
        <v>0</v>
      </c>
      <c r="U292" s="17">
        <v>0</v>
      </c>
      <c r="V292" s="17">
        <f t="shared" si="14"/>
        <v>0</v>
      </c>
      <c r="W292">
        <f t="shared" si="15"/>
        <v>0</v>
      </c>
      <c r="X292" s="23"/>
      <c r="Y292" s="2"/>
      <c r="AA292" s="2"/>
      <c r="AB292" s="2"/>
    </row>
    <row r="293" spans="1:28" s="17" customFormat="1" hidden="1" x14ac:dyDescent="0.3">
      <c r="A293" s="2"/>
      <c r="B293" s="2">
        <f>IF(TRIM(D293)&lt;&gt;"",MAX($B$5:B292)+1,"")</f>
        <v>288</v>
      </c>
      <c r="C293" t="s">
        <v>79</v>
      </c>
      <c r="D293" t="s">
        <v>82</v>
      </c>
      <c r="E293" t="s">
        <v>314</v>
      </c>
      <c r="F293" t="s">
        <v>318</v>
      </c>
      <c r="G293" s="2" t="str">
        <f>IFERROR(VLOOKUP($F293,'Table Names'!A:B,2,FALSE),"")</f>
        <v xml:space="preserve">Item - Purchase                                                       </v>
      </c>
      <c r="H293" s="2" t="str">
        <f>VLOOKUP($D293,StagingData!D:H,4,FALSE)</f>
        <v>No</v>
      </c>
      <c r="I293"/>
      <c r="J293" s="56" t="str">
        <f>IF(VLOOKUP(D293,StagingData!D:O,6,FALSE)=""," ",VLOOKUP(D293,StagingData!D:O,6,FALSE))</f>
        <v xml:space="preserve"> </v>
      </c>
      <c r="K293" s="71" t="str">
        <f>IF(VLOOKUP($D293,StagingData!$D:$O,7,FALSE)=""," ",VLOOKUP($D293,StagingData!$D:$O,7,FALSE))</f>
        <v xml:space="preserve"> </v>
      </c>
      <c r="L293" s="71" t="str">
        <f>IF(VLOOKUP($D293,StagingData!$D:$O,8,FALSE)=""," ",VLOOKUP($D293,StagingData!$D:$O,8,FALSE))</f>
        <v xml:space="preserve"> </v>
      </c>
      <c r="M293" s="71" t="str">
        <f>IF(VLOOKUP($D293,StagingData!$D:$O,9,FALSE)=""," ",VLOOKUP($D293,StagingData!$D:$O,9,FALSE))</f>
        <v xml:space="preserve"> </v>
      </c>
      <c r="N293" s="107" t="e">
        <f>IF(VLOOKUP($D293,StagingData!$D:$O,10,FALSE)=""," ",VLOOKUP($D293,StagingData!$D:$O,10,FALSE))</f>
        <v>#N/A</v>
      </c>
      <c r="O293" s="107" t="e">
        <f>IF(VLOOKUP($D293,StagingData!$D:$O,11,FALSE)=""," ",VLOOKUP($D293,StagingData!$D:$O,11,FALSE))</f>
        <v>#N/A</v>
      </c>
      <c r="P293" s="108" t="e">
        <f t="shared" si="13"/>
        <v>#N/A</v>
      </c>
      <c r="Q293" s="16"/>
      <c r="S293" s="15"/>
      <c r="T293" s="17">
        <v>0</v>
      </c>
      <c r="U293" s="17">
        <v>0</v>
      </c>
      <c r="V293" s="17">
        <f t="shared" si="14"/>
        <v>0</v>
      </c>
      <c r="W293">
        <f t="shared" si="15"/>
        <v>0</v>
      </c>
      <c r="X293" s="23"/>
      <c r="Y293" s="2"/>
      <c r="AA293" s="2"/>
      <c r="AB293" s="2"/>
    </row>
    <row r="294" spans="1:28" s="17" customFormat="1" hidden="1" x14ac:dyDescent="0.3">
      <c r="A294" s="2"/>
      <c r="B294" s="2">
        <f>IF(TRIM(D294)&lt;&gt;"",MAX($B$5:B293)+1,"")</f>
        <v>289</v>
      </c>
      <c r="C294" t="s">
        <v>79</v>
      </c>
      <c r="D294" t="s">
        <v>82</v>
      </c>
      <c r="E294" t="s">
        <v>349</v>
      </c>
      <c r="F294" t="s">
        <v>351</v>
      </c>
      <c r="G294" s="2" t="str">
        <f>IFERROR(VLOOKUP($F294,'Table Names'!A:B,2,FALSE),"")</f>
        <v xml:space="preserve">Item - Purchase by Site or Purchase Office                            </v>
      </c>
      <c r="H294" s="2" t="str">
        <f>VLOOKUP($D294,StagingData!D:H,4,FALSE)</f>
        <v>No</v>
      </c>
      <c r="I294"/>
      <c r="J294" s="56" t="str">
        <f>IF(VLOOKUP(D294,StagingData!D:O,6,FALSE)=""," ",VLOOKUP(D294,StagingData!D:O,6,FALSE))</f>
        <v xml:space="preserve"> </v>
      </c>
      <c r="K294" s="71" t="str">
        <f>IF(VLOOKUP($D294,StagingData!$D:$O,7,FALSE)=""," ",VLOOKUP($D294,StagingData!$D:$O,7,FALSE))</f>
        <v xml:space="preserve"> </v>
      </c>
      <c r="L294" s="71" t="str">
        <f>IF(VLOOKUP($D294,StagingData!$D:$O,8,FALSE)=""," ",VLOOKUP($D294,StagingData!$D:$O,8,FALSE))</f>
        <v xml:space="preserve"> </v>
      </c>
      <c r="M294" s="71" t="str">
        <f>IF(VLOOKUP($D294,StagingData!$D:$O,9,FALSE)=""," ",VLOOKUP($D294,StagingData!$D:$O,9,FALSE))</f>
        <v xml:space="preserve"> </v>
      </c>
      <c r="N294" s="107" t="e">
        <f>IF(VLOOKUP($D294,StagingData!$D:$O,10,FALSE)=""," ",VLOOKUP($D294,StagingData!$D:$O,10,FALSE))</f>
        <v>#N/A</v>
      </c>
      <c r="O294" s="107" t="e">
        <f>IF(VLOOKUP($D294,StagingData!$D:$O,11,FALSE)=""," ",VLOOKUP($D294,StagingData!$D:$O,11,FALSE))</f>
        <v>#N/A</v>
      </c>
      <c r="P294" s="108" t="e">
        <f t="shared" si="13"/>
        <v>#N/A</v>
      </c>
      <c r="Q294" s="16"/>
      <c r="S294" s="15"/>
      <c r="T294" s="17">
        <v>0</v>
      </c>
      <c r="U294" s="17">
        <v>0</v>
      </c>
      <c r="V294" s="17">
        <f t="shared" si="14"/>
        <v>0</v>
      </c>
      <c r="W294">
        <f t="shared" si="15"/>
        <v>0</v>
      </c>
      <c r="X294" s="23"/>
      <c r="Y294" s="2"/>
      <c r="AA294" s="2"/>
      <c r="AB294" s="2"/>
    </row>
    <row r="295" spans="1:28" s="17" customFormat="1" hidden="1" x14ac:dyDescent="0.3">
      <c r="A295" s="2"/>
      <c r="B295" s="2">
        <f>IF(TRIM(D295)&lt;&gt;"",MAX($B$5:B294)+1,"")</f>
        <v>290</v>
      </c>
      <c r="C295" t="s">
        <v>79</v>
      </c>
      <c r="D295" t="s">
        <v>82</v>
      </c>
      <c r="E295" t="s">
        <v>314</v>
      </c>
      <c r="F295" t="s">
        <v>319</v>
      </c>
      <c r="G295" s="2" t="str">
        <f>IFERROR(VLOOKUP($F295,'Table Names'!A:B,2,FALSE),"")</f>
        <v xml:space="preserve">Item Actual Purchase Prices                                           </v>
      </c>
      <c r="H295" s="2" t="str">
        <f>VLOOKUP($D295,StagingData!D:H,4,FALSE)</f>
        <v>No</v>
      </c>
      <c r="I295"/>
      <c r="J295" s="56" t="str">
        <f>IF(VLOOKUP(D295,StagingData!D:O,6,FALSE)=""," ",VLOOKUP(D295,StagingData!D:O,6,FALSE))</f>
        <v xml:space="preserve"> </v>
      </c>
      <c r="K295" s="71" t="str">
        <f>IF(VLOOKUP($D295,StagingData!$D:$O,7,FALSE)=""," ",VLOOKUP($D295,StagingData!$D:$O,7,FALSE))</f>
        <v xml:space="preserve"> </v>
      </c>
      <c r="L295" s="71" t="str">
        <f>IF(VLOOKUP($D295,StagingData!$D:$O,8,FALSE)=""," ",VLOOKUP($D295,StagingData!$D:$O,8,FALSE))</f>
        <v xml:space="preserve"> </v>
      </c>
      <c r="M295" s="71" t="str">
        <f>IF(VLOOKUP($D295,StagingData!$D:$O,9,FALSE)=""," ",VLOOKUP($D295,StagingData!$D:$O,9,FALSE))</f>
        <v xml:space="preserve"> </v>
      </c>
      <c r="N295" s="107" t="e">
        <f>IF(VLOOKUP($D295,StagingData!$D:$O,10,FALSE)=""," ",VLOOKUP($D295,StagingData!$D:$O,10,FALSE))</f>
        <v>#N/A</v>
      </c>
      <c r="O295" s="107" t="e">
        <f>IF(VLOOKUP($D295,StagingData!$D:$O,11,FALSE)=""," ",VLOOKUP($D295,StagingData!$D:$O,11,FALSE))</f>
        <v>#N/A</v>
      </c>
      <c r="P295" s="108" t="e">
        <f t="shared" si="13"/>
        <v>#N/A</v>
      </c>
      <c r="Q295" s="16"/>
      <c r="S295" s="15"/>
      <c r="T295" s="17">
        <v>0</v>
      </c>
      <c r="U295" s="17">
        <v>0</v>
      </c>
      <c r="V295" s="17">
        <f t="shared" si="14"/>
        <v>0</v>
      </c>
      <c r="W295">
        <f t="shared" si="15"/>
        <v>0</v>
      </c>
      <c r="X295" s="23"/>
      <c r="Y295" s="2"/>
      <c r="AA295" s="2"/>
      <c r="AB295" s="2"/>
    </row>
    <row r="296" spans="1:28" s="17" customFormat="1" hidden="1" x14ac:dyDescent="0.3">
      <c r="A296" s="2"/>
      <c r="B296" s="2">
        <f>IF(TRIM(D296)&lt;&gt;"",MAX($B$5:B295)+1,"")</f>
        <v>291</v>
      </c>
      <c r="C296" t="s">
        <v>79</v>
      </c>
      <c r="D296" t="s">
        <v>82</v>
      </c>
      <c r="E296" t="s">
        <v>314</v>
      </c>
      <c r="F296" t="s">
        <v>320</v>
      </c>
      <c r="G296" s="2" t="str">
        <f>IFERROR(VLOOKUP($F296,'Table Names'!A:B,2,FALSE),"")</f>
        <v xml:space="preserve">Item Sales                                                            </v>
      </c>
      <c r="H296" s="2" t="str">
        <f>VLOOKUP($D296,StagingData!D:H,4,FALSE)</f>
        <v>No</v>
      </c>
      <c r="I296"/>
      <c r="J296" s="56" t="str">
        <f>IF(VLOOKUP(D296,StagingData!D:O,6,FALSE)=""," ",VLOOKUP(D296,StagingData!D:O,6,FALSE))</f>
        <v xml:space="preserve"> </v>
      </c>
      <c r="K296" s="71" t="str">
        <f>IF(VLOOKUP($D296,StagingData!$D:$O,7,FALSE)=""," ",VLOOKUP($D296,StagingData!$D:$O,7,FALSE))</f>
        <v xml:space="preserve"> </v>
      </c>
      <c r="L296" s="71" t="str">
        <f>IF(VLOOKUP($D296,StagingData!$D:$O,8,FALSE)=""," ",VLOOKUP($D296,StagingData!$D:$O,8,FALSE))</f>
        <v xml:space="preserve"> </v>
      </c>
      <c r="M296" s="71" t="str">
        <f>IF(VLOOKUP($D296,StagingData!$D:$O,9,FALSE)=""," ",VLOOKUP($D296,StagingData!$D:$O,9,FALSE))</f>
        <v xml:space="preserve"> </v>
      </c>
      <c r="N296" s="107" t="e">
        <f>IF(VLOOKUP($D296,StagingData!$D:$O,10,FALSE)=""," ",VLOOKUP($D296,StagingData!$D:$O,10,FALSE))</f>
        <v>#N/A</v>
      </c>
      <c r="O296" s="107" t="e">
        <f>IF(VLOOKUP($D296,StagingData!$D:$O,11,FALSE)=""," ",VLOOKUP($D296,StagingData!$D:$O,11,FALSE))</f>
        <v>#N/A</v>
      </c>
      <c r="P296" s="108" t="e">
        <f t="shared" si="13"/>
        <v>#N/A</v>
      </c>
      <c r="Q296" s="16"/>
      <c r="S296" s="15"/>
      <c r="T296" s="17">
        <v>0</v>
      </c>
      <c r="U296" s="17">
        <v>0</v>
      </c>
      <c r="V296" s="17">
        <f t="shared" si="14"/>
        <v>0</v>
      </c>
      <c r="W296">
        <f t="shared" si="15"/>
        <v>0</v>
      </c>
      <c r="X296" s="23"/>
      <c r="Y296" s="2"/>
      <c r="AA296" s="2"/>
      <c r="AB296" s="2"/>
    </row>
    <row r="297" spans="1:28" s="17" customFormat="1" hidden="1" x14ac:dyDescent="0.3">
      <c r="A297" s="2"/>
      <c r="B297" s="2">
        <f>IF(TRIM(D297)&lt;&gt;"",MAX($B$5:B296)+1,"")</f>
        <v>292</v>
      </c>
      <c r="C297" t="s">
        <v>79</v>
      </c>
      <c r="D297" t="s">
        <v>82</v>
      </c>
      <c r="E297" t="s">
        <v>349</v>
      </c>
      <c r="F297" t="s">
        <v>352</v>
      </c>
      <c r="G297" s="2" t="str">
        <f>IFERROR(VLOOKUP($F297,'Table Names'!A:B,2,FALSE),"")</f>
        <v xml:space="preserve">Item Sales by Sales Office or Site                                    </v>
      </c>
      <c r="H297" s="2" t="str">
        <f>VLOOKUP($D297,StagingData!D:H,4,FALSE)</f>
        <v>No</v>
      </c>
      <c r="I297"/>
      <c r="J297" s="56" t="str">
        <f>IF(VLOOKUP(D297,StagingData!D:O,6,FALSE)=""," ",VLOOKUP(D297,StagingData!D:O,6,FALSE))</f>
        <v xml:space="preserve"> </v>
      </c>
      <c r="K297" s="71" t="str">
        <f>IF(VLOOKUP($D297,StagingData!$D:$O,7,FALSE)=""," ",VLOOKUP($D297,StagingData!$D:$O,7,FALSE))</f>
        <v xml:space="preserve"> </v>
      </c>
      <c r="L297" s="71" t="str">
        <f>IF(VLOOKUP($D297,StagingData!$D:$O,8,FALSE)=""," ",VLOOKUP($D297,StagingData!$D:$O,8,FALSE))</f>
        <v xml:space="preserve"> </v>
      </c>
      <c r="M297" s="71" t="str">
        <f>IF(VLOOKUP($D297,StagingData!$D:$O,9,FALSE)=""," ",VLOOKUP($D297,StagingData!$D:$O,9,FALSE))</f>
        <v xml:space="preserve"> </v>
      </c>
      <c r="N297" s="107" t="e">
        <f>IF(VLOOKUP($D297,StagingData!$D:$O,10,FALSE)=""," ",VLOOKUP($D297,StagingData!$D:$O,10,FALSE))</f>
        <v>#N/A</v>
      </c>
      <c r="O297" s="107" t="e">
        <f>IF(VLOOKUP($D297,StagingData!$D:$O,11,FALSE)=""," ",VLOOKUP($D297,StagingData!$D:$O,11,FALSE))</f>
        <v>#N/A</v>
      </c>
      <c r="P297" s="108" t="e">
        <f t="shared" si="13"/>
        <v>#N/A</v>
      </c>
      <c r="Q297" s="16"/>
      <c r="S297" s="15"/>
      <c r="T297" s="17">
        <v>0</v>
      </c>
      <c r="U297" s="17">
        <v>0</v>
      </c>
      <c r="V297" s="17">
        <f t="shared" si="14"/>
        <v>0</v>
      </c>
      <c r="W297">
        <f t="shared" si="15"/>
        <v>0</v>
      </c>
      <c r="X297" s="23"/>
      <c r="Y297" s="2"/>
      <c r="AA297" s="2"/>
      <c r="AB297" s="2"/>
    </row>
    <row r="298" spans="1:28" s="17" customFormat="1" hidden="1" x14ac:dyDescent="0.3">
      <c r="A298" s="2"/>
      <c r="B298" s="2">
        <f>IF(TRIM(D298)&lt;&gt;"",MAX($B$5:B297)+1,"")</f>
        <v>293</v>
      </c>
      <c r="C298" t="s">
        <v>79</v>
      </c>
      <c r="D298" t="s">
        <v>82</v>
      </c>
      <c r="E298" t="s">
        <v>314</v>
      </c>
      <c r="F298" t="s">
        <v>322</v>
      </c>
      <c r="G298" s="2" t="str">
        <f>IFERROR(VLOOKUP($F298,'Table Names'!A:B,2,FALSE),"")</f>
        <v xml:space="preserve">Items - Production                                                    </v>
      </c>
      <c r="H298" s="2" t="str">
        <f>VLOOKUP($D298,StagingData!D:H,4,FALSE)</f>
        <v>No</v>
      </c>
      <c r="I298"/>
      <c r="J298" s="56" t="str">
        <f>IF(VLOOKUP(D298,StagingData!D:O,6,FALSE)=""," ",VLOOKUP(D298,StagingData!D:O,6,FALSE))</f>
        <v xml:space="preserve"> </v>
      </c>
      <c r="K298" s="71" t="str">
        <f>IF(VLOOKUP($D298,StagingData!$D:$O,7,FALSE)=""," ",VLOOKUP($D298,StagingData!$D:$O,7,FALSE))</f>
        <v xml:space="preserve"> </v>
      </c>
      <c r="L298" s="71" t="str">
        <f>IF(VLOOKUP($D298,StagingData!$D:$O,8,FALSE)=""," ",VLOOKUP($D298,StagingData!$D:$O,8,FALSE))</f>
        <v xml:space="preserve"> </v>
      </c>
      <c r="M298" s="71" t="str">
        <f>IF(VLOOKUP($D298,StagingData!$D:$O,9,FALSE)=""," ",VLOOKUP($D298,StagingData!$D:$O,9,FALSE))</f>
        <v xml:space="preserve"> </v>
      </c>
      <c r="N298" s="107" t="e">
        <f>IF(VLOOKUP($D298,StagingData!$D:$O,10,FALSE)=""," ",VLOOKUP($D298,StagingData!$D:$O,10,FALSE))</f>
        <v>#N/A</v>
      </c>
      <c r="O298" s="107" t="e">
        <f>IF(VLOOKUP($D298,StagingData!$D:$O,11,FALSE)=""," ",VLOOKUP($D298,StagingData!$D:$O,11,FALSE))</f>
        <v>#N/A</v>
      </c>
      <c r="P298" s="108" t="e">
        <f t="shared" si="13"/>
        <v>#N/A</v>
      </c>
      <c r="Q298" s="16"/>
      <c r="S298" s="15"/>
      <c r="T298" s="17">
        <v>0</v>
      </c>
      <c r="U298" s="17">
        <v>0</v>
      </c>
      <c r="V298" s="17">
        <f t="shared" si="14"/>
        <v>0</v>
      </c>
      <c r="W298">
        <f t="shared" si="15"/>
        <v>0</v>
      </c>
      <c r="X298" s="23"/>
      <c r="Y298" s="2"/>
      <c r="AA298" s="2"/>
      <c r="AB298" s="2"/>
    </row>
    <row r="299" spans="1:28" s="17" customFormat="1" hidden="1" x14ac:dyDescent="0.3">
      <c r="A299" s="2"/>
      <c r="B299" s="2">
        <f>IF(TRIM(D299)&lt;&gt;"",MAX($B$5:B298)+1,"")</f>
        <v>294</v>
      </c>
      <c r="C299" t="s">
        <v>79</v>
      </c>
      <c r="D299" t="s">
        <v>82</v>
      </c>
      <c r="E299" t="s">
        <v>349</v>
      </c>
      <c r="F299" t="s">
        <v>353</v>
      </c>
      <c r="G299" s="2" t="str">
        <f>IFERROR(VLOOKUP($F299,'Table Names'!A:B,2,FALSE),"")</f>
        <v xml:space="preserve">Items - Production by Site                                            </v>
      </c>
      <c r="H299" s="2" t="str">
        <f>VLOOKUP($D299,StagingData!D:H,4,FALSE)</f>
        <v>No</v>
      </c>
      <c r="I299"/>
      <c r="J299" s="56" t="str">
        <f>IF(VLOOKUP(D299,StagingData!D:O,6,FALSE)=""," ",VLOOKUP(D299,StagingData!D:O,6,FALSE))</f>
        <v xml:space="preserve"> </v>
      </c>
      <c r="K299" s="71" t="str">
        <f>IF(VLOOKUP($D299,StagingData!$D:$O,7,FALSE)=""," ",VLOOKUP($D299,StagingData!$D:$O,7,FALSE))</f>
        <v xml:space="preserve"> </v>
      </c>
      <c r="L299" s="71" t="str">
        <f>IF(VLOOKUP($D299,StagingData!$D:$O,8,FALSE)=""," ",VLOOKUP($D299,StagingData!$D:$O,8,FALSE))</f>
        <v xml:space="preserve"> </v>
      </c>
      <c r="M299" s="71" t="str">
        <f>IF(VLOOKUP($D299,StagingData!$D:$O,9,FALSE)=""," ",VLOOKUP($D299,StagingData!$D:$O,9,FALSE))</f>
        <v xml:space="preserve"> </v>
      </c>
      <c r="N299" s="107" t="e">
        <f>IF(VLOOKUP($D299,StagingData!$D:$O,10,FALSE)=""," ",VLOOKUP($D299,StagingData!$D:$O,10,FALSE))</f>
        <v>#N/A</v>
      </c>
      <c r="O299" s="107" t="e">
        <f>IF(VLOOKUP($D299,StagingData!$D:$O,11,FALSE)=""," ",VLOOKUP($D299,StagingData!$D:$O,11,FALSE))</f>
        <v>#N/A</v>
      </c>
      <c r="P299" s="108" t="e">
        <f t="shared" si="13"/>
        <v>#N/A</v>
      </c>
      <c r="Q299" s="16"/>
      <c r="S299" s="15"/>
      <c r="T299" s="17">
        <v>0</v>
      </c>
      <c r="U299" s="17">
        <v>0</v>
      </c>
      <c r="V299" s="17">
        <f t="shared" si="14"/>
        <v>0</v>
      </c>
      <c r="W299">
        <f t="shared" si="15"/>
        <v>0</v>
      </c>
      <c r="X299" s="23"/>
      <c r="Y299" s="2"/>
      <c r="AA299" s="2"/>
      <c r="AB299" s="2"/>
    </row>
    <row r="300" spans="1:28" s="17" customFormat="1" hidden="1" x14ac:dyDescent="0.3">
      <c r="A300" s="2"/>
      <c r="B300" s="2">
        <f>IF(TRIM(D300)&lt;&gt;"",MAX($B$5:B299)+1,"")</f>
        <v>295</v>
      </c>
      <c r="C300" t="s">
        <v>79</v>
      </c>
      <c r="D300" t="s">
        <v>82</v>
      </c>
      <c r="E300" t="s">
        <v>314</v>
      </c>
      <c r="F300" t="s">
        <v>323</v>
      </c>
      <c r="G300" s="2" t="str">
        <f>IFERROR(VLOOKUP($F300,'Table Names'!A:B,2,FALSE),"")</f>
        <v xml:space="preserve">Tools                                                                 </v>
      </c>
      <c r="H300" s="2" t="str">
        <f>VLOOKUP($D300,StagingData!D:H,4,FALSE)</f>
        <v>No</v>
      </c>
      <c r="I300"/>
      <c r="J300" s="56" t="str">
        <f>IF(VLOOKUP(D300,StagingData!D:O,6,FALSE)=""," ",VLOOKUP(D300,StagingData!D:O,6,FALSE))</f>
        <v xml:space="preserve"> </v>
      </c>
      <c r="K300" s="71" t="str">
        <f>IF(VLOOKUP($D300,StagingData!$D:$O,7,FALSE)=""," ",VLOOKUP($D300,StagingData!$D:$O,7,FALSE))</f>
        <v xml:space="preserve"> </v>
      </c>
      <c r="L300" s="71" t="str">
        <f>IF(VLOOKUP($D300,StagingData!$D:$O,8,FALSE)=""," ",VLOOKUP($D300,StagingData!$D:$O,8,FALSE))</f>
        <v xml:space="preserve"> </v>
      </c>
      <c r="M300" s="71" t="str">
        <f>IF(VLOOKUP($D300,StagingData!$D:$O,9,FALSE)=""," ",VLOOKUP($D300,StagingData!$D:$O,9,FALSE))</f>
        <v xml:space="preserve"> </v>
      </c>
      <c r="N300" s="107" t="e">
        <f>IF(VLOOKUP($D300,StagingData!$D:$O,10,FALSE)=""," ",VLOOKUP($D300,StagingData!$D:$O,10,FALSE))</f>
        <v>#N/A</v>
      </c>
      <c r="O300" s="107" t="e">
        <f>IF(VLOOKUP($D300,StagingData!$D:$O,11,FALSE)=""," ",VLOOKUP($D300,StagingData!$D:$O,11,FALSE))</f>
        <v>#N/A</v>
      </c>
      <c r="P300" s="108" t="e">
        <f t="shared" si="13"/>
        <v>#N/A</v>
      </c>
      <c r="Q300" s="16"/>
      <c r="S300" s="15"/>
      <c r="T300" s="17">
        <v>0</v>
      </c>
      <c r="U300" s="17">
        <v>0</v>
      </c>
      <c r="V300" s="17">
        <f t="shared" si="14"/>
        <v>0</v>
      </c>
      <c r="W300">
        <f t="shared" si="15"/>
        <v>0</v>
      </c>
      <c r="X300" s="23"/>
      <c r="Y300" s="2"/>
      <c r="AA300" s="2"/>
      <c r="AB300" s="2"/>
    </row>
    <row r="301" spans="1:28" s="17" customFormat="1" hidden="1" x14ac:dyDescent="0.3">
      <c r="A301" s="2"/>
      <c r="B301" s="2">
        <f>IF(TRIM(D301)&lt;&gt;"",MAX($B$5:B300)+1,"")</f>
        <v>296</v>
      </c>
      <c r="C301" t="s">
        <v>79</v>
      </c>
      <c r="D301" t="s">
        <v>82</v>
      </c>
      <c r="E301" t="s">
        <v>314</v>
      </c>
      <c r="F301" t="s">
        <v>324</v>
      </c>
      <c r="G301" s="2" t="str">
        <f>IFERROR(VLOOKUP($F301,'Table Names'!A:B,2,FALSE),"")</f>
        <v xml:space="preserve">Item Project Data                                                     </v>
      </c>
      <c r="H301" s="2" t="str">
        <f>VLOOKUP($D301,StagingData!D:H,4,FALSE)</f>
        <v>No</v>
      </c>
      <c r="I301"/>
      <c r="J301" s="56" t="str">
        <f>IF(VLOOKUP(D301,StagingData!D:O,6,FALSE)=""," ",VLOOKUP(D301,StagingData!D:O,6,FALSE))</f>
        <v xml:space="preserve"> </v>
      </c>
      <c r="K301" s="71" t="str">
        <f>IF(VLOOKUP($D301,StagingData!$D:$O,7,FALSE)=""," ",VLOOKUP($D301,StagingData!$D:$O,7,FALSE))</f>
        <v xml:space="preserve"> </v>
      </c>
      <c r="L301" s="71" t="str">
        <f>IF(VLOOKUP($D301,StagingData!$D:$O,8,FALSE)=""," ",VLOOKUP($D301,StagingData!$D:$O,8,FALSE))</f>
        <v xml:space="preserve"> </v>
      </c>
      <c r="M301" s="71" t="str">
        <f>IF(VLOOKUP($D301,StagingData!$D:$O,9,FALSE)=""," ",VLOOKUP($D301,StagingData!$D:$O,9,FALSE))</f>
        <v xml:space="preserve"> </v>
      </c>
      <c r="N301" s="107" t="e">
        <f>IF(VLOOKUP($D301,StagingData!$D:$O,10,FALSE)=""," ",VLOOKUP($D301,StagingData!$D:$O,10,FALSE))</f>
        <v>#N/A</v>
      </c>
      <c r="O301" s="107" t="e">
        <f>IF(VLOOKUP($D301,StagingData!$D:$O,11,FALSE)=""," ",VLOOKUP($D301,StagingData!$D:$O,11,FALSE))</f>
        <v>#N/A</v>
      </c>
      <c r="P301" s="108" t="e">
        <f t="shared" si="13"/>
        <v>#N/A</v>
      </c>
      <c r="Q301" s="16"/>
      <c r="S301" s="15"/>
      <c r="T301" s="17">
        <v>0</v>
      </c>
      <c r="U301" s="17">
        <v>0</v>
      </c>
      <c r="V301" s="17">
        <f t="shared" si="14"/>
        <v>0</v>
      </c>
      <c r="W301">
        <f t="shared" si="15"/>
        <v>0</v>
      </c>
      <c r="X301" s="23"/>
      <c r="Y301" s="2"/>
      <c r="AA301" s="2"/>
      <c r="AB301" s="2"/>
    </row>
    <row r="302" spans="1:28" s="17" customFormat="1" hidden="1" x14ac:dyDescent="0.3">
      <c r="A302" s="2"/>
      <c r="B302" s="2">
        <f>IF(TRIM(D302)&lt;&gt;"",MAX($B$5:B301)+1,"")</f>
        <v>297</v>
      </c>
      <c r="C302" t="s">
        <v>79</v>
      </c>
      <c r="D302" t="s">
        <v>82</v>
      </c>
      <c r="E302" t="s">
        <v>314</v>
      </c>
      <c r="F302" t="s">
        <v>3948</v>
      </c>
      <c r="G302" s="2" t="str">
        <f>IFERROR(VLOOKUP($F302,'Table Names'!A:B,2,FALSE),"")</f>
        <v xml:space="preserve">Item Project Ordering Data                                            </v>
      </c>
      <c r="H302" s="2" t="str">
        <f>VLOOKUP($D302,StagingData!D:H,4,FALSE)</f>
        <v>No</v>
      </c>
      <c r="I302"/>
      <c r="J302" s="56" t="str">
        <f>IF(VLOOKUP(D302,StagingData!D:O,6,FALSE)=""," ",VLOOKUP(D302,StagingData!D:O,6,FALSE))</f>
        <v xml:space="preserve"> </v>
      </c>
      <c r="K302" s="71" t="str">
        <f>IF(VLOOKUP($D302,StagingData!$D:$O,7,FALSE)=""," ",VLOOKUP($D302,StagingData!$D:$O,7,FALSE))</f>
        <v xml:space="preserve"> </v>
      </c>
      <c r="L302" s="71" t="str">
        <f>IF(VLOOKUP($D302,StagingData!$D:$O,8,FALSE)=""," ",VLOOKUP($D302,StagingData!$D:$O,8,FALSE))</f>
        <v xml:space="preserve"> </v>
      </c>
      <c r="M302" s="71" t="str">
        <f>IF(VLOOKUP($D302,StagingData!$D:$O,9,FALSE)=""," ",VLOOKUP($D302,StagingData!$D:$O,9,FALSE))</f>
        <v xml:space="preserve"> </v>
      </c>
      <c r="N302" s="107" t="e">
        <f>IF(VLOOKUP($D302,StagingData!$D:$O,10,FALSE)=""," ",VLOOKUP($D302,StagingData!$D:$O,10,FALSE))</f>
        <v>#N/A</v>
      </c>
      <c r="O302" s="107" t="e">
        <f>IF(VLOOKUP($D302,StagingData!$D:$O,11,FALSE)=""," ",VLOOKUP($D302,StagingData!$D:$O,11,FALSE))</f>
        <v>#N/A</v>
      </c>
      <c r="P302" s="108" t="e">
        <f t="shared" si="13"/>
        <v>#N/A</v>
      </c>
      <c r="Q302" s="16"/>
      <c r="S302" s="15"/>
      <c r="T302" s="17">
        <v>0</v>
      </c>
      <c r="U302" s="17">
        <v>0</v>
      </c>
      <c r="V302" s="17">
        <f t="shared" si="14"/>
        <v>0</v>
      </c>
      <c r="W302">
        <f t="shared" si="15"/>
        <v>0</v>
      </c>
      <c r="X302" s="23"/>
      <c r="Y302" s="2"/>
      <c r="AA302" s="2"/>
      <c r="AB302" s="2"/>
    </row>
    <row r="303" spans="1:28" s="17" customFormat="1" hidden="1" x14ac:dyDescent="0.3">
      <c r="A303" s="2"/>
      <c r="B303" s="2">
        <f>IF(TRIM(D303)&lt;&gt;"",MAX($B$5:B302)+1,"")</f>
        <v>298</v>
      </c>
      <c r="C303" t="s">
        <v>79</v>
      </c>
      <c r="D303" t="s">
        <v>82</v>
      </c>
      <c r="E303" t="s">
        <v>314</v>
      </c>
      <c r="F303" t="s">
        <v>325</v>
      </c>
      <c r="G303" s="2" t="str">
        <f>IFERROR(VLOOKUP($F303,'Table Names'!A:B,2,FALSE),"")</f>
        <v xml:space="preserve">Items - Service                                                       </v>
      </c>
      <c r="H303" s="2" t="str">
        <f>VLOOKUP($D303,StagingData!D:H,4,FALSE)</f>
        <v>No</v>
      </c>
      <c r="I303"/>
      <c r="J303" s="56" t="str">
        <f>IF(VLOOKUP(D303,StagingData!D:O,6,FALSE)=""," ",VLOOKUP(D303,StagingData!D:O,6,FALSE))</f>
        <v xml:space="preserve"> </v>
      </c>
      <c r="K303" s="71" t="str">
        <f>IF(VLOOKUP($D303,StagingData!$D:$O,7,FALSE)=""," ",VLOOKUP($D303,StagingData!$D:$O,7,FALSE))</f>
        <v xml:space="preserve"> </v>
      </c>
      <c r="L303" s="71" t="str">
        <f>IF(VLOOKUP($D303,StagingData!$D:$O,8,FALSE)=""," ",VLOOKUP($D303,StagingData!$D:$O,8,FALSE))</f>
        <v xml:space="preserve"> </v>
      </c>
      <c r="M303" s="71" t="str">
        <f>IF(VLOOKUP($D303,StagingData!$D:$O,9,FALSE)=""," ",VLOOKUP($D303,StagingData!$D:$O,9,FALSE))</f>
        <v xml:space="preserve"> </v>
      </c>
      <c r="N303" s="107" t="e">
        <f>IF(VLOOKUP($D303,StagingData!$D:$O,10,FALSE)=""," ",VLOOKUP($D303,StagingData!$D:$O,10,FALSE))</f>
        <v>#N/A</v>
      </c>
      <c r="O303" s="107" t="e">
        <f>IF(VLOOKUP($D303,StagingData!$D:$O,11,FALSE)=""," ",VLOOKUP($D303,StagingData!$D:$O,11,FALSE))</f>
        <v>#N/A</v>
      </c>
      <c r="P303" s="108" t="e">
        <f t="shared" si="13"/>
        <v>#N/A</v>
      </c>
      <c r="Q303" s="16"/>
      <c r="S303" s="15"/>
      <c r="T303" s="17">
        <v>0</v>
      </c>
      <c r="U303" s="17">
        <v>0</v>
      </c>
      <c r="V303" s="17">
        <f t="shared" si="14"/>
        <v>0</v>
      </c>
      <c r="W303">
        <f t="shared" si="15"/>
        <v>0</v>
      </c>
      <c r="X303" s="23"/>
      <c r="Y303" s="2"/>
      <c r="AA303" s="2"/>
      <c r="AB303" s="2"/>
    </row>
    <row r="304" spans="1:28" s="17" customFormat="1" hidden="1" x14ac:dyDescent="0.3">
      <c r="A304" s="2"/>
      <c r="B304" s="2">
        <f>IF(TRIM(D304)&lt;&gt;"",MAX($B$5:B303)+1,"")</f>
        <v>299</v>
      </c>
      <c r="C304" t="s">
        <v>79</v>
      </c>
      <c r="D304" t="s">
        <v>82</v>
      </c>
      <c r="E304" t="s">
        <v>349</v>
      </c>
      <c r="F304" t="s">
        <v>355</v>
      </c>
      <c r="G304" s="2" t="str">
        <f>IFERROR(VLOOKUP($F304,'Table Names'!A:B,2,FALSE),"")</f>
        <v xml:space="preserve">Items - Service by Service Office or Site                             </v>
      </c>
      <c r="H304" s="2" t="str">
        <f>VLOOKUP($D304,StagingData!D:H,4,FALSE)</f>
        <v>No</v>
      </c>
      <c r="I304"/>
      <c r="J304" s="56" t="str">
        <f>IF(VLOOKUP(D304,StagingData!D:O,6,FALSE)=""," ",VLOOKUP(D304,StagingData!D:O,6,FALSE))</f>
        <v xml:space="preserve"> </v>
      </c>
      <c r="K304" s="71" t="str">
        <f>IF(VLOOKUP($D304,StagingData!$D:$O,7,FALSE)=""," ",VLOOKUP($D304,StagingData!$D:$O,7,FALSE))</f>
        <v xml:space="preserve"> </v>
      </c>
      <c r="L304" s="71" t="str">
        <f>IF(VLOOKUP($D304,StagingData!$D:$O,8,FALSE)=""," ",VLOOKUP($D304,StagingData!$D:$O,8,FALSE))</f>
        <v xml:space="preserve"> </v>
      </c>
      <c r="M304" s="71" t="str">
        <f>IF(VLOOKUP($D304,StagingData!$D:$O,9,FALSE)=""," ",VLOOKUP($D304,StagingData!$D:$O,9,FALSE))</f>
        <v xml:space="preserve"> </v>
      </c>
      <c r="N304" s="107" t="e">
        <f>IF(VLOOKUP($D304,StagingData!$D:$O,10,FALSE)=""," ",VLOOKUP($D304,StagingData!$D:$O,10,FALSE))</f>
        <v>#N/A</v>
      </c>
      <c r="O304" s="107" t="e">
        <f>IF(VLOOKUP($D304,StagingData!$D:$O,11,FALSE)=""," ",VLOOKUP($D304,StagingData!$D:$O,11,FALSE))</f>
        <v>#N/A</v>
      </c>
      <c r="P304" s="108" t="e">
        <f t="shared" si="13"/>
        <v>#N/A</v>
      </c>
      <c r="Q304" s="16"/>
      <c r="S304" s="15"/>
      <c r="T304" s="17">
        <v>0</v>
      </c>
      <c r="U304" s="17">
        <v>0</v>
      </c>
      <c r="V304" s="17">
        <f t="shared" si="14"/>
        <v>0</v>
      </c>
      <c r="W304">
        <f t="shared" si="15"/>
        <v>0</v>
      </c>
      <c r="X304" s="23"/>
      <c r="Y304" s="2"/>
      <c r="AA304" s="2"/>
      <c r="AB304" s="2"/>
    </row>
    <row r="305" spans="1:28" s="17" customFormat="1" hidden="1" x14ac:dyDescent="0.3">
      <c r="A305" s="2"/>
      <c r="B305" s="2">
        <f>IF(TRIM(D305)&lt;&gt;"",MAX($B$5:B304)+1,"")</f>
        <v>300</v>
      </c>
      <c r="C305" t="s">
        <v>79</v>
      </c>
      <c r="D305" t="s">
        <v>82</v>
      </c>
      <c r="E305" t="s">
        <v>314</v>
      </c>
      <c r="F305" t="s">
        <v>326</v>
      </c>
      <c r="G305" s="2" t="str">
        <f>IFERROR(VLOOKUP($F305,'Table Names'!A:B,2,FALSE),"")</f>
        <v xml:space="preserve">Item Warehousing Data                                                 </v>
      </c>
      <c r="H305" s="2" t="str">
        <f>VLOOKUP($D305,StagingData!D:H,4,FALSE)</f>
        <v>No</v>
      </c>
      <c r="I305"/>
      <c r="J305" s="56" t="str">
        <f>IF(VLOOKUP(D305,StagingData!D:O,6,FALSE)=""," ",VLOOKUP(D305,StagingData!D:O,6,FALSE))</f>
        <v xml:space="preserve"> </v>
      </c>
      <c r="K305" s="71" t="str">
        <f>IF(VLOOKUP($D305,StagingData!$D:$O,7,FALSE)=""," ",VLOOKUP($D305,StagingData!$D:$O,7,FALSE))</f>
        <v xml:space="preserve"> </v>
      </c>
      <c r="L305" s="71" t="str">
        <f>IF(VLOOKUP($D305,StagingData!$D:$O,8,FALSE)=""," ",VLOOKUP($D305,StagingData!$D:$O,8,FALSE))</f>
        <v xml:space="preserve"> </v>
      </c>
      <c r="M305" s="71" t="str">
        <f>IF(VLOOKUP($D305,StagingData!$D:$O,9,FALSE)=""," ",VLOOKUP($D305,StagingData!$D:$O,9,FALSE))</f>
        <v xml:space="preserve"> </v>
      </c>
      <c r="N305" s="107" t="e">
        <f>IF(VLOOKUP($D305,StagingData!$D:$O,10,FALSE)=""," ",VLOOKUP($D305,StagingData!$D:$O,10,FALSE))</f>
        <v>#N/A</v>
      </c>
      <c r="O305" s="107" t="e">
        <f>IF(VLOOKUP($D305,StagingData!$D:$O,11,FALSE)=""," ",VLOOKUP($D305,StagingData!$D:$O,11,FALSE))</f>
        <v>#N/A</v>
      </c>
      <c r="P305" s="108" t="e">
        <f t="shared" si="13"/>
        <v>#N/A</v>
      </c>
      <c r="Q305" s="16"/>
      <c r="S305" s="15"/>
      <c r="T305" s="17">
        <v>0</v>
      </c>
      <c r="U305" s="17">
        <v>0</v>
      </c>
      <c r="V305" s="17">
        <f t="shared" si="14"/>
        <v>0</v>
      </c>
      <c r="W305">
        <f t="shared" si="15"/>
        <v>0</v>
      </c>
      <c r="X305" s="23"/>
      <c r="Y305" s="2"/>
      <c r="AA305" s="2"/>
      <c r="AB305" s="2"/>
    </row>
    <row r="306" spans="1:28" s="17" customFormat="1" hidden="1" x14ac:dyDescent="0.3">
      <c r="A306" s="2"/>
      <c r="B306" s="2">
        <f>IF(TRIM(D306)&lt;&gt;"",MAX($B$5:B305)+1,"")</f>
        <v>301</v>
      </c>
      <c r="C306" t="s">
        <v>79</v>
      </c>
      <c r="D306" t="s">
        <v>82</v>
      </c>
      <c r="E306" t="s">
        <v>349</v>
      </c>
      <c r="F306" t="s">
        <v>356</v>
      </c>
      <c r="G306" s="2" t="str">
        <f>IFERROR(VLOOKUP($F306,'Table Names'!A:B,2,FALSE),"")</f>
        <v xml:space="preserve">Item - Warehousing by Site                                            </v>
      </c>
      <c r="H306" s="2" t="str">
        <f>VLOOKUP($D306,StagingData!D:H,4,FALSE)</f>
        <v>No</v>
      </c>
      <c r="I306"/>
      <c r="J306" s="56" t="str">
        <f>IF(VLOOKUP(D306,StagingData!D:O,6,FALSE)=""," ",VLOOKUP(D306,StagingData!D:O,6,FALSE))</f>
        <v xml:space="preserve"> </v>
      </c>
      <c r="K306" s="71" t="str">
        <f>IF(VLOOKUP($D306,StagingData!$D:$O,7,FALSE)=""," ",VLOOKUP($D306,StagingData!$D:$O,7,FALSE))</f>
        <v xml:space="preserve"> </v>
      </c>
      <c r="L306" s="71" t="str">
        <f>IF(VLOOKUP($D306,StagingData!$D:$O,8,FALSE)=""," ",VLOOKUP($D306,StagingData!$D:$O,8,FALSE))</f>
        <v xml:space="preserve"> </v>
      </c>
      <c r="M306" s="71" t="str">
        <f>IF(VLOOKUP($D306,StagingData!$D:$O,9,FALSE)=""," ",VLOOKUP($D306,StagingData!$D:$O,9,FALSE))</f>
        <v xml:space="preserve"> </v>
      </c>
      <c r="N306" s="107" t="e">
        <f>IF(VLOOKUP($D306,StagingData!$D:$O,10,FALSE)=""," ",VLOOKUP($D306,StagingData!$D:$O,10,FALSE))</f>
        <v>#N/A</v>
      </c>
      <c r="O306" s="107" t="e">
        <f>IF(VLOOKUP($D306,StagingData!$D:$O,11,FALSE)=""," ",VLOOKUP($D306,StagingData!$D:$O,11,FALSE))</f>
        <v>#N/A</v>
      </c>
      <c r="P306" s="108" t="e">
        <f t="shared" si="13"/>
        <v>#N/A</v>
      </c>
      <c r="Q306" s="16"/>
      <c r="S306" s="15"/>
      <c r="T306" s="17">
        <v>0</v>
      </c>
      <c r="U306" s="17">
        <v>0</v>
      </c>
      <c r="V306" s="17">
        <f t="shared" si="14"/>
        <v>0</v>
      </c>
      <c r="W306">
        <f t="shared" si="15"/>
        <v>0</v>
      </c>
      <c r="X306" s="23"/>
      <c r="Y306" s="2"/>
      <c r="AA306" s="2"/>
      <c r="AB306" s="2"/>
    </row>
    <row r="307" spans="1:28" s="17" customFormat="1" hidden="1" x14ac:dyDescent="0.3">
      <c r="A307" s="2"/>
      <c r="B307" s="2">
        <f>IF(TRIM(D307)&lt;&gt;"",MAX($B$5:B306)+1,"")</f>
        <v>302</v>
      </c>
      <c r="C307" t="s">
        <v>79</v>
      </c>
      <c r="D307" t="s">
        <v>4934</v>
      </c>
      <c r="E307" t="s">
        <v>349</v>
      </c>
      <c r="F307" t="s">
        <v>349</v>
      </c>
      <c r="G307" s="2" t="str">
        <f>IFERROR(VLOOKUP($F307,'Table Names'!A:B,2,FALSE),"")</f>
        <v xml:space="preserve">Items by Site                                                         </v>
      </c>
      <c r="H307" s="2" t="str">
        <f>VLOOKUP($D307,StagingData!D:H,4,FALSE)</f>
        <v>No</v>
      </c>
      <c r="I307"/>
      <c r="J307" s="56" t="str">
        <f>IF(VLOOKUP(D307,StagingData!D:O,6,FALSE)=""," ",VLOOKUP(D307,StagingData!D:O,6,FALSE))</f>
        <v xml:space="preserve"> </v>
      </c>
      <c r="K307" s="71" t="str">
        <f>IF(VLOOKUP($D307,StagingData!$D:$O,7,FALSE)=""," ",VLOOKUP($D307,StagingData!$D:$O,7,FALSE))</f>
        <v xml:space="preserve"> </v>
      </c>
      <c r="L307" s="71" t="str">
        <f>IF(VLOOKUP($D307,StagingData!$D:$O,8,FALSE)=""," ",VLOOKUP($D307,StagingData!$D:$O,8,FALSE))</f>
        <v xml:space="preserve"> </v>
      </c>
      <c r="M307" s="71" t="str">
        <f>IF(VLOOKUP($D307,StagingData!$D:$O,9,FALSE)=""," ",VLOOKUP($D307,StagingData!$D:$O,9,FALSE))</f>
        <v xml:space="preserve"> </v>
      </c>
      <c r="N307" s="107" t="e">
        <f>IF(VLOOKUP($D307,StagingData!$D:$O,10,FALSE)=""," ",VLOOKUP($D307,StagingData!$D:$O,10,FALSE))</f>
        <v>#N/A</v>
      </c>
      <c r="O307" s="107" t="e">
        <f>IF(VLOOKUP($D307,StagingData!$D:$O,11,FALSE)=""," ",VLOOKUP($D307,StagingData!$D:$O,11,FALSE))</f>
        <v>#N/A</v>
      </c>
      <c r="P307" s="108" t="e">
        <f t="shared" si="13"/>
        <v>#N/A</v>
      </c>
      <c r="Q307" s="16"/>
      <c r="S307" s="15"/>
      <c r="T307" s="17">
        <v>0</v>
      </c>
      <c r="U307" s="17">
        <v>0</v>
      </c>
      <c r="V307" s="17">
        <f t="shared" si="14"/>
        <v>0</v>
      </c>
      <c r="W307">
        <f t="shared" si="15"/>
        <v>0</v>
      </c>
      <c r="X307" s="23"/>
      <c r="Y307" s="2"/>
      <c r="AA307" s="2"/>
      <c r="AB307" s="2"/>
    </row>
    <row r="308" spans="1:28" s="17" customFormat="1" hidden="1" x14ac:dyDescent="0.3">
      <c r="A308" s="2"/>
      <c r="B308" s="2">
        <f>IF(TRIM(D308)&lt;&gt;"",MAX($B$5:B307)+1,"")</f>
        <v>303</v>
      </c>
      <c r="C308" t="s">
        <v>79</v>
      </c>
      <c r="D308" t="s">
        <v>4934</v>
      </c>
      <c r="E308" t="s">
        <v>349</v>
      </c>
      <c r="F308" t="s">
        <v>350</v>
      </c>
      <c r="G308" s="2" t="str">
        <f>IFERROR(VLOOKUP($F308,'Table Names'!A:B,2,FALSE),"")</f>
        <v xml:space="preserve">Items - Ordering by Site                                              </v>
      </c>
      <c r="H308" s="2" t="str">
        <f>VLOOKUP($D308,StagingData!D:H,4,FALSE)</f>
        <v>No</v>
      </c>
      <c r="I308"/>
      <c r="J308" s="56" t="str">
        <f>IF(VLOOKUP(D308,StagingData!D:O,6,FALSE)=""," ",VLOOKUP(D308,StagingData!D:O,6,FALSE))</f>
        <v xml:space="preserve"> </v>
      </c>
      <c r="K308" s="71" t="str">
        <f>IF(VLOOKUP($D308,StagingData!$D:$O,7,FALSE)=""," ",VLOOKUP($D308,StagingData!$D:$O,7,FALSE))</f>
        <v xml:space="preserve"> </v>
      </c>
      <c r="L308" s="71" t="str">
        <f>IF(VLOOKUP($D308,StagingData!$D:$O,8,FALSE)=""," ",VLOOKUP($D308,StagingData!$D:$O,8,FALSE))</f>
        <v xml:space="preserve"> </v>
      </c>
      <c r="M308" s="71" t="str">
        <f>IF(VLOOKUP($D308,StagingData!$D:$O,9,FALSE)=""," ",VLOOKUP($D308,StagingData!$D:$O,9,FALSE))</f>
        <v xml:space="preserve"> </v>
      </c>
      <c r="N308" s="107" t="e">
        <f>IF(VLOOKUP($D308,StagingData!$D:$O,10,FALSE)=""," ",VLOOKUP($D308,StagingData!$D:$O,10,FALSE))</f>
        <v>#N/A</v>
      </c>
      <c r="O308" s="107" t="e">
        <f>IF(VLOOKUP($D308,StagingData!$D:$O,11,FALSE)=""," ",VLOOKUP($D308,StagingData!$D:$O,11,FALSE))</f>
        <v>#N/A</v>
      </c>
      <c r="P308" s="108" t="e">
        <f t="shared" si="13"/>
        <v>#N/A</v>
      </c>
      <c r="Q308" s="16"/>
      <c r="S308" s="15"/>
      <c r="T308" s="17">
        <v>0</v>
      </c>
      <c r="U308" s="17">
        <v>0</v>
      </c>
      <c r="V308" s="17">
        <f t="shared" si="14"/>
        <v>0</v>
      </c>
      <c r="W308">
        <f t="shared" si="15"/>
        <v>0</v>
      </c>
      <c r="X308" s="23"/>
      <c r="Y308" s="2"/>
      <c r="AA308" s="2"/>
      <c r="AB308" s="2"/>
    </row>
    <row r="309" spans="1:28" s="17" customFormat="1" hidden="1" x14ac:dyDescent="0.3">
      <c r="A309" s="2"/>
      <c r="B309" s="2">
        <f>IF(TRIM(D309)&lt;&gt;"",MAX($B$5:B308)+1,"")</f>
        <v>304</v>
      </c>
      <c r="C309" t="s">
        <v>79</v>
      </c>
      <c r="D309" t="s">
        <v>4934</v>
      </c>
      <c r="E309" t="s">
        <v>349</v>
      </c>
      <c r="F309" t="s">
        <v>351</v>
      </c>
      <c r="G309" s="2" t="str">
        <f>IFERROR(VLOOKUP($F309,'Table Names'!A:B,2,FALSE),"")</f>
        <v xml:space="preserve">Item - Purchase by Site or Purchase Office                            </v>
      </c>
      <c r="H309" s="2" t="str">
        <f>VLOOKUP($D309,StagingData!D:H,4,FALSE)</f>
        <v>No</v>
      </c>
      <c r="I309"/>
      <c r="J309" s="56" t="str">
        <f>IF(VLOOKUP(D309,StagingData!D:O,6,FALSE)=""," ",VLOOKUP(D309,StagingData!D:O,6,FALSE))</f>
        <v xml:space="preserve"> </v>
      </c>
      <c r="K309" s="71" t="str">
        <f>IF(VLOOKUP($D309,StagingData!$D:$O,7,FALSE)=""," ",VLOOKUP($D309,StagingData!$D:$O,7,FALSE))</f>
        <v xml:space="preserve"> </v>
      </c>
      <c r="L309" s="71" t="str">
        <f>IF(VLOOKUP($D309,StagingData!$D:$O,8,FALSE)=""," ",VLOOKUP($D309,StagingData!$D:$O,8,FALSE))</f>
        <v xml:space="preserve"> </v>
      </c>
      <c r="M309" s="71" t="str">
        <f>IF(VLOOKUP($D309,StagingData!$D:$O,9,FALSE)=""," ",VLOOKUP($D309,StagingData!$D:$O,9,FALSE))</f>
        <v xml:space="preserve"> </v>
      </c>
      <c r="N309" s="107" t="e">
        <f>IF(VLOOKUP($D309,StagingData!$D:$O,10,FALSE)=""," ",VLOOKUP($D309,StagingData!$D:$O,10,FALSE))</f>
        <v>#N/A</v>
      </c>
      <c r="O309" s="107" t="e">
        <f>IF(VLOOKUP($D309,StagingData!$D:$O,11,FALSE)=""," ",VLOOKUP($D309,StagingData!$D:$O,11,FALSE))</f>
        <v>#N/A</v>
      </c>
      <c r="P309" s="108" t="e">
        <f t="shared" si="13"/>
        <v>#N/A</v>
      </c>
      <c r="Q309" s="16"/>
      <c r="S309" s="15"/>
      <c r="T309" s="17">
        <v>0</v>
      </c>
      <c r="U309" s="17">
        <v>0</v>
      </c>
      <c r="V309" s="17">
        <f t="shared" si="14"/>
        <v>0</v>
      </c>
      <c r="W309">
        <f t="shared" si="15"/>
        <v>0</v>
      </c>
      <c r="X309" s="23"/>
      <c r="Y309" s="2"/>
      <c r="AA309" s="2"/>
      <c r="AB309" s="2"/>
    </row>
    <row r="310" spans="1:28" s="17" customFormat="1" hidden="1" x14ac:dyDescent="0.3">
      <c r="A310" s="2"/>
      <c r="B310" s="2">
        <f>IF(TRIM(D310)&lt;&gt;"",MAX($B$5:B309)+1,"")</f>
        <v>305</v>
      </c>
      <c r="C310" t="s">
        <v>79</v>
      </c>
      <c r="D310" t="s">
        <v>4934</v>
      </c>
      <c r="E310" t="s">
        <v>349</v>
      </c>
      <c r="F310" t="s">
        <v>352</v>
      </c>
      <c r="G310" s="2" t="str">
        <f>IFERROR(VLOOKUP($F310,'Table Names'!A:B,2,FALSE),"")</f>
        <v xml:space="preserve">Item Sales by Sales Office or Site                                    </v>
      </c>
      <c r="H310" s="2" t="str">
        <f>VLOOKUP($D310,StagingData!D:H,4,FALSE)</f>
        <v>No</v>
      </c>
      <c r="I310"/>
      <c r="J310" s="56" t="str">
        <f>IF(VLOOKUP(D310,StagingData!D:O,6,FALSE)=""," ",VLOOKUP(D310,StagingData!D:O,6,FALSE))</f>
        <v xml:space="preserve"> </v>
      </c>
      <c r="K310" s="71" t="str">
        <f>IF(VLOOKUP($D310,StagingData!$D:$O,7,FALSE)=""," ",VLOOKUP($D310,StagingData!$D:$O,7,FALSE))</f>
        <v xml:space="preserve"> </v>
      </c>
      <c r="L310" s="71" t="str">
        <f>IF(VLOOKUP($D310,StagingData!$D:$O,8,FALSE)=""," ",VLOOKUP($D310,StagingData!$D:$O,8,FALSE))</f>
        <v xml:space="preserve"> </v>
      </c>
      <c r="M310" s="71" t="str">
        <f>IF(VLOOKUP($D310,StagingData!$D:$O,9,FALSE)=""," ",VLOOKUP($D310,StagingData!$D:$O,9,FALSE))</f>
        <v xml:space="preserve"> </v>
      </c>
      <c r="N310" s="107" t="e">
        <f>IF(VLOOKUP($D310,StagingData!$D:$O,10,FALSE)=""," ",VLOOKUP($D310,StagingData!$D:$O,10,FALSE))</f>
        <v>#N/A</v>
      </c>
      <c r="O310" s="107" t="e">
        <f>IF(VLOOKUP($D310,StagingData!$D:$O,11,FALSE)=""," ",VLOOKUP($D310,StagingData!$D:$O,11,FALSE))</f>
        <v>#N/A</v>
      </c>
      <c r="P310" s="108" t="e">
        <f t="shared" si="13"/>
        <v>#N/A</v>
      </c>
      <c r="Q310" s="16"/>
      <c r="S310" s="15"/>
      <c r="T310" s="17">
        <v>0</v>
      </c>
      <c r="U310" s="17">
        <v>0</v>
      </c>
      <c r="V310" s="17">
        <f t="shared" si="14"/>
        <v>0</v>
      </c>
      <c r="W310">
        <f t="shared" si="15"/>
        <v>0</v>
      </c>
      <c r="X310" s="23"/>
      <c r="Y310" s="2"/>
      <c r="AA310" s="2"/>
      <c r="AB310" s="2"/>
    </row>
    <row r="311" spans="1:28" s="17" customFormat="1" hidden="1" x14ac:dyDescent="0.3">
      <c r="A311" s="2"/>
      <c r="B311" s="2">
        <f>IF(TRIM(D311)&lt;&gt;"",MAX($B$5:B310)+1,"")</f>
        <v>306</v>
      </c>
      <c r="C311" t="s">
        <v>79</v>
      </c>
      <c r="D311" t="s">
        <v>4934</v>
      </c>
      <c r="E311" t="s">
        <v>349</v>
      </c>
      <c r="F311" t="s">
        <v>353</v>
      </c>
      <c r="G311" s="2" t="str">
        <f>IFERROR(VLOOKUP($F311,'Table Names'!A:B,2,FALSE),"")</f>
        <v xml:space="preserve">Items - Production by Site                                            </v>
      </c>
      <c r="H311" s="2" t="str">
        <f>VLOOKUP($D311,StagingData!D:H,4,FALSE)</f>
        <v>No</v>
      </c>
      <c r="I311"/>
      <c r="J311" s="56" t="str">
        <f>IF(VLOOKUP(D311,StagingData!D:O,6,FALSE)=""," ",VLOOKUP(D311,StagingData!D:O,6,FALSE))</f>
        <v xml:space="preserve"> </v>
      </c>
      <c r="K311" s="71" t="str">
        <f>IF(VLOOKUP($D311,StagingData!$D:$O,7,FALSE)=""," ",VLOOKUP($D311,StagingData!$D:$O,7,FALSE))</f>
        <v xml:space="preserve"> </v>
      </c>
      <c r="L311" s="71" t="str">
        <f>IF(VLOOKUP($D311,StagingData!$D:$O,8,FALSE)=""," ",VLOOKUP($D311,StagingData!$D:$O,8,FALSE))</f>
        <v xml:space="preserve"> </v>
      </c>
      <c r="M311" s="71" t="str">
        <f>IF(VLOOKUP($D311,StagingData!$D:$O,9,FALSE)=""," ",VLOOKUP($D311,StagingData!$D:$O,9,FALSE))</f>
        <v xml:space="preserve"> </v>
      </c>
      <c r="N311" s="107" t="e">
        <f>IF(VLOOKUP($D311,StagingData!$D:$O,10,FALSE)=""," ",VLOOKUP($D311,StagingData!$D:$O,10,FALSE))</f>
        <v>#N/A</v>
      </c>
      <c r="O311" s="107" t="e">
        <f>IF(VLOOKUP($D311,StagingData!$D:$O,11,FALSE)=""," ",VLOOKUP($D311,StagingData!$D:$O,11,FALSE))</f>
        <v>#N/A</v>
      </c>
      <c r="P311" s="108" t="e">
        <f t="shared" si="13"/>
        <v>#N/A</v>
      </c>
      <c r="Q311" s="16"/>
      <c r="S311" s="15"/>
      <c r="T311" s="17">
        <v>0</v>
      </c>
      <c r="U311" s="17">
        <v>0</v>
      </c>
      <c r="V311" s="17">
        <f t="shared" si="14"/>
        <v>0</v>
      </c>
      <c r="W311">
        <f t="shared" si="15"/>
        <v>0</v>
      </c>
      <c r="X311" s="23"/>
      <c r="Y311" s="2"/>
      <c r="AA311" s="2"/>
      <c r="AB311" s="2"/>
    </row>
    <row r="312" spans="1:28" s="17" customFormat="1" hidden="1" x14ac:dyDescent="0.3">
      <c r="A312" s="2"/>
      <c r="B312" s="2">
        <f>IF(TRIM(D312)&lt;&gt;"",MAX($B$5:B311)+1,"")</f>
        <v>307</v>
      </c>
      <c r="C312" t="s">
        <v>79</v>
      </c>
      <c r="D312" t="s">
        <v>4934</v>
      </c>
      <c r="E312" t="s">
        <v>349</v>
      </c>
      <c r="F312" t="s">
        <v>355</v>
      </c>
      <c r="G312" s="2" t="str">
        <f>IFERROR(VLOOKUP($F312,'Table Names'!A:B,2,FALSE),"")</f>
        <v xml:space="preserve">Items - Service by Service Office or Site                             </v>
      </c>
      <c r="H312" s="2" t="str">
        <f>VLOOKUP($D312,StagingData!D:H,4,FALSE)</f>
        <v>No</v>
      </c>
      <c r="I312"/>
      <c r="J312" s="56" t="str">
        <f>IF(VLOOKUP(D312,StagingData!D:O,6,FALSE)=""," ",VLOOKUP(D312,StagingData!D:O,6,FALSE))</f>
        <v xml:space="preserve"> </v>
      </c>
      <c r="K312" s="71" t="str">
        <f>IF(VLOOKUP($D312,StagingData!$D:$O,7,FALSE)=""," ",VLOOKUP($D312,StagingData!$D:$O,7,FALSE))</f>
        <v xml:space="preserve"> </v>
      </c>
      <c r="L312" s="71" t="str">
        <f>IF(VLOOKUP($D312,StagingData!$D:$O,8,FALSE)=""," ",VLOOKUP($D312,StagingData!$D:$O,8,FALSE))</f>
        <v xml:space="preserve"> </v>
      </c>
      <c r="M312" s="71" t="str">
        <f>IF(VLOOKUP($D312,StagingData!$D:$O,9,FALSE)=""," ",VLOOKUP($D312,StagingData!$D:$O,9,FALSE))</f>
        <v xml:space="preserve"> </v>
      </c>
      <c r="N312" s="107" t="e">
        <f>IF(VLOOKUP($D312,StagingData!$D:$O,10,FALSE)=""," ",VLOOKUP($D312,StagingData!$D:$O,10,FALSE))</f>
        <v>#N/A</v>
      </c>
      <c r="O312" s="107" t="e">
        <f>IF(VLOOKUP($D312,StagingData!$D:$O,11,FALSE)=""," ",VLOOKUP($D312,StagingData!$D:$O,11,FALSE))</f>
        <v>#N/A</v>
      </c>
      <c r="P312" s="108" t="e">
        <f t="shared" si="13"/>
        <v>#N/A</v>
      </c>
      <c r="Q312" s="16"/>
      <c r="S312" s="15"/>
      <c r="T312" s="17">
        <v>0</v>
      </c>
      <c r="U312" s="17">
        <v>0</v>
      </c>
      <c r="V312" s="17">
        <f t="shared" si="14"/>
        <v>0</v>
      </c>
      <c r="W312">
        <f t="shared" si="15"/>
        <v>0</v>
      </c>
      <c r="X312" s="23"/>
      <c r="Y312" s="2"/>
      <c r="AA312" s="2"/>
      <c r="AB312" s="2"/>
    </row>
    <row r="313" spans="1:28" s="17" customFormat="1" hidden="1" x14ac:dyDescent="0.3">
      <c r="A313" s="2"/>
      <c r="B313" s="2">
        <f>IF(TRIM(D313)&lt;&gt;"",MAX($B$5:B312)+1,"")</f>
        <v>308</v>
      </c>
      <c r="C313" t="s">
        <v>79</v>
      </c>
      <c r="D313" t="s">
        <v>4934</v>
      </c>
      <c r="E313" t="s">
        <v>349</v>
      </c>
      <c r="F313" t="s">
        <v>356</v>
      </c>
      <c r="G313" s="2" t="str">
        <f>IFERROR(VLOOKUP($F313,'Table Names'!A:B,2,FALSE),"")</f>
        <v xml:space="preserve">Item - Warehousing by Site                                            </v>
      </c>
      <c r="H313" s="2" t="str">
        <f>VLOOKUP($D313,StagingData!D:H,4,FALSE)</f>
        <v>No</v>
      </c>
      <c r="I313"/>
      <c r="J313" s="56" t="str">
        <f>IF(VLOOKUP(D313,StagingData!D:O,6,FALSE)=""," ",VLOOKUP(D313,StagingData!D:O,6,FALSE))</f>
        <v xml:space="preserve"> </v>
      </c>
      <c r="K313" s="71" t="str">
        <f>IF(VLOOKUP($D313,StagingData!$D:$O,7,FALSE)=""," ",VLOOKUP($D313,StagingData!$D:$O,7,FALSE))</f>
        <v xml:space="preserve"> </v>
      </c>
      <c r="L313" s="71" t="str">
        <f>IF(VLOOKUP($D313,StagingData!$D:$O,8,FALSE)=""," ",VLOOKUP($D313,StagingData!$D:$O,8,FALSE))</f>
        <v xml:space="preserve"> </v>
      </c>
      <c r="M313" s="71" t="str">
        <f>IF(VLOOKUP($D313,StagingData!$D:$O,9,FALSE)=""," ",VLOOKUP($D313,StagingData!$D:$O,9,FALSE))</f>
        <v xml:space="preserve"> </v>
      </c>
      <c r="N313" s="107" t="e">
        <f>IF(VLOOKUP($D313,StagingData!$D:$O,10,FALSE)=""," ",VLOOKUP($D313,StagingData!$D:$O,10,FALSE))</f>
        <v>#N/A</v>
      </c>
      <c r="O313" s="107" t="e">
        <f>IF(VLOOKUP($D313,StagingData!$D:$O,11,FALSE)=""," ",VLOOKUP($D313,StagingData!$D:$O,11,FALSE))</f>
        <v>#N/A</v>
      </c>
      <c r="P313" s="108" t="e">
        <f t="shared" si="13"/>
        <v>#N/A</v>
      </c>
      <c r="Q313" s="16"/>
      <c r="S313" s="15"/>
      <c r="T313" s="17">
        <v>0</v>
      </c>
      <c r="U313" s="17">
        <v>0</v>
      </c>
      <c r="V313" s="17">
        <f t="shared" si="14"/>
        <v>0</v>
      </c>
      <c r="W313">
        <f t="shared" si="15"/>
        <v>0</v>
      </c>
      <c r="X313" s="23"/>
      <c r="Y313" s="2"/>
      <c r="AA313" s="2"/>
      <c r="AB313" s="2"/>
    </row>
    <row r="314" spans="1:28" s="17" customFormat="1" hidden="1" x14ac:dyDescent="0.3">
      <c r="A314" s="2"/>
      <c r="B314" s="2">
        <f>IF(TRIM(D314)&lt;&gt;"",MAX($B$5:B313)+1,"")</f>
        <v>309</v>
      </c>
      <c r="C314" t="s">
        <v>79</v>
      </c>
      <c r="D314" t="s">
        <v>83</v>
      </c>
      <c r="E314" t="s">
        <v>314</v>
      </c>
      <c r="F314" t="s">
        <v>315</v>
      </c>
      <c r="G314" s="2" t="str">
        <f>IFERROR(VLOOKUP($F314,'Table Names'!A:B,2,FALSE),"")</f>
        <v xml:space="preserve">Item - Freight Management                                             </v>
      </c>
      <c r="H314" s="2" t="str">
        <f>VLOOKUP($D314,StagingData!D:H,4,FALSE)</f>
        <v>No</v>
      </c>
      <c r="I314"/>
      <c r="J314" s="56" t="str">
        <f>IF(VLOOKUP(D314,StagingData!D:O,6,FALSE)=""," ",VLOOKUP(D314,StagingData!D:O,6,FALSE))</f>
        <v xml:space="preserve"> </v>
      </c>
      <c r="K314" s="71" t="str">
        <f>IF(VLOOKUP($D314,StagingData!$D:$O,7,FALSE)=""," ",VLOOKUP($D314,StagingData!$D:$O,7,FALSE))</f>
        <v xml:space="preserve"> </v>
      </c>
      <c r="L314" s="71" t="str">
        <f>IF(VLOOKUP($D314,StagingData!$D:$O,8,FALSE)=""," ",VLOOKUP($D314,StagingData!$D:$O,8,FALSE))</f>
        <v xml:space="preserve"> </v>
      </c>
      <c r="M314" s="71" t="str">
        <f>IF(VLOOKUP($D314,StagingData!$D:$O,9,FALSE)=""," ",VLOOKUP($D314,StagingData!$D:$O,9,FALSE))</f>
        <v xml:space="preserve"> </v>
      </c>
      <c r="N314" s="107" t="e">
        <f>IF(VLOOKUP($D314,StagingData!$D:$O,10,FALSE)=""," ",VLOOKUP($D314,StagingData!$D:$O,10,FALSE))</f>
        <v>#N/A</v>
      </c>
      <c r="O314" s="107" t="e">
        <f>IF(VLOOKUP($D314,StagingData!$D:$O,11,FALSE)=""," ",VLOOKUP($D314,StagingData!$D:$O,11,FALSE))</f>
        <v>#N/A</v>
      </c>
      <c r="P314" s="108" t="e">
        <f t="shared" si="13"/>
        <v>#N/A</v>
      </c>
      <c r="Q314" s="16"/>
      <c r="S314" s="15"/>
      <c r="T314" s="17">
        <v>0</v>
      </c>
      <c r="U314" s="17">
        <v>0</v>
      </c>
      <c r="V314" s="17">
        <f t="shared" si="14"/>
        <v>0</v>
      </c>
      <c r="W314">
        <f t="shared" si="15"/>
        <v>0</v>
      </c>
      <c r="X314" s="23"/>
      <c r="Y314" s="2"/>
      <c r="AA314" s="2"/>
      <c r="AB314" s="2"/>
    </row>
    <row r="315" spans="1:28" s="17" customFormat="1" hidden="1" x14ac:dyDescent="0.3">
      <c r="A315" s="2"/>
      <c r="B315" s="2">
        <f>IF(TRIM(D315)&lt;&gt;"",MAX($B$5:B314)+1,"")</f>
        <v>310</v>
      </c>
      <c r="C315" t="s">
        <v>79</v>
      </c>
      <c r="D315" t="s">
        <v>83</v>
      </c>
      <c r="E315" t="s">
        <v>314</v>
      </c>
      <c r="F315" t="s">
        <v>316</v>
      </c>
      <c r="G315" s="2" t="str">
        <f>IFERROR(VLOOKUP($F315,'Table Names'!A:B,2,FALSE),"")</f>
        <v xml:space="preserve">Item Quality Data                                                     </v>
      </c>
      <c r="H315" s="2" t="str">
        <f>VLOOKUP($D315,StagingData!D:H,4,FALSE)</f>
        <v>No</v>
      </c>
      <c r="I315"/>
      <c r="J315" s="56" t="str">
        <f>IF(VLOOKUP(D315,StagingData!D:O,6,FALSE)=""," ",VLOOKUP(D315,StagingData!D:O,6,FALSE))</f>
        <v xml:space="preserve"> </v>
      </c>
      <c r="K315" s="71" t="str">
        <f>IF(VLOOKUP($D315,StagingData!$D:$O,7,FALSE)=""," ",VLOOKUP($D315,StagingData!$D:$O,7,FALSE))</f>
        <v xml:space="preserve"> </v>
      </c>
      <c r="L315" s="71" t="str">
        <f>IF(VLOOKUP($D315,StagingData!$D:$O,8,FALSE)=""," ",VLOOKUP($D315,StagingData!$D:$O,8,FALSE))</f>
        <v xml:space="preserve"> </v>
      </c>
      <c r="M315" s="71" t="str">
        <f>IF(VLOOKUP($D315,StagingData!$D:$O,9,FALSE)=""," ",VLOOKUP($D315,StagingData!$D:$O,9,FALSE))</f>
        <v xml:space="preserve"> </v>
      </c>
      <c r="N315" s="107" t="e">
        <f>IF(VLOOKUP($D315,StagingData!$D:$O,10,FALSE)=""," ",VLOOKUP($D315,StagingData!$D:$O,10,FALSE))</f>
        <v>#N/A</v>
      </c>
      <c r="O315" s="107" t="e">
        <f>IF(VLOOKUP($D315,StagingData!$D:$O,11,FALSE)=""," ",VLOOKUP($D315,StagingData!$D:$O,11,FALSE))</f>
        <v>#N/A</v>
      </c>
      <c r="P315" s="108" t="e">
        <f t="shared" si="13"/>
        <v>#N/A</v>
      </c>
      <c r="Q315" s="16"/>
      <c r="S315" s="15"/>
      <c r="T315" s="17">
        <v>0</v>
      </c>
      <c r="U315" s="17">
        <v>0</v>
      </c>
      <c r="V315" s="17">
        <f t="shared" si="14"/>
        <v>0</v>
      </c>
      <c r="W315">
        <f t="shared" si="15"/>
        <v>0</v>
      </c>
      <c r="X315" s="23"/>
      <c r="Y315" s="2"/>
      <c r="AA315" s="2"/>
      <c r="AB315" s="2"/>
    </row>
    <row r="316" spans="1:28" s="17" customFormat="1" hidden="1" x14ac:dyDescent="0.3">
      <c r="A316" s="2"/>
      <c r="B316" s="2">
        <f>IF(TRIM(D316)&lt;&gt;"",MAX($B$5:B315)+1,"")</f>
        <v>311</v>
      </c>
      <c r="C316" t="s">
        <v>79</v>
      </c>
      <c r="D316" t="s">
        <v>83</v>
      </c>
      <c r="E316" t="s">
        <v>314</v>
      </c>
      <c r="F316" t="s">
        <v>314</v>
      </c>
      <c r="G316" s="2" t="str">
        <f>IFERROR(VLOOKUP($F316,'Table Names'!A:B,2,FALSE),"")</f>
        <v xml:space="preserve">Items                                                                 </v>
      </c>
      <c r="H316" s="2" t="str">
        <f>VLOOKUP($D316,StagingData!D:H,4,FALSE)</f>
        <v>No</v>
      </c>
      <c r="I316"/>
      <c r="J316" s="56" t="str">
        <f>IF(VLOOKUP(D316,StagingData!D:O,6,FALSE)=""," ",VLOOKUP(D316,StagingData!D:O,6,FALSE))</f>
        <v xml:space="preserve"> </v>
      </c>
      <c r="K316" s="71" t="str">
        <f>IF(VLOOKUP($D316,StagingData!$D:$O,7,FALSE)=""," ",VLOOKUP($D316,StagingData!$D:$O,7,FALSE))</f>
        <v xml:space="preserve"> </v>
      </c>
      <c r="L316" s="71" t="str">
        <f>IF(VLOOKUP($D316,StagingData!$D:$O,8,FALSE)=""," ",VLOOKUP($D316,StagingData!$D:$O,8,FALSE))</f>
        <v xml:space="preserve"> </v>
      </c>
      <c r="M316" s="71" t="str">
        <f>IF(VLOOKUP($D316,StagingData!$D:$O,9,FALSE)=""," ",VLOOKUP($D316,StagingData!$D:$O,9,FALSE))</f>
        <v xml:space="preserve"> </v>
      </c>
      <c r="N316" s="107" t="e">
        <f>IF(VLOOKUP($D316,StagingData!$D:$O,10,FALSE)=""," ",VLOOKUP($D316,StagingData!$D:$O,10,FALSE))</f>
        <v>#N/A</v>
      </c>
      <c r="O316" s="107" t="e">
        <f>IF(VLOOKUP($D316,StagingData!$D:$O,11,FALSE)=""," ",VLOOKUP($D316,StagingData!$D:$O,11,FALSE))</f>
        <v>#N/A</v>
      </c>
      <c r="P316" s="108" t="e">
        <f t="shared" si="13"/>
        <v>#N/A</v>
      </c>
      <c r="Q316" s="16"/>
      <c r="S316" s="15"/>
      <c r="T316" s="17">
        <v>0</v>
      </c>
      <c r="U316" s="17">
        <v>0</v>
      </c>
      <c r="V316" s="17">
        <f t="shared" si="14"/>
        <v>0</v>
      </c>
      <c r="W316">
        <f t="shared" si="15"/>
        <v>0</v>
      </c>
      <c r="X316" s="23"/>
      <c r="Y316" s="2"/>
      <c r="AA316" s="2"/>
      <c r="AB316" s="2"/>
    </row>
    <row r="317" spans="1:28" s="17" customFormat="1" hidden="1" x14ac:dyDescent="0.3">
      <c r="A317" s="2"/>
      <c r="B317" s="2">
        <f>IF(TRIM(D317)&lt;&gt;"",MAX($B$5:B316)+1,"")</f>
        <v>312</v>
      </c>
      <c r="C317" t="s">
        <v>79</v>
      </c>
      <c r="D317" t="s">
        <v>83</v>
      </c>
      <c r="E317" t="s">
        <v>349</v>
      </c>
      <c r="F317" t="s">
        <v>349</v>
      </c>
      <c r="G317" s="2" t="str">
        <f>IFERROR(VLOOKUP($F317,'Table Names'!A:B,2,FALSE),"")</f>
        <v xml:space="preserve">Items by Site                                                         </v>
      </c>
      <c r="H317" s="2" t="str">
        <f>VLOOKUP($D317,StagingData!D:H,4,FALSE)</f>
        <v>No</v>
      </c>
      <c r="I317"/>
      <c r="J317" s="56" t="str">
        <f>IF(VLOOKUP(D317,StagingData!D:O,6,FALSE)=""," ",VLOOKUP(D317,StagingData!D:O,6,FALSE))</f>
        <v xml:space="preserve"> </v>
      </c>
      <c r="K317" s="71" t="str">
        <f>IF(VLOOKUP($D317,StagingData!$D:$O,7,FALSE)=""," ",VLOOKUP($D317,StagingData!$D:$O,7,FALSE))</f>
        <v xml:space="preserve"> </v>
      </c>
      <c r="L317" s="71" t="str">
        <f>IF(VLOOKUP($D317,StagingData!$D:$O,8,FALSE)=""," ",VLOOKUP($D317,StagingData!$D:$O,8,FALSE))</f>
        <v xml:space="preserve"> </v>
      </c>
      <c r="M317" s="71" t="str">
        <f>IF(VLOOKUP($D317,StagingData!$D:$O,9,FALSE)=""," ",VLOOKUP($D317,StagingData!$D:$O,9,FALSE))</f>
        <v xml:space="preserve"> </v>
      </c>
      <c r="N317" s="107" t="e">
        <f>IF(VLOOKUP($D317,StagingData!$D:$O,10,FALSE)=""," ",VLOOKUP($D317,StagingData!$D:$O,10,FALSE))</f>
        <v>#N/A</v>
      </c>
      <c r="O317" s="107" t="e">
        <f>IF(VLOOKUP($D317,StagingData!$D:$O,11,FALSE)=""," ",VLOOKUP($D317,StagingData!$D:$O,11,FALSE))</f>
        <v>#N/A</v>
      </c>
      <c r="P317" s="108" t="e">
        <f t="shared" si="13"/>
        <v>#N/A</v>
      </c>
      <c r="Q317" s="16"/>
      <c r="S317" s="15"/>
      <c r="T317" s="17">
        <v>0</v>
      </c>
      <c r="U317" s="17">
        <v>0</v>
      </c>
      <c r="V317" s="17">
        <f t="shared" si="14"/>
        <v>0</v>
      </c>
      <c r="W317">
        <f t="shared" si="15"/>
        <v>0</v>
      </c>
      <c r="X317" s="23"/>
      <c r="Y317" s="2"/>
      <c r="AA317" s="2"/>
      <c r="AB317" s="2"/>
    </row>
    <row r="318" spans="1:28" s="17" customFormat="1" hidden="1" x14ac:dyDescent="0.3">
      <c r="A318" s="2"/>
      <c r="B318" s="2">
        <f>IF(TRIM(D318)&lt;&gt;"",MAX($B$5:B317)+1,"")</f>
        <v>313</v>
      </c>
      <c r="C318" t="s">
        <v>79</v>
      </c>
      <c r="D318" t="s">
        <v>83</v>
      </c>
      <c r="E318" t="s">
        <v>314</v>
      </c>
      <c r="F318" t="s">
        <v>317</v>
      </c>
      <c r="G318" s="2" t="str">
        <f>IFERROR(VLOOKUP($F318,'Table Names'!A:B,2,FALSE),"")</f>
        <v xml:space="preserve">Items - Ordering                                                      </v>
      </c>
      <c r="H318" s="2" t="str">
        <f>VLOOKUP($D318,StagingData!D:H,4,FALSE)</f>
        <v>No</v>
      </c>
      <c r="I318"/>
      <c r="J318" s="56" t="str">
        <f>IF(VLOOKUP(D318,StagingData!D:O,6,FALSE)=""," ",VLOOKUP(D318,StagingData!D:O,6,FALSE))</f>
        <v xml:space="preserve"> </v>
      </c>
      <c r="K318" s="71" t="str">
        <f>IF(VLOOKUP($D318,StagingData!$D:$O,7,FALSE)=""," ",VLOOKUP($D318,StagingData!$D:$O,7,FALSE))</f>
        <v xml:space="preserve"> </v>
      </c>
      <c r="L318" s="71" t="str">
        <f>IF(VLOOKUP($D318,StagingData!$D:$O,8,FALSE)=""," ",VLOOKUP($D318,StagingData!$D:$O,8,FALSE))</f>
        <v xml:space="preserve"> </v>
      </c>
      <c r="M318" s="71" t="str">
        <f>IF(VLOOKUP($D318,StagingData!$D:$O,9,FALSE)=""," ",VLOOKUP($D318,StagingData!$D:$O,9,FALSE))</f>
        <v xml:space="preserve"> </v>
      </c>
      <c r="N318" s="107" t="e">
        <f>IF(VLOOKUP($D318,StagingData!$D:$O,10,FALSE)=""," ",VLOOKUP($D318,StagingData!$D:$O,10,FALSE))</f>
        <v>#N/A</v>
      </c>
      <c r="O318" s="107" t="e">
        <f>IF(VLOOKUP($D318,StagingData!$D:$O,11,FALSE)=""," ",VLOOKUP($D318,StagingData!$D:$O,11,FALSE))</f>
        <v>#N/A</v>
      </c>
      <c r="P318" s="108" t="e">
        <f t="shared" si="13"/>
        <v>#N/A</v>
      </c>
      <c r="Q318" s="16"/>
      <c r="S318" s="15"/>
      <c r="T318" s="17">
        <v>0</v>
      </c>
      <c r="U318" s="17">
        <v>0</v>
      </c>
      <c r="V318" s="17">
        <f t="shared" si="14"/>
        <v>0</v>
      </c>
      <c r="W318">
        <f t="shared" si="15"/>
        <v>0</v>
      </c>
      <c r="X318" s="23"/>
      <c r="Y318" s="2"/>
      <c r="AA318" s="2"/>
      <c r="AB318" s="2"/>
    </row>
    <row r="319" spans="1:28" s="17" customFormat="1" hidden="1" x14ac:dyDescent="0.3">
      <c r="A319" s="2"/>
      <c r="B319" s="2">
        <f>IF(TRIM(D319)&lt;&gt;"",MAX($B$5:B318)+1,"")</f>
        <v>314</v>
      </c>
      <c r="C319" t="s">
        <v>79</v>
      </c>
      <c r="D319" t="s">
        <v>83</v>
      </c>
      <c r="E319" t="s">
        <v>349</v>
      </c>
      <c r="F319" t="s">
        <v>350</v>
      </c>
      <c r="G319" s="2" t="str">
        <f>IFERROR(VLOOKUP($F319,'Table Names'!A:B,2,FALSE),"")</f>
        <v xml:space="preserve">Items - Ordering by Site                                              </v>
      </c>
      <c r="H319" s="2" t="str">
        <f>VLOOKUP($D319,StagingData!D:H,4,FALSE)</f>
        <v>No</v>
      </c>
      <c r="I319"/>
      <c r="J319" s="56" t="str">
        <f>IF(VLOOKUP(D319,StagingData!D:O,6,FALSE)=""," ",VLOOKUP(D319,StagingData!D:O,6,FALSE))</f>
        <v xml:space="preserve"> </v>
      </c>
      <c r="K319" s="71" t="str">
        <f>IF(VLOOKUP($D319,StagingData!$D:$O,7,FALSE)=""," ",VLOOKUP($D319,StagingData!$D:$O,7,FALSE))</f>
        <v xml:space="preserve"> </v>
      </c>
      <c r="L319" s="71" t="str">
        <f>IF(VLOOKUP($D319,StagingData!$D:$O,8,FALSE)=""," ",VLOOKUP($D319,StagingData!$D:$O,8,FALSE))</f>
        <v xml:space="preserve"> </v>
      </c>
      <c r="M319" s="71" t="str">
        <f>IF(VLOOKUP($D319,StagingData!$D:$O,9,FALSE)=""," ",VLOOKUP($D319,StagingData!$D:$O,9,FALSE))</f>
        <v xml:space="preserve"> </v>
      </c>
      <c r="N319" s="107" t="e">
        <f>IF(VLOOKUP($D319,StagingData!$D:$O,10,FALSE)=""," ",VLOOKUP($D319,StagingData!$D:$O,10,FALSE))</f>
        <v>#N/A</v>
      </c>
      <c r="O319" s="107" t="e">
        <f>IF(VLOOKUP($D319,StagingData!$D:$O,11,FALSE)=""," ",VLOOKUP($D319,StagingData!$D:$O,11,FALSE))</f>
        <v>#N/A</v>
      </c>
      <c r="P319" s="108" t="e">
        <f t="shared" si="13"/>
        <v>#N/A</v>
      </c>
      <c r="Q319" s="16"/>
      <c r="S319" s="15"/>
      <c r="T319" s="17">
        <v>0</v>
      </c>
      <c r="U319" s="17">
        <v>0</v>
      </c>
      <c r="V319" s="17">
        <f t="shared" si="14"/>
        <v>0</v>
      </c>
      <c r="W319">
        <f t="shared" si="15"/>
        <v>0</v>
      </c>
      <c r="X319" s="23"/>
      <c r="Y319" s="2"/>
      <c r="AA319" s="2"/>
      <c r="AB319" s="2"/>
    </row>
    <row r="320" spans="1:28" s="17" customFormat="1" hidden="1" x14ac:dyDescent="0.3">
      <c r="A320" s="2"/>
      <c r="B320" s="2">
        <f>IF(TRIM(D320)&lt;&gt;"",MAX($B$5:B319)+1,"")</f>
        <v>315</v>
      </c>
      <c r="C320" t="s">
        <v>79</v>
      </c>
      <c r="D320" t="s">
        <v>83</v>
      </c>
      <c r="E320" t="s">
        <v>314</v>
      </c>
      <c r="F320" t="s">
        <v>318</v>
      </c>
      <c r="G320" s="2" t="str">
        <f>IFERROR(VLOOKUP($F320,'Table Names'!A:B,2,FALSE),"")</f>
        <v xml:space="preserve">Item - Purchase                                                       </v>
      </c>
      <c r="H320" s="2" t="str">
        <f>VLOOKUP($D320,StagingData!D:H,4,FALSE)</f>
        <v>No</v>
      </c>
      <c r="I320"/>
      <c r="J320" s="56" t="str">
        <f>IF(VLOOKUP(D320,StagingData!D:O,6,FALSE)=""," ",VLOOKUP(D320,StagingData!D:O,6,FALSE))</f>
        <v xml:space="preserve"> </v>
      </c>
      <c r="K320" s="71" t="str">
        <f>IF(VLOOKUP($D320,StagingData!$D:$O,7,FALSE)=""," ",VLOOKUP($D320,StagingData!$D:$O,7,FALSE))</f>
        <v xml:space="preserve"> </v>
      </c>
      <c r="L320" s="71" t="str">
        <f>IF(VLOOKUP($D320,StagingData!$D:$O,8,FALSE)=""," ",VLOOKUP($D320,StagingData!$D:$O,8,FALSE))</f>
        <v xml:space="preserve"> </v>
      </c>
      <c r="M320" s="71" t="str">
        <f>IF(VLOOKUP($D320,StagingData!$D:$O,9,FALSE)=""," ",VLOOKUP($D320,StagingData!$D:$O,9,FALSE))</f>
        <v xml:space="preserve"> </v>
      </c>
      <c r="N320" s="107" t="e">
        <f>IF(VLOOKUP($D320,StagingData!$D:$O,10,FALSE)=""," ",VLOOKUP($D320,StagingData!$D:$O,10,FALSE))</f>
        <v>#N/A</v>
      </c>
      <c r="O320" s="107" t="e">
        <f>IF(VLOOKUP($D320,StagingData!$D:$O,11,FALSE)=""," ",VLOOKUP($D320,StagingData!$D:$O,11,FALSE))</f>
        <v>#N/A</v>
      </c>
      <c r="P320" s="108" t="e">
        <f t="shared" si="13"/>
        <v>#N/A</v>
      </c>
      <c r="Q320" s="16"/>
      <c r="S320" s="15"/>
      <c r="T320" s="17">
        <v>0</v>
      </c>
      <c r="U320" s="17">
        <v>0</v>
      </c>
      <c r="V320" s="17">
        <f t="shared" si="14"/>
        <v>0</v>
      </c>
      <c r="W320">
        <f t="shared" si="15"/>
        <v>0</v>
      </c>
      <c r="X320" s="23"/>
      <c r="Y320" s="2"/>
      <c r="AA320" s="2"/>
      <c r="AB320" s="2"/>
    </row>
    <row r="321" spans="1:28" s="17" customFormat="1" hidden="1" x14ac:dyDescent="0.3">
      <c r="A321" s="2"/>
      <c r="B321" s="2">
        <f>IF(TRIM(D321)&lt;&gt;"",MAX($B$5:B320)+1,"")</f>
        <v>316</v>
      </c>
      <c r="C321" t="s">
        <v>79</v>
      </c>
      <c r="D321" t="s">
        <v>83</v>
      </c>
      <c r="E321" t="s">
        <v>349</v>
      </c>
      <c r="F321" t="s">
        <v>351</v>
      </c>
      <c r="G321" s="2" t="str">
        <f>IFERROR(VLOOKUP($F321,'Table Names'!A:B,2,FALSE),"")</f>
        <v xml:space="preserve">Item - Purchase by Site or Purchase Office                            </v>
      </c>
      <c r="H321" s="2" t="str">
        <f>VLOOKUP($D321,StagingData!D:H,4,FALSE)</f>
        <v>No</v>
      </c>
      <c r="I321"/>
      <c r="J321" s="56" t="str">
        <f>IF(VLOOKUP(D321,StagingData!D:O,6,FALSE)=""," ",VLOOKUP(D321,StagingData!D:O,6,FALSE))</f>
        <v xml:space="preserve"> </v>
      </c>
      <c r="K321" s="71" t="str">
        <f>IF(VLOOKUP($D321,StagingData!$D:$O,7,FALSE)=""," ",VLOOKUP($D321,StagingData!$D:$O,7,FALSE))</f>
        <v xml:space="preserve"> </v>
      </c>
      <c r="L321" s="71" t="str">
        <f>IF(VLOOKUP($D321,StagingData!$D:$O,8,FALSE)=""," ",VLOOKUP($D321,StagingData!$D:$O,8,FALSE))</f>
        <v xml:space="preserve"> </v>
      </c>
      <c r="M321" s="71" t="str">
        <f>IF(VLOOKUP($D321,StagingData!$D:$O,9,FALSE)=""," ",VLOOKUP($D321,StagingData!$D:$O,9,FALSE))</f>
        <v xml:space="preserve"> </v>
      </c>
      <c r="N321" s="107" t="e">
        <f>IF(VLOOKUP($D321,StagingData!$D:$O,10,FALSE)=""," ",VLOOKUP($D321,StagingData!$D:$O,10,FALSE))</f>
        <v>#N/A</v>
      </c>
      <c r="O321" s="107" t="e">
        <f>IF(VLOOKUP($D321,StagingData!$D:$O,11,FALSE)=""," ",VLOOKUP($D321,StagingData!$D:$O,11,FALSE))</f>
        <v>#N/A</v>
      </c>
      <c r="P321" s="108" t="e">
        <f t="shared" si="13"/>
        <v>#N/A</v>
      </c>
      <c r="Q321" s="16"/>
      <c r="S321" s="15"/>
      <c r="T321" s="17">
        <v>0</v>
      </c>
      <c r="U321" s="17">
        <v>0</v>
      </c>
      <c r="V321" s="17">
        <f t="shared" si="14"/>
        <v>0</v>
      </c>
      <c r="W321">
        <f t="shared" si="15"/>
        <v>0</v>
      </c>
      <c r="X321" s="23"/>
      <c r="Y321" s="2"/>
      <c r="AA321" s="2"/>
      <c r="AB321" s="2"/>
    </row>
    <row r="322" spans="1:28" s="17" customFormat="1" hidden="1" x14ac:dyDescent="0.3">
      <c r="A322" s="2"/>
      <c r="B322" s="2">
        <f>IF(TRIM(D322)&lt;&gt;"",MAX($B$5:B321)+1,"")</f>
        <v>317</v>
      </c>
      <c r="C322" t="s">
        <v>79</v>
      </c>
      <c r="D322" t="s">
        <v>83</v>
      </c>
      <c r="E322" t="s">
        <v>314</v>
      </c>
      <c r="F322" t="s">
        <v>319</v>
      </c>
      <c r="G322" s="2" t="str">
        <f>IFERROR(VLOOKUP($F322,'Table Names'!A:B,2,FALSE),"")</f>
        <v xml:space="preserve">Item Actual Purchase Prices                                           </v>
      </c>
      <c r="H322" s="2" t="str">
        <f>VLOOKUP($D322,StagingData!D:H,4,FALSE)</f>
        <v>No</v>
      </c>
      <c r="I322"/>
      <c r="J322" s="56" t="str">
        <f>IF(VLOOKUP(D322,StagingData!D:O,6,FALSE)=""," ",VLOOKUP(D322,StagingData!D:O,6,FALSE))</f>
        <v xml:space="preserve"> </v>
      </c>
      <c r="K322" s="71" t="str">
        <f>IF(VLOOKUP($D322,StagingData!$D:$O,7,FALSE)=""," ",VLOOKUP($D322,StagingData!$D:$O,7,FALSE))</f>
        <v xml:space="preserve"> </v>
      </c>
      <c r="L322" s="71" t="str">
        <f>IF(VLOOKUP($D322,StagingData!$D:$O,8,FALSE)=""," ",VLOOKUP($D322,StagingData!$D:$O,8,FALSE))</f>
        <v xml:space="preserve"> </v>
      </c>
      <c r="M322" s="71" t="str">
        <f>IF(VLOOKUP($D322,StagingData!$D:$O,9,FALSE)=""," ",VLOOKUP($D322,StagingData!$D:$O,9,FALSE))</f>
        <v xml:space="preserve"> </v>
      </c>
      <c r="N322" s="107" t="e">
        <f>IF(VLOOKUP($D322,StagingData!$D:$O,10,FALSE)=""," ",VLOOKUP($D322,StagingData!$D:$O,10,FALSE))</f>
        <v>#N/A</v>
      </c>
      <c r="O322" s="107" t="e">
        <f>IF(VLOOKUP($D322,StagingData!$D:$O,11,FALSE)=""," ",VLOOKUP($D322,StagingData!$D:$O,11,FALSE))</f>
        <v>#N/A</v>
      </c>
      <c r="P322" s="108" t="e">
        <f t="shared" si="13"/>
        <v>#N/A</v>
      </c>
      <c r="Q322" s="16"/>
      <c r="S322" s="15"/>
      <c r="T322" s="17">
        <v>0</v>
      </c>
      <c r="U322" s="17">
        <v>0</v>
      </c>
      <c r="V322" s="17">
        <f t="shared" si="14"/>
        <v>0</v>
      </c>
      <c r="W322">
        <f t="shared" si="15"/>
        <v>0</v>
      </c>
      <c r="X322" s="23"/>
      <c r="Y322" s="2"/>
      <c r="AA322" s="2"/>
      <c r="AB322" s="2"/>
    </row>
    <row r="323" spans="1:28" s="17" customFormat="1" hidden="1" x14ac:dyDescent="0.3">
      <c r="A323" s="2"/>
      <c r="B323" s="2">
        <f>IF(TRIM(D323)&lt;&gt;"",MAX($B$5:B322)+1,"")</f>
        <v>318</v>
      </c>
      <c r="C323" t="s">
        <v>79</v>
      </c>
      <c r="D323" t="s">
        <v>83</v>
      </c>
      <c r="E323" t="s">
        <v>314</v>
      </c>
      <c r="F323" t="s">
        <v>320</v>
      </c>
      <c r="G323" s="2" t="str">
        <f>IFERROR(VLOOKUP($F323,'Table Names'!A:B,2,FALSE),"")</f>
        <v xml:space="preserve">Item Sales                                                            </v>
      </c>
      <c r="H323" s="2" t="str">
        <f>VLOOKUP($D323,StagingData!D:H,4,FALSE)</f>
        <v>No</v>
      </c>
      <c r="I323"/>
      <c r="J323" s="56" t="str">
        <f>IF(VLOOKUP(D323,StagingData!D:O,6,FALSE)=""," ",VLOOKUP(D323,StagingData!D:O,6,FALSE))</f>
        <v xml:space="preserve"> </v>
      </c>
      <c r="K323" s="71" t="str">
        <f>IF(VLOOKUP($D323,StagingData!$D:$O,7,FALSE)=""," ",VLOOKUP($D323,StagingData!$D:$O,7,FALSE))</f>
        <v xml:space="preserve"> </v>
      </c>
      <c r="L323" s="71" t="str">
        <f>IF(VLOOKUP($D323,StagingData!$D:$O,8,FALSE)=""," ",VLOOKUP($D323,StagingData!$D:$O,8,FALSE))</f>
        <v xml:space="preserve"> </v>
      </c>
      <c r="M323" s="71" t="str">
        <f>IF(VLOOKUP($D323,StagingData!$D:$O,9,FALSE)=""," ",VLOOKUP($D323,StagingData!$D:$O,9,FALSE))</f>
        <v xml:space="preserve"> </v>
      </c>
      <c r="N323" s="107" t="e">
        <f>IF(VLOOKUP($D323,StagingData!$D:$O,10,FALSE)=""," ",VLOOKUP($D323,StagingData!$D:$O,10,FALSE))</f>
        <v>#N/A</v>
      </c>
      <c r="O323" s="107" t="e">
        <f>IF(VLOOKUP($D323,StagingData!$D:$O,11,FALSE)=""," ",VLOOKUP($D323,StagingData!$D:$O,11,FALSE))</f>
        <v>#N/A</v>
      </c>
      <c r="P323" s="108" t="e">
        <f t="shared" si="13"/>
        <v>#N/A</v>
      </c>
      <c r="Q323" s="16"/>
      <c r="S323" s="15"/>
      <c r="T323" s="17">
        <v>0</v>
      </c>
      <c r="U323" s="17">
        <v>0</v>
      </c>
      <c r="V323" s="17">
        <f t="shared" si="14"/>
        <v>0</v>
      </c>
      <c r="W323">
        <f t="shared" si="15"/>
        <v>0</v>
      </c>
      <c r="X323" s="23"/>
      <c r="Y323" s="2"/>
      <c r="AA323" s="2"/>
      <c r="AB323" s="2"/>
    </row>
    <row r="324" spans="1:28" s="17" customFormat="1" hidden="1" x14ac:dyDescent="0.3">
      <c r="A324" s="2"/>
      <c r="B324" s="2">
        <f>IF(TRIM(D324)&lt;&gt;"",MAX($B$5:B323)+1,"")</f>
        <v>319</v>
      </c>
      <c r="C324" t="s">
        <v>79</v>
      </c>
      <c r="D324" t="s">
        <v>83</v>
      </c>
      <c r="E324" t="s">
        <v>349</v>
      </c>
      <c r="F324" t="s">
        <v>352</v>
      </c>
      <c r="G324" s="2" t="str">
        <f>IFERROR(VLOOKUP($F324,'Table Names'!A:B,2,FALSE),"")</f>
        <v xml:space="preserve">Item Sales by Sales Office or Site                                    </v>
      </c>
      <c r="H324" s="2" t="str">
        <f>VLOOKUP($D324,StagingData!D:H,4,FALSE)</f>
        <v>No</v>
      </c>
      <c r="I324"/>
      <c r="J324" s="56" t="str">
        <f>IF(VLOOKUP(D324,StagingData!D:O,6,FALSE)=""," ",VLOOKUP(D324,StagingData!D:O,6,FALSE))</f>
        <v xml:space="preserve"> </v>
      </c>
      <c r="K324" s="71" t="str">
        <f>IF(VLOOKUP($D324,StagingData!$D:$O,7,FALSE)=""," ",VLOOKUP($D324,StagingData!$D:$O,7,FALSE))</f>
        <v xml:space="preserve"> </v>
      </c>
      <c r="L324" s="71" t="str">
        <f>IF(VLOOKUP($D324,StagingData!$D:$O,8,FALSE)=""," ",VLOOKUP($D324,StagingData!$D:$O,8,FALSE))</f>
        <v xml:space="preserve"> </v>
      </c>
      <c r="M324" s="71" t="str">
        <f>IF(VLOOKUP($D324,StagingData!$D:$O,9,FALSE)=""," ",VLOOKUP($D324,StagingData!$D:$O,9,FALSE))</f>
        <v xml:space="preserve"> </v>
      </c>
      <c r="N324" s="107" t="e">
        <f>IF(VLOOKUP($D324,StagingData!$D:$O,10,FALSE)=""," ",VLOOKUP($D324,StagingData!$D:$O,10,FALSE))</f>
        <v>#N/A</v>
      </c>
      <c r="O324" s="107" t="e">
        <f>IF(VLOOKUP($D324,StagingData!$D:$O,11,FALSE)=""," ",VLOOKUP($D324,StagingData!$D:$O,11,FALSE))</f>
        <v>#N/A</v>
      </c>
      <c r="P324" s="108" t="e">
        <f t="shared" si="13"/>
        <v>#N/A</v>
      </c>
      <c r="Q324" s="16"/>
      <c r="S324" s="15"/>
      <c r="T324" s="17">
        <v>0</v>
      </c>
      <c r="U324" s="17">
        <v>0</v>
      </c>
      <c r="V324" s="17">
        <f t="shared" si="14"/>
        <v>0</v>
      </c>
      <c r="W324">
        <f t="shared" si="15"/>
        <v>0</v>
      </c>
      <c r="X324" s="23"/>
      <c r="Y324" s="2"/>
      <c r="AA324" s="2"/>
      <c r="AB324" s="2"/>
    </row>
    <row r="325" spans="1:28" s="17" customFormat="1" hidden="1" x14ac:dyDescent="0.3">
      <c r="A325" s="2"/>
      <c r="B325" s="2">
        <f>IF(TRIM(D325)&lt;&gt;"",MAX($B$5:B324)+1,"")</f>
        <v>320</v>
      </c>
      <c r="C325" t="s">
        <v>79</v>
      </c>
      <c r="D325" t="s">
        <v>83</v>
      </c>
      <c r="E325" t="s">
        <v>314</v>
      </c>
      <c r="F325" t="s">
        <v>322</v>
      </c>
      <c r="G325" s="2" t="str">
        <f>IFERROR(VLOOKUP($F325,'Table Names'!A:B,2,FALSE),"")</f>
        <v xml:space="preserve">Items - Production                                                    </v>
      </c>
      <c r="H325" s="2" t="str">
        <f>VLOOKUP($D325,StagingData!D:H,4,FALSE)</f>
        <v>No</v>
      </c>
      <c r="I325"/>
      <c r="J325" s="56" t="str">
        <f>IF(VLOOKUP(D325,StagingData!D:O,6,FALSE)=""," ",VLOOKUP(D325,StagingData!D:O,6,FALSE))</f>
        <v xml:space="preserve"> </v>
      </c>
      <c r="K325" s="71" t="str">
        <f>IF(VLOOKUP($D325,StagingData!$D:$O,7,FALSE)=""," ",VLOOKUP($D325,StagingData!$D:$O,7,FALSE))</f>
        <v xml:space="preserve"> </v>
      </c>
      <c r="L325" s="71" t="str">
        <f>IF(VLOOKUP($D325,StagingData!$D:$O,8,FALSE)=""," ",VLOOKUP($D325,StagingData!$D:$O,8,FALSE))</f>
        <v xml:space="preserve"> </v>
      </c>
      <c r="M325" s="71" t="str">
        <f>IF(VLOOKUP($D325,StagingData!$D:$O,9,FALSE)=""," ",VLOOKUP($D325,StagingData!$D:$O,9,FALSE))</f>
        <v xml:space="preserve"> </v>
      </c>
      <c r="N325" s="107" t="e">
        <f>IF(VLOOKUP($D325,StagingData!$D:$O,10,FALSE)=""," ",VLOOKUP($D325,StagingData!$D:$O,10,FALSE))</f>
        <v>#N/A</v>
      </c>
      <c r="O325" s="107" t="e">
        <f>IF(VLOOKUP($D325,StagingData!$D:$O,11,FALSE)=""," ",VLOOKUP($D325,StagingData!$D:$O,11,FALSE))</f>
        <v>#N/A</v>
      </c>
      <c r="P325" s="108" t="e">
        <f t="shared" si="13"/>
        <v>#N/A</v>
      </c>
      <c r="Q325" s="16"/>
      <c r="S325" s="15"/>
      <c r="T325" s="17">
        <v>0</v>
      </c>
      <c r="U325" s="17">
        <v>0</v>
      </c>
      <c r="V325" s="17">
        <f t="shared" si="14"/>
        <v>0</v>
      </c>
      <c r="W325">
        <f t="shared" si="15"/>
        <v>0</v>
      </c>
      <c r="X325" s="23"/>
      <c r="Y325" s="2"/>
      <c r="AA325" s="2"/>
      <c r="AB325" s="2"/>
    </row>
    <row r="326" spans="1:28" s="17" customFormat="1" hidden="1" x14ac:dyDescent="0.3">
      <c r="A326" s="2"/>
      <c r="B326" s="2">
        <f>IF(TRIM(D326)&lt;&gt;"",MAX($B$5:B325)+1,"")</f>
        <v>321</v>
      </c>
      <c r="C326" t="s">
        <v>79</v>
      </c>
      <c r="D326" t="s">
        <v>83</v>
      </c>
      <c r="E326" t="s">
        <v>349</v>
      </c>
      <c r="F326" t="s">
        <v>353</v>
      </c>
      <c r="G326" s="2" t="str">
        <f>IFERROR(VLOOKUP($F326,'Table Names'!A:B,2,FALSE),"")</f>
        <v xml:space="preserve">Items - Production by Site                                            </v>
      </c>
      <c r="H326" s="2" t="str">
        <f>VLOOKUP($D326,StagingData!D:H,4,FALSE)</f>
        <v>No</v>
      </c>
      <c r="I326"/>
      <c r="J326" s="56" t="str">
        <f>IF(VLOOKUP(D326,StagingData!D:O,6,FALSE)=""," ",VLOOKUP(D326,StagingData!D:O,6,FALSE))</f>
        <v xml:space="preserve"> </v>
      </c>
      <c r="K326" s="71" t="str">
        <f>IF(VLOOKUP($D326,StagingData!$D:$O,7,FALSE)=""," ",VLOOKUP($D326,StagingData!$D:$O,7,FALSE))</f>
        <v xml:space="preserve"> </v>
      </c>
      <c r="L326" s="71" t="str">
        <f>IF(VLOOKUP($D326,StagingData!$D:$O,8,FALSE)=""," ",VLOOKUP($D326,StagingData!$D:$O,8,FALSE))</f>
        <v xml:space="preserve"> </v>
      </c>
      <c r="M326" s="71" t="str">
        <f>IF(VLOOKUP($D326,StagingData!$D:$O,9,FALSE)=""," ",VLOOKUP($D326,StagingData!$D:$O,9,FALSE))</f>
        <v xml:space="preserve"> </v>
      </c>
      <c r="N326" s="107" t="e">
        <f>IF(VLOOKUP($D326,StagingData!$D:$O,10,FALSE)=""," ",VLOOKUP($D326,StagingData!$D:$O,10,FALSE))</f>
        <v>#N/A</v>
      </c>
      <c r="O326" s="107" t="e">
        <f>IF(VLOOKUP($D326,StagingData!$D:$O,11,FALSE)=""," ",VLOOKUP($D326,StagingData!$D:$O,11,FALSE))</f>
        <v>#N/A</v>
      </c>
      <c r="P326" s="108" t="e">
        <f t="shared" si="13"/>
        <v>#N/A</v>
      </c>
      <c r="Q326" s="16"/>
      <c r="S326" s="15"/>
      <c r="T326" s="17">
        <v>0</v>
      </c>
      <c r="U326" s="17">
        <v>0</v>
      </c>
      <c r="V326" s="17">
        <f t="shared" si="14"/>
        <v>0</v>
      </c>
      <c r="W326">
        <f t="shared" si="15"/>
        <v>0</v>
      </c>
      <c r="X326" s="23"/>
      <c r="Y326" s="2"/>
      <c r="AA326" s="2"/>
      <c r="AB326" s="2"/>
    </row>
    <row r="327" spans="1:28" s="17" customFormat="1" hidden="1" x14ac:dyDescent="0.3">
      <c r="A327" s="2"/>
      <c r="B327" s="2">
        <f>IF(TRIM(D327)&lt;&gt;"",MAX($B$5:B326)+1,"")</f>
        <v>322</v>
      </c>
      <c r="C327" t="s">
        <v>79</v>
      </c>
      <c r="D327" t="s">
        <v>83</v>
      </c>
      <c r="E327" t="s">
        <v>314</v>
      </c>
      <c r="F327" t="s">
        <v>323</v>
      </c>
      <c r="G327" s="2" t="str">
        <f>IFERROR(VLOOKUP($F327,'Table Names'!A:B,2,FALSE),"")</f>
        <v xml:space="preserve">Tools                                                                 </v>
      </c>
      <c r="H327" s="2" t="str">
        <f>VLOOKUP($D327,StagingData!D:H,4,FALSE)</f>
        <v>No</v>
      </c>
      <c r="I327"/>
      <c r="J327" s="56" t="str">
        <f>IF(VLOOKUP(D327,StagingData!D:O,6,FALSE)=""," ",VLOOKUP(D327,StagingData!D:O,6,FALSE))</f>
        <v xml:space="preserve"> </v>
      </c>
      <c r="K327" s="71" t="str">
        <f>IF(VLOOKUP($D327,StagingData!$D:$O,7,FALSE)=""," ",VLOOKUP($D327,StagingData!$D:$O,7,FALSE))</f>
        <v xml:space="preserve"> </v>
      </c>
      <c r="L327" s="71" t="str">
        <f>IF(VLOOKUP($D327,StagingData!$D:$O,8,FALSE)=""," ",VLOOKUP($D327,StagingData!$D:$O,8,FALSE))</f>
        <v xml:space="preserve"> </v>
      </c>
      <c r="M327" s="71" t="str">
        <f>IF(VLOOKUP($D327,StagingData!$D:$O,9,FALSE)=""," ",VLOOKUP($D327,StagingData!$D:$O,9,FALSE))</f>
        <v xml:space="preserve"> </v>
      </c>
      <c r="N327" s="107" t="e">
        <f>IF(VLOOKUP($D327,StagingData!$D:$O,10,FALSE)=""," ",VLOOKUP($D327,StagingData!$D:$O,10,FALSE))</f>
        <v>#N/A</v>
      </c>
      <c r="O327" s="107" t="e">
        <f>IF(VLOOKUP($D327,StagingData!$D:$O,11,FALSE)=""," ",VLOOKUP($D327,StagingData!$D:$O,11,FALSE))</f>
        <v>#N/A</v>
      </c>
      <c r="P327" s="108" t="e">
        <f t="shared" ref="P327:P390" si="16">IF(O327&gt;0,(O327/(N327+O327))*100,0)</f>
        <v>#N/A</v>
      </c>
      <c r="Q327" s="16"/>
      <c r="S327" s="15"/>
      <c r="T327" s="17">
        <v>0</v>
      </c>
      <c r="U327" s="17">
        <v>0</v>
      </c>
      <c r="V327" s="17">
        <f t="shared" ref="V327:V390" si="17">U327-T327</f>
        <v>0</v>
      </c>
      <c r="W327">
        <f t="shared" ref="W327:W390" si="18">Q327-V327</f>
        <v>0</v>
      </c>
      <c r="X327" s="23"/>
      <c r="Y327" s="2"/>
      <c r="AA327" s="2"/>
      <c r="AB327" s="2"/>
    </row>
    <row r="328" spans="1:28" s="17" customFormat="1" hidden="1" x14ac:dyDescent="0.3">
      <c r="A328" s="2"/>
      <c r="B328" s="2">
        <f>IF(TRIM(D328)&lt;&gt;"",MAX($B$5:B327)+1,"")</f>
        <v>323</v>
      </c>
      <c r="C328" t="s">
        <v>79</v>
      </c>
      <c r="D328" t="s">
        <v>83</v>
      </c>
      <c r="E328" t="s">
        <v>314</v>
      </c>
      <c r="F328" t="s">
        <v>324</v>
      </c>
      <c r="G328" s="2" t="str">
        <f>IFERROR(VLOOKUP($F328,'Table Names'!A:B,2,FALSE),"")</f>
        <v xml:space="preserve">Item Project Data                                                     </v>
      </c>
      <c r="H328" s="2" t="str">
        <f>VLOOKUP($D328,StagingData!D:H,4,FALSE)</f>
        <v>No</v>
      </c>
      <c r="I328"/>
      <c r="J328" s="56" t="str">
        <f>IF(VLOOKUP(D328,StagingData!D:O,6,FALSE)=""," ",VLOOKUP(D328,StagingData!D:O,6,FALSE))</f>
        <v xml:space="preserve"> </v>
      </c>
      <c r="K328" s="71" t="str">
        <f>IF(VLOOKUP($D328,StagingData!$D:$O,7,FALSE)=""," ",VLOOKUP($D328,StagingData!$D:$O,7,FALSE))</f>
        <v xml:space="preserve"> </v>
      </c>
      <c r="L328" s="71" t="str">
        <f>IF(VLOOKUP($D328,StagingData!$D:$O,8,FALSE)=""," ",VLOOKUP($D328,StagingData!$D:$O,8,FALSE))</f>
        <v xml:space="preserve"> </v>
      </c>
      <c r="M328" s="71" t="str">
        <f>IF(VLOOKUP($D328,StagingData!$D:$O,9,FALSE)=""," ",VLOOKUP($D328,StagingData!$D:$O,9,FALSE))</f>
        <v xml:space="preserve"> </v>
      </c>
      <c r="N328" s="107" t="e">
        <f>IF(VLOOKUP($D328,StagingData!$D:$O,10,FALSE)=""," ",VLOOKUP($D328,StagingData!$D:$O,10,FALSE))</f>
        <v>#N/A</v>
      </c>
      <c r="O328" s="107" t="e">
        <f>IF(VLOOKUP($D328,StagingData!$D:$O,11,FALSE)=""," ",VLOOKUP($D328,StagingData!$D:$O,11,FALSE))</f>
        <v>#N/A</v>
      </c>
      <c r="P328" s="108" t="e">
        <f t="shared" si="16"/>
        <v>#N/A</v>
      </c>
      <c r="Q328" s="16"/>
      <c r="S328" s="15"/>
      <c r="T328" s="17">
        <v>0</v>
      </c>
      <c r="U328" s="17">
        <v>0</v>
      </c>
      <c r="V328" s="17">
        <f t="shared" si="17"/>
        <v>0</v>
      </c>
      <c r="W328">
        <f t="shared" si="18"/>
        <v>0</v>
      </c>
      <c r="X328" s="23"/>
      <c r="Y328" s="2"/>
      <c r="AA328" s="2"/>
      <c r="AB328" s="2"/>
    </row>
    <row r="329" spans="1:28" s="17" customFormat="1" hidden="1" x14ac:dyDescent="0.3">
      <c r="A329" s="2"/>
      <c r="B329" s="2">
        <f>IF(TRIM(D329)&lt;&gt;"",MAX($B$5:B328)+1,"")</f>
        <v>324</v>
      </c>
      <c r="C329" t="s">
        <v>79</v>
      </c>
      <c r="D329" t="s">
        <v>83</v>
      </c>
      <c r="E329" t="s">
        <v>314</v>
      </c>
      <c r="F329" t="s">
        <v>3948</v>
      </c>
      <c r="G329" s="2" t="str">
        <f>IFERROR(VLOOKUP($F329,'Table Names'!A:B,2,FALSE),"")</f>
        <v xml:space="preserve">Item Project Ordering Data                                            </v>
      </c>
      <c r="H329" s="2" t="str">
        <f>VLOOKUP($D329,StagingData!D:H,4,FALSE)</f>
        <v>No</v>
      </c>
      <c r="I329"/>
      <c r="J329" s="56" t="str">
        <f>IF(VLOOKUP(D329,StagingData!D:O,6,FALSE)=""," ",VLOOKUP(D329,StagingData!D:O,6,FALSE))</f>
        <v xml:space="preserve"> </v>
      </c>
      <c r="K329" s="71" t="str">
        <f>IF(VLOOKUP($D329,StagingData!$D:$O,7,FALSE)=""," ",VLOOKUP($D329,StagingData!$D:$O,7,FALSE))</f>
        <v xml:space="preserve"> </v>
      </c>
      <c r="L329" s="71" t="str">
        <f>IF(VLOOKUP($D329,StagingData!$D:$O,8,FALSE)=""," ",VLOOKUP($D329,StagingData!$D:$O,8,FALSE))</f>
        <v xml:space="preserve"> </v>
      </c>
      <c r="M329" s="71" t="str">
        <f>IF(VLOOKUP($D329,StagingData!$D:$O,9,FALSE)=""," ",VLOOKUP($D329,StagingData!$D:$O,9,FALSE))</f>
        <v xml:space="preserve"> </v>
      </c>
      <c r="N329" s="107" t="e">
        <f>IF(VLOOKUP($D329,StagingData!$D:$O,10,FALSE)=""," ",VLOOKUP($D329,StagingData!$D:$O,10,FALSE))</f>
        <v>#N/A</v>
      </c>
      <c r="O329" s="107" t="e">
        <f>IF(VLOOKUP($D329,StagingData!$D:$O,11,FALSE)=""," ",VLOOKUP($D329,StagingData!$D:$O,11,FALSE))</f>
        <v>#N/A</v>
      </c>
      <c r="P329" s="108" t="e">
        <f t="shared" si="16"/>
        <v>#N/A</v>
      </c>
      <c r="Q329" s="16"/>
      <c r="S329" s="15"/>
      <c r="T329" s="17">
        <v>0</v>
      </c>
      <c r="U329" s="17">
        <v>0</v>
      </c>
      <c r="V329" s="17">
        <f t="shared" si="17"/>
        <v>0</v>
      </c>
      <c r="W329">
        <f t="shared" si="18"/>
        <v>0</v>
      </c>
      <c r="X329" s="23"/>
      <c r="Y329" s="2"/>
      <c r="AA329" s="2"/>
      <c r="AB329" s="2"/>
    </row>
    <row r="330" spans="1:28" s="17" customFormat="1" hidden="1" x14ac:dyDescent="0.3">
      <c r="A330" s="2"/>
      <c r="B330" s="2">
        <f>IF(TRIM(D330)&lt;&gt;"",MAX($B$5:B329)+1,"")</f>
        <v>325</v>
      </c>
      <c r="C330" t="s">
        <v>79</v>
      </c>
      <c r="D330" t="s">
        <v>83</v>
      </c>
      <c r="E330" t="s">
        <v>314</v>
      </c>
      <c r="F330" t="s">
        <v>325</v>
      </c>
      <c r="G330" s="2" t="str">
        <f>IFERROR(VLOOKUP($F330,'Table Names'!A:B,2,FALSE),"")</f>
        <v xml:space="preserve">Items - Service                                                       </v>
      </c>
      <c r="H330" s="2" t="str">
        <f>VLOOKUP($D330,StagingData!D:H,4,FALSE)</f>
        <v>No</v>
      </c>
      <c r="I330"/>
      <c r="J330" s="56" t="str">
        <f>IF(VLOOKUP(D330,StagingData!D:O,6,FALSE)=""," ",VLOOKUP(D330,StagingData!D:O,6,FALSE))</f>
        <v xml:space="preserve"> </v>
      </c>
      <c r="K330" s="71" t="str">
        <f>IF(VLOOKUP($D330,StagingData!$D:$O,7,FALSE)=""," ",VLOOKUP($D330,StagingData!$D:$O,7,FALSE))</f>
        <v xml:space="preserve"> </v>
      </c>
      <c r="L330" s="71" t="str">
        <f>IF(VLOOKUP($D330,StagingData!$D:$O,8,FALSE)=""," ",VLOOKUP($D330,StagingData!$D:$O,8,FALSE))</f>
        <v xml:space="preserve"> </v>
      </c>
      <c r="M330" s="71" t="str">
        <f>IF(VLOOKUP($D330,StagingData!$D:$O,9,FALSE)=""," ",VLOOKUP($D330,StagingData!$D:$O,9,FALSE))</f>
        <v xml:space="preserve"> </v>
      </c>
      <c r="N330" s="107" t="e">
        <f>IF(VLOOKUP($D330,StagingData!$D:$O,10,FALSE)=""," ",VLOOKUP($D330,StagingData!$D:$O,10,FALSE))</f>
        <v>#N/A</v>
      </c>
      <c r="O330" s="107" t="e">
        <f>IF(VLOOKUP($D330,StagingData!$D:$O,11,FALSE)=""," ",VLOOKUP($D330,StagingData!$D:$O,11,FALSE))</f>
        <v>#N/A</v>
      </c>
      <c r="P330" s="108" t="e">
        <f t="shared" si="16"/>
        <v>#N/A</v>
      </c>
      <c r="Q330" s="16"/>
      <c r="S330" s="15"/>
      <c r="T330" s="17">
        <v>0</v>
      </c>
      <c r="U330" s="17">
        <v>0</v>
      </c>
      <c r="V330" s="17">
        <f t="shared" si="17"/>
        <v>0</v>
      </c>
      <c r="W330">
        <f t="shared" si="18"/>
        <v>0</v>
      </c>
      <c r="X330" s="23"/>
      <c r="Y330" s="2"/>
      <c r="AA330" s="2"/>
      <c r="AB330" s="2"/>
    </row>
    <row r="331" spans="1:28" s="17" customFormat="1" hidden="1" x14ac:dyDescent="0.3">
      <c r="A331" s="2"/>
      <c r="B331" s="2">
        <f>IF(TRIM(D331)&lt;&gt;"",MAX($B$5:B330)+1,"")</f>
        <v>326</v>
      </c>
      <c r="C331" t="s">
        <v>79</v>
      </c>
      <c r="D331" t="s">
        <v>83</v>
      </c>
      <c r="E331" t="s">
        <v>349</v>
      </c>
      <c r="F331" t="s">
        <v>355</v>
      </c>
      <c r="G331" s="2" t="str">
        <f>IFERROR(VLOOKUP($F331,'Table Names'!A:B,2,FALSE),"")</f>
        <v xml:space="preserve">Items - Service by Service Office or Site                             </v>
      </c>
      <c r="H331" s="2" t="str">
        <f>VLOOKUP($D331,StagingData!D:H,4,FALSE)</f>
        <v>No</v>
      </c>
      <c r="I331"/>
      <c r="J331" s="56" t="str">
        <f>IF(VLOOKUP(D331,StagingData!D:O,6,FALSE)=""," ",VLOOKUP(D331,StagingData!D:O,6,FALSE))</f>
        <v xml:space="preserve"> </v>
      </c>
      <c r="K331" s="71" t="str">
        <f>IF(VLOOKUP($D331,StagingData!$D:$O,7,FALSE)=""," ",VLOOKUP($D331,StagingData!$D:$O,7,FALSE))</f>
        <v xml:space="preserve"> </v>
      </c>
      <c r="L331" s="71" t="str">
        <f>IF(VLOOKUP($D331,StagingData!$D:$O,8,FALSE)=""," ",VLOOKUP($D331,StagingData!$D:$O,8,FALSE))</f>
        <v xml:space="preserve"> </v>
      </c>
      <c r="M331" s="71" t="str">
        <f>IF(VLOOKUP($D331,StagingData!$D:$O,9,FALSE)=""," ",VLOOKUP($D331,StagingData!$D:$O,9,FALSE))</f>
        <v xml:space="preserve"> </v>
      </c>
      <c r="N331" s="107" t="e">
        <f>IF(VLOOKUP($D331,StagingData!$D:$O,10,FALSE)=""," ",VLOOKUP($D331,StagingData!$D:$O,10,FALSE))</f>
        <v>#N/A</v>
      </c>
      <c r="O331" s="107" t="e">
        <f>IF(VLOOKUP($D331,StagingData!$D:$O,11,FALSE)=""," ",VLOOKUP($D331,StagingData!$D:$O,11,FALSE))</f>
        <v>#N/A</v>
      </c>
      <c r="P331" s="108" t="e">
        <f t="shared" si="16"/>
        <v>#N/A</v>
      </c>
      <c r="Q331" s="16"/>
      <c r="S331" s="15"/>
      <c r="T331" s="17">
        <v>0</v>
      </c>
      <c r="U331" s="17">
        <v>0</v>
      </c>
      <c r="V331" s="17">
        <f t="shared" si="17"/>
        <v>0</v>
      </c>
      <c r="W331">
        <f t="shared" si="18"/>
        <v>0</v>
      </c>
      <c r="X331" s="23"/>
      <c r="Y331" s="2"/>
      <c r="AA331" s="2"/>
      <c r="AB331" s="2"/>
    </row>
    <row r="332" spans="1:28" s="17" customFormat="1" hidden="1" x14ac:dyDescent="0.3">
      <c r="A332" s="2"/>
      <c r="B332" s="2">
        <f>IF(TRIM(D332)&lt;&gt;"",MAX($B$5:B331)+1,"")</f>
        <v>327</v>
      </c>
      <c r="C332" t="s">
        <v>79</v>
      </c>
      <c r="D332" t="s">
        <v>83</v>
      </c>
      <c r="E332" t="s">
        <v>314</v>
      </c>
      <c r="F332" t="s">
        <v>326</v>
      </c>
      <c r="G332" s="2" t="str">
        <f>IFERROR(VLOOKUP($F332,'Table Names'!A:B,2,FALSE),"")</f>
        <v xml:space="preserve">Item Warehousing Data                                                 </v>
      </c>
      <c r="H332" s="2" t="str">
        <f>VLOOKUP($D332,StagingData!D:H,4,FALSE)</f>
        <v>No</v>
      </c>
      <c r="I332"/>
      <c r="J332" s="56" t="str">
        <f>IF(VLOOKUP(D332,StagingData!D:O,6,FALSE)=""," ",VLOOKUP(D332,StagingData!D:O,6,FALSE))</f>
        <v xml:space="preserve"> </v>
      </c>
      <c r="K332" s="71" t="str">
        <f>IF(VLOOKUP($D332,StagingData!$D:$O,7,FALSE)=""," ",VLOOKUP($D332,StagingData!$D:$O,7,FALSE))</f>
        <v xml:space="preserve"> </v>
      </c>
      <c r="L332" s="71" t="str">
        <f>IF(VLOOKUP($D332,StagingData!$D:$O,8,FALSE)=""," ",VLOOKUP($D332,StagingData!$D:$O,8,FALSE))</f>
        <v xml:space="preserve"> </v>
      </c>
      <c r="M332" s="71" t="str">
        <f>IF(VLOOKUP($D332,StagingData!$D:$O,9,FALSE)=""," ",VLOOKUP($D332,StagingData!$D:$O,9,FALSE))</f>
        <v xml:space="preserve"> </v>
      </c>
      <c r="N332" s="107" t="e">
        <f>IF(VLOOKUP($D332,StagingData!$D:$O,10,FALSE)=""," ",VLOOKUP($D332,StagingData!$D:$O,10,FALSE))</f>
        <v>#N/A</v>
      </c>
      <c r="O332" s="107" t="e">
        <f>IF(VLOOKUP($D332,StagingData!$D:$O,11,FALSE)=""," ",VLOOKUP($D332,StagingData!$D:$O,11,FALSE))</f>
        <v>#N/A</v>
      </c>
      <c r="P332" s="108" t="e">
        <f t="shared" si="16"/>
        <v>#N/A</v>
      </c>
      <c r="Q332" s="16"/>
      <c r="S332" s="15"/>
      <c r="T332" s="17">
        <v>0</v>
      </c>
      <c r="U332" s="17">
        <v>0</v>
      </c>
      <c r="V332" s="17">
        <f t="shared" si="17"/>
        <v>0</v>
      </c>
      <c r="W332">
        <f t="shared" si="18"/>
        <v>0</v>
      </c>
      <c r="X332" s="23"/>
      <c r="Y332" s="2"/>
      <c r="AA332" s="2"/>
      <c r="AB332" s="2"/>
    </row>
    <row r="333" spans="1:28" s="17" customFormat="1" hidden="1" x14ac:dyDescent="0.3">
      <c r="A333" s="2"/>
      <c r="B333" s="2">
        <f>IF(TRIM(D333)&lt;&gt;"",MAX($B$5:B332)+1,"")</f>
        <v>328</v>
      </c>
      <c r="C333" t="s">
        <v>79</v>
      </c>
      <c r="D333" t="s">
        <v>83</v>
      </c>
      <c r="E333" t="s">
        <v>349</v>
      </c>
      <c r="F333" t="s">
        <v>356</v>
      </c>
      <c r="G333" s="2" t="str">
        <f>IFERROR(VLOOKUP($F333,'Table Names'!A:B,2,FALSE),"")</f>
        <v xml:space="preserve">Item - Warehousing by Site                                            </v>
      </c>
      <c r="H333" s="2" t="str">
        <f>VLOOKUP($D333,StagingData!D:H,4,FALSE)</f>
        <v>No</v>
      </c>
      <c r="I333"/>
      <c r="J333" s="56" t="str">
        <f>IF(VLOOKUP(D333,StagingData!D:O,6,FALSE)=""," ",VLOOKUP(D333,StagingData!D:O,6,FALSE))</f>
        <v xml:space="preserve"> </v>
      </c>
      <c r="K333" s="71" t="str">
        <f>IF(VLOOKUP($D333,StagingData!$D:$O,7,FALSE)=""," ",VLOOKUP($D333,StagingData!$D:$O,7,FALSE))</f>
        <v xml:space="preserve"> </v>
      </c>
      <c r="L333" s="71" t="str">
        <f>IF(VLOOKUP($D333,StagingData!$D:$O,8,FALSE)=""," ",VLOOKUP($D333,StagingData!$D:$O,8,FALSE))</f>
        <v xml:space="preserve"> </v>
      </c>
      <c r="M333" s="71" t="str">
        <f>IF(VLOOKUP($D333,StagingData!$D:$O,9,FALSE)=""," ",VLOOKUP($D333,StagingData!$D:$O,9,FALSE))</f>
        <v xml:space="preserve"> </v>
      </c>
      <c r="N333" s="107" t="e">
        <f>IF(VLOOKUP($D333,StagingData!$D:$O,10,FALSE)=""," ",VLOOKUP($D333,StagingData!$D:$O,10,FALSE))</f>
        <v>#N/A</v>
      </c>
      <c r="O333" s="107" t="e">
        <f>IF(VLOOKUP($D333,StagingData!$D:$O,11,FALSE)=""," ",VLOOKUP($D333,StagingData!$D:$O,11,FALSE))</f>
        <v>#N/A</v>
      </c>
      <c r="P333" s="108" t="e">
        <f t="shared" si="16"/>
        <v>#N/A</v>
      </c>
      <c r="Q333" s="16"/>
      <c r="S333" s="15"/>
      <c r="T333" s="17">
        <v>0</v>
      </c>
      <c r="U333" s="17">
        <v>0</v>
      </c>
      <c r="V333" s="17">
        <f t="shared" si="17"/>
        <v>0</v>
      </c>
      <c r="W333">
        <f t="shared" si="18"/>
        <v>0</v>
      </c>
      <c r="X333" s="23"/>
      <c r="Y333" s="2"/>
      <c r="AA333" s="2"/>
      <c r="AB333" s="2"/>
    </row>
    <row r="334" spans="1:28" s="17" customFormat="1" hidden="1" x14ac:dyDescent="0.3">
      <c r="A334" s="2"/>
      <c r="B334" s="2">
        <f>IF(TRIM(D334)&lt;&gt;"",MAX($B$5:B333)+1,"")</f>
        <v>329</v>
      </c>
      <c r="C334" t="s">
        <v>79</v>
      </c>
      <c r="D334" t="s">
        <v>4935</v>
      </c>
      <c r="E334" t="s">
        <v>349</v>
      </c>
      <c r="F334" t="s">
        <v>349</v>
      </c>
      <c r="G334" s="2" t="str">
        <f>IFERROR(VLOOKUP($F334,'Table Names'!A:B,2,FALSE),"")</f>
        <v xml:space="preserve">Items by Site                                                         </v>
      </c>
      <c r="H334" s="2" t="str">
        <f>VLOOKUP($D334,StagingData!D:H,4,FALSE)</f>
        <v>No</v>
      </c>
      <c r="I334"/>
      <c r="J334" s="56" t="str">
        <f>IF(VLOOKUP(D334,StagingData!D:O,6,FALSE)=""," ",VLOOKUP(D334,StagingData!D:O,6,FALSE))</f>
        <v xml:space="preserve"> </v>
      </c>
      <c r="K334" s="71" t="str">
        <f>IF(VLOOKUP($D334,StagingData!$D:$O,7,FALSE)=""," ",VLOOKUP($D334,StagingData!$D:$O,7,FALSE))</f>
        <v xml:space="preserve"> </v>
      </c>
      <c r="L334" s="71" t="str">
        <f>IF(VLOOKUP($D334,StagingData!$D:$O,8,FALSE)=""," ",VLOOKUP($D334,StagingData!$D:$O,8,FALSE))</f>
        <v xml:space="preserve"> </v>
      </c>
      <c r="M334" s="71" t="str">
        <f>IF(VLOOKUP($D334,StagingData!$D:$O,9,FALSE)=""," ",VLOOKUP($D334,StagingData!$D:$O,9,FALSE))</f>
        <v xml:space="preserve"> </v>
      </c>
      <c r="N334" s="107" t="e">
        <f>IF(VLOOKUP($D334,StagingData!$D:$O,10,FALSE)=""," ",VLOOKUP($D334,StagingData!$D:$O,10,FALSE))</f>
        <v>#N/A</v>
      </c>
      <c r="O334" s="107" t="e">
        <f>IF(VLOOKUP($D334,StagingData!$D:$O,11,FALSE)=""," ",VLOOKUP($D334,StagingData!$D:$O,11,FALSE))</f>
        <v>#N/A</v>
      </c>
      <c r="P334" s="108" t="e">
        <f t="shared" si="16"/>
        <v>#N/A</v>
      </c>
      <c r="Q334" s="16"/>
      <c r="S334" s="15"/>
      <c r="T334" s="17">
        <v>0</v>
      </c>
      <c r="U334" s="17">
        <v>0</v>
      </c>
      <c r="V334" s="17">
        <f t="shared" si="17"/>
        <v>0</v>
      </c>
      <c r="W334">
        <f t="shared" si="18"/>
        <v>0</v>
      </c>
      <c r="X334" s="23"/>
      <c r="Y334" s="2"/>
      <c r="AA334" s="2"/>
      <c r="AB334" s="2"/>
    </row>
    <row r="335" spans="1:28" s="17" customFormat="1" hidden="1" x14ac:dyDescent="0.3">
      <c r="A335" s="2"/>
      <c r="B335" s="2">
        <f>IF(TRIM(D335)&lt;&gt;"",MAX($B$5:B334)+1,"")</f>
        <v>330</v>
      </c>
      <c r="C335" t="s">
        <v>79</v>
      </c>
      <c r="D335" t="s">
        <v>4935</v>
      </c>
      <c r="E335" t="s">
        <v>349</v>
      </c>
      <c r="F335" t="s">
        <v>350</v>
      </c>
      <c r="G335" s="2" t="str">
        <f>IFERROR(VLOOKUP($F335,'Table Names'!A:B,2,FALSE),"")</f>
        <v xml:space="preserve">Items - Ordering by Site                                              </v>
      </c>
      <c r="H335" s="2" t="str">
        <f>VLOOKUP($D335,StagingData!D:H,4,FALSE)</f>
        <v>No</v>
      </c>
      <c r="I335"/>
      <c r="J335" s="56" t="str">
        <f>IF(VLOOKUP(D335,StagingData!D:O,6,FALSE)=""," ",VLOOKUP(D335,StagingData!D:O,6,FALSE))</f>
        <v xml:space="preserve"> </v>
      </c>
      <c r="K335" s="71" t="str">
        <f>IF(VLOOKUP($D335,StagingData!$D:$O,7,FALSE)=""," ",VLOOKUP($D335,StagingData!$D:$O,7,FALSE))</f>
        <v xml:space="preserve"> </v>
      </c>
      <c r="L335" s="71" t="str">
        <f>IF(VLOOKUP($D335,StagingData!$D:$O,8,FALSE)=""," ",VLOOKUP($D335,StagingData!$D:$O,8,FALSE))</f>
        <v xml:space="preserve"> </v>
      </c>
      <c r="M335" s="71" t="str">
        <f>IF(VLOOKUP($D335,StagingData!$D:$O,9,FALSE)=""," ",VLOOKUP($D335,StagingData!$D:$O,9,FALSE))</f>
        <v xml:space="preserve"> </v>
      </c>
      <c r="N335" s="107" t="e">
        <f>IF(VLOOKUP($D335,StagingData!$D:$O,10,FALSE)=""," ",VLOOKUP($D335,StagingData!$D:$O,10,FALSE))</f>
        <v>#N/A</v>
      </c>
      <c r="O335" s="107" t="e">
        <f>IF(VLOOKUP($D335,StagingData!$D:$O,11,FALSE)=""," ",VLOOKUP($D335,StagingData!$D:$O,11,FALSE))</f>
        <v>#N/A</v>
      </c>
      <c r="P335" s="108" t="e">
        <f t="shared" si="16"/>
        <v>#N/A</v>
      </c>
      <c r="Q335" s="16"/>
      <c r="S335" s="15"/>
      <c r="T335" s="17">
        <v>0</v>
      </c>
      <c r="U335" s="17">
        <v>0</v>
      </c>
      <c r="V335" s="17">
        <f t="shared" si="17"/>
        <v>0</v>
      </c>
      <c r="W335">
        <f t="shared" si="18"/>
        <v>0</v>
      </c>
      <c r="X335" s="23"/>
      <c r="Y335" s="2"/>
      <c r="AA335" s="2"/>
      <c r="AB335" s="2"/>
    </row>
    <row r="336" spans="1:28" s="17" customFormat="1" hidden="1" x14ac:dyDescent="0.3">
      <c r="A336" s="2"/>
      <c r="B336" s="2">
        <f>IF(TRIM(D336)&lt;&gt;"",MAX($B$5:B335)+1,"")</f>
        <v>331</v>
      </c>
      <c r="C336" t="s">
        <v>79</v>
      </c>
      <c r="D336" t="s">
        <v>4935</v>
      </c>
      <c r="E336" t="s">
        <v>349</v>
      </c>
      <c r="F336" t="s">
        <v>351</v>
      </c>
      <c r="G336" s="2" t="str">
        <f>IFERROR(VLOOKUP($F336,'Table Names'!A:B,2,FALSE),"")</f>
        <v xml:space="preserve">Item - Purchase by Site or Purchase Office                            </v>
      </c>
      <c r="H336" s="2" t="str">
        <f>VLOOKUP($D336,StagingData!D:H,4,FALSE)</f>
        <v>No</v>
      </c>
      <c r="I336"/>
      <c r="J336" s="56" t="str">
        <f>IF(VLOOKUP(D336,StagingData!D:O,6,FALSE)=""," ",VLOOKUP(D336,StagingData!D:O,6,FALSE))</f>
        <v xml:space="preserve"> </v>
      </c>
      <c r="K336" s="71" t="str">
        <f>IF(VLOOKUP($D336,StagingData!$D:$O,7,FALSE)=""," ",VLOOKUP($D336,StagingData!$D:$O,7,FALSE))</f>
        <v xml:space="preserve"> </v>
      </c>
      <c r="L336" s="71" t="str">
        <f>IF(VLOOKUP($D336,StagingData!$D:$O,8,FALSE)=""," ",VLOOKUP($D336,StagingData!$D:$O,8,FALSE))</f>
        <v xml:space="preserve"> </v>
      </c>
      <c r="M336" s="71" t="str">
        <f>IF(VLOOKUP($D336,StagingData!$D:$O,9,FALSE)=""," ",VLOOKUP($D336,StagingData!$D:$O,9,FALSE))</f>
        <v xml:space="preserve"> </v>
      </c>
      <c r="N336" s="107" t="e">
        <f>IF(VLOOKUP($D336,StagingData!$D:$O,10,FALSE)=""," ",VLOOKUP($D336,StagingData!$D:$O,10,FALSE))</f>
        <v>#N/A</v>
      </c>
      <c r="O336" s="107" t="e">
        <f>IF(VLOOKUP($D336,StagingData!$D:$O,11,FALSE)=""," ",VLOOKUP($D336,StagingData!$D:$O,11,FALSE))</f>
        <v>#N/A</v>
      </c>
      <c r="P336" s="108" t="e">
        <f t="shared" si="16"/>
        <v>#N/A</v>
      </c>
      <c r="Q336" s="16"/>
      <c r="S336" s="15"/>
      <c r="T336" s="17">
        <v>0</v>
      </c>
      <c r="U336" s="17">
        <v>0</v>
      </c>
      <c r="V336" s="17">
        <f t="shared" si="17"/>
        <v>0</v>
      </c>
      <c r="W336">
        <f t="shared" si="18"/>
        <v>0</v>
      </c>
      <c r="X336" s="23"/>
      <c r="Y336" s="2"/>
      <c r="AA336" s="2"/>
      <c r="AB336" s="2"/>
    </row>
    <row r="337" spans="1:28" s="17" customFormat="1" hidden="1" x14ac:dyDescent="0.3">
      <c r="A337" s="2"/>
      <c r="B337" s="2">
        <f>IF(TRIM(D337)&lt;&gt;"",MAX($B$5:B336)+1,"")</f>
        <v>332</v>
      </c>
      <c r="C337" t="s">
        <v>79</v>
      </c>
      <c r="D337" t="s">
        <v>4935</v>
      </c>
      <c r="E337" t="s">
        <v>349</v>
      </c>
      <c r="F337" t="s">
        <v>352</v>
      </c>
      <c r="G337" s="2" t="str">
        <f>IFERROR(VLOOKUP($F337,'Table Names'!A:B,2,FALSE),"")</f>
        <v xml:space="preserve">Item Sales by Sales Office or Site                                    </v>
      </c>
      <c r="H337" s="2" t="str">
        <f>VLOOKUP($D337,StagingData!D:H,4,FALSE)</f>
        <v>No</v>
      </c>
      <c r="I337"/>
      <c r="J337" s="56" t="str">
        <f>IF(VLOOKUP(D337,StagingData!D:O,6,FALSE)=""," ",VLOOKUP(D337,StagingData!D:O,6,FALSE))</f>
        <v xml:space="preserve"> </v>
      </c>
      <c r="K337" s="71" t="str">
        <f>IF(VLOOKUP($D337,StagingData!$D:$O,7,FALSE)=""," ",VLOOKUP($D337,StagingData!$D:$O,7,FALSE))</f>
        <v xml:space="preserve"> </v>
      </c>
      <c r="L337" s="71" t="str">
        <f>IF(VLOOKUP($D337,StagingData!$D:$O,8,FALSE)=""," ",VLOOKUP($D337,StagingData!$D:$O,8,FALSE))</f>
        <v xml:space="preserve"> </v>
      </c>
      <c r="M337" s="71" t="str">
        <f>IF(VLOOKUP($D337,StagingData!$D:$O,9,FALSE)=""," ",VLOOKUP($D337,StagingData!$D:$O,9,FALSE))</f>
        <v xml:space="preserve"> </v>
      </c>
      <c r="N337" s="107" t="e">
        <f>IF(VLOOKUP($D337,StagingData!$D:$O,10,FALSE)=""," ",VLOOKUP($D337,StagingData!$D:$O,10,FALSE))</f>
        <v>#N/A</v>
      </c>
      <c r="O337" s="107" t="e">
        <f>IF(VLOOKUP($D337,StagingData!$D:$O,11,FALSE)=""," ",VLOOKUP($D337,StagingData!$D:$O,11,FALSE))</f>
        <v>#N/A</v>
      </c>
      <c r="P337" s="108" t="e">
        <f t="shared" si="16"/>
        <v>#N/A</v>
      </c>
      <c r="Q337" s="16"/>
      <c r="S337" s="15"/>
      <c r="T337" s="17">
        <v>0</v>
      </c>
      <c r="U337" s="17">
        <v>0</v>
      </c>
      <c r="V337" s="17">
        <f t="shared" si="17"/>
        <v>0</v>
      </c>
      <c r="W337">
        <f t="shared" si="18"/>
        <v>0</v>
      </c>
      <c r="X337" s="23"/>
      <c r="Y337" s="2"/>
      <c r="AA337" s="2"/>
      <c r="AB337" s="2"/>
    </row>
    <row r="338" spans="1:28" s="17" customFormat="1" hidden="1" x14ac:dyDescent="0.3">
      <c r="A338" s="2"/>
      <c r="B338" s="2">
        <f>IF(TRIM(D338)&lt;&gt;"",MAX($B$5:B337)+1,"")</f>
        <v>333</v>
      </c>
      <c r="C338" t="s">
        <v>79</v>
      </c>
      <c r="D338" t="s">
        <v>4935</v>
      </c>
      <c r="E338" t="s">
        <v>349</v>
      </c>
      <c r="F338" t="s">
        <v>353</v>
      </c>
      <c r="G338" s="2" t="str">
        <f>IFERROR(VLOOKUP($F338,'Table Names'!A:B,2,FALSE),"")</f>
        <v xml:space="preserve">Items - Production by Site                                            </v>
      </c>
      <c r="H338" s="2" t="str">
        <f>VLOOKUP($D338,StagingData!D:H,4,FALSE)</f>
        <v>No</v>
      </c>
      <c r="I338"/>
      <c r="J338" s="56" t="str">
        <f>IF(VLOOKUP(D338,StagingData!D:O,6,FALSE)=""," ",VLOOKUP(D338,StagingData!D:O,6,FALSE))</f>
        <v xml:space="preserve"> </v>
      </c>
      <c r="K338" s="71" t="str">
        <f>IF(VLOOKUP($D338,StagingData!$D:$O,7,FALSE)=""," ",VLOOKUP($D338,StagingData!$D:$O,7,FALSE))</f>
        <v xml:space="preserve"> </v>
      </c>
      <c r="L338" s="71" t="str">
        <f>IF(VLOOKUP($D338,StagingData!$D:$O,8,FALSE)=""," ",VLOOKUP($D338,StagingData!$D:$O,8,FALSE))</f>
        <v xml:space="preserve"> </v>
      </c>
      <c r="M338" s="71" t="str">
        <f>IF(VLOOKUP($D338,StagingData!$D:$O,9,FALSE)=""," ",VLOOKUP($D338,StagingData!$D:$O,9,FALSE))</f>
        <v xml:space="preserve"> </v>
      </c>
      <c r="N338" s="107" t="e">
        <f>IF(VLOOKUP($D338,StagingData!$D:$O,10,FALSE)=""," ",VLOOKUP($D338,StagingData!$D:$O,10,FALSE))</f>
        <v>#N/A</v>
      </c>
      <c r="O338" s="107" t="e">
        <f>IF(VLOOKUP($D338,StagingData!$D:$O,11,FALSE)=""," ",VLOOKUP($D338,StagingData!$D:$O,11,FALSE))</f>
        <v>#N/A</v>
      </c>
      <c r="P338" s="108" t="e">
        <f t="shared" si="16"/>
        <v>#N/A</v>
      </c>
      <c r="Q338" s="16"/>
      <c r="S338" s="15"/>
      <c r="T338" s="17">
        <v>0</v>
      </c>
      <c r="U338" s="17">
        <v>0</v>
      </c>
      <c r="V338" s="17">
        <f t="shared" si="17"/>
        <v>0</v>
      </c>
      <c r="W338">
        <f t="shared" si="18"/>
        <v>0</v>
      </c>
      <c r="X338" s="23"/>
      <c r="Y338" s="2"/>
      <c r="AA338" s="2"/>
      <c r="AB338" s="2"/>
    </row>
    <row r="339" spans="1:28" s="17" customFormat="1" hidden="1" x14ac:dyDescent="0.3">
      <c r="A339" s="2"/>
      <c r="B339" s="2">
        <f>IF(TRIM(D339)&lt;&gt;"",MAX($B$5:B338)+1,"")</f>
        <v>334</v>
      </c>
      <c r="C339" t="s">
        <v>79</v>
      </c>
      <c r="D339" t="s">
        <v>4935</v>
      </c>
      <c r="E339" t="s">
        <v>349</v>
      </c>
      <c r="F339" t="s">
        <v>355</v>
      </c>
      <c r="G339" s="2" t="str">
        <f>IFERROR(VLOOKUP($F339,'Table Names'!A:B,2,FALSE),"")</f>
        <v xml:space="preserve">Items - Service by Service Office or Site                             </v>
      </c>
      <c r="H339" s="2" t="str">
        <f>VLOOKUP($D339,StagingData!D:H,4,FALSE)</f>
        <v>No</v>
      </c>
      <c r="I339"/>
      <c r="J339" s="56" t="str">
        <f>IF(VLOOKUP(D339,StagingData!D:O,6,FALSE)=""," ",VLOOKUP(D339,StagingData!D:O,6,FALSE))</f>
        <v xml:space="preserve"> </v>
      </c>
      <c r="K339" s="71" t="str">
        <f>IF(VLOOKUP($D339,StagingData!$D:$O,7,FALSE)=""," ",VLOOKUP($D339,StagingData!$D:$O,7,FALSE))</f>
        <v xml:space="preserve"> </v>
      </c>
      <c r="L339" s="71" t="str">
        <f>IF(VLOOKUP($D339,StagingData!$D:$O,8,FALSE)=""," ",VLOOKUP($D339,StagingData!$D:$O,8,FALSE))</f>
        <v xml:space="preserve"> </v>
      </c>
      <c r="M339" s="71" t="str">
        <f>IF(VLOOKUP($D339,StagingData!$D:$O,9,FALSE)=""," ",VLOOKUP($D339,StagingData!$D:$O,9,FALSE))</f>
        <v xml:space="preserve"> </v>
      </c>
      <c r="N339" s="107" t="e">
        <f>IF(VLOOKUP($D339,StagingData!$D:$O,10,FALSE)=""," ",VLOOKUP($D339,StagingData!$D:$O,10,FALSE))</f>
        <v>#N/A</v>
      </c>
      <c r="O339" s="107" t="e">
        <f>IF(VLOOKUP($D339,StagingData!$D:$O,11,FALSE)=""," ",VLOOKUP($D339,StagingData!$D:$O,11,FALSE))</f>
        <v>#N/A</v>
      </c>
      <c r="P339" s="108" t="e">
        <f t="shared" si="16"/>
        <v>#N/A</v>
      </c>
      <c r="Q339" s="16"/>
      <c r="S339" s="15"/>
      <c r="T339" s="17">
        <v>0</v>
      </c>
      <c r="U339" s="17">
        <v>0</v>
      </c>
      <c r="V339" s="17">
        <f t="shared" si="17"/>
        <v>0</v>
      </c>
      <c r="W339">
        <f t="shared" si="18"/>
        <v>0</v>
      </c>
      <c r="X339" s="23"/>
      <c r="Y339" s="2"/>
      <c r="AA339" s="2"/>
      <c r="AB339" s="2"/>
    </row>
    <row r="340" spans="1:28" s="17" customFormat="1" hidden="1" x14ac:dyDescent="0.3">
      <c r="A340" s="2"/>
      <c r="B340" s="2">
        <f>IF(TRIM(D340)&lt;&gt;"",MAX($B$5:B339)+1,"")</f>
        <v>335</v>
      </c>
      <c r="C340" t="s">
        <v>79</v>
      </c>
      <c r="D340" t="s">
        <v>4935</v>
      </c>
      <c r="E340" t="s">
        <v>349</v>
      </c>
      <c r="F340" t="s">
        <v>356</v>
      </c>
      <c r="G340" s="2" t="str">
        <f>IFERROR(VLOOKUP($F340,'Table Names'!A:B,2,FALSE),"")</f>
        <v xml:space="preserve">Item - Warehousing by Site                                            </v>
      </c>
      <c r="H340" s="2" t="str">
        <f>VLOOKUP($D340,StagingData!D:H,4,FALSE)</f>
        <v>No</v>
      </c>
      <c r="I340"/>
      <c r="J340" s="56" t="str">
        <f>IF(VLOOKUP(D340,StagingData!D:O,6,FALSE)=""," ",VLOOKUP(D340,StagingData!D:O,6,FALSE))</f>
        <v xml:space="preserve"> </v>
      </c>
      <c r="K340" s="71" t="str">
        <f>IF(VLOOKUP($D340,StagingData!$D:$O,7,FALSE)=""," ",VLOOKUP($D340,StagingData!$D:$O,7,FALSE))</f>
        <v xml:space="preserve"> </v>
      </c>
      <c r="L340" s="71" t="str">
        <f>IF(VLOOKUP($D340,StagingData!$D:$O,8,FALSE)=""," ",VLOOKUP($D340,StagingData!$D:$O,8,FALSE))</f>
        <v xml:space="preserve"> </v>
      </c>
      <c r="M340" s="71" t="str">
        <f>IF(VLOOKUP($D340,StagingData!$D:$O,9,FALSE)=""," ",VLOOKUP($D340,StagingData!$D:$O,9,FALSE))</f>
        <v xml:space="preserve"> </v>
      </c>
      <c r="N340" s="107" t="e">
        <f>IF(VLOOKUP($D340,StagingData!$D:$O,10,FALSE)=""," ",VLOOKUP($D340,StagingData!$D:$O,10,FALSE))</f>
        <v>#N/A</v>
      </c>
      <c r="O340" s="107" t="e">
        <f>IF(VLOOKUP($D340,StagingData!$D:$O,11,FALSE)=""," ",VLOOKUP($D340,StagingData!$D:$O,11,FALSE))</f>
        <v>#N/A</v>
      </c>
      <c r="P340" s="108" t="e">
        <f t="shared" si="16"/>
        <v>#N/A</v>
      </c>
      <c r="Q340" s="16"/>
      <c r="S340" s="15"/>
      <c r="T340" s="17">
        <v>0</v>
      </c>
      <c r="U340" s="17">
        <v>0</v>
      </c>
      <c r="V340" s="17">
        <f t="shared" si="17"/>
        <v>0</v>
      </c>
      <c r="W340">
        <f t="shared" si="18"/>
        <v>0</v>
      </c>
      <c r="X340" s="23"/>
      <c r="Y340" s="2"/>
      <c r="AA340" s="2"/>
      <c r="AB340" s="2"/>
    </row>
    <row r="341" spans="1:28" s="17" customFormat="1" hidden="1" x14ac:dyDescent="0.3">
      <c r="A341" s="2"/>
      <c r="B341" s="2">
        <f>IF(TRIM(D341)&lt;&gt;"",MAX($B$5:B340)+1,"")</f>
        <v>336</v>
      </c>
      <c r="C341" t="s">
        <v>79</v>
      </c>
      <c r="D341" t="s">
        <v>84</v>
      </c>
      <c r="E341" t="s">
        <v>345</v>
      </c>
      <c r="F341" t="s">
        <v>345</v>
      </c>
      <c r="G341" s="2" t="str">
        <f>IFERROR(VLOOKUP($F341,'Table Names'!A:B,2,FALSE),"")</f>
        <v xml:space="preserve">Items - Planning                                                      </v>
      </c>
      <c r="H341" s="2" t="str">
        <f>VLOOKUP($D341,StagingData!D:H,4,FALSE)</f>
        <v>No</v>
      </c>
      <c r="I341"/>
      <c r="J341" s="56" t="str">
        <f>IF(VLOOKUP(D341,StagingData!D:O,6,FALSE)=""," ",VLOOKUP(D341,StagingData!D:O,6,FALSE))</f>
        <v xml:space="preserve"> </v>
      </c>
      <c r="K341" s="71" t="str">
        <f>IF(VLOOKUP($D341,StagingData!$D:$O,7,FALSE)=""," ",VLOOKUP($D341,StagingData!$D:$O,7,FALSE))</f>
        <v xml:space="preserve"> </v>
      </c>
      <c r="L341" s="71" t="str">
        <f>IF(VLOOKUP($D341,StagingData!$D:$O,8,FALSE)=""," ",VLOOKUP($D341,StagingData!$D:$O,8,FALSE))</f>
        <v xml:space="preserve"> </v>
      </c>
      <c r="M341" s="71" t="str">
        <f>IF(VLOOKUP($D341,StagingData!$D:$O,9,FALSE)=""," ",VLOOKUP($D341,StagingData!$D:$O,9,FALSE))</f>
        <v xml:space="preserve"> </v>
      </c>
      <c r="N341" s="107" t="e">
        <f>IF(VLOOKUP($D341,StagingData!$D:$O,10,FALSE)=""," ",VLOOKUP($D341,StagingData!$D:$O,10,FALSE))</f>
        <v>#N/A</v>
      </c>
      <c r="O341" s="107" t="e">
        <f>IF(VLOOKUP($D341,StagingData!$D:$O,11,FALSE)=""," ",VLOOKUP($D341,StagingData!$D:$O,11,FALSE))</f>
        <v>#N/A</v>
      </c>
      <c r="P341" s="108" t="e">
        <f t="shared" si="16"/>
        <v>#N/A</v>
      </c>
      <c r="Q341" s="16"/>
      <c r="S341" s="15"/>
      <c r="T341" s="17">
        <v>0</v>
      </c>
      <c r="U341" s="17">
        <v>0</v>
      </c>
      <c r="V341" s="17">
        <f t="shared" si="17"/>
        <v>0</v>
      </c>
      <c r="W341">
        <f t="shared" si="18"/>
        <v>0</v>
      </c>
      <c r="X341" s="23"/>
      <c r="Y341" s="2"/>
      <c r="AA341" s="2"/>
      <c r="AB341" s="2"/>
    </row>
    <row r="342" spans="1:28" s="17" customFormat="1" hidden="1" x14ac:dyDescent="0.3">
      <c r="A342" s="2"/>
      <c r="B342" s="2">
        <f>IF(TRIM(D342)&lt;&gt;"",MAX($B$5:B341)+1,"")</f>
        <v>337</v>
      </c>
      <c r="C342" t="s">
        <v>79</v>
      </c>
      <c r="D342" t="s">
        <v>84</v>
      </c>
      <c r="E342" t="s">
        <v>314</v>
      </c>
      <c r="F342" t="s">
        <v>315</v>
      </c>
      <c r="G342" s="2" t="str">
        <f>IFERROR(VLOOKUP($F342,'Table Names'!A:B,2,FALSE),"")</f>
        <v xml:space="preserve">Item - Freight Management                                             </v>
      </c>
      <c r="H342" s="2" t="str">
        <f>VLOOKUP($D342,StagingData!D:H,4,FALSE)</f>
        <v>No</v>
      </c>
      <c r="I342"/>
      <c r="J342" s="56" t="str">
        <f>IF(VLOOKUP(D342,StagingData!D:O,6,FALSE)=""," ",VLOOKUP(D342,StagingData!D:O,6,FALSE))</f>
        <v xml:space="preserve"> </v>
      </c>
      <c r="K342" s="71" t="str">
        <f>IF(VLOOKUP($D342,StagingData!$D:$O,7,FALSE)=""," ",VLOOKUP($D342,StagingData!$D:$O,7,FALSE))</f>
        <v xml:space="preserve"> </v>
      </c>
      <c r="L342" s="71" t="str">
        <f>IF(VLOOKUP($D342,StagingData!$D:$O,8,FALSE)=""," ",VLOOKUP($D342,StagingData!$D:$O,8,FALSE))</f>
        <v xml:space="preserve"> </v>
      </c>
      <c r="M342" s="71" t="str">
        <f>IF(VLOOKUP($D342,StagingData!$D:$O,9,FALSE)=""," ",VLOOKUP($D342,StagingData!$D:$O,9,FALSE))</f>
        <v xml:space="preserve"> </v>
      </c>
      <c r="N342" s="107" t="e">
        <f>IF(VLOOKUP($D342,StagingData!$D:$O,10,FALSE)=""," ",VLOOKUP($D342,StagingData!$D:$O,10,FALSE))</f>
        <v>#N/A</v>
      </c>
      <c r="O342" s="107" t="e">
        <f>IF(VLOOKUP($D342,StagingData!$D:$O,11,FALSE)=""," ",VLOOKUP($D342,StagingData!$D:$O,11,FALSE))</f>
        <v>#N/A</v>
      </c>
      <c r="P342" s="108" t="e">
        <f t="shared" si="16"/>
        <v>#N/A</v>
      </c>
      <c r="Q342" s="16"/>
      <c r="S342" s="15"/>
      <c r="T342" s="17">
        <v>0</v>
      </c>
      <c r="U342" s="17">
        <v>0</v>
      </c>
      <c r="V342" s="17">
        <f t="shared" si="17"/>
        <v>0</v>
      </c>
      <c r="W342">
        <f t="shared" si="18"/>
        <v>0</v>
      </c>
      <c r="X342" s="23"/>
      <c r="Y342" s="2"/>
      <c r="AA342" s="2"/>
      <c r="AB342" s="2"/>
    </row>
    <row r="343" spans="1:28" s="17" customFormat="1" hidden="1" x14ac:dyDescent="0.3">
      <c r="A343" s="2"/>
      <c r="B343" s="2">
        <f>IF(TRIM(D343)&lt;&gt;"",MAX($B$5:B342)+1,"")</f>
        <v>338</v>
      </c>
      <c r="C343" t="s">
        <v>79</v>
      </c>
      <c r="D343" t="s">
        <v>84</v>
      </c>
      <c r="E343" t="s">
        <v>314</v>
      </c>
      <c r="F343" t="s">
        <v>316</v>
      </c>
      <c r="G343" s="2" t="str">
        <f>IFERROR(VLOOKUP($F343,'Table Names'!A:B,2,FALSE),"")</f>
        <v xml:space="preserve">Item Quality Data                                                     </v>
      </c>
      <c r="H343" s="2" t="str">
        <f>VLOOKUP($D343,StagingData!D:H,4,FALSE)</f>
        <v>No</v>
      </c>
      <c r="I343"/>
      <c r="J343" s="56" t="str">
        <f>IF(VLOOKUP(D343,StagingData!D:O,6,FALSE)=""," ",VLOOKUP(D343,StagingData!D:O,6,FALSE))</f>
        <v xml:space="preserve"> </v>
      </c>
      <c r="K343" s="71" t="str">
        <f>IF(VLOOKUP($D343,StagingData!$D:$O,7,FALSE)=""," ",VLOOKUP($D343,StagingData!$D:$O,7,FALSE))</f>
        <v xml:space="preserve"> </v>
      </c>
      <c r="L343" s="71" t="str">
        <f>IF(VLOOKUP($D343,StagingData!$D:$O,8,FALSE)=""," ",VLOOKUP($D343,StagingData!$D:$O,8,FALSE))</f>
        <v xml:space="preserve"> </v>
      </c>
      <c r="M343" s="71" t="str">
        <f>IF(VLOOKUP($D343,StagingData!$D:$O,9,FALSE)=""," ",VLOOKUP($D343,StagingData!$D:$O,9,FALSE))</f>
        <v xml:space="preserve"> </v>
      </c>
      <c r="N343" s="107" t="e">
        <f>IF(VLOOKUP($D343,StagingData!$D:$O,10,FALSE)=""," ",VLOOKUP($D343,StagingData!$D:$O,10,FALSE))</f>
        <v>#N/A</v>
      </c>
      <c r="O343" s="107" t="e">
        <f>IF(VLOOKUP($D343,StagingData!$D:$O,11,FALSE)=""," ",VLOOKUP($D343,StagingData!$D:$O,11,FALSE))</f>
        <v>#N/A</v>
      </c>
      <c r="P343" s="108" t="e">
        <f t="shared" si="16"/>
        <v>#N/A</v>
      </c>
      <c r="Q343" s="16"/>
      <c r="S343" s="15"/>
      <c r="T343" s="17">
        <v>0</v>
      </c>
      <c r="U343" s="17">
        <v>0</v>
      </c>
      <c r="V343" s="17">
        <f t="shared" si="17"/>
        <v>0</v>
      </c>
      <c r="W343">
        <f t="shared" si="18"/>
        <v>0</v>
      </c>
      <c r="X343" s="23"/>
      <c r="Y343" s="2"/>
      <c r="AA343" s="2"/>
      <c r="AB343" s="2"/>
    </row>
    <row r="344" spans="1:28" s="17" customFormat="1" hidden="1" x14ac:dyDescent="0.3">
      <c r="A344" s="2"/>
      <c r="B344" s="2">
        <f>IF(TRIM(D344)&lt;&gt;"",MAX($B$5:B343)+1,"")</f>
        <v>339</v>
      </c>
      <c r="C344" t="s">
        <v>79</v>
      </c>
      <c r="D344" t="s">
        <v>84</v>
      </c>
      <c r="E344" t="s">
        <v>314</v>
      </c>
      <c r="F344" t="s">
        <v>314</v>
      </c>
      <c r="G344" s="2" t="str">
        <f>IFERROR(VLOOKUP($F344,'Table Names'!A:B,2,FALSE),"")</f>
        <v xml:space="preserve">Items                                                                 </v>
      </c>
      <c r="H344" s="2" t="str">
        <f>VLOOKUP($D344,StagingData!D:H,4,FALSE)</f>
        <v>No</v>
      </c>
      <c r="I344"/>
      <c r="J344" s="56" t="str">
        <f>IF(VLOOKUP(D344,StagingData!D:O,6,FALSE)=""," ",VLOOKUP(D344,StagingData!D:O,6,FALSE))</f>
        <v xml:space="preserve"> </v>
      </c>
      <c r="K344" s="71" t="str">
        <f>IF(VLOOKUP($D344,StagingData!$D:$O,7,FALSE)=""," ",VLOOKUP($D344,StagingData!$D:$O,7,FALSE))</f>
        <v xml:space="preserve"> </v>
      </c>
      <c r="L344" s="71" t="str">
        <f>IF(VLOOKUP($D344,StagingData!$D:$O,8,FALSE)=""," ",VLOOKUP($D344,StagingData!$D:$O,8,FALSE))</f>
        <v xml:space="preserve"> </v>
      </c>
      <c r="M344" s="71" t="str">
        <f>IF(VLOOKUP($D344,StagingData!$D:$O,9,FALSE)=""," ",VLOOKUP($D344,StagingData!$D:$O,9,FALSE))</f>
        <v xml:space="preserve"> </v>
      </c>
      <c r="N344" s="107" t="e">
        <f>IF(VLOOKUP($D344,StagingData!$D:$O,10,FALSE)=""," ",VLOOKUP($D344,StagingData!$D:$O,10,FALSE))</f>
        <v>#N/A</v>
      </c>
      <c r="O344" s="107" t="e">
        <f>IF(VLOOKUP($D344,StagingData!$D:$O,11,FALSE)=""," ",VLOOKUP($D344,StagingData!$D:$O,11,FALSE))</f>
        <v>#N/A</v>
      </c>
      <c r="P344" s="108" t="e">
        <f t="shared" si="16"/>
        <v>#N/A</v>
      </c>
      <c r="Q344" s="16"/>
      <c r="S344" s="15"/>
      <c r="T344" s="17">
        <v>0</v>
      </c>
      <c r="U344" s="17">
        <v>0</v>
      </c>
      <c r="V344" s="17">
        <f t="shared" si="17"/>
        <v>0</v>
      </c>
      <c r="W344">
        <f t="shared" si="18"/>
        <v>0</v>
      </c>
      <c r="X344" s="23"/>
      <c r="Y344" s="2"/>
      <c r="AA344" s="2"/>
      <c r="AB344" s="2"/>
    </row>
    <row r="345" spans="1:28" s="17" customFormat="1" hidden="1" x14ac:dyDescent="0.3">
      <c r="A345" s="2"/>
      <c r="B345" s="2">
        <f>IF(TRIM(D345)&lt;&gt;"",MAX($B$5:B344)+1,"")</f>
        <v>340</v>
      </c>
      <c r="C345" t="s">
        <v>79</v>
      </c>
      <c r="D345" t="s">
        <v>84</v>
      </c>
      <c r="E345" t="s">
        <v>314</v>
      </c>
      <c r="F345" t="s">
        <v>317</v>
      </c>
      <c r="G345" s="2" t="str">
        <f>IFERROR(VLOOKUP($F345,'Table Names'!A:B,2,FALSE),"")</f>
        <v xml:space="preserve">Items - Ordering                                                      </v>
      </c>
      <c r="H345" s="2" t="str">
        <f>VLOOKUP($D345,StagingData!D:H,4,FALSE)</f>
        <v>No</v>
      </c>
      <c r="I345"/>
      <c r="J345" s="56" t="str">
        <f>IF(VLOOKUP(D345,StagingData!D:O,6,FALSE)=""," ",VLOOKUP(D345,StagingData!D:O,6,FALSE))</f>
        <v xml:space="preserve"> </v>
      </c>
      <c r="K345" s="71" t="str">
        <f>IF(VLOOKUP($D345,StagingData!$D:$O,7,FALSE)=""," ",VLOOKUP($D345,StagingData!$D:$O,7,FALSE))</f>
        <v xml:space="preserve"> </v>
      </c>
      <c r="L345" s="71" t="str">
        <f>IF(VLOOKUP($D345,StagingData!$D:$O,8,FALSE)=""," ",VLOOKUP($D345,StagingData!$D:$O,8,FALSE))</f>
        <v xml:space="preserve"> </v>
      </c>
      <c r="M345" s="71" t="str">
        <f>IF(VLOOKUP($D345,StagingData!$D:$O,9,FALSE)=""," ",VLOOKUP($D345,StagingData!$D:$O,9,FALSE))</f>
        <v xml:space="preserve"> </v>
      </c>
      <c r="N345" s="107" t="e">
        <f>IF(VLOOKUP($D345,StagingData!$D:$O,10,FALSE)=""," ",VLOOKUP($D345,StagingData!$D:$O,10,FALSE))</f>
        <v>#N/A</v>
      </c>
      <c r="O345" s="107" t="e">
        <f>IF(VLOOKUP($D345,StagingData!$D:$O,11,FALSE)=""," ",VLOOKUP($D345,StagingData!$D:$O,11,FALSE))</f>
        <v>#N/A</v>
      </c>
      <c r="P345" s="108" t="e">
        <f t="shared" si="16"/>
        <v>#N/A</v>
      </c>
      <c r="Q345" s="16"/>
      <c r="S345" s="15"/>
      <c r="T345" s="17">
        <v>0</v>
      </c>
      <c r="U345" s="17">
        <v>0</v>
      </c>
      <c r="V345" s="17">
        <f t="shared" si="17"/>
        <v>0</v>
      </c>
      <c r="W345">
        <f t="shared" si="18"/>
        <v>0</v>
      </c>
      <c r="X345" s="23"/>
      <c r="Y345" s="2"/>
      <c r="AA345" s="2"/>
      <c r="AB345" s="2"/>
    </row>
    <row r="346" spans="1:28" s="17" customFormat="1" hidden="1" x14ac:dyDescent="0.3">
      <c r="A346" s="2"/>
      <c r="B346" s="2">
        <f>IF(TRIM(D346)&lt;&gt;"",MAX($B$5:B345)+1,"")</f>
        <v>341</v>
      </c>
      <c r="C346" t="s">
        <v>79</v>
      </c>
      <c r="D346" t="s">
        <v>84</v>
      </c>
      <c r="E346" t="s">
        <v>314</v>
      </c>
      <c r="F346" t="s">
        <v>318</v>
      </c>
      <c r="G346" s="2" t="str">
        <f>IFERROR(VLOOKUP($F346,'Table Names'!A:B,2,FALSE),"")</f>
        <v xml:space="preserve">Item - Purchase                                                       </v>
      </c>
      <c r="H346" s="2" t="str">
        <f>VLOOKUP($D346,StagingData!D:H,4,FALSE)</f>
        <v>No</v>
      </c>
      <c r="I346"/>
      <c r="J346" s="56" t="str">
        <f>IF(VLOOKUP(D346,StagingData!D:O,6,FALSE)=""," ",VLOOKUP(D346,StagingData!D:O,6,FALSE))</f>
        <v xml:space="preserve"> </v>
      </c>
      <c r="K346" s="71" t="str">
        <f>IF(VLOOKUP($D346,StagingData!$D:$O,7,FALSE)=""," ",VLOOKUP($D346,StagingData!$D:$O,7,FALSE))</f>
        <v xml:space="preserve"> </v>
      </c>
      <c r="L346" s="71" t="str">
        <f>IF(VLOOKUP($D346,StagingData!$D:$O,8,FALSE)=""," ",VLOOKUP($D346,StagingData!$D:$O,8,FALSE))</f>
        <v xml:space="preserve"> </v>
      </c>
      <c r="M346" s="71" t="str">
        <f>IF(VLOOKUP($D346,StagingData!$D:$O,9,FALSE)=""," ",VLOOKUP($D346,StagingData!$D:$O,9,FALSE))</f>
        <v xml:space="preserve"> </v>
      </c>
      <c r="N346" s="107" t="e">
        <f>IF(VLOOKUP($D346,StagingData!$D:$O,10,FALSE)=""," ",VLOOKUP($D346,StagingData!$D:$O,10,FALSE))</f>
        <v>#N/A</v>
      </c>
      <c r="O346" s="107" t="e">
        <f>IF(VLOOKUP($D346,StagingData!$D:$O,11,FALSE)=""," ",VLOOKUP($D346,StagingData!$D:$O,11,FALSE))</f>
        <v>#N/A</v>
      </c>
      <c r="P346" s="108" t="e">
        <f t="shared" si="16"/>
        <v>#N/A</v>
      </c>
      <c r="Q346" s="16"/>
      <c r="S346" s="15"/>
      <c r="T346" s="17">
        <v>0</v>
      </c>
      <c r="U346" s="17">
        <v>0</v>
      </c>
      <c r="V346" s="17">
        <f t="shared" si="17"/>
        <v>0</v>
      </c>
      <c r="W346">
        <f t="shared" si="18"/>
        <v>0</v>
      </c>
      <c r="X346" s="23"/>
      <c r="Y346" s="2"/>
      <c r="AA346" s="2"/>
      <c r="AB346" s="2"/>
    </row>
    <row r="347" spans="1:28" s="17" customFormat="1" hidden="1" x14ac:dyDescent="0.3">
      <c r="A347" s="2"/>
      <c r="B347" s="2">
        <f>IF(TRIM(D347)&lt;&gt;"",MAX($B$5:B346)+1,"")</f>
        <v>342</v>
      </c>
      <c r="C347" t="s">
        <v>79</v>
      </c>
      <c r="D347" t="s">
        <v>84</v>
      </c>
      <c r="E347" t="s">
        <v>314</v>
      </c>
      <c r="F347" t="s">
        <v>319</v>
      </c>
      <c r="G347" s="2" t="str">
        <f>IFERROR(VLOOKUP($F347,'Table Names'!A:B,2,FALSE),"")</f>
        <v xml:space="preserve">Item Actual Purchase Prices                                           </v>
      </c>
      <c r="H347" s="2" t="str">
        <f>VLOOKUP($D347,StagingData!D:H,4,FALSE)</f>
        <v>No</v>
      </c>
      <c r="I347"/>
      <c r="J347" s="56" t="str">
        <f>IF(VLOOKUP(D347,StagingData!D:O,6,FALSE)=""," ",VLOOKUP(D347,StagingData!D:O,6,FALSE))</f>
        <v xml:space="preserve"> </v>
      </c>
      <c r="K347" s="71" t="str">
        <f>IF(VLOOKUP($D347,StagingData!$D:$O,7,FALSE)=""," ",VLOOKUP($D347,StagingData!$D:$O,7,FALSE))</f>
        <v xml:space="preserve"> </v>
      </c>
      <c r="L347" s="71" t="str">
        <f>IF(VLOOKUP($D347,StagingData!$D:$O,8,FALSE)=""," ",VLOOKUP($D347,StagingData!$D:$O,8,FALSE))</f>
        <v xml:space="preserve"> </v>
      </c>
      <c r="M347" s="71" t="str">
        <f>IF(VLOOKUP($D347,StagingData!$D:$O,9,FALSE)=""," ",VLOOKUP($D347,StagingData!$D:$O,9,FALSE))</f>
        <v xml:space="preserve"> </v>
      </c>
      <c r="N347" s="107" t="e">
        <f>IF(VLOOKUP($D347,StagingData!$D:$O,10,FALSE)=""," ",VLOOKUP($D347,StagingData!$D:$O,10,FALSE))</f>
        <v>#N/A</v>
      </c>
      <c r="O347" s="107" t="e">
        <f>IF(VLOOKUP($D347,StagingData!$D:$O,11,FALSE)=""," ",VLOOKUP($D347,StagingData!$D:$O,11,FALSE))</f>
        <v>#N/A</v>
      </c>
      <c r="P347" s="108" t="e">
        <f t="shared" si="16"/>
        <v>#N/A</v>
      </c>
      <c r="Q347" s="16"/>
      <c r="S347" s="15"/>
      <c r="T347" s="17">
        <v>0</v>
      </c>
      <c r="U347" s="17">
        <v>0</v>
      </c>
      <c r="V347" s="17">
        <f t="shared" si="17"/>
        <v>0</v>
      </c>
      <c r="W347">
        <f t="shared" si="18"/>
        <v>0</v>
      </c>
      <c r="X347" s="23"/>
      <c r="Y347" s="2"/>
      <c r="AA347" s="2"/>
      <c r="AB347" s="2"/>
    </row>
    <row r="348" spans="1:28" s="17" customFormat="1" hidden="1" x14ac:dyDescent="0.3">
      <c r="A348" s="2"/>
      <c r="B348" s="2">
        <f>IF(TRIM(D348)&lt;&gt;"",MAX($B$5:B347)+1,"")</f>
        <v>343</v>
      </c>
      <c r="C348" t="s">
        <v>79</v>
      </c>
      <c r="D348" t="s">
        <v>84</v>
      </c>
      <c r="E348" t="s">
        <v>314</v>
      </c>
      <c r="F348" t="s">
        <v>320</v>
      </c>
      <c r="G348" s="2" t="str">
        <f>IFERROR(VLOOKUP($F348,'Table Names'!A:B,2,FALSE),"")</f>
        <v xml:space="preserve">Item Sales                                                            </v>
      </c>
      <c r="H348" s="2" t="str">
        <f>VLOOKUP($D348,StagingData!D:H,4,FALSE)</f>
        <v>No</v>
      </c>
      <c r="I348"/>
      <c r="J348" s="56" t="str">
        <f>IF(VLOOKUP(D348,StagingData!D:O,6,FALSE)=""," ",VLOOKUP(D348,StagingData!D:O,6,FALSE))</f>
        <v xml:space="preserve"> </v>
      </c>
      <c r="K348" s="71" t="str">
        <f>IF(VLOOKUP($D348,StagingData!$D:$O,7,FALSE)=""," ",VLOOKUP($D348,StagingData!$D:$O,7,FALSE))</f>
        <v xml:space="preserve"> </v>
      </c>
      <c r="L348" s="71" t="str">
        <f>IF(VLOOKUP($D348,StagingData!$D:$O,8,FALSE)=""," ",VLOOKUP($D348,StagingData!$D:$O,8,FALSE))</f>
        <v xml:space="preserve"> </v>
      </c>
      <c r="M348" s="71" t="str">
        <f>IF(VLOOKUP($D348,StagingData!$D:$O,9,FALSE)=""," ",VLOOKUP($D348,StagingData!$D:$O,9,FALSE))</f>
        <v xml:space="preserve"> </v>
      </c>
      <c r="N348" s="107" t="e">
        <f>IF(VLOOKUP($D348,StagingData!$D:$O,10,FALSE)=""," ",VLOOKUP($D348,StagingData!$D:$O,10,FALSE))</f>
        <v>#N/A</v>
      </c>
      <c r="O348" s="107" t="e">
        <f>IF(VLOOKUP($D348,StagingData!$D:$O,11,FALSE)=""," ",VLOOKUP($D348,StagingData!$D:$O,11,FALSE))</f>
        <v>#N/A</v>
      </c>
      <c r="P348" s="108" t="e">
        <f t="shared" si="16"/>
        <v>#N/A</v>
      </c>
      <c r="Q348" s="16"/>
      <c r="S348" s="15"/>
      <c r="T348" s="17">
        <v>0</v>
      </c>
      <c r="U348" s="17">
        <v>0</v>
      </c>
      <c r="V348" s="17">
        <f t="shared" si="17"/>
        <v>0</v>
      </c>
      <c r="W348">
        <f t="shared" si="18"/>
        <v>0</v>
      </c>
      <c r="X348" s="23"/>
      <c r="Y348" s="2"/>
      <c r="AA348" s="2"/>
      <c r="AB348" s="2"/>
    </row>
    <row r="349" spans="1:28" s="17" customFormat="1" hidden="1" x14ac:dyDescent="0.3">
      <c r="A349" s="2"/>
      <c r="B349" s="2">
        <f>IF(TRIM(D349)&lt;&gt;"",MAX($B$5:B348)+1,"")</f>
        <v>344</v>
      </c>
      <c r="C349" t="s">
        <v>79</v>
      </c>
      <c r="D349" t="s">
        <v>84</v>
      </c>
      <c r="E349" t="s">
        <v>314</v>
      </c>
      <c r="F349" t="s">
        <v>322</v>
      </c>
      <c r="G349" s="2" t="str">
        <f>IFERROR(VLOOKUP($F349,'Table Names'!A:B,2,FALSE),"")</f>
        <v xml:space="preserve">Items - Production                                                    </v>
      </c>
      <c r="H349" s="2" t="str">
        <f>VLOOKUP($D349,StagingData!D:H,4,FALSE)</f>
        <v>No</v>
      </c>
      <c r="I349"/>
      <c r="J349" s="56" t="str">
        <f>IF(VLOOKUP(D349,StagingData!D:O,6,FALSE)=""," ",VLOOKUP(D349,StagingData!D:O,6,FALSE))</f>
        <v xml:space="preserve"> </v>
      </c>
      <c r="K349" s="71" t="str">
        <f>IF(VLOOKUP($D349,StagingData!$D:$O,7,FALSE)=""," ",VLOOKUP($D349,StagingData!$D:$O,7,FALSE))</f>
        <v xml:space="preserve"> </v>
      </c>
      <c r="L349" s="71" t="str">
        <f>IF(VLOOKUP($D349,StagingData!$D:$O,8,FALSE)=""," ",VLOOKUP($D349,StagingData!$D:$O,8,FALSE))</f>
        <v xml:space="preserve"> </v>
      </c>
      <c r="M349" s="71" t="str">
        <f>IF(VLOOKUP($D349,StagingData!$D:$O,9,FALSE)=""," ",VLOOKUP($D349,StagingData!$D:$O,9,FALSE))</f>
        <v xml:space="preserve"> </v>
      </c>
      <c r="N349" s="107" t="e">
        <f>IF(VLOOKUP($D349,StagingData!$D:$O,10,FALSE)=""," ",VLOOKUP($D349,StagingData!$D:$O,10,FALSE))</f>
        <v>#N/A</v>
      </c>
      <c r="O349" s="107" t="e">
        <f>IF(VLOOKUP($D349,StagingData!$D:$O,11,FALSE)=""," ",VLOOKUP($D349,StagingData!$D:$O,11,FALSE))</f>
        <v>#N/A</v>
      </c>
      <c r="P349" s="108" t="e">
        <f t="shared" si="16"/>
        <v>#N/A</v>
      </c>
      <c r="Q349" s="16"/>
      <c r="S349" s="15"/>
      <c r="T349" s="17">
        <v>0</v>
      </c>
      <c r="U349" s="17">
        <v>0</v>
      </c>
      <c r="V349" s="17">
        <f t="shared" si="17"/>
        <v>0</v>
      </c>
      <c r="W349">
        <f t="shared" si="18"/>
        <v>0</v>
      </c>
      <c r="X349" s="23"/>
      <c r="Y349" s="2"/>
      <c r="AA349" s="2"/>
      <c r="AB349" s="2"/>
    </row>
    <row r="350" spans="1:28" s="17" customFormat="1" hidden="1" x14ac:dyDescent="0.3">
      <c r="A350" s="2"/>
      <c r="B350" s="2">
        <f>IF(TRIM(D350)&lt;&gt;"",MAX($B$5:B349)+1,"")</f>
        <v>345</v>
      </c>
      <c r="C350" t="s">
        <v>79</v>
      </c>
      <c r="D350" t="s">
        <v>84</v>
      </c>
      <c r="E350" t="s">
        <v>314</v>
      </c>
      <c r="F350" t="s">
        <v>323</v>
      </c>
      <c r="G350" s="2" t="str">
        <f>IFERROR(VLOOKUP($F350,'Table Names'!A:B,2,FALSE),"")</f>
        <v xml:space="preserve">Tools                                                                 </v>
      </c>
      <c r="H350" s="2" t="str">
        <f>VLOOKUP($D350,StagingData!D:H,4,FALSE)</f>
        <v>No</v>
      </c>
      <c r="I350"/>
      <c r="J350" s="56" t="str">
        <f>IF(VLOOKUP(D350,StagingData!D:O,6,FALSE)=""," ",VLOOKUP(D350,StagingData!D:O,6,FALSE))</f>
        <v xml:space="preserve"> </v>
      </c>
      <c r="K350" s="71" t="str">
        <f>IF(VLOOKUP($D350,StagingData!$D:$O,7,FALSE)=""," ",VLOOKUP($D350,StagingData!$D:$O,7,FALSE))</f>
        <v xml:space="preserve"> </v>
      </c>
      <c r="L350" s="71" t="str">
        <f>IF(VLOOKUP($D350,StagingData!$D:$O,8,FALSE)=""," ",VLOOKUP($D350,StagingData!$D:$O,8,FALSE))</f>
        <v xml:space="preserve"> </v>
      </c>
      <c r="M350" s="71" t="str">
        <f>IF(VLOOKUP($D350,StagingData!$D:$O,9,FALSE)=""," ",VLOOKUP($D350,StagingData!$D:$O,9,FALSE))</f>
        <v xml:space="preserve"> </v>
      </c>
      <c r="N350" s="107" t="e">
        <f>IF(VLOOKUP($D350,StagingData!$D:$O,10,FALSE)=""," ",VLOOKUP($D350,StagingData!$D:$O,10,FALSE))</f>
        <v>#N/A</v>
      </c>
      <c r="O350" s="107" t="e">
        <f>IF(VLOOKUP($D350,StagingData!$D:$O,11,FALSE)=""," ",VLOOKUP($D350,StagingData!$D:$O,11,FALSE))</f>
        <v>#N/A</v>
      </c>
      <c r="P350" s="108" t="e">
        <f t="shared" si="16"/>
        <v>#N/A</v>
      </c>
      <c r="Q350" s="16"/>
      <c r="S350" s="15"/>
      <c r="T350" s="17">
        <v>0</v>
      </c>
      <c r="U350" s="17">
        <v>0</v>
      </c>
      <c r="V350" s="17">
        <f t="shared" si="17"/>
        <v>0</v>
      </c>
      <c r="W350">
        <f t="shared" si="18"/>
        <v>0</v>
      </c>
      <c r="X350" s="23"/>
      <c r="Y350" s="2"/>
      <c r="AA350" s="2"/>
      <c r="AB350" s="2"/>
    </row>
    <row r="351" spans="1:28" s="17" customFormat="1" hidden="1" x14ac:dyDescent="0.3">
      <c r="A351" s="2"/>
      <c r="B351" s="2">
        <f>IF(TRIM(D351)&lt;&gt;"",MAX($B$5:B350)+1,"")</f>
        <v>346</v>
      </c>
      <c r="C351" t="s">
        <v>79</v>
      </c>
      <c r="D351" t="s">
        <v>84</v>
      </c>
      <c r="E351" t="s">
        <v>314</v>
      </c>
      <c r="F351" t="s">
        <v>324</v>
      </c>
      <c r="G351" s="2" t="str">
        <f>IFERROR(VLOOKUP($F351,'Table Names'!A:B,2,FALSE),"")</f>
        <v xml:space="preserve">Item Project Data                                                     </v>
      </c>
      <c r="H351" s="2" t="str">
        <f>VLOOKUP($D351,StagingData!D:H,4,FALSE)</f>
        <v>No</v>
      </c>
      <c r="I351"/>
      <c r="J351" s="56" t="str">
        <f>IF(VLOOKUP(D351,StagingData!D:O,6,FALSE)=""," ",VLOOKUP(D351,StagingData!D:O,6,FALSE))</f>
        <v xml:space="preserve"> </v>
      </c>
      <c r="K351" s="71" t="str">
        <f>IF(VLOOKUP($D351,StagingData!$D:$O,7,FALSE)=""," ",VLOOKUP($D351,StagingData!$D:$O,7,FALSE))</f>
        <v xml:space="preserve"> </v>
      </c>
      <c r="L351" s="71" t="str">
        <f>IF(VLOOKUP($D351,StagingData!$D:$O,8,FALSE)=""," ",VLOOKUP($D351,StagingData!$D:$O,8,FALSE))</f>
        <v xml:space="preserve"> </v>
      </c>
      <c r="M351" s="71" t="str">
        <f>IF(VLOOKUP($D351,StagingData!$D:$O,9,FALSE)=""," ",VLOOKUP($D351,StagingData!$D:$O,9,FALSE))</f>
        <v xml:space="preserve"> </v>
      </c>
      <c r="N351" s="107" t="e">
        <f>IF(VLOOKUP($D351,StagingData!$D:$O,10,FALSE)=""," ",VLOOKUP($D351,StagingData!$D:$O,10,FALSE))</f>
        <v>#N/A</v>
      </c>
      <c r="O351" s="107" t="e">
        <f>IF(VLOOKUP($D351,StagingData!$D:$O,11,FALSE)=""," ",VLOOKUP($D351,StagingData!$D:$O,11,FALSE))</f>
        <v>#N/A</v>
      </c>
      <c r="P351" s="108" t="e">
        <f t="shared" si="16"/>
        <v>#N/A</v>
      </c>
      <c r="Q351" s="16"/>
      <c r="S351" s="15"/>
      <c r="T351" s="17">
        <v>0</v>
      </c>
      <c r="U351" s="17">
        <v>0</v>
      </c>
      <c r="V351" s="17">
        <f t="shared" si="17"/>
        <v>0</v>
      </c>
      <c r="W351">
        <f t="shared" si="18"/>
        <v>0</v>
      </c>
      <c r="X351" s="23"/>
      <c r="Y351" s="2"/>
      <c r="AA351" s="2"/>
      <c r="AB351" s="2"/>
    </row>
    <row r="352" spans="1:28" s="17" customFormat="1" hidden="1" x14ac:dyDescent="0.3">
      <c r="A352" s="2"/>
      <c r="B352" s="2">
        <f>IF(TRIM(D352)&lt;&gt;"",MAX($B$5:B351)+1,"")</f>
        <v>347</v>
      </c>
      <c r="C352" t="s">
        <v>79</v>
      </c>
      <c r="D352" t="s">
        <v>84</v>
      </c>
      <c r="E352" t="s">
        <v>314</v>
      </c>
      <c r="F352" t="s">
        <v>3948</v>
      </c>
      <c r="G352" s="2" t="str">
        <f>IFERROR(VLOOKUP($F352,'Table Names'!A:B,2,FALSE),"")</f>
        <v xml:space="preserve">Item Project Ordering Data                                            </v>
      </c>
      <c r="H352" s="2" t="str">
        <f>VLOOKUP($D352,StagingData!D:H,4,FALSE)</f>
        <v>No</v>
      </c>
      <c r="I352"/>
      <c r="J352" s="56" t="str">
        <f>IF(VLOOKUP(D352,StagingData!D:O,6,FALSE)=""," ",VLOOKUP(D352,StagingData!D:O,6,FALSE))</f>
        <v xml:space="preserve"> </v>
      </c>
      <c r="K352" s="71" t="str">
        <f>IF(VLOOKUP($D352,StagingData!$D:$O,7,FALSE)=""," ",VLOOKUP($D352,StagingData!$D:$O,7,FALSE))</f>
        <v xml:space="preserve"> </v>
      </c>
      <c r="L352" s="71" t="str">
        <f>IF(VLOOKUP($D352,StagingData!$D:$O,8,FALSE)=""," ",VLOOKUP($D352,StagingData!$D:$O,8,FALSE))</f>
        <v xml:space="preserve"> </v>
      </c>
      <c r="M352" s="71" t="str">
        <f>IF(VLOOKUP($D352,StagingData!$D:$O,9,FALSE)=""," ",VLOOKUP($D352,StagingData!$D:$O,9,FALSE))</f>
        <v xml:space="preserve"> </v>
      </c>
      <c r="N352" s="107" t="e">
        <f>IF(VLOOKUP($D352,StagingData!$D:$O,10,FALSE)=""," ",VLOOKUP($D352,StagingData!$D:$O,10,FALSE))</f>
        <v>#N/A</v>
      </c>
      <c r="O352" s="107" t="e">
        <f>IF(VLOOKUP($D352,StagingData!$D:$O,11,FALSE)=""," ",VLOOKUP($D352,StagingData!$D:$O,11,FALSE))</f>
        <v>#N/A</v>
      </c>
      <c r="P352" s="108" t="e">
        <f t="shared" si="16"/>
        <v>#N/A</v>
      </c>
      <c r="Q352" s="16"/>
      <c r="S352" s="15"/>
      <c r="T352" s="17">
        <v>0</v>
      </c>
      <c r="U352" s="17">
        <v>0</v>
      </c>
      <c r="V352" s="17">
        <f t="shared" si="17"/>
        <v>0</v>
      </c>
      <c r="W352">
        <f t="shared" si="18"/>
        <v>0</v>
      </c>
      <c r="X352" s="23"/>
      <c r="Y352" s="2"/>
      <c r="AA352" s="2"/>
      <c r="AB352" s="2"/>
    </row>
    <row r="353" spans="1:28" s="17" customFormat="1" hidden="1" x14ac:dyDescent="0.3">
      <c r="A353" s="2"/>
      <c r="B353" s="2">
        <f>IF(TRIM(D353)&lt;&gt;"",MAX($B$5:B352)+1,"")</f>
        <v>348</v>
      </c>
      <c r="C353" t="s">
        <v>79</v>
      </c>
      <c r="D353" t="s">
        <v>84</v>
      </c>
      <c r="E353" t="s">
        <v>314</v>
      </c>
      <c r="F353" t="s">
        <v>325</v>
      </c>
      <c r="G353" s="2" t="str">
        <f>IFERROR(VLOOKUP($F353,'Table Names'!A:B,2,FALSE),"")</f>
        <v xml:space="preserve">Items - Service                                                       </v>
      </c>
      <c r="H353" s="2" t="str">
        <f>VLOOKUP($D353,StagingData!D:H,4,FALSE)</f>
        <v>No</v>
      </c>
      <c r="I353"/>
      <c r="J353" s="56" t="str">
        <f>IF(VLOOKUP(D353,StagingData!D:O,6,FALSE)=""," ",VLOOKUP(D353,StagingData!D:O,6,FALSE))</f>
        <v xml:space="preserve"> </v>
      </c>
      <c r="K353" s="71" t="str">
        <f>IF(VLOOKUP($D353,StagingData!$D:$O,7,FALSE)=""," ",VLOOKUP($D353,StagingData!$D:$O,7,FALSE))</f>
        <v xml:space="preserve"> </v>
      </c>
      <c r="L353" s="71" t="str">
        <f>IF(VLOOKUP($D353,StagingData!$D:$O,8,FALSE)=""," ",VLOOKUP($D353,StagingData!$D:$O,8,FALSE))</f>
        <v xml:space="preserve"> </v>
      </c>
      <c r="M353" s="71" t="str">
        <f>IF(VLOOKUP($D353,StagingData!$D:$O,9,FALSE)=""," ",VLOOKUP($D353,StagingData!$D:$O,9,FALSE))</f>
        <v xml:space="preserve"> </v>
      </c>
      <c r="N353" s="107" t="e">
        <f>IF(VLOOKUP($D353,StagingData!$D:$O,10,FALSE)=""," ",VLOOKUP($D353,StagingData!$D:$O,10,FALSE))</f>
        <v>#N/A</v>
      </c>
      <c r="O353" s="107" t="e">
        <f>IF(VLOOKUP($D353,StagingData!$D:$O,11,FALSE)=""," ",VLOOKUP($D353,StagingData!$D:$O,11,FALSE))</f>
        <v>#N/A</v>
      </c>
      <c r="P353" s="108" t="e">
        <f t="shared" si="16"/>
        <v>#N/A</v>
      </c>
      <c r="Q353" s="16"/>
      <c r="S353" s="15"/>
      <c r="T353" s="17">
        <v>0</v>
      </c>
      <c r="U353" s="17">
        <v>0</v>
      </c>
      <c r="V353" s="17">
        <f t="shared" si="17"/>
        <v>0</v>
      </c>
      <c r="W353">
        <f t="shared" si="18"/>
        <v>0</v>
      </c>
      <c r="X353" s="23"/>
      <c r="Y353" s="2"/>
      <c r="AA353" s="2"/>
      <c r="AB353" s="2"/>
    </row>
    <row r="354" spans="1:28" s="17" customFormat="1" hidden="1" x14ac:dyDescent="0.3">
      <c r="A354" s="2"/>
      <c r="B354" s="2">
        <f>IF(TRIM(D354)&lt;&gt;"",MAX($B$5:B353)+1,"")</f>
        <v>349</v>
      </c>
      <c r="C354" t="s">
        <v>79</v>
      </c>
      <c r="D354" t="s">
        <v>84</v>
      </c>
      <c r="E354" t="s">
        <v>314</v>
      </c>
      <c r="F354" t="s">
        <v>326</v>
      </c>
      <c r="G354" s="2" t="str">
        <f>IFERROR(VLOOKUP($F354,'Table Names'!A:B,2,FALSE),"")</f>
        <v xml:space="preserve">Item Warehousing Data                                                 </v>
      </c>
      <c r="H354" s="2" t="str">
        <f>VLOOKUP($D354,StagingData!D:H,4,FALSE)</f>
        <v>No</v>
      </c>
      <c r="I354"/>
      <c r="J354" s="56" t="str">
        <f>IF(VLOOKUP(D354,StagingData!D:O,6,FALSE)=""," ",VLOOKUP(D354,StagingData!D:O,6,FALSE))</f>
        <v xml:space="preserve"> </v>
      </c>
      <c r="K354" s="71" t="str">
        <f>IF(VLOOKUP($D354,StagingData!$D:$O,7,FALSE)=""," ",VLOOKUP($D354,StagingData!$D:$O,7,FALSE))</f>
        <v xml:space="preserve"> </v>
      </c>
      <c r="L354" s="71" t="str">
        <f>IF(VLOOKUP($D354,StagingData!$D:$O,8,FALSE)=""," ",VLOOKUP($D354,StagingData!$D:$O,8,FALSE))</f>
        <v xml:space="preserve"> </v>
      </c>
      <c r="M354" s="71" t="str">
        <f>IF(VLOOKUP($D354,StagingData!$D:$O,9,FALSE)=""," ",VLOOKUP($D354,StagingData!$D:$O,9,FALSE))</f>
        <v xml:space="preserve"> </v>
      </c>
      <c r="N354" s="107" t="e">
        <f>IF(VLOOKUP($D354,StagingData!$D:$O,10,FALSE)=""," ",VLOOKUP($D354,StagingData!$D:$O,10,FALSE))</f>
        <v>#N/A</v>
      </c>
      <c r="O354" s="107" t="e">
        <f>IF(VLOOKUP($D354,StagingData!$D:$O,11,FALSE)=""," ",VLOOKUP($D354,StagingData!$D:$O,11,FALSE))</f>
        <v>#N/A</v>
      </c>
      <c r="P354" s="108" t="e">
        <f t="shared" si="16"/>
        <v>#N/A</v>
      </c>
      <c r="Q354" s="16"/>
      <c r="S354" s="15"/>
      <c r="T354" s="17">
        <v>0</v>
      </c>
      <c r="U354" s="17">
        <v>0</v>
      </c>
      <c r="V354" s="17">
        <f t="shared" si="17"/>
        <v>0</v>
      </c>
      <c r="W354">
        <f t="shared" si="18"/>
        <v>0</v>
      </c>
      <c r="X354" s="23"/>
      <c r="Y354" s="2"/>
      <c r="AA354" s="2"/>
      <c r="AB354" s="2"/>
    </row>
    <row r="355" spans="1:28" s="17" customFormat="1" hidden="1" x14ac:dyDescent="0.3">
      <c r="A355" s="2"/>
      <c r="B355" s="2">
        <f>IF(TRIM(D355)&lt;&gt;"",MAX($B$5:B354)+1,"")</f>
        <v>350</v>
      </c>
      <c r="C355" t="s">
        <v>79</v>
      </c>
      <c r="D355" t="s">
        <v>85</v>
      </c>
      <c r="E355" t="s">
        <v>314</v>
      </c>
      <c r="F355" t="s">
        <v>315</v>
      </c>
      <c r="G355" s="2" t="str">
        <f>IFERROR(VLOOKUP($F355,'Table Names'!A:B,2,FALSE),"")</f>
        <v xml:space="preserve">Item - Freight Management                                             </v>
      </c>
      <c r="H355" s="2" t="str">
        <f>VLOOKUP($D355,StagingData!D:H,4,FALSE)</f>
        <v>No</v>
      </c>
      <c r="I355"/>
      <c r="J355" s="56" t="str">
        <f>IF(VLOOKUP(D355,StagingData!D:O,6,FALSE)=""," ",VLOOKUP(D355,StagingData!D:O,6,FALSE))</f>
        <v xml:space="preserve"> </v>
      </c>
      <c r="K355" s="71" t="str">
        <f>IF(VLOOKUP($D355,StagingData!$D:$O,7,FALSE)=""," ",VLOOKUP($D355,StagingData!$D:$O,7,FALSE))</f>
        <v xml:space="preserve"> </v>
      </c>
      <c r="L355" s="71" t="str">
        <f>IF(VLOOKUP($D355,StagingData!$D:$O,8,FALSE)=""," ",VLOOKUP($D355,StagingData!$D:$O,8,FALSE))</f>
        <v xml:space="preserve"> </v>
      </c>
      <c r="M355" s="71" t="str">
        <f>IF(VLOOKUP($D355,StagingData!$D:$O,9,FALSE)=""," ",VLOOKUP($D355,StagingData!$D:$O,9,FALSE))</f>
        <v xml:space="preserve"> </v>
      </c>
      <c r="N355" s="107" t="e">
        <f>IF(VLOOKUP($D355,StagingData!$D:$O,10,FALSE)=""," ",VLOOKUP($D355,StagingData!$D:$O,10,FALSE))</f>
        <v>#N/A</v>
      </c>
      <c r="O355" s="107" t="e">
        <f>IF(VLOOKUP($D355,StagingData!$D:$O,11,FALSE)=""," ",VLOOKUP($D355,StagingData!$D:$O,11,FALSE))</f>
        <v>#N/A</v>
      </c>
      <c r="P355" s="108" t="e">
        <f t="shared" si="16"/>
        <v>#N/A</v>
      </c>
      <c r="Q355" s="16"/>
      <c r="S355" s="15"/>
      <c r="T355" s="17">
        <v>0</v>
      </c>
      <c r="U355" s="17">
        <v>0</v>
      </c>
      <c r="V355" s="17">
        <f t="shared" si="17"/>
        <v>0</v>
      </c>
      <c r="W355">
        <f t="shared" si="18"/>
        <v>0</v>
      </c>
      <c r="X355" s="23"/>
      <c r="Y355" s="2"/>
      <c r="AA355" s="2"/>
      <c r="AB355" s="2"/>
    </row>
    <row r="356" spans="1:28" s="17" customFormat="1" hidden="1" x14ac:dyDescent="0.3">
      <c r="A356" s="2"/>
      <c r="B356" s="2">
        <f>IF(TRIM(D356)&lt;&gt;"",MAX($B$5:B355)+1,"")</f>
        <v>351</v>
      </c>
      <c r="C356" t="s">
        <v>79</v>
      </c>
      <c r="D356" t="s">
        <v>85</v>
      </c>
      <c r="E356" t="s">
        <v>314</v>
      </c>
      <c r="F356" t="s">
        <v>316</v>
      </c>
      <c r="G356" s="2" t="str">
        <f>IFERROR(VLOOKUP($F356,'Table Names'!A:B,2,FALSE),"")</f>
        <v xml:space="preserve">Item Quality Data                                                     </v>
      </c>
      <c r="H356" s="2" t="str">
        <f>VLOOKUP($D356,StagingData!D:H,4,FALSE)</f>
        <v>No</v>
      </c>
      <c r="I356"/>
      <c r="J356" s="56" t="str">
        <f>IF(VLOOKUP(D356,StagingData!D:O,6,FALSE)=""," ",VLOOKUP(D356,StagingData!D:O,6,FALSE))</f>
        <v xml:space="preserve"> </v>
      </c>
      <c r="K356" s="71" t="str">
        <f>IF(VLOOKUP($D356,StagingData!$D:$O,7,FALSE)=""," ",VLOOKUP($D356,StagingData!$D:$O,7,FALSE))</f>
        <v xml:space="preserve"> </v>
      </c>
      <c r="L356" s="71" t="str">
        <f>IF(VLOOKUP($D356,StagingData!$D:$O,8,FALSE)=""," ",VLOOKUP($D356,StagingData!$D:$O,8,FALSE))</f>
        <v xml:space="preserve"> </v>
      </c>
      <c r="M356" s="71" t="str">
        <f>IF(VLOOKUP($D356,StagingData!$D:$O,9,FALSE)=""," ",VLOOKUP($D356,StagingData!$D:$O,9,FALSE))</f>
        <v xml:space="preserve"> </v>
      </c>
      <c r="N356" s="107" t="e">
        <f>IF(VLOOKUP($D356,StagingData!$D:$O,10,FALSE)=""," ",VLOOKUP($D356,StagingData!$D:$O,10,FALSE))</f>
        <v>#N/A</v>
      </c>
      <c r="O356" s="107" t="e">
        <f>IF(VLOOKUP($D356,StagingData!$D:$O,11,FALSE)=""," ",VLOOKUP($D356,StagingData!$D:$O,11,FALSE))</f>
        <v>#N/A</v>
      </c>
      <c r="P356" s="108" t="e">
        <f t="shared" si="16"/>
        <v>#N/A</v>
      </c>
      <c r="Q356" s="16"/>
      <c r="S356" s="15"/>
      <c r="T356" s="17">
        <v>0</v>
      </c>
      <c r="U356" s="17">
        <v>0</v>
      </c>
      <c r="V356" s="17">
        <f t="shared" si="17"/>
        <v>0</v>
      </c>
      <c r="W356">
        <f t="shared" si="18"/>
        <v>0</v>
      </c>
      <c r="X356" s="23"/>
      <c r="Y356" s="2"/>
      <c r="AA356" s="2"/>
      <c r="AB356" s="2"/>
    </row>
    <row r="357" spans="1:28" s="17" customFormat="1" hidden="1" x14ac:dyDescent="0.3">
      <c r="A357" s="2"/>
      <c r="B357" s="2">
        <f>IF(TRIM(D357)&lt;&gt;"",MAX($B$5:B356)+1,"")</f>
        <v>352</v>
      </c>
      <c r="C357" t="s">
        <v>79</v>
      </c>
      <c r="D357" t="s">
        <v>85</v>
      </c>
      <c r="E357" t="s">
        <v>314</v>
      </c>
      <c r="F357" t="s">
        <v>314</v>
      </c>
      <c r="G357" s="2" t="str">
        <f>IFERROR(VLOOKUP($F357,'Table Names'!A:B,2,FALSE),"")</f>
        <v xml:space="preserve">Items                                                                 </v>
      </c>
      <c r="H357" s="2" t="str">
        <f>VLOOKUP($D357,StagingData!D:H,4,FALSE)</f>
        <v>No</v>
      </c>
      <c r="I357"/>
      <c r="J357" s="56" t="str">
        <f>IF(VLOOKUP(D357,StagingData!D:O,6,FALSE)=""," ",VLOOKUP(D357,StagingData!D:O,6,FALSE))</f>
        <v xml:space="preserve"> </v>
      </c>
      <c r="K357" s="71" t="str">
        <f>IF(VLOOKUP($D357,StagingData!$D:$O,7,FALSE)=""," ",VLOOKUP($D357,StagingData!$D:$O,7,FALSE))</f>
        <v xml:space="preserve"> </v>
      </c>
      <c r="L357" s="71" t="str">
        <f>IF(VLOOKUP($D357,StagingData!$D:$O,8,FALSE)=""," ",VLOOKUP($D357,StagingData!$D:$O,8,FALSE))</f>
        <v xml:space="preserve"> </v>
      </c>
      <c r="M357" s="71" t="str">
        <f>IF(VLOOKUP($D357,StagingData!$D:$O,9,FALSE)=""," ",VLOOKUP($D357,StagingData!$D:$O,9,FALSE))</f>
        <v xml:space="preserve"> </v>
      </c>
      <c r="N357" s="107" t="e">
        <f>IF(VLOOKUP($D357,StagingData!$D:$O,10,FALSE)=""," ",VLOOKUP($D357,StagingData!$D:$O,10,FALSE))</f>
        <v>#N/A</v>
      </c>
      <c r="O357" s="107" t="e">
        <f>IF(VLOOKUP($D357,StagingData!$D:$O,11,FALSE)=""," ",VLOOKUP($D357,StagingData!$D:$O,11,FALSE))</f>
        <v>#N/A</v>
      </c>
      <c r="P357" s="108" t="e">
        <f t="shared" si="16"/>
        <v>#N/A</v>
      </c>
      <c r="Q357" s="16"/>
      <c r="S357" s="15"/>
      <c r="T357" s="17">
        <v>0</v>
      </c>
      <c r="U357" s="17">
        <v>0</v>
      </c>
      <c r="V357" s="17">
        <f t="shared" si="17"/>
        <v>0</v>
      </c>
      <c r="W357">
        <f t="shared" si="18"/>
        <v>0</v>
      </c>
      <c r="X357" s="23"/>
      <c r="Y357" s="2"/>
      <c r="AA357" s="2"/>
      <c r="AB357" s="2"/>
    </row>
    <row r="358" spans="1:28" s="17" customFormat="1" hidden="1" x14ac:dyDescent="0.3">
      <c r="A358" s="2"/>
      <c r="B358" s="2">
        <f>IF(TRIM(D358)&lt;&gt;"",MAX($B$5:B357)+1,"")</f>
        <v>353</v>
      </c>
      <c r="C358" t="s">
        <v>79</v>
      </c>
      <c r="D358" t="s">
        <v>85</v>
      </c>
      <c r="E358" t="s">
        <v>349</v>
      </c>
      <c r="F358" t="s">
        <v>349</v>
      </c>
      <c r="G358" s="2" t="str">
        <f>IFERROR(VLOOKUP($F358,'Table Names'!A:B,2,FALSE),"")</f>
        <v xml:space="preserve">Items by Site                                                         </v>
      </c>
      <c r="H358" s="2" t="str">
        <f>VLOOKUP($D358,StagingData!D:H,4,FALSE)</f>
        <v>No</v>
      </c>
      <c r="I358"/>
      <c r="J358" s="56" t="str">
        <f>IF(VLOOKUP(D358,StagingData!D:O,6,FALSE)=""," ",VLOOKUP(D358,StagingData!D:O,6,FALSE))</f>
        <v xml:space="preserve"> </v>
      </c>
      <c r="K358" s="71" t="str">
        <f>IF(VLOOKUP($D358,StagingData!$D:$O,7,FALSE)=""," ",VLOOKUP($D358,StagingData!$D:$O,7,FALSE))</f>
        <v xml:space="preserve"> </v>
      </c>
      <c r="L358" s="71" t="str">
        <f>IF(VLOOKUP($D358,StagingData!$D:$O,8,FALSE)=""," ",VLOOKUP($D358,StagingData!$D:$O,8,FALSE))</f>
        <v xml:space="preserve"> </v>
      </c>
      <c r="M358" s="71" t="str">
        <f>IF(VLOOKUP($D358,StagingData!$D:$O,9,FALSE)=""," ",VLOOKUP($D358,StagingData!$D:$O,9,FALSE))</f>
        <v xml:space="preserve"> </v>
      </c>
      <c r="N358" s="107" t="e">
        <f>IF(VLOOKUP($D358,StagingData!$D:$O,10,FALSE)=""," ",VLOOKUP($D358,StagingData!$D:$O,10,FALSE))</f>
        <v>#N/A</v>
      </c>
      <c r="O358" s="107" t="e">
        <f>IF(VLOOKUP($D358,StagingData!$D:$O,11,FALSE)=""," ",VLOOKUP($D358,StagingData!$D:$O,11,FALSE))</f>
        <v>#N/A</v>
      </c>
      <c r="P358" s="108" t="e">
        <f t="shared" si="16"/>
        <v>#N/A</v>
      </c>
      <c r="Q358" s="16"/>
      <c r="S358" s="15"/>
      <c r="T358" s="17">
        <v>0</v>
      </c>
      <c r="U358" s="17">
        <v>0</v>
      </c>
      <c r="V358" s="17">
        <f t="shared" si="17"/>
        <v>0</v>
      </c>
      <c r="W358">
        <f t="shared" si="18"/>
        <v>0</v>
      </c>
      <c r="X358" s="23"/>
      <c r="Y358" s="2"/>
      <c r="AA358" s="2"/>
      <c r="AB358" s="2"/>
    </row>
    <row r="359" spans="1:28" s="17" customFormat="1" hidden="1" x14ac:dyDescent="0.3">
      <c r="A359" s="2"/>
      <c r="B359" s="2">
        <f>IF(TRIM(D359)&lt;&gt;"",MAX($B$5:B358)+1,"")</f>
        <v>354</v>
      </c>
      <c r="C359" t="s">
        <v>79</v>
      </c>
      <c r="D359" t="s">
        <v>85</v>
      </c>
      <c r="E359" t="s">
        <v>314</v>
      </c>
      <c r="F359" t="s">
        <v>317</v>
      </c>
      <c r="G359" s="2" t="str">
        <f>IFERROR(VLOOKUP($F359,'Table Names'!A:B,2,FALSE),"")</f>
        <v xml:space="preserve">Items - Ordering                                                      </v>
      </c>
      <c r="H359" s="2" t="str">
        <f>VLOOKUP($D359,StagingData!D:H,4,FALSE)</f>
        <v>No</v>
      </c>
      <c r="I359"/>
      <c r="J359" s="56" t="str">
        <f>IF(VLOOKUP(D359,StagingData!D:O,6,FALSE)=""," ",VLOOKUP(D359,StagingData!D:O,6,FALSE))</f>
        <v xml:space="preserve"> </v>
      </c>
      <c r="K359" s="71" t="str">
        <f>IF(VLOOKUP($D359,StagingData!$D:$O,7,FALSE)=""," ",VLOOKUP($D359,StagingData!$D:$O,7,FALSE))</f>
        <v xml:space="preserve"> </v>
      </c>
      <c r="L359" s="71" t="str">
        <f>IF(VLOOKUP($D359,StagingData!$D:$O,8,FALSE)=""," ",VLOOKUP($D359,StagingData!$D:$O,8,FALSE))</f>
        <v xml:space="preserve"> </v>
      </c>
      <c r="M359" s="71" t="str">
        <f>IF(VLOOKUP($D359,StagingData!$D:$O,9,FALSE)=""," ",VLOOKUP($D359,StagingData!$D:$O,9,FALSE))</f>
        <v xml:space="preserve"> </v>
      </c>
      <c r="N359" s="107" t="e">
        <f>IF(VLOOKUP($D359,StagingData!$D:$O,10,FALSE)=""," ",VLOOKUP($D359,StagingData!$D:$O,10,FALSE))</f>
        <v>#N/A</v>
      </c>
      <c r="O359" s="107" t="e">
        <f>IF(VLOOKUP($D359,StagingData!$D:$O,11,FALSE)=""," ",VLOOKUP($D359,StagingData!$D:$O,11,FALSE))</f>
        <v>#N/A</v>
      </c>
      <c r="P359" s="108" t="e">
        <f t="shared" si="16"/>
        <v>#N/A</v>
      </c>
      <c r="Q359" s="16"/>
      <c r="S359" s="15"/>
      <c r="T359" s="17">
        <v>0</v>
      </c>
      <c r="U359" s="17">
        <v>0</v>
      </c>
      <c r="V359" s="17">
        <f t="shared" si="17"/>
        <v>0</v>
      </c>
      <c r="W359">
        <f t="shared" si="18"/>
        <v>0</v>
      </c>
      <c r="X359" s="23"/>
      <c r="Y359" s="2"/>
      <c r="AA359" s="2"/>
      <c r="AB359" s="2"/>
    </row>
    <row r="360" spans="1:28" s="17" customFormat="1" hidden="1" x14ac:dyDescent="0.3">
      <c r="A360" s="2"/>
      <c r="B360" s="2">
        <f>IF(TRIM(D360)&lt;&gt;"",MAX($B$5:B359)+1,"")</f>
        <v>355</v>
      </c>
      <c r="C360" t="s">
        <v>79</v>
      </c>
      <c r="D360" t="s">
        <v>85</v>
      </c>
      <c r="E360" t="s">
        <v>349</v>
      </c>
      <c r="F360" t="s">
        <v>350</v>
      </c>
      <c r="G360" s="2" t="str">
        <f>IFERROR(VLOOKUP($F360,'Table Names'!A:B,2,FALSE),"")</f>
        <v xml:space="preserve">Items - Ordering by Site                                              </v>
      </c>
      <c r="H360" s="2" t="str">
        <f>VLOOKUP($D360,StagingData!D:H,4,FALSE)</f>
        <v>No</v>
      </c>
      <c r="I360"/>
      <c r="J360" s="56" t="str">
        <f>IF(VLOOKUP(D360,StagingData!D:O,6,FALSE)=""," ",VLOOKUP(D360,StagingData!D:O,6,FALSE))</f>
        <v xml:space="preserve"> </v>
      </c>
      <c r="K360" s="71" t="str">
        <f>IF(VLOOKUP($D360,StagingData!$D:$O,7,FALSE)=""," ",VLOOKUP($D360,StagingData!$D:$O,7,FALSE))</f>
        <v xml:space="preserve"> </v>
      </c>
      <c r="L360" s="71" t="str">
        <f>IF(VLOOKUP($D360,StagingData!$D:$O,8,FALSE)=""," ",VLOOKUP($D360,StagingData!$D:$O,8,FALSE))</f>
        <v xml:space="preserve"> </v>
      </c>
      <c r="M360" s="71" t="str">
        <f>IF(VLOOKUP($D360,StagingData!$D:$O,9,FALSE)=""," ",VLOOKUP($D360,StagingData!$D:$O,9,FALSE))</f>
        <v xml:space="preserve"> </v>
      </c>
      <c r="N360" s="107" t="e">
        <f>IF(VLOOKUP($D360,StagingData!$D:$O,10,FALSE)=""," ",VLOOKUP($D360,StagingData!$D:$O,10,FALSE))</f>
        <v>#N/A</v>
      </c>
      <c r="O360" s="107" t="e">
        <f>IF(VLOOKUP($D360,StagingData!$D:$O,11,FALSE)=""," ",VLOOKUP($D360,StagingData!$D:$O,11,FALSE))</f>
        <v>#N/A</v>
      </c>
      <c r="P360" s="108" t="e">
        <f t="shared" si="16"/>
        <v>#N/A</v>
      </c>
      <c r="Q360" s="16"/>
      <c r="S360" s="15"/>
      <c r="T360" s="17">
        <v>0</v>
      </c>
      <c r="U360" s="17">
        <v>0</v>
      </c>
      <c r="V360" s="17">
        <f t="shared" si="17"/>
        <v>0</v>
      </c>
      <c r="W360">
        <f t="shared" si="18"/>
        <v>0</v>
      </c>
      <c r="X360" s="23"/>
      <c r="Y360" s="2"/>
      <c r="AA360" s="2"/>
      <c r="AB360" s="2"/>
    </row>
    <row r="361" spans="1:28" s="17" customFormat="1" hidden="1" x14ac:dyDescent="0.3">
      <c r="A361" s="2"/>
      <c r="B361" s="2">
        <f>IF(TRIM(D361)&lt;&gt;"",MAX($B$5:B360)+1,"")</f>
        <v>356</v>
      </c>
      <c r="C361" t="s">
        <v>79</v>
      </c>
      <c r="D361" t="s">
        <v>85</v>
      </c>
      <c r="E361" t="s">
        <v>314</v>
      </c>
      <c r="F361" t="s">
        <v>318</v>
      </c>
      <c r="G361" s="2" t="str">
        <f>IFERROR(VLOOKUP($F361,'Table Names'!A:B,2,FALSE),"")</f>
        <v xml:space="preserve">Item - Purchase                                                       </v>
      </c>
      <c r="H361" s="2" t="str">
        <f>VLOOKUP($D361,StagingData!D:H,4,FALSE)</f>
        <v>No</v>
      </c>
      <c r="I361"/>
      <c r="J361" s="56" t="str">
        <f>IF(VLOOKUP(D361,StagingData!D:O,6,FALSE)=""," ",VLOOKUP(D361,StagingData!D:O,6,FALSE))</f>
        <v xml:space="preserve"> </v>
      </c>
      <c r="K361" s="71" t="str">
        <f>IF(VLOOKUP($D361,StagingData!$D:$O,7,FALSE)=""," ",VLOOKUP($D361,StagingData!$D:$O,7,FALSE))</f>
        <v xml:space="preserve"> </v>
      </c>
      <c r="L361" s="71" t="str">
        <f>IF(VLOOKUP($D361,StagingData!$D:$O,8,FALSE)=""," ",VLOOKUP($D361,StagingData!$D:$O,8,FALSE))</f>
        <v xml:space="preserve"> </v>
      </c>
      <c r="M361" s="71" t="str">
        <f>IF(VLOOKUP($D361,StagingData!$D:$O,9,FALSE)=""," ",VLOOKUP($D361,StagingData!$D:$O,9,FALSE))</f>
        <v xml:space="preserve"> </v>
      </c>
      <c r="N361" s="107" t="e">
        <f>IF(VLOOKUP($D361,StagingData!$D:$O,10,FALSE)=""," ",VLOOKUP($D361,StagingData!$D:$O,10,FALSE))</f>
        <v>#N/A</v>
      </c>
      <c r="O361" s="107" t="e">
        <f>IF(VLOOKUP($D361,StagingData!$D:$O,11,FALSE)=""," ",VLOOKUP($D361,StagingData!$D:$O,11,FALSE))</f>
        <v>#N/A</v>
      </c>
      <c r="P361" s="108" t="e">
        <f t="shared" si="16"/>
        <v>#N/A</v>
      </c>
      <c r="Q361" s="16"/>
      <c r="S361" s="15"/>
      <c r="T361" s="17">
        <v>0</v>
      </c>
      <c r="U361" s="17">
        <v>0</v>
      </c>
      <c r="V361" s="17">
        <f t="shared" si="17"/>
        <v>0</v>
      </c>
      <c r="W361">
        <f t="shared" si="18"/>
        <v>0</v>
      </c>
      <c r="X361" s="23"/>
      <c r="Y361" s="2"/>
      <c r="AA361" s="2"/>
      <c r="AB361" s="2"/>
    </row>
    <row r="362" spans="1:28" s="17" customFormat="1" hidden="1" x14ac:dyDescent="0.3">
      <c r="A362" s="2"/>
      <c r="B362" s="2">
        <f>IF(TRIM(D362)&lt;&gt;"",MAX($B$5:B361)+1,"")</f>
        <v>357</v>
      </c>
      <c r="C362" t="s">
        <v>79</v>
      </c>
      <c r="D362" t="s">
        <v>85</v>
      </c>
      <c r="E362" t="s">
        <v>349</v>
      </c>
      <c r="F362" t="s">
        <v>351</v>
      </c>
      <c r="G362" s="2" t="str">
        <f>IFERROR(VLOOKUP($F362,'Table Names'!A:B,2,FALSE),"")</f>
        <v xml:space="preserve">Item - Purchase by Site or Purchase Office                            </v>
      </c>
      <c r="H362" s="2" t="str">
        <f>VLOOKUP($D362,StagingData!D:H,4,FALSE)</f>
        <v>No</v>
      </c>
      <c r="I362"/>
      <c r="J362" s="56" t="str">
        <f>IF(VLOOKUP(D362,StagingData!D:O,6,FALSE)=""," ",VLOOKUP(D362,StagingData!D:O,6,FALSE))</f>
        <v xml:space="preserve"> </v>
      </c>
      <c r="K362" s="71" t="str">
        <f>IF(VLOOKUP($D362,StagingData!$D:$O,7,FALSE)=""," ",VLOOKUP($D362,StagingData!$D:$O,7,FALSE))</f>
        <v xml:space="preserve"> </v>
      </c>
      <c r="L362" s="71" t="str">
        <f>IF(VLOOKUP($D362,StagingData!$D:$O,8,FALSE)=""," ",VLOOKUP($D362,StagingData!$D:$O,8,FALSE))</f>
        <v xml:space="preserve"> </v>
      </c>
      <c r="M362" s="71" t="str">
        <f>IF(VLOOKUP($D362,StagingData!$D:$O,9,FALSE)=""," ",VLOOKUP($D362,StagingData!$D:$O,9,FALSE))</f>
        <v xml:space="preserve"> </v>
      </c>
      <c r="N362" s="107" t="e">
        <f>IF(VLOOKUP($D362,StagingData!$D:$O,10,FALSE)=""," ",VLOOKUP($D362,StagingData!$D:$O,10,FALSE))</f>
        <v>#N/A</v>
      </c>
      <c r="O362" s="107" t="e">
        <f>IF(VLOOKUP($D362,StagingData!$D:$O,11,FALSE)=""," ",VLOOKUP($D362,StagingData!$D:$O,11,FALSE))</f>
        <v>#N/A</v>
      </c>
      <c r="P362" s="108" t="e">
        <f t="shared" si="16"/>
        <v>#N/A</v>
      </c>
      <c r="Q362" s="16"/>
      <c r="S362" s="15"/>
      <c r="T362" s="17">
        <v>0</v>
      </c>
      <c r="U362" s="17">
        <v>0</v>
      </c>
      <c r="V362" s="17">
        <f t="shared" si="17"/>
        <v>0</v>
      </c>
      <c r="W362">
        <f t="shared" si="18"/>
        <v>0</v>
      </c>
      <c r="X362" s="23"/>
      <c r="Y362" s="2"/>
      <c r="AA362" s="2"/>
      <c r="AB362" s="2"/>
    </row>
    <row r="363" spans="1:28" s="17" customFormat="1" hidden="1" x14ac:dyDescent="0.3">
      <c r="A363" s="2"/>
      <c r="B363" s="2">
        <f>IF(TRIM(D363)&lt;&gt;"",MAX($B$5:B362)+1,"")</f>
        <v>358</v>
      </c>
      <c r="C363" t="s">
        <v>79</v>
      </c>
      <c r="D363" t="s">
        <v>85</v>
      </c>
      <c r="E363" t="s">
        <v>314</v>
      </c>
      <c r="F363" t="s">
        <v>319</v>
      </c>
      <c r="G363" s="2" t="str">
        <f>IFERROR(VLOOKUP($F363,'Table Names'!A:B,2,FALSE),"")</f>
        <v xml:space="preserve">Item Actual Purchase Prices                                           </v>
      </c>
      <c r="H363" s="2" t="str">
        <f>VLOOKUP($D363,StagingData!D:H,4,FALSE)</f>
        <v>No</v>
      </c>
      <c r="I363"/>
      <c r="J363" s="56" t="str">
        <f>IF(VLOOKUP(D363,StagingData!D:O,6,FALSE)=""," ",VLOOKUP(D363,StagingData!D:O,6,FALSE))</f>
        <v xml:space="preserve"> </v>
      </c>
      <c r="K363" s="71" t="str">
        <f>IF(VLOOKUP($D363,StagingData!$D:$O,7,FALSE)=""," ",VLOOKUP($D363,StagingData!$D:$O,7,FALSE))</f>
        <v xml:space="preserve"> </v>
      </c>
      <c r="L363" s="71" t="str">
        <f>IF(VLOOKUP($D363,StagingData!$D:$O,8,FALSE)=""," ",VLOOKUP($D363,StagingData!$D:$O,8,FALSE))</f>
        <v xml:space="preserve"> </v>
      </c>
      <c r="M363" s="71" t="str">
        <f>IF(VLOOKUP($D363,StagingData!$D:$O,9,FALSE)=""," ",VLOOKUP($D363,StagingData!$D:$O,9,FALSE))</f>
        <v xml:space="preserve"> </v>
      </c>
      <c r="N363" s="107" t="e">
        <f>IF(VLOOKUP($D363,StagingData!$D:$O,10,FALSE)=""," ",VLOOKUP($D363,StagingData!$D:$O,10,FALSE))</f>
        <v>#N/A</v>
      </c>
      <c r="O363" s="107" t="e">
        <f>IF(VLOOKUP($D363,StagingData!$D:$O,11,FALSE)=""," ",VLOOKUP($D363,StagingData!$D:$O,11,FALSE))</f>
        <v>#N/A</v>
      </c>
      <c r="P363" s="108" t="e">
        <f t="shared" si="16"/>
        <v>#N/A</v>
      </c>
      <c r="Q363" s="16"/>
      <c r="S363" s="15"/>
      <c r="T363" s="17">
        <v>0</v>
      </c>
      <c r="U363" s="17">
        <v>0</v>
      </c>
      <c r="V363" s="17">
        <f t="shared" si="17"/>
        <v>0</v>
      </c>
      <c r="W363">
        <f t="shared" si="18"/>
        <v>0</v>
      </c>
      <c r="X363" s="23"/>
      <c r="Y363" s="2"/>
      <c r="AA363" s="2"/>
      <c r="AB363" s="2"/>
    </row>
    <row r="364" spans="1:28" s="17" customFormat="1" hidden="1" x14ac:dyDescent="0.3">
      <c r="A364" s="2"/>
      <c r="B364" s="2">
        <f>IF(TRIM(D364)&lt;&gt;"",MAX($B$5:B363)+1,"")</f>
        <v>359</v>
      </c>
      <c r="C364" t="s">
        <v>79</v>
      </c>
      <c r="D364" t="s">
        <v>85</v>
      </c>
      <c r="E364" t="s">
        <v>314</v>
      </c>
      <c r="F364" t="s">
        <v>320</v>
      </c>
      <c r="G364" s="2" t="str">
        <f>IFERROR(VLOOKUP($F364,'Table Names'!A:B,2,FALSE),"")</f>
        <v xml:space="preserve">Item Sales                                                            </v>
      </c>
      <c r="H364" s="2" t="str">
        <f>VLOOKUP($D364,StagingData!D:H,4,FALSE)</f>
        <v>No</v>
      </c>
      <c r="I364"/>
      <c r="J364" s="56" t="str">
        <f>IF(VLOOKUP(D364,StagingData!D:O,6,FALSE)=""," ",VLOOKUP(D364,StagingData!D:O,6,FALSE))</f>
        <v xml:space="preserve"> </v>
      </c>
      <c r="K364" s="71" t="str">
        <f>IF(VLOOKUP($D364,StagingData!$D:$O,7,FALSE)=""," ",VLOOKUP($D364,StagingData!$D:$O,7,FALSE))</f>
        <v xml:space="preserve"> </v>
      </c>
      <c r="L364" s="71" t="str">
        <f>IF(VLOOKUP($D364,StagingData!$D:$O,8,FALSE)=""," ",VLOOKUP($D364,StagingData!$D:$O,8,FALSE))</f>
        <v xml:space="preserve"> </v>
      </c>
      <c r="M364" s="71" t="str">
        <f>IF(VLOOKUP($D364,StagingData!$D:$O,9,FALSE)=""," ",VLOOKUP($D364,StagingData!$D:$O,9,FALSE))</f>
        <v xml:space="preserve"> </v>
      </c>
      <c r="N364" s="107" t="e">
        <f>IF(VLOOKUP($D364,StagingData!$D:$O,10,FALSE)=""," ",VLOOKUP($D364,StagingData!$D:$O,10,FALSE))</f>
        <v>#N/A</v>
      </c>
      <c r="O364" s="107" t="e">
        <f>IF(VLOOKUP($D364,StagingData!$D:$O,11,FALSE)=""," ",VLOOKUP($D364,StagingData!$D:$O,11,FALSE))</f>
        <v>#N/A</v>
      </c>
      <c r="P364" s="108" t="e">
        <f t="shared" si="16"/>
        <v>#N/A</v>
      </c>
      <c r="Q364" s="16"/>
      <c r="S364" s="15"/>
      <c r="T364" s="17">
        <v>0</v>
      </c>
      <c r="U364" s="17">
        <v>0</v>
      </c>
      <c r="V364" s="17">
        <f t="shared" si="17"/>
        <v>0</v>
      </c>
      <c r="W364">
        <f t="shared" si="18"/>
        <v>0</v>
      </c>
      <c r="X364" s="23"/>
      <c r="Y364" s="2"/>
      <c r="AA364" s="2"/>
      <c r="AB364" s="2"/>
    </row>
    <row r="365" spans="1:28" s="17" customFormat="1" hidden="1" x14ac:dyDescent="0.3">
      <c r="A365" s="2"/>
      <c r="B365" s="2">
        <f>IF(TRIM(D365)&lt;&gt;"",MAX($B$5:B364)+1,"")</f>
        <v>360</v>
      </c>
      <c r="C365" t="s">
        <v>79</v>
      </c>
      <c r="D365" t="s">
        <v>85</v>
      </c>
      <c r="E365" t="s">
        <v>349</v>
      </c>
      <c r="F365" t="s">
        <v>352</v>
      </c>
      <c r="G365" s="2" t="str">
        <f>IFERROR(VLOOKUP($F365,'Table Names'!A:B,2,FALSE),"")</f>
        <v xml:space="preserve">Item Sales by Sales Office or Site                                    </v>
      </c>
      <c r="H365" s="2" t="str">
        <f>VLOOKUP($D365,StagingData!D:H,4,FALSE)</f>
        <v>No</v>
      </c>
      <c r="I365"/>
      <c r="J365" s="56" t="str">
        <f>IF(VLOOKUP(D365,StagingData!D:O,6,FALSE)=""," ",VLOOKUP(D365,StagingData!D:O,6,FALSE))</f>
        <v xml:space="preserve"> </v>
      </c>
      <c r="K365" s="71" t="str">
        <f>IF(VLOOKUP($D365,StagingData!$D:$O,7,FALSE)=""," ",VLOOKUP($D365,StagingData!$D:$O,7,FALSE))</f>
        <v xml:space="preserve"> </v>
      </c>
      <c r="L365" s="71" t="str">
        <f>IF(VLOOKUP($D365,StagingData!$D:$O,8,FALSE)=""," ",VLOOKUP($D365,StagingData!$D:$O,8,FALSE))</f>
        <v xml:space="preserve"> </v>
      </c>
      <c r="M365" s="71" t="str">
        <f>IF(VLOOKUP($D365,StagingData!$D:$O,9,FALSE)=""," ",VLOOKUP($D365,StagingData!$D:$O,9,FALSE))</f>
        <v xml:space="preserve"> </v>
      </c>
      <c r="N365" s="107" t="e">
        <f>IF(VLOOKUP($D365,StagingData!$D:$O,10,FALSE)=""," ",VLOOKUP($D365,StagingData!$D:$O,10,FALSE))</f>
        <v>#N/A</v>
      </c>
      <c r="O365" s="107" t="e">
        <f>IF(VLOOKUP($D365,StagingData!$D:$O,11,FALSE)=""," ",VLOOKUP($D365,StagingData!$D:$O,11,FALSE))</f>
        <v>#N/A</v>
      </c>
      <c r="P365" s="108" t="e">
        <f t="shared" si="16"/>
        <v>#N/A</v>
      </c>
      <c r="Q365" s="16"/>
      <c r="S365" s="15"/>
      <c r="T365" s="17">
        <v>0</v>
      </c>
      <c r="U365" s="17">
        <v>0</v>
      </c>
      <c r="V365" s="17">
        <f t="shared" si="17"/>
        <v>0</v>
      </c>
      <c r="W365">
        <f t="shared" si="18"/>
        <v>0</v>
      </c>
      <c r="X365" s="23"/>
      <c r="Y365" s="2"/>
      <c r="AA365" s="2"/>
      <c r="AB365" s="2"/>
    </row>
    <row r="366" spans="1:28" s="17" customFormat="1" hidden="1" x14ac:dyDescent="0.3">
      <c r="A366" s="2"/>
      <c r="B366" s="2">
        <f>IF(TRIM(D366)&lt;&gt;"",MAX($B$5:B365)+1,"")</f>
        <v>361</v>
      </c>
      <c r="C366" t="s">
        <v>79</v>
      </c>
      <c r="D366" t="s">
        <v>85</v>
      </c>
      <c r="E366" t="s">
        <v>314</v>
      </c>
      <c r="F366" t="s">
        <v>322</v>
      </c>
      <c r="G366" s="2" t="str">
        <f>IFERROR(VLOOKUP($F366,'Table Names'!A:B,2,FALSE),"")</f>
        <v xml:space="preserve">Items - Production                                                    </v>
      </c>
      <c r="H366" s="2" t="str">
        <f>VLOOKUP($D366,StagingData!D:H,4,FALSE)</f>
        <v>No</v>
      </c>
      <c r="I366"/>
      <c r="J366" s="56" t="str">
        <f>IF(VLOOKUP(D366,StagingData!D:O,6,FALSE)=""," ",VLOOKUP(D366,StagingData!D:O,6,FALSE))</f>
        <v xml:space="preserve"> </v>
      </c>
      <c r="K366" s="71" t="str">
        <f>IF(VLOOKUP($D366,StagingData!$D:$O,7,FALSE)=""," ",VLOOKUP($D366,StagingData!$D:$O,7,FALSE))</f>
        <v xml:space="preserve"> </v>
      </c>
      <c r="L366" s="71" t="str">
        <f>IF(VLOOKUP($D366,StagingData!$D:$O,8,FALSE)=""," ",VLOOKUP($D366,StagingData!$D:$O,8,FALSE))</f>
        <v xml:space="preserve"> </v>
      </c>
      <c r="M366" s="71" t="str">
        <f>IF(VLOOKUP($D366,StagingData!$D:$O,9,FALSE)=""," ",VLOOKUP($D366,StagingData!$D:$O,9,FALSE))</f>
        <v xml:space="preserve"> </v>
      </c>
      <c r="N366" s="107" t="e">
        <f>IF(VLOOKUP($D366,StagingData!$D:$O,10,FALSE)=""," ",VLOOKUP($D366,StagingData!$D:$O,10,FALSE))</f>
        <v>#N/A</v>
      </c>
      <c r="O366" s="107" t="e">
        <f>IF(VLOOKUP($D366,StagingData!$D:$O,11,FALSE)=""," ",VLOOKUP($D366,StagingData!$D:$O,11,FALSE))</f>
        <v>#N/A</v>
      </c>
      <c r="P366" s="108" t="e">
        <f t="shared" si="16"/>
        <v>#N/A</v>
      </c>
      <c r="Q366" s="16"/>
      <c r="S366" s="15"/>
      <c r="T366" s="17">
        <v>0</v>
      </c>
      <c r="U366" s="17">
        <v>0</v>
      </c>
      <c r="V366" s="17">
        <f t="shared" si="17"/>
        <v>0</v>
      </c>
      <c r="W366">
        <f t="shared" si="18"/>
        <v>0</v>
      </c>
      <c r="X366" s="23"/>
      <c r="Y366" s="2"/>
      <c r="AA366" s="2"/>
      <c r="AB366" s="2"/>
    </row>
    <row r="367" spans="1:28" s="17" customFormat="1" hidden="1" x14ac:dyDescent="0.3">
      <c r="A367" s="2"/>
      <c r="B367" s="2">
        <f>IF(TRIM(D367)&lt;&gt;"",MAX($B$5:B366)+1,"")</f>
        <v>362</v>
      </c>
      <c r="C367" t="s">
        <v>79</v>
      </c>
      <c r="D367" t="s">
        <v>85</v>
      </c>
      <c r="E367" t="s">
        <v>349</v>
      </c>
      <c r="F367" t="s">
        <v>353</v>
      </c>
      <c r="G367" s="2" t="str">
        <f>IFERROR(VLOOKUP($F367,'Table Names'!A:B,2,FALSE),"")</f>
        <v xml:space="preserve">Items - Production by Site                                            </v>
      </c>
      <c r="H367" s="2" t="str">
        <f>VLOOKUP($D367,StagingData!D:H,4,FALSE)</f>
        <v>No</v>
      </c>
      <c r="I367"/>
      <c r="J367" s="56" t="str">
        <f>IF(VLOOKUP(D367,StagingData!D:O,6,FALSE)=""," ",VLOOKUP(D367,StagingData!D:O,6,FALSE))</f>
        <v xml:space="preserve"> </v>
      </c>
      <c r="K367" s="71" t="str">
        <f>IF(VLOOKUP($D367,StagingData!$D:$O,7,FALSE)=""," ",VLOOKUP($D367,StagingData!$D:$O,7,FALSE))</f>
        <v xml:space="preserve"> </v>
      </c>
      <c r="L367" s="71" t="str">
        <f>IF(VLOOKUP($D367,StagingData!$D:$O,8,FALSE)=""," ",VLOOKUP($D367,StagingData!$D:$O,8,FALSE))</f>
        <v xml:space="preserve"> </v>
      </c>
      <c r="M367" s="71" t="str">
        <f>IF(VLOOKUP($D367,StagingData!$D:$O,9,FALSE)=""," ",VLOOKUP($D367,StagingData!$D:$O,9,FALSE))</f>
        <v xml:space="preserve"> </v>
      </c>
      <c r="N367" s="107" t="e">
        <f>IF(VLOOKUP($D367,StagingData!$D:$O,10,FALSE)=""," ",VLOOKUP($D367,StagingData!$D:$O,10,FALSE))</f>
        <v>#N/A</v>
      </c>
      <c r="O367" s="107" t="e">
        <f>IF(VLOOKUP($D367,StagingData!$D:$O,11,FALSE)=""," ",VLOOKUP($D367,StagingData!$D:$O,11,FALSE))</f>
        <v>#N/A</v>
      </c>
      <c r="P367" s="108" t="e">
        <f t="shared" si="16"/>
        <v>#N/A</v>
      </c>
      <c r="Q367" s="16"/>
      <c r="S367" s="15"/>
      <c r="T367" s="17">
        <v>0</v>
      </c>
      <c r="U367" s="17">
        <v>0</v>
      </c>
      <c r="V367" s="17">
        <f t="shared" si="17"/>
        <v>0</v>
      </c>
      <c r="W367">
        <f t="shared" si="18"/>
        <v>0</v>
      </c>
      <c r="X367" s="23"/>
      <c r="Y367" s="2"/>
      <c r="AA367" s="2"/>
      <c r="AB367" s="2"/>
    </row>
    <row r="368" spans="1:28" s="17" customFormat="1" hidden="1" x14ac:dyDescent="0.3">
      <c r="A368" s="2"/>
      <c r="B368" s="2">
        <f>IF(TRIM(D368)&lt;&gt;"",MAX($B$5:B367)+1,"")</f>
        <v>363</v>
      </c>
      <c r="C368" t="s">
        <v>79</v>
      </c>
      <c r="D368" t="s">
        <v>85</v>
      </c>
      <c r="E368" t="s">
        <v>314</v>
      </c>
      <c r="F368" t="s">
        <v>323</v>
      </c>
      <c r="G368" s="2" t="str">
        <f>IFERROR(VLOOKUP($F368,'Table Names'!A:B,2,FALSE),"")</f>
        <v xml:space="preserve">Tools                                                                 </v>
      </c>
      <c r="H368" s="2" t="str">
        <f>VLOOKUP($D368,StagingData!D:H,4,FALSE)</f>
        <v>No</v>
      </c>
      <c r="I368"/>
      <c r="J368" s="56" t="str">
        <f>IF(VLOOKUP(D368,StagingData!D:O,6,FALSE)=""," ",VLOOKUP(D368,StagingData!D:O,6,FALSE))</f>
        <v xml:space="preserve"> </v>
      </c>
      <c r="K368" s="71" t="str">
        <f>IF(VLOOKUP($D368,StagingData!$D:$O,7,FALSE)=""," ",VLOOKUP($D368,StagingData!$D:$O,7,FALSE))</f>
        <v xml:space="preserve"> </v>
      </c>
      <c r="L368" s="71" t="str">
        <f>IF(VLOOKUP($D368,StagingData!$D:$O,8,FALSE)=""," ",VLOOKUP($D368,StagingData!$D:$O,8,FALSE))</f>
        <v xml:space="preserve"> </v>
      </c>
      <c r="M368" s="71" t="str">
        <f>IF(VLOOKUP($D368,StagingData!$D:$O,9,FALSE)=""," ",VLOOKUP($D368,StagingData!$D:$O,9,FALSE))</f>
        <v xml:space="preserve"> </v>
      </c>
      <c r="N368" s="107" t="e">
        <f>IF(VLOOKUP($D368,StagingData!$D:$O,10,FALSE)=""," ",VLOOKUP($D368,StagingData!$D:$O,10,FALSE))</f>
        <v>#N/A</v>
      </c>
      <c r="O368" s="107" t="e">
        <f>IF(VLOOKUP($D368,StagingData!$D:$O,11,FALSE)=""," ",VLOOKUP($D368,StagingData!$D:$O,11,FALSE))</f>
        <v>#N/A</v>
      </c>
      <c r="P368" s="108" t="e">
        <f t="shared" si="16"/>
        <v>#N/A</v>
      </c>
      <c r="Q368" s="16"/>
      <c r="S368" s="15"/>
      <c r="T368" s="17">
        <v>0</v>
      </c>
      <c r="U368" s="17">
        <v>0</v>
      </c>
      <c r="V368" s="17">
        <f t="shared" si="17"/>
        <v>0</v>
      </c>
      <c r="W368">
        <f t="shared" si="18"/>
        <v>0</v>
      </c>
      <c r="X368" s="23"/>
      <c r="Y368" s="2"/>
      <c r="AA368" s="2"/>
      <c r="AB368" s="2"/>
    </row>
    <row r="369" spans="1:28" s="17" customFormat="1" hidden="1" x14ac:dyDescent="0.3">
      <c r="A369" s="2"/>
      <c r="B369" s="2">
        <f>IF(TRIM(D369)&lt;&gt;"",MAX($B$5:B368)+1,"")</f>
        <v>364</v>
      </c>
      <c r="C369" t="s">
        <v>79</v>
      </c>
      <c r="D369" t="s">
        <v>85</v>
      </c>
      <c r="E369" t="s">
        <v>314</v>
      </c>
      <c r="F369" t="s">
        <v>324</v>
      </c>
      <c r="G369" s="2" t="str">
        <f>IFERROR(VLOOKUP($F369,'Table Names'!A:B,2,FALSE),"")</f>
        <v xml:space="preserve">Item Project Data                                                     </v>
      </c>
      <c r="H369" s="2" t="str">
        <f>VLOOKUP($D369,StagingData!D:H,4,FALSE)</f>
        <v>No</v>
      </c>
      <c r="I369"/>
      <c r="J369" s="56" t="str">
        <f>IF(VLOOKUP(D369,StagingData!D:O,6,FALSE)=""," ",VLOOKUP(D369,StagingData!D:O,6,FALSE))</f>
        <v xml:space="preserve"> </v>
      </c>
      <c r="K369" s="71" t="str">
        <f>IF(VLOOKUP($D369,StagingData!$D:$O,7,FALSE)=""," ",VLOOKUP($D369,StagingData!$D:$O,7,FALSE))</f>
        <v xml:space="preserve"> </v>
      </c>
      <c r="L369" s="71" t="str">
        <f>IF(VLOOKUP($D369,StagingData!$D:$O,8,FALSE)=""," ",VLOOKUP($D369,StagingData!$D:$O,8,FALSE))</f>
        <v xml:space="preserve"> </v>
      </c>
      <c r="M369" s="71" t="str">
        <f>IF(VLOOKUP($D369,StagingData!$D:$O,9,FALSE)=""," ",VLOOKUP($D369,StagingData!$D:$O,9,FALSE))</f>
        <v xml:space="preserve"> </v>
      </c>
      <c r="N369" s="107" t="e">
        <f>IF(VLOOKUP($D369,StagingData!$D:$O,10,FALSE)=""," ",VLOOKUP($D369,StagingData!$D:$O,10,FALSE))</f>
        <v>#N/A</v>
      </c>
      <c r="O369" s="107" t="e">
        <f>IF(VLOOKUP($D369,StagingData!$D:$O,11,FALSE)=""," ",VLOOKUP($D369,StagingData!$D:$O,11,FALSE))</f>
        <v>#N/A</v>
      </c>
      <c r="P369" s="108" t="e">
        <f t="shared" si="16"/>
        <v>#N/A</v>
      </c>
      <c r="Q369" s="16"/>
      <c r="S369" s="15"/>
      <c r="T369" s="17">
        <v>0</v>
      </c>
      <c r="U369" s="17">
        <v>0</v>
      </c>
      <c r="V369" s="17">
        <f t="shared" si="17"/>
        <v>0</v>
      </c>
      <c r="W369">
        <f t="shared" si="18"/>
        <v>0</v>
      </c>
      <c r="X369" s="23"/>
      <c r="Y369" s="2"/>
      <c r="AA369" s="2"/>
      <c r="AB369" s="2"/>
    </row>
    <row r="370" spans="1:28" s="17" customFormat="1" hidden="1" x14ac:dyDescent="0.3">
      <c r="A370" s="2"/>
      <c r="B370" s="2">
        <f>IF(TRIM(D370)&lt;&gt;"",MAX($B$5:B369)+1,"")</f>
        <v>365</v>
      </c>
      <c r="C370" t="s">
        <v>79</v>
      </c>
      <c r="D370" t="s">
        <v>85</v>
      </c>
      <c r="E370" t="s">
        <v>314</v>
      </c>
      <c r="F370" t="s">
        <v>3948</v>
      </c>
      <c r="G370" s="2" t="str">
        <f>IFERROR(VLOOKUP($F370,'Table Names'!A:B,2,FALSE),"")</f>
        <v xml:space="preserve">Item Project Ordering Data                                            </v>
      </c>
      <c r="H370" s="2" t="str">
        <f>VLOOKUP($D370,StagingData!D:H,4,FALSE)</f>
        <v>No</v>
      </c>
      <c r="I370"/>
      <c r="J370" s="56" t="str">
        <f>IF(VLOOKUP(D370,StagingData!D:O,6,FALSE)=""," ",VLOOKUP(D370,StagingData!D:O,6,FALSE))</f>
        <v xml:space="preserve"> </v>
      </c>
      <c r="K370" s="71" t="str">
        <f>IF(VLOOKUP($D370,StagingData!$D:$O,7,FALSE)=""," ",VLOOKUP($D370,StagingData!$D:$O,7,FALSE))</f>
        <v xml:space="preserve"> </v>
      </c>
      <c r="L370" s="71" t="str">
        <f>IF(VLOOKUP($D370,StagingData!$D:$O,8,FALSE)=""," ",VLOOKUP($D370,StagingData!$D:$O,8,FALSE))</f>
        <v xml:space="preserve"> </v>
      </c>
      <c r="M370" s="71" t="str">
        <f>IF(VLOOKUP($D370,StagingData!$D:$O,9,FALSE)=""," ",VLOOKUP($D370,StagingData!$D:$O,9,FALSE))</f>
        <v xml:space="preserve"> </v>
      </c>
      <c r="N370" s="107" t="e">
        <f>IF(VLOOKUP($D370,StagingData!$D:$O,10,FALSE)=""," ",VLOOKUP($D370,StagingData!$D:$O,10,FALSE))</f>
        <v>#N/A</v>
      </c>
      <c r="O370" s="107" t="e">
        <f>IF(VLOOKUP($D370,StagingData!$D:$O,11,FALSE)=""," ",VLOOKUP($D370,StagingData!$D:$O,11,FALSE))</f>
        <v>#N/A</v>
      </c>
      <c r="P370" s="108" t="e">
        <f t="shared" si="16"/>
        <v>#N/A</v>
      </c>
      <c r="Q370" s="16"/>
      <c r="S370" s="15"/>
      <c r="T370" s="17">
        <v>0</v>
      </c>
      <c r="U370" s="17">
        <v>0</v>
      </c>
      <c r="V370" s="17">
        <f t="shared" si="17"/>
        <v>0</v>
      </c>
      <c r="W370">
        <f t="shared" si="18"/>
        <v>0</v>
      </c>
      <c r="X370" s="23"/>
      <c r="Y370" s="2"/>
      <c r="AA370" s="2"/>
      <c r="AB370" s="2"/>
    </row>
    <row r="371" spans="1:28" s="17" customFormat="1" hidden="1" x14ac:dyDescent="0.3">
      <c r="A371" s="2"/>
      <c r="B371" s="2">
        <f>IF(TRIM(D371)&lt;&gt;"",MAX($B$5:B370)+1,"")</f>
        <v>366</v>
      </c>
      <c r="C371" t="s">
        <v>79</v>
      </c>
      <c r="D371" t="s">
        <v>85</v>
      </c>
      <c r="E371" t="s">
        <v>314</v>
      </c>
      <c r="F371" t="s">
        <v>325</v>
      </c>
      <c r="G371" s="2" t="str">
        <f>IFERROR(VLOOKUP($F371,'Table Names'!A:B,2,FALSE),"")</f>
        <v xml:space="preserve">Items - Service                                                       </v>
      </c>
      <c r="H371" s="2" t="str">
        <f>VLOOKUP($D371,StagingData!D:H,4,FALSE)</f>
        <v>No</v>
      </c>
      <c r="I371"/>
      <c r="J371" s="56" t="str">
        <f>IF(VLOOKUP(D371,StagingData!D:O,6,FALSE)=""," ",VLOOKUP(D371,StagingData!D:O,6,FALSE))</f>
        <v xml:space="preserve"> </v>
      </c>
      <c r="K371" s="71" t="str">
        <f>IF(VLOOKUP($D371,StagingData!$D:$O,7,FALSE)=""," ",VLOOKUP($D371,StagingData!$D:$O,7,FALSE))</f>
        <v xml:space="preserve"> </v>
      </c>
      <c r="L371" s="71" t="str">
        <f>IF(VLOOKUP($D371,StagingData!$D:$O,8,FALSE)=""," ",VLOOKUP($D371,StagingData!$D:$O,8,FALSE))</f>
        <v xml:space="preserve"> </v>
      </c>
      <c r="M371" s="71" t="str">
        <f>IF(VLOOKUP($D371,StagingData!$D:$O,9,FALSE)=""," ",VLOOKUP($D371,StagingData!$D:$O,9,FALSE))</f>
        <v xml:space="preserve"> </v>
      </c>
      <c r="N371" s="107" t="e">
        <f>IF(VLOOKUP($D371,StagingData!$D:$O,10,FALSE)=""," ",VLOOKUP($D371,StagingData!$D:$O,10,FALSE))</f>
        <v>#N/A</v>
      </c>
      <c r="O371" s="107" t="e">
        <f>IF(VLOOKUP($D371,StagingData!$D:$O,11,FALSE)=""," ",VLOOKUP($D371,StagingData!$D:$O,11,FALSE))</f>
        <v>#N/A</v>
      </c>
      <c r="P371" s="108" t="e">
        <f t="shared" si="16"/>
        <v>#N/A</v>
      </c>
      <c r="Q371" s="16"/>
      <c r="S371" s="15"/>
      <c r="T371" s="17">
        <v>0</v>
      </c>
      <c r="U371" s="17">
        <v>0</v>
      </c>
      <c r="V371" s="17">
        <f t="shared" si="17"/>
        <v>0</v>
      </c>
      <c r="W371">
        <f t="shared" si="18"/>
        <v>0</v>
      </c>
      <c r="X371" s="23"/>
      <c r="Y371" s="2"/>
      <c r="AA371" s="2"/>
      <c r="AB371" s="2"/>
    </row>
    <row r="372" spans="1:28" s="17" customFormat="1" hidden="1" x14ac:dyDescent="0.3">
      <c r="A372" s="2"/>
      <c r="B372" s="2">
        <f>IF(TRIM(D372)&lt;&gt;"",MAX($B$5:B371)+1,"")</f>
        <v>367</v>
      </c>
      <c r="C372" t="s">
        <v>79</v>
      </c>
      <c r="D372" t="s">
        <v>85</v>
      </c>
      <c r="E372" t="s">
        <v>349</v>
      </c>
      <c r="F372" t="s">
        <v>355</v>
      </c>
      <c r="G372" s="2" t="str">
        <f>IFERROR(VLOOKUP($F372,'Table Names'!A:B,2,FALSE),"")</f>
        <v xml:space="preserve">Items - Service by Service Office or Site                             </v>
      </c>
      <c r="H372" s="2" t="str">
        <f>VLOOKUP($D372,StagingData!D:H,4,FALSE)</f>
        <v>No</v>
      </c>
      <c r="I372"/>
      <c r="J372" s="56" t="str">
        <f>IF(VLOOKUP(D372,StagingData!D:O,6,FALSE)=""," ",VLOOKUP(D372,StagingData!D:O,6,FALSE))</f>
        <v xml:space="preserve"> </v>
      </c>
      <c r="K372" s="71" t="str">
        <f>IF(VLOOKUP($D372,StagingData!$D:$O,7,FALSE)=""," ",VLOOKUP($D372,StagingData!$D:$O,7,FALSE))</f>
        <v xml:space="preserve"> </v>
      </c>
      <c r="L372" s="71" t="str">
        <f>IF(VLOOKUP($D372,StagingData!$D:$O,8,FALSE)=""," ",VLOOKUP($D372,StagingData!$D:$O,8,FALSE))</f>
        <v xml:space="preserve"> </v>
      </c>
      <c r="M372" s="71" t="str">
        <f>IF(VLOOKUP($D372,StagingData!$D:$O,9,FALSE)=""," ",VLOOKUP($D372,StagingData!$D:$O,9,FALSE))</f>
        <v xml:space="preserve"> </v>
      </c>
      <c r="N372" s="107" t="e">
        <f>IF(VLOOKUP($D372,StagingData!$D:$O,10,FALSE)=""," ",VLOOKUP($D372,StagingData!$D:$O,10,FALSE))</f>
        <v>#N/A</v>
      </c>
      <c r="O372" s="107" t="e">
        <f>IF(VLOOKUP($D372,StagingData!$D:$O,11,FALSE)=""," ",VLOOKUP($D372,StagingData!$D:$O,11,FALSE))</f>
        <v>#N/A</v>
      </c>
      <c r="P372" s="108" t="e">
        <f t="shared" si="16"/>
        <v>#N/A</v>
      </c>
      <c r="Q372" s="16"/>
      <c r="S372" s="15"/>
      <c r="T372" s="17">
        <v>0</v>
      </c>
      <c r="U372" s="17">
        <v>0</v>
      </c>
      <c r="V372" s="17">
        <f t="shared" si="17"/>
        <v>0</v>
      </c>
      <c r="W372">
        <f t="shared" si="18"/>
        <v>0</v>
      </c>
      <c r="X372" s="23"/>
      <c r="Y372" s="2"/>
      <c r="AA372" s="2"/>
      <c r="AB372" s="2"/>
    </row>
    <row r="373" spans="1:28" s="17" customFormat="1" hidden="1" x14ac:dyDescent="0.3">
      <c r="A373" s="2"/>
      <c r="B373" s="2">
        <f>IF(TRIM(D373)&lt;&gt;"",MAX($B$5:B372)+1,"")</f>
        <v>368</v>
      </c>
      <c r="C373" t="s">
        <v>79</v>
      </c>
      <c r="D373" t="s">
        <v>85</v>
      </c>
      <c r="E373" t="s">
        <v>314</v>
      </c>
      <c r="F373" t="s">
        <v>326</v>
      </c>
      <c r="G373" s="2" t="str">
        <f>IFERROR(VLOOKUP($F373,'Table Names'!A:B,2,FALSE),"")</f>
        <v xml:space="preserve">Item Warehousing Data                                                 </v>
      </c>
      <c r="H373" s="2" t="str">
        <f>VLOOKUP($D373,StagingData!D:H,4,FALSE)</f>
        <v>No</v>
      </c>
      <c r="I373"/>
      <c r="J373" s="56" t="str">
        <f>IF(VLOOKUP(D373,StagingData!D:O,6,FALSE)=""," ",VLOOKUP(D373,StagingData!D:O,6,FALSE))</f>
        <v xml:space="preserve"> </v>
      </c>
      <c r="K373" s="71" t="str">
        <f>IF(VLOOKUP($D373,StagingData!$D:$O,7,FALSE)=""," ",VLOOKUP($D373,StagingData!$D:$O,7,FALSE))</f>
        <v xml:space="preserve"> </v>
      </c>
      <c r="L373" s="71" t="str">
        <f>IF(VLOOKUP($D373,StagingData!$D:$O,8,FALSE)=""," ",VLOOKUP($D373,StagingData!$D:$O,8,FALSE))</f>
        <v xml:space="preserve"> </v>
      </c>
      <c r="M373" s="71" t="str">
        <f>IF(VLOOKUP($D373,StagingData!$D:$O,9,FALSE)=""," ",VLOOKUP($D373,StagingData!$D:$O,9,FALSE))</f>
        <v xml:space="preserve"> </v>
      </c>
      <c r="N373" s="107" t="e">
        <f>IF(VLOOKUP($D373,StagingData!$D:$O,10,FALSE)=""," ",VLOOKUP($D373,StagingData!$D:$O,10,FALSE))</f>
        <v>#N/A</v>
      </c>
      <c r="O373" s="107" t="e">
        <f>IF(VLOOKUP($D373,StagingData!$D:$O,11,FALSE)=""," ",VLOOKUP($D373,StagingData!$D:$O,11,FALSE))</f>
        <v>#N/A</v>
      </c>
      <c r="P373" s="108" t="e">
        <f t="shared" si="16"/>
        <v>#N/A</v>
      </c>
      <c r="Q373" s="16"/>
      <c r="S373" s="15"/>
      <c r="T373" s="17">
        <v>0</v>
      </c>
      <c r="U373" s="17">
        <v>0</v>
      </c>
      <c r="V373" s="17">
        <f t="shared" si="17"/>
        <v>0</v>
      </c>
      <c r="W373">
        <f t="shared" si="18"/>
        <v>0</v>
      </c>
      <c r="X373" s="23"/>
      <c r="Y373" s="2"/>
      <c r="AA373" s="2"/>
      <c r="AB373" s="2"/>
    </row>
    <row r="374" spans="1:28" s="17" customFormat="1" hidden="1" x14ac:dyDescent="0.3">
      <c r="A374" s="2"/>
      <c r="B374" s="2">
        <f>IF(TRIM(D374)&lt;&gt;"",MAX($B$5:B373)+1,"")</f>
        <v>369</v>
      </c>
      <c r="C374" t="s">
        <v>79</v>
      </c>
      <c r="D374" t="s">
        <v>85</v>
      </c>
      <c r="E374" t="s">
        <v>349</v>
      </c>
      <c r="F374" t="s">
        <v>356</v>
      </c>
      <c r="G374" s="2" t="str">
        <f>IFERROR(VLOOKUP($F374,'Table Names'!A:B,2,FALSE),"")</f>
        <v xml:space="preserve">Item - Warehousing by Site                                            </v>
      </c>
      <c r="H374" s="2" t="str">
        <f>VLOOKUP($D374,StagingData!D:H,4,FALSE)</f>
        <v>No</v>
      </c>
      <c r="I374"/>
      <c r="J374" s="56" t="str">
        <f>IF(VLOOKUP(D374,StagingData!D:O,6,FALSE)=""," ",VLOOKUP(D374,StagingData!D:O,6,FALSE))</f>
        <v xml:space="preserve"> </v>
      </c>
      <c r="K374" s="71" t="str">
        <f>IF(VLOOKUP($D374,StagingData!$D:$O,7,FALSE)=""," ",VLOOKUP($D374,StagingData!$D:$O,7,FALSE))</f>
        <v xml:space="preserve"> </v>
      </c>
      <c r="L374" s="71" t="str">
        <f>IF(VLOOKUP($D374,StagingData!$D:$O,8,FALSE)=""," ",VLOOKUP($D374,StagingData!$D:$O,8,FALSE))</f>
        <v xml:space="preserve"> </v>
      </c>
      <c r="M374" s="71" t="str">
        <f>IF(VLOOKUP($D374,StagingData!$D:$O,9,FALSE)=""," ",VLOOKUP($D374,StagingData!$D:$O,9,FALSE))</f>
        <v xml:space="preserve"> </v>
      </c>
      <c r="N374" s="107" t="e">
        <f>IF(VLOOKUP($D374,StagingData!$D:$O,10,FALSE)=""," ",VLOOKUP($D374,StagingData!$D:$O,10,FALSE))</f>
        <v>#N/A</v>
      </c>
      <c r="O374" s="107" t="e">
        <f>IF(VLOOKUP($D374,StagingData!$D:$O,11,FALSE)=""," ",VLOOKUP($D374,StagingData!$D:$O,11,FALSE))</f>
        <v>#N/A</v>
      </c>
      <c r="P374" s="108" t="e">
        <f t="shared" si="16"/>
        <v>#N/A</v>
      </c>
      <c r="Q374" s="16"/>
      <c r="S374" s="15"/>
      <c r="T374" s="17">
        <v>0</v>
      </c>
      <c r="U374" s="17">
        <v>0</v>
      </c>
      <c r="V374" s="17">
        <f t="shared" si="17"/>
        <v>0</v>
      </c>
      <c r="W374">
        <f t="shared" si="18"/>
        <v>0</v>
      </c>
      <c r="X374" s="23"/>
      <c r="Y374" s="2"/>
      <c r="AA374" s="2"/>
      <c r="AB374" s="2"/>
    </row>
    <row r="375" spans="1:28" s="17" customFormat="1" hidden="1" x14ac:dyDescent="0.3">
      <c r="A375" s="2"/>
      <c r="B375" s="2">
        <f>IF(TRIM(D375)&lt;&gt;"",MAX($B$5:B374)+1,"")</f>
        <v>370</v>
      </c>
      <c r="C375" t="s">
        <v>79</v>
      </c>
      <c r="D375" t="s">
        <v>4936</v>
      </c>
      <c r="E375" t="s">
        <v>349</v>
      </c>
      <c r="F375" t="s">
        <v>349</v>
      </c>
      <c r="G375" s="2" t="str">
        <f>IFERROR(VLOOKUP($F375,'Table Names'!A:B,2,FALSE),"")</f>
        <v xml:space="preserve">Items by Site                                                         </v>
      </c>
      <c r="H375" s="2" t="str">
        <f>VLOOKUP($D375,StagingData!D:H,4,FALSE)</f>
        <v>No</v>
      </c>
      <c r="I375"/>
      <c r="J375" s="56" t="str">
        <f>IF(VLOOKUP(D375,StagingData!D:O,6,FALSE)=""," ",VLOOKUP(D375,StagingData!D:O,6,FALSE))</f>
        <v xml:space="preserve"> </v>
      </c>
      <c r="K375" s="71" t="str">
        <f>IF(VLOOKUP($D375,StagingData!$D:$O,7,FALSE)=""," ",VLOOKUP($D375,StagingData!$D:$O,7,FALSE))</f>
        <v xml:space="preserve"> </v>
      </c>
      <c r="L375" s="71" t="str">
        <f>IF(VLOOKUP($D375,StagingData!$D:$O,8,FALSE)=""," ",VLOOKUP($D375,StagingData!$D:$O,8,FALSE))</f>
        <v xml:space="preserve"> </v>
      </c>
      <c r="M375" s="71" t="str">
        <f>IF(VLOOKUP($D375,StagingData!$D:$O,9,FALSE)=""," ",VLOOKUP($D375,StagingData!$D:$O,9,FALSE))</f>
        <v xml:space="preserve"> </v>
      </c>
      <c r="N375" s="107" t="e">
        <f>IF(VLOOKUP($D375,StagingData!$D:$O,10,FALSE)=""," ",VLOOKUP($D375,StagingData!$D:$O,10,FALSE))</f>
        <v>#N/A</v>
      </c>
      <c r="O375" s="107" t="e">
        <f>IF(VLOOKUP($D375,StagingData!$D:$O,11,FALSE)=""," ",VLOOKUP($D375,StagingData!$D:$O,11,FALSE))</f>
        <v>#N/A</v>
      </c>
      <c r="P375" s="108" t="e">
        <f t="shared" si="16"/>
        <v>#N/A</v>
      </c>
      <c r="Q375" s="16"/>
      <c r="S375" s="15"/>
      <c r="T375" s="17">
        <v>0</v>
      </c>
      <c r="U375" s="17">
        <v>0</v>
      </c>
      <c r="V375" s="17">
        <f t="shared" si="17"/>
        <v>0</v>
      </c>
      <c r="W375">
        <f t="shared" si="18"/>
        <v>0</v>
      </c>
      <c r="X375" s="23"/>
      <c r="Y375" s="2"/>
      <c r="AA375" s="2"/>
      <c r="AB375" s="2"/>
    </row>
    <row r="376" spans="1:28" s="17" customFormat="1" hidden="1" x14ac:dyDescent="0.3">
      <c r="A376" s="2"/>
      <c r="B376" s="2">
        <f>IF(TRIM(D376)&lt;&gt;"",MAX($B$5:B375)+1,"")</f>
        <v>371</v>
      </c>
      <c r="C376" t="s">
        <v>79</v>
      </c>
      <c r="D376" t="s">
        <v>4936</v>
      </c>
      <c r="E376" t="s">
        <v>349</v>
      </c>
      <c r="F376" t="s">
        <v>350</v>
      </c>
      <c r="G376" s="2" t="str">
        <f>IFERROR(VLOOKUP($F376,'Table Names'!A:B,2,FALSE),"")</f>
        <v xml:space="preserve">Items - Ordering by Site                                              </v>
      </c>
      <c r="H376" s="2" t="str">
        <f>VLOOKUP($D376,StagingData!D:H,4,FALSE)</f>
        <v>No</v>
      </c>
      <c r="I376"/>
      <c r="J376" s="56" t="str">
        <f>IF(VLOOKUP(D376,StagingData!D:O,6,FALSE)=""," ",VLOOKUP(D376,StagingData!D:O,6,FALSE))</f>
        <v xml:space="preserve"> </v>
      </c>
      <c r="K376" s="71" t="str">
        <f>IF(VLOOKUP($D376,StagingData!$D:$O,7,FALSE)=""," ",VLOOKUP($D376,StagingData!$D:$O,7,FALSE))</f>
        <v xml:space="preserve"> </v>
      </c>
      <c r="L376" s="71" t="str">
        <f>IF(VLOOKUP($D376,StagingData!$D:$O,8,FALSE)=""," ",VLOOKUP($D376,StagingData!$D:$O,8,FALSE))</f>
        <v xml:space="preserve"> </v>
      </c>
      <c r="M376" s="71" t="str">
        <f>IF(VLOOKUP($D376,StagingData!$D:$O,9,FALSE)=""," ",VLOOKUP($D376,StagingData!$D:$O,9,FALSE))</f>
        <v xml:space="preserve"> </v>
      </c>
      <c r="N376" s="107" t="e">
        <f>IF(VLOOKUP($D376,StagingData!$D:$O,10,FALSE)=""," ",VLOOKUP($D376,StagingData!$D:$O,10,FALSE))</f>
        <v>#N/A</v>
      </c>
      <c r="O376" s="107" t="e">
        <f>IF(VLOOKUP($D376,StagingData!$D:$O,11,FALSE)=""," ",VLOOKUP($D376,StagingData!$D:$O,11,FALSE))</f>
        <v>#N/A</v>
      </c>
      <c r="P376" s="108" t="e">
        <f t="shared" si="16"/>
        <v>#N/A</v>
      </c>
      <c r="Q376" s="16"/>
      <c r="S376" s="15"/>
      <c r="T376" s="17">
        <v>0</v>
      </c>
      <c r="U376" s="17">
        <v>0</v>
      </c>
      <c r="V376" s="17">
        <f t="shared" si="17"/>
        <v>0</v>
      </c>
      <c r="W376">
        <f t="shared" si="18"/>
        <v>0</v>
      </c>
      <c r="X376" s="23"/>
      <c r="Y376" s="2"/>
      <c r="AA376" s="2"/>
      <c r="AB376" s="2"/>
    </row>
    <row r="377" spans="1:28" s="17" customFormat="1" hidden="1" x14ac:dyDescent="0.3">
      <c r="A377" s="2"/>
      <c r="B377" s="2">
        <f>IF(TRIM(D377)&lt;&gt;"",MAX($B$5:B376)+1,"")</f>
        <v>372</v>
      </c>
      <c r="C377" t="s">
        <v>79</v>
      </c>
      <c r="D377" t="s">
        <v>4936</v>
      </c>
      <c r="E377" t="s">
        <v>349</v>
      </c>
      <c r="F377" t="s">
        <v>351</v>
      </c>
      <c r="G377" s="2" t="str">
        <f>IFERROR(VLOOKUP($F377,'Table Names'!A:B,2,FALSE),"")</f>
        <v xml:space="preserve">Item - Purchase by Site or Purchase Office                            </v>
      </c>
      <c r="H377" s="2" t="str">
        <f>VLOOKUP($D377,StagingData!D:H,4,FALSE)</f>
        <v>No</v>
      </c>
      <c r="I377"/>
      <c r="J377" s="56" t="str">
        <f>IF(VLOOKUP(D377,StagingData!D:O,6,FALSE)=""," ",VLOOKUP(D377,StagingData!D:O,6,FALSE))</f>
        <v xml:space="preserve"> </v>
      </c>
      <c r="K377" s="71" t="str">
        <f>IF(VLOOKUP($D377,StagingData!$D:$O,7,FALSE)=""," ",VLOOKUP($D377,StagingData!$D:$O,7,FALSE))</f>
        <v xml:space="preserve"> </v>
      </c>
      <c r="L377" s="71" t="str">
        <f>IF(VLOOKUP($D377,StagingData!$D:$O,8,FALSE)=""," ",VLOOKUP($D377,StagingData!$D:$O,8,FALSE))</f>
        <v xml:space="preserve"> </v>
      </c>
      <c r="M377" s="71" t="str">
        <f>IF(VLOOKUP($D377,StagingData!$D:$O,9,FALSE)=""," ",VLOOKUP($D377,StagingData!$D:$O,9,FALSE))</f>
        <v xml:space="preserve"> </v>
      </c>
      <c r="N377" s="107" t="e">
        <f>IF(VLOOKUP($D377,StagingData!$D:$O,10,FALSE)=""," ",VLOOKUP($D377,StagingData!$D:$O,10,FALSE))</f>
        <v>#N/A</v>
      </c>
      <c r="O377" s="107" t="e">
        <f>IF(VLOOKUP($D377,StagingData!$D:$O,11,FALSE)=""," ",VLOOKUP($D377,StagingData!$D:$O,11,FALSE))</f>
        <v>#N/A</v>
      </c>
      <c r="P377" s="108" t="e">
        <f t="shared" si="16"/>
        <v>#N/A</v>
      </c>
      <c r="Q377" s="16"/>
      <c r="S377" s="15"/>
      <c r="T377" s="17">
        <v>0</v>
      </c>
      <c r="U377" s="17">
        <v>0</v>
      </c>
      <c r="V377" s="17">
        <f t="shared" si="17"/>
        <v>0</v>
      </c>
      <c r="W377">
        <f t="shared" si="18"/>
        <v>0</v>
      </c>
      <c r="X377" s="23"/>
      <c r="Y377" s="2"/>
      <c r="AA377" s="2"/>
      <c r="AB377" s="2"/>
    </row>
    <row r="378" spans="1:28" s="17" customFormat="1" hidden="1" x14ac:dyDescent="0.3">
      <c r="A378" s="2"/>
      <c r="B378" s="2">
        <f>IF(TRIM(D378)&lt;&gt;"",MAX($B$5:B377)+1,"")</f>
        <v>373</v>
      </c>
      <c r="C378" t="s">
        <v>79</v>
      </c>
      <c r="D378" t="s">
        <v>4936</v>
      </c>
      <c r="E378" t="s">
        <v>349</v>
      </c>
      <c r="F378" t="s">
        <v>352</v>
      </c>
      <c r="G378" s="2" t="str">
        <f>IFERROR(VLOOKUP($F378,'Table Names'!A:B,2,FALSE),"")</f>
        <v xml:space="preserve">Item Sales by Sales Office or Site                                    </v>
      </c>
      <c r="H378" s="2" t="str">
        <f>VLOOKUP($D378,StagingData!D:H,4,FALSE)</f>
        <v>No</v>
      </c>
      <c r="I378"/>
      <c r="J378" s="56" t="str">
        <f>IF(VLOOKUP(D378,StagingData!D:O,6,FALSE)=""," ",VLOOKUP(D378,StagingData!D:O,6,FALSE))</f>
        <v xml:space="preserve"> </v>
      </c>
      <c r="K378" s="71" t="str">
        <f>IF(VLOOKUP($D378,StagingData!$D:$O,7,FALSE)=""," ",VLOOKUP($D378,StagingData!$D:$O,7,FALSE))</f>
        <v xml:space="preserve"> </v>
      </c>
      <c r="L378" s="71" t="str">
        <f>IF(VLOOKUP($D378,StagingData!$D:$O,8,FALSE)=""," ",VLOOKUP($D378,StagingData!$D:$O,8,FALSE))</f>
        <v xml:space="preserve"> </v>
      </c>
      <c r="M378" s="71" t="str">
        <f>IF(VLOOKUP($D378,StagingData!$D:$O,9,FALSE)=""," ",VLOOKUP($D378,StagingData!$D:$O,9,FALSE))</f>
        <v xml:space="preserve"> </v>
      </c>
      <c r="N378" s="107" t="e">
        <f>IF(VLOOKUP($D378,StagingData!$D:$O,10,FALSE)=""," ",VLOOKUP($D378,StagingData!$D:$O,10,FALSE))</f>
        <v>#N/A</v>
      </c>
      <c r="O378" s="107" t="e">
        <f>IF(VLOOKUP($D378,StagingData!$D:$O,11,FALSE)=""," ",VLOOKUP($D378,StagingData!$D:$O,11,FALSE))</f>
        <v>#N/A</v>
      </c>
      <c r="P378" s="108" t="e">
        <f t="shared" si="16"/>
        <v>#N/A</v>
      </c>
      <c r="Q378" s="16"/>
      <c r="S378" s="15"/>
      <c r="T378" s="17">
        <v>0</v>
      </c>
      <c r="U378" s="17">
        <v>0</v>
      </c>
      <c r="V378" s="17">
        <f t="shared" si="17"/>
        <v>0</v>
      </c>
      <c r="W378">
        <f t="shared" si="18"/>
        <v>0</v>
      </c>
      <c r="X378" s="23"/>
      <c r="Y378" s="2"/>
      <c r="AA378" s="2"/>
      <c r="AB378" s="2"/>
    </row>
    <row r="379" spans="1:28" s="17" customFormat="1" hidden="1" x14ac:dyDescent="0.3">
      <c r="A379" s="2"/>
      <c r="B379" s="2">
        <f>IF(TRIM(D379)&lt;&gt;"",MAX($B$5:B378)+1,"")</f>
        <v>374</v>
      </c>
      <c r="C379" t="s">
        <v>79</v>
      </c>
      <c r="D379" t="s">
        <v>4936</v>
      </c>
      <c r="E379" t="s">
        <v>349</v>
      </c>
      <c r="F379" t="s">
        <v>353</v>
      </c>
      <c r="G379" s="2" t="str">
        <f>IFERROR(VLOOKUP($F379,'Table Names'!A:B,2,FALSE),"")</f>
        <v xml:space="preserve">Items - Production by Site                                            </v>
      </c>
      <c r="H379" s="2" t="str">
        <f>VLOOKUP($D379,StagingData!D:H,4,FALSE)</f>
        <v>No</v>
      </c>
      <c r="I379"/>
      <c r="J379" s="56" t="str">
        <f>IF(VLOOKUP(D379,StagingData!D:O,6,FALSE)=""," ",VLOOKUP(D379,StagingData!D:O,6,FALSE))</f>
        <v xml:space="preserve"> </v>
      </c>
      <c r="K379" s="71" t="str">
        <f>IF(VLOOKUP($D379,StagingData!$D:$O,7,FALSE)=""," ",VLOOKUP($D379,StagingData!$D:$O,7,FALSE))</f>
        <v xml:space="preserve"> </v>
      </c>
      <c r="L379" s="71" t="str">
        <f>IF(VLOOKUP($D379,StagingData!$D:$O,8,FALSE)=""," ",VLOOKUP($D379,StagingData!$D:$O,8,FALSE))</f>
        <v xml:space="preserve"> </v>
      </c>
      <c r="M379" s="71" t="str">
        <f>IF(VLOOKUP($D379,StagingData!$D:$O,9,FALSE)=""," ",VLOOKUP($D379,StagingData!$D:$O,9,FALSE))</f>
        <v xml:space="preserve"> </v>
      </c>
      <c r="N379" s="107" t="e">
        <f>IF(VLOOKUP($D379,StagingData!$D:$O,10,FALSE)=""," ",VLOOKUP($D379,StagingData!$D:$O,10,FALSE))</f>
        <v>#N/A</v>
      </c>
      <c r="O379" s="107" t="e">
        <f>IF(VLOOKUP($D379,StagingData!$D:$O,11,FALSE)=""," ",VLOOKUP($D379,StagingData!$D:$O,11,FALSE))</f>
        <v>#N/A</v>
      </c>
      <c r="P379" s="108" t="e">
        <f t="shared" si="16"/>
        <v>#N/A</v>
      </c>
      <c r="Q379" s="16"/>
      <c r="S379" s="15"/>
      <c r="T379" s="17">
        <v>0</v>
      </c>
      <c r="U379" s="17">
        <v>0</v>
      </c>
      <c r="V379" s="17">
        <f t="shared" si="17"/>
        <v>0</v>
      </c>
      <c r="W379">
        <f t="shared" si="18"/>
        <v>0</v>
      </c>
      <c r="X379" s="23"/>
      <c r="Y379" s="2"/>
      <c r="AA379" s="2"/>
      <c r="AB379" s="2"/>
    </row>
    <row r="380" spans="1:28" s="17" customFormat="1" hidden="1" x14ac:dyDescent="0.3">
      <c r="A380" s="2"/>
      <c r="B380" s="2">
        <f>IF(TRIM(D380)&lt;&gt;"",MAX($B$5:B379)+1,"")</f>
        <v>375</v>
      </c>
      <c r="C380" t="s">
        <v>79</v>
      </c>
      <c r="D380" t="s">
        <v>4936</v>
      </c>
      <c r="E380" t="s">
        <v>349</v>
      </c>
      <c r="F380" t="s">
        <v>355</v>
      </c>
      <c r="G380" s="2" t="str">
        <f>IFERROR(VLOOKUP($F380,'Table Names'!A:B,2,FALSE),"")</f>
        <v xml:space="preserve">Items - Service by Service Office or Site                             </v>
      </c>
      <c r="H380" s="2" t="str">
        <f>VLOOKUP($D380,StagingData!D:H,4,FALSE)</f>
        <v>No</v>
      </c>
      <c r="I380"/>
      <c r="J380" s="56" t="str">
        <f>IF(VLOOKUP(D380,StagingData!D:O,6,FALSE)=""," ",VLOOKUP(D380,StagingData!D:O,6,FALSE))</f>
        <v xml:space="preserve"> </v>
      </c>
      <c r="K380" s="71" t="str">
        <f>IF(VLOOKUP($D380,StagingData!$D:$O,7,FALSE)=""," ",VLOOKUP($D380,StagingData!$D:$O,7,FALSE))</f>
        <v xml:space="preserve"> </v>
      </c>
      <c r="L380" s="71" t="str">
        <f>IF(VLOOKUP($D380,StagingData!$D:$O,8,FALSE)=""," ",VLOOKUP($D380,StagingData!$D:$O,8,FALSE))</f>
        <v xml:space="preserve"> </v>
      </c>
      <c r="M380" s="71" t="str">
        <f>IF(VLOOKUP($D380,StagingData!$D:$O,9,FALSE)=""," ",VLOOKUP($D380,StagingData!$D:$O,9,FALSE))</f>
        <v xml:space="preserve"> </v>
      </c>
      <c r="N380" s="107" t="e">
        <f>IF(VLOOKUP($D380,StagingData!$D:$O,10,FALSE)=""," ",VLOOKUP($D380,StagingData!$D:$O,10,FALSE))</f>
        <v>#N/A</v>
      </c>
      <c r="O380" s="107" t="e">
        <f>IF(VLOOKUP($D380,StagingData!$D:$O,11,FALSE)=""," ",VLOOKUP($D380,StagingData!$D:$O,11,FALSE))</f>
        <v>#N/A</v>
      </c>
      <c r="P380" s="108" t="e">
        <f t="shared" si="16"/>
        <v>#N/A</v>
      </c>
      <c r="Q380" s="16"/>
      <c r="S380" s="15"/>
      <c r="T380" s="17">
        <v>0</v>
      </c>
      <c r="U380" s="17">
        <v>0</v>
      </c>
      <c r="V380" s="17">
        <f t="shared" si="17"/>
        <v>0</v>
      </c>
      <c r="W380">
        <f t="shared" si="18"/>
        <v>0</v>
      </c>
      <c r="X380" s="23"/>
      <c r="Y380" s="2"/>
      <c r="AA380" s="2"/>
      <c r="AB380" s="2"/>
    </row>
    <row r="381" spans="1:28" s="17" customFormat="1" hidden="1" x14ac:dyDescent="0.3">
      <c r="A381" s="2"/>
      <c r="B381" s="2">
        <f>IF(TRIM(D381)&lt;&gt;"",MAX($B$5:B380)+1,"")</f>
        <v>376</v>
      </c>
      <c r="C381" t="s">
        <v>79</v>
      </c>
      <c r="D381" t="s">
        <v>4936</v>
      </c>
      <c r="E381" t="s">
        <v>349</v>
      </c>
      <c r="F381" t="s">
        <v>356</v>
      </c>
      <c r="G381" s="2" t="str">
        <f>IFERROR(VLOOKUP($F381,'Table Names'!A:B,2,FALSE),"")</f>
        <v xml:space="preserve">Item - Warehousing by Site                                            </v>
      </c>
      <c r="H381" s="2" t="str">
        <f>VLOOKUP($D381,StagingData!D:H,4,FALSE)</f>
        <v>No</v>
      </c>
      <c r="I381"/>
      <c r="J381" s="56" t="str">
        <f>IF(VLOOKUP(D381,StagingData!D:O,6,FALSE)=""," ",VLOOKUP(D381,StagingData!D:O,6,FALSE))</f>
        <v xml:space="preserve"> </v>
      </c>
      <c r="K381" s="71" t="str">
        <f>IF(VLOOKUP($D381,StagingData!$D:$O,7,FALSE)=""," ",VLOOKUP($D381,StagingData!$D:$O,7,FALSE))</f>
        <v xml:space="preserve"> </v>
      </c>
      <c r="L381" s="71" t="str">
        <f>IF(VLOOKUP($D381,StagingData!$D:$O,8,FALSE)=""," ",VLOOKUP($D381,StagingData!$D:$O,8,FALSE))</f>
        <v xml:space="preserve"> </v>
      </c>
      <c r="M381" s="71" t="str">
        <f>IF(VLOOKUP($D381,StagingData!$D:$O,9,FALSE)=""," ",VLOOKUP($D381,StagingData!$D:$O,9,FALSE))</f>
        <v xml:space="preserve"> </v>
      </c>
      <c r="N381" s="107" t="e">
        <f>IF(VLOOKUP($D381,StagingData!$D:$O,10,FALSE)=""," ",VLOOKUP($D381,StagingData!$D:$O,10,FALSE))</f>
        <v>#N/A</v>
      </c>
      <c r="O381" s="107" t="e">
        <f>IF(VLOOKUP($D381,StagingData!$D:$O,11,FALSE)=""," ",VLOOKUP($D381,StagingData!$D:$O,11,FALSE))</f>
        <v>#N/A</v>
      </c>
      <c r="P381" s="108" t="e">
        <f t="shared" si="16"/>
        <v>#N/A</v>
      </c>
      <c r="Q381" s="16"/>
      <c r="S381" s="15"/>
      <c r="T381" s="17">
        <v>0</v>
      </c>
      <c r="U381" s="17">
        <v>0</v>
      </c>
      <c r="V381" s="17">
        <f t="shared" si="17"/>
        <v>0</v>
      </c>
      <c r="W381">
        <f t="shared" si="18"/>
        <v>0</v>
      </c>
      <c r="X381" s="23"/>
      <c r="Y381" s="2"/>
      <c r="AA381" s="2"/>
      <c r="AB381" s="2"/>
    </row>
    <row r="382" spans="1:28" s="17" customFormat="1" hidden="1" x14ac:dyDescent="0.3">
      <c r="A382" s="2"/>
      <c r="B382" s="2">
        <f>IF(TRIM(D382)&lt;&gt;"",MAX($B$5:B381)+1,"")</f>
        <v>377</v>
      </c>
      <c r="C382" t="s">
        <v>79</v>
      </c>
      <c r="D382" t="s">
        <v>86</v>
      </c>
      <c r="E382" t="s">
        <v>314</v>
      </c>
      <c r="F382" t="s">
        <v>315</v>
      </c>
      <c r="G382" s="2" t="str">
        <f>IFERROR(VLOOKUP($F382,'Table Names'!A:B,2,FALSE),"")</f>
        <v xml:space="preserve">Item - Freight Management                                             </v>
      </c>
      <c r="H382" s="2" t="str">
        <f>VLOOKUP($D382,StagingData!D:H,4,FALSE)</f>
        <v>No</v>
      </c>
      <c r="I382"/>
      <c r="J382" s="56" t="str">
        <f>IF(VLOOKUP(D382,StagingData!D:O,6,FALSE)=""," ",VLOOKUP(D382,StagingData!D:O,6,FALSE))</f>
        <v xml:space="preserve"> </v>
      </c>
      <c r="K382" s="71" t="str">
        <f>IF(VLOOKUP($D382,StagingData!$D:$O,7,FALSE)=""," ",VLOOKUP($D382,StagingData!$D:$O,7,FALSE))</f>
        <v xml:space="preserve"> </v>
      </c>
      <c r="L382" s="71" t="str">
        <f>IF(VLOOKUP($D382,StagingData!$D:$O,8,FALSE)=""," ",VLOOKUP($D382,StagingData!$D:$O,8,FALSE))</f>
        <v xml:space="preserve"> </v>
      </c>
      <c r="M382" s="71" t="str">
        <f>IF(VLOOKUP($D382,StagingData!$D:$O,9,FALSE)=""," ",VLOOKUP($D382,StagingData!$D:$O,9,FALSE))</f>
        <v xml:space="preserve"> </v>
      </c>
      <c r="N382" s="107" t="e">
        <f>IF(VLOOKUP($D382,StagingData!$D:$O,10,FALSE)=""," ",VLOOKUP($D382,StagingData!$D:$O,10,FALSE))</f>
        <v>#N/A</v>
      </c>
      <c r="O382" s="107" t="e">
        <f>IF(VLOOKUP($D382,StagingData!$D:$O,11,FALSE)=""," ",VLOOKUP($D382,StagingData!$D:$O,11,FALSE))</f>
        <v>#N/A</v>
      </c>
      <c r="P382" s="108" t="e">
        <f t="shared" si="16"/>
        <v>#N/A</v>
      </c>
      <c r="Q382" s="16"/>
      <c r="S382" s="15"/>
      <c r="T382" s="17">
        <v>0</v>
      </c>
      <c r="U382" s="17">
        <v>0</v>
      </c>
      <c r="V382" s="17">
        <f t="shared" si="17"/>
        <v>0</v>
      </c>
      <c r="W382">
        <f t="shared" si="18"/>
        <v>0</v>
      </c>
      <c r="X382" s="23"/>
      <c r="Y382" s="2"/>
      <c r="AA382" s="2"/>
      <c r="AB382" s="2"/>
    </row>
    <row r="383" spans="1:28" s="17" customFormat="1" hidden="1" x14ac:dyDescent="0.3">
      <c r="A383" s="2"/>
      <c r="B383" s="2">
        <f>IF(TRIM(D383)&lt;&gt;"",MAX($B$5:B382)+1,"")</f>
        <v>378</v>
      </c>
      <c r="C383" t="s">
        <v>79</v>
      </c>
      <c r="D383" t="s">
        <v>86</v>
      </c>
      <c r="E383" t="s">
        <v>314</v>
      </c>
      <c r="F383" t="s">
        <v>316</v>
      </c>
      <c r="G383" s="2" t="str">
        <f>IFERROR(VLOOKUP($F383,'Table Names'!A:B,2,FALSE),"")</f>
        <v xml:space="preserve">Item Quality Data                                                     </v>
      </c>
      <c r="H383" s="2" t="str">
        <f>VLOOKUP($D383,StagingData!D:H,4,FALSE)</f>
        <v>No</v>
      </c>
      <c r="I383"/>
      <c r="J383" s="56" t="str">
        <f>IF(VLOOKUP(D383,StagingData!D:O,6,FALSE)=""," ",VLOOKUP(D383,StagingData!D:O,6,FALSE))</f>
        <v xml:space="preserve"> </v>
      </c>
      <c r="K383" s="71" t="str">
        <f>IF(VLOOKUP($D383,StagingData!$D:$O,7,FALSE)=""," ",VLOOKUP($D383,StagingData!$D:$O,7,FALSE))</f>
        <v xml:space="preserve"> </v>
      </c>
      <c r="L383" s="71" t="str">
        <f>IF(VLOOKUP($D383,StagingData!$D:$O,8,FALSE)=""," ",VLOOKUP($D383,StagingData!$D:$O,8,FALSE))</f>
        <v xml:space="preserve"> </v>
      </c>
      <c r="M383" s="71" t="str">
        <f>IF(VLOOKUP($D383,StagingData!$D:$O,9,FALSE)=""," ",VLOOKUP($D383,StagingData!$D:$O,9,FALSE))</f>
        <v xml:space="preserve"> </v>
      </c>
      <c r="N383" s="107" t="e">
        <f>IF(VLOOKUP($D383,StagingData!$D:$O,10,FALSE)=""," ",VLOOKUP($D383,StagingData!$D:$O,10,FALSE))</f>
        <v>#N/A</v>
      </c>
      <c r="O383" s="107" t="e">
        <f>IF(VLOOKUP($D383,StagingData!$D:$O,11,FALSE)=""," ",VLOOKUP($D383,StagingData!$D:$O,11,FALSE))</f>
        <v>#N/A</v>
      </c>
      <c r="P383" s="108" t="e">
        <f t="shared" si="16"/>
        <v>#N/A</v>
      </c>
      <c r="Q383" s="16"/>
      <c r="S383" s="15"/>
      <c r="T383" s="17">
        <v>0</v>
      </c>
      <c r="U383" s="17">
        <v>0</v>
      </c>
      <c r="V383" s="17">
        <f t="shared" si="17"/>
        <v>0</v>
      </c>
      <c r="W383">
        <f t="shared" si="18"/>
        <v>0</v>
      </c>
      <c r="X383" s="23"/>
      <c r="Y383" s="2"/>
      <c r="AA383" s="2"/>
      <c r="AB383" s="2"/>
    </row>
    <row r="384" spans="1:28" s="17" customFormat="1" hidden="1" x14ac:dyDescent="0.3">
      <c r="A384" s="2"/>
      <c r="B384" s="2">
        <f>IF(TRIM(D384)&lt;&gt;"",MAX($B$5:B383)+1,"")</f>
        <v>379</v>
      </c>
      <c r="C384" t="s">
        <v>79</v>
      </c>
      <c r="D384" t="s">
        <v>86</v>
      </c>
      <c r="E384" t="s">
        <v>314</v>
      </c>
      <c r="F384" t="s">
        <v>314</v>
      </c>
      <c r="G384" s="2" t="str">
        <f>IFERROR(VLOOKUP($F384,'Table Names'!A:B,2,FALSE),"")</f>
        <v xml:space="preserve">Items                                                                 </v>
      </c>
      <c r="H384" s="2" t="str">
        <f>VLOOKUP($D384,StagingData!D:H,4,FALSE)</f>
        <v>No</v>
      </c>
      <c r="I384"/>
      <c r="J384" s="56" t="str">
        <f>IF(VLOOKUP(D384,StagingData!D:O,6,FALSE)=""," ",VLOOKUP(D384,StagingData!D:O,6,FALSE))</f>
        <v xml:space="preserve"> </v>
      </c>
      <c r="K384" s="71" t="str">
        <f>IF(VLOOKUP($D384,StagingData!$D:$O,7,FALSE)=""," ",VLOOKUP($D384,StagingData!$D:$O,7,FALSE))</f>
        <v xml:space="preserve"> </v>
      </c>
      <c r="L384" s="71" t="str">
        <f>IF(VLOOKUP($D384,StagingData!$D:$O,8,FALSE)=""," ",VLOOKUP($D384,StagingData!$D:$O,8,FALSE))</f>
        <v xml:space="preserve"> </v>
      </c>
      <c r="M384" s="71" t="str">
        <f>IF(VLOOKUP($D384,StagingData!$D:$O,9,FALSE)=""," ",VLOOKUP($D384,StagingData!$D:$O,9,FALSE))</f>
        <v xml:space="preserve"> </v>
      </c>
      <c r="N384" s="107" t="e">
        <f>IF(VLOOKUP($D384,StagingData!$D:$O,10,FALSE)=""," ",VLOOKUP($D384,StagingData!$D:$O,10,FALSE))</f>
        <v>#N/A</v>
      </c>
      <c r="O384" s="107" t="e">
        <f>IF(VLOOKUP($D384,StagingData!$D:$O,11,FALSE)=""," ",VLOOKUP($D384,StagingData!$D:$O,11,FALSE))</f>
        <v>#N/A</v>
      </c>
      <c r="P384" s="108" t="e">
        <f t="shared" si="16"/>
        <v>#N/A</v>
      </c>
      <c r="Q384" s="16"/>
      <c r="S384" s="15"/>
      <c r="T384" s="17">
        <v>0</v>
      </c>
      <c r="U384" s="17">
        <v>0</v>
      </c>
      <c r="V384" s="17">
        <f t="shared" si="17"/>
        <v>0</v>
      </c>
      <c r="W384">
        <f t="shared" si="18"/>
        <v>0</v>
      </c>
      <c r="X384" s="23"/>
      <c r="Y384" s="2"/>
      <c r="AA384" s="2"/>
      <c r="AB384" s="2"/>
    </row>
    <row r="385" spans="1:28" s="17" customFormat="1" hidden="1" x14ac:dyDescent="0.3">
      <c r="A385" s="2"/>
      <c r="B385" s="2">
        <f>IF(TRIM(D385)&lt;&gt;"",MAX($B$5:B384)+1,"")</f>
        <v>380</v>
      </c>
      <c r="C385" t="s">
        <v>79</v>
      </c>
      <c r="D385" t="s">
        <v>86</v>
      </c>
      <c r="E385" t="s">
        <v>314</v>
      </c>
      <c r="F385" t="s">
        <v>317</v>
      </c>
      <c r="G385" s="2" t="str">
        <f>IFERROR(VLOOKUP($F385,'Table Names'!A:B,2,FALSE),"")</f>
        <v xml:space="preserve">Items - Ordering                                                      </v>
      </c>
      <c r="H385" s="2" t="str">
        <f>VLOOKUP($D385,StagingData!D:H,4,FALSE)</f>
        <v>No</v>
      </c>
      <c r="I385"/>
      <c r="J385" s="56" t="str">
        <f>IF(VLOOKUP(D385,StagingData!D:O,6,FALSE)=""," ",VLOOKUP(D385,StagingData!D:O,6,FALSE))</f>
        <v xml:space="preserve"> </v>
      </c>
      <c r="K385" s="71" t="str">
        <f>IF(VLOOKUP($D385,StagingData!$D:$O,7,FALSE)=""," ",VLOOKUP($D385,StagingData!$D:$O,7,FALSE))</f>
        <v xml:space="preserve"> </v>
      </c>
      <c r="L385" s="71" t="str">
        <f>IF(VLOOKUP($D385,StagingData!$D:$O,8,FALSE)=""," ",VLOOKUP($D385,StagingData!$D:$O,8,FALSE))</f>
        <v xml:space="preserve"> </v>
      </c>
      <c r="M385" s="71" t="str">
        <f>IF(VLOOKUP($D385,StagingData!$D:$O,9,FALSE)=""," ",VLOOKUP($D385,StagingData!$D:$O,9,FALSE))</f>
        <v xml:space="preserve"> </v>
      </c>
      <c r="N385" s="107" t="e">
        <f>IF(VLOOKUP($D385,StagingData!$D:$O,10,FALSE)=""," ",VLOOKUP($D385,StagingData!$D:$O,10,FALSE))</f>
        <v>#N/A</v>
      </c>
      <c r="O385" s="107" t="e">
        <f>IF(VLOOKUP($D385,StagingData!$D:$O,11,FALSE)=""," ",VLOOKUP($D385,StagingData!$D:$O,11,FALSE))</f>
        <v>#N/A</v>
      </c>
      <c r="P385" s="108" t="e">
        <f t="shared" si="16"/>
        <v>#N/A</v>
      </c>
      <c r="Q385" s="16"/>
      <c r="S385" s="15"/>
      <c r="T385" s="17">
        <v>0</v>
      </c>
      <c r="U385" s="17">
        <v>0</v>
      </c>
      <c r="V385" s="17">
        <f t="shared" si="17"/>
        <v>0</v>
      </c>
      <c r="W385">
        <f t="shared" si="18"/>
        <v>0</v>
      </c>
      <c r="X385" s="23"/>
      <c r="Y385" s="2"/>
      <c r="AA385" s="2"/>
      <c r="AB385" s="2"/>
    </row>
    <row r="386" spans="1:28" s="17" customFormat="1" hidden="1" x14ac:dyDescent="0.3">
      <c r="A386" s="2"/>
      <c r="B386" s="2">
        <f>IF(TRIM(D386)&lt;&gt;"",MAX($B$5:B385)+1,"")</f>
        <v>381</v>
      </c>
      <c r="C386" t="s">
        <v>79</v>
      </c>
      <c r="D386" t="s">
        <v>86</v>
      </c>
      <c r="E386" t="s">
        <v>314</v>
      </c>
      <c r="F386" t="s">
        <v>318</v>
      </c>
      <c r="G386" s="2" t="str">
        <f>IFERROR(VLOOKUP($F386,'Table Names'!A:B,2,FALSE),"")</f>
        <v xml:space="preserve">Item - Purchase                                                       </v>
      </c>
      <c r="H386" s="2" t="str">
        <f>VLOOKUP($D386,StagingData!D:H,4,FALSE)</f>
        <v>No</v>
      </c>
      <c r="I386"/>
      <c r="J386" s="56" t="str">
        <f>IF(VLOOKUP(D386,StagingData!D:O,6,FALSE)=""," ",VLOOKUP(D386,StagingData!D:O,6,FALSE))</f>
        <v xml:space="preserve"> </v>
      </c>
      <c r="K386" s="71" t="str">
        <f>IF(VLOOKUP($D386,StagingData!$D:$O,7,FALSE)=""," ",VLOOKUP($D386,StagingData!$D:$O,7,FALSE))</f>
        <v xml:space="preserve"> </v>
      </c>
      <c r="L386" s="71" t="str">
        <f>IF(VLOOKUP($D386,StagingData!$D:$O,8,FALSE)=""," ",VLOOKUP($D386,StagingData!$D:$O,8,FALSE))</f>
        <v xml:space="preserve"> </v>
      </c>
      <c r="M386" s="71" t="str">
        <f>IF(VLOOKUP($D386,StagingData!$D:$O,9,FALSE)=""," ",VLOOKUP($D386,StagingData!$D:$O,9,FALSE))</f>
        <v xml:space="preserve"> </v>
      </c>
      <c r="N386" s="107" t="e">
        <f>IF(VLOOKUP($D386,StagingData!$D:$O,10,FALSE)=""," ",VLOOKUP($D386,StagingData!$D:$O,10,FALSE))</f>
        <v>#N/A</v>
      </c>
      <c r="O386" s="107" t="e">
        <f>IF(VLOOKUP($D386,StagingData!$D:$O,11,FALSE)=""," ",VLOOKUP($D386,StagingData!$D:$O,11,FALSE))</f>
        <v>#N/A</v>
      </c>
      <c r="P386" s="108" t="e">
        <f t="shared" si="16"/>
        <v>#N/A</v>
      </c>
      <c r="Q386" s="16"/>
      <c r="S386" s="15"/>
      <c r="T386" s="17">
        <v>0</v>
      </c>
      <c r="U386" s="17">
        <v>0</v>
      </c>
      <c r="V386" s="17">
        <f t="shared" si="17"/>
        <v>0</v>
      </c>
      <c r="W386">
        <f t="shared" si="18"/>
        <v>0</v>
      </c>
      <c r="X386" s="23"/>
      <c r="Y386" s="2"/>
      <c r="AA386" s="2"/>
      <c r="AB386" s="2"/>
    </row>
    <row r="387" spans="1:28" s="17" customFormat="1" hidden="1" x14ac:dyDescent="0.3">
      <c r="A387" s="2"/>
      <c r="B387" s="2">
        <f>IF(TRIM(D387)&lt;&gt;"",MAX($B$5:B386)+1,"")</f>
        <v>382</v>
      </c>
      <c r="C387" t="s">
        <v>79</v>
      </c>
      <c r="D387" t="s">
        <v>86</v>
      </c>
      <c r="E387" t="s">
        <v>314</v>
      </c>
      <c r="F387" t="s">
        <v>319</v>
      </c>
      <c r="G387" s="2" t="str">
        <f>IFERROR(VLOOKUP($F387,'Table Names'!A:B,2,FALSE),"")</f>
        <v xml:space="preserve">Item Actual Purchase Prices                                           </v>
      </c>
      <c r="H387" s="2" t="str">
        <f>VLOOKUP($D387,StagingData!D:H,4,FALSE)</f>
        <v>No</v>
      </c>
      <c r="I387"/>
      <c r="J387" s="56" t="str">
        <f>IF(VLOOKUP(D387,StagingData!D:O,6,FALSE)=""," ",VLOOKUP(D387,StagingData!D:O,6,FALSE))</f>
        <v xml:space="preserve"> </v>
      </c>
      <c r="K387" s="71" t="str">
        <f>IF(VLOOKUP($D387,StagingData!$D:$O,7,FALSE)=""," ",VLOOKUP($D387,StagingData!$D:$O,7,FALSE))</f>
        <v xml:space="preserve"> </v>
      </c>
      <c r="L387" s="71" t="str">
        <f>IF(VLOOKUP($D387,StagingData!$D:$O,8,FALSE)=""," ",VLOOKUP($D387,StagingData!$D:$O,8,FALSE))</f>
        <v xml:space="preserve"> </v>
      </c>
      <c r="M387" s="71" t="str">
        <f>IF(VLOOKUP($D387,StagingData!$D:$O,9,FALSE)=""," ",VLOOKUP($D387,StagingData!$D:$O,9,FALSE))</f>
        <v xml:space="preserve"> </v>
      </c>
      <c r="N387" s="107" t="e">
        <f>IF(VLOOKUP($D387,StagingData!$D:$O,10,FALSE)=""," ",VLOOKUP($D387,StagingData!$D:$O,10,FALSE))</f>
        <v>#N/A</v>
      </c>
      <c r="O387" s="107" t="e">
        <f>IF(VLOOKUP($D387,StagingData!$D:$O,11,FALSE)=""," ",VLOOKUP($D387,StagingData!$D:$O,11,FALSE))</f>
        <v>#N/A</v>
      </c>
      <c r="P387" s="108" t="e">
        <f t="shared" si="16"/>
        <v>#N/A</v>
      </c>
      <c r="Q387" s="16"/>
      <c r="S387" s="15"/>
      <c r="T387" s="17">
        <v>0</v>
      </c>
      <c r="U387" s="17">
        <v>0</v>
      </c>
      <c r="V387" s="17">
        <f t="shared" si="17"/>
        <v>0</v>
      </c>
      <c r="W387">
        <f t="shared" si="18"/>
        <v>0</v>
      </c>
      <c r="X387" s="23"/>
      <c r="Y387" s="2"/>
      <c r="AA387" s="2"/>
      <c r="AB387" s="2"/>
    </row>
    <row r="388" spans="1:28" s="17" customFormat="1" hidden="1" x14ac:dyDescent="0.3">
      <c r="A388" s="2"/>
      <c r="B388" s="2">
        <f>IF(TRIM(D388)&lt;&gt;"",MAX($B$5:B387)+1,"")</f>
        <v>383</v>
      </c>
      <c r="C388" t="s">
        <v>79</v>
      </c>
      <c r="D388" t="s">
        <v>86</v>
      </c>
      <c r="E388" t="s">
        <v>314</v>
      </c>
      <c r="F388" t="s">
        <v>320</v>
      </c>
      <c r="G388" s="2" t="str">
        <f>IFERROR(VLOOKUP($F388,'Table Names'!A:B,2,FALSE),"")</f>
        <v xml:space="preserve">Item Sales                                                            </v>
      </c>
      <c r="H388" s="2" t="str">
        <f>VLOOKUP($D388,StagingData!D:H,4,FALSE)</f>
        <v>No</v>
      </c>
      <c r="I388"/>
      <c r="J388" s="56" t="str">
        <f>IF(VLOOKUP(D388,StagingData!D:O,6,FALSE)=""," ",VLOOKUP(D388,StagingData!D:O,6,FALSE))</f>
        <v xml:space="preserve"> </v>
      </c>
      <c r="K388" s="71" t="str">
        <f>IF(VLOOKUP($D388,StagingData!$D:$O,7,FALSE)=""," ",VLOOKUP($D388,StagingData!$D:$O,7,FALSE))</f>
        <v xml:space="preserve"> </v>
      </c>
      <c r="L388" s="71" t="str">
        <f>IF(VLOOKUP($D388,StagingData!$D:$O,8,FALSE)=""," ",VLOOKUP($D388,StagingData!$D:$O,8,FALSE))</f>
        <v xml:space="preserve"> </v>
      </c>
      <c r="M388" s="71" t="str">
        <f>IF(VLOOKUP($D388,StagingData!$D:$O,9,FALSE)=""," ",VLOOKUP($D388,StagingData!$D:$O,9,FALSE))</f>
        <v xml:space="preserve"> </v>
      </c>
      <c r="N388" s="107" t="e">
        <f>IF(VLOOKUP($D388,StagingData!$D:$O,10,FALSE)=""," ",VLOOKUP($D388,StagingData!$D:$O,10,FALSE))</f>
        <v>#N/A</v>
      </c>
      <c r="O388" s="107" t="e">
        <f>IF(VLOOKUP($D388,StagingData!$D:$O,11,FALSE)=""," ",VLOOKUP($D388,StagingData!$D:$O,11,FALSE))</f>
        <v>#N/A</v>
      </c>
      <c r="P388" s="108" t="e">
        <f t="shared" si="16"/>
        <v>#N/A</v>
      </c>
      <c r="Q388" s="16"/>
      <c r="S388" s="15"/>
      <c r="T388" s="17">
        <v>0</v>
      </c>
      <c r="U388" s="17">
        <v>0</v>
      </c>
      <c r="V388" s="17">
        <f t="shared" si="17"/>
        <v>0</v>
      </c>
      <c r="W388">
        <f t="shared" si="18"/>
        <v>0</v>
      </c>
      <c r="X388" s="23"/>
      <c r="Y388" s="2"/>
      <c r="AA388" s="2"/>
      <c r="AB388" s="2"/>
    </row>
    <row r="389" spans="1:28" s="17" customFormat="1" hidden="1" x14ac:dyDescent="0.3">
      <c r="A389" s="2"/>
      <c r="B389" s="2">
        <f>IF(TRIM(D389)&lt;&gt;"",MAX($B$5:B388)+1,"")</f>
        <v>384</v>
      </c>
      <c r="C389" t="s">
        <v>79</v>
      </c>
      <c r="D389" t="s">
        <v>86</v>
      </c>
      <c r="E389" t="s">
        <v>314</v>
      </c>
      <c r="F389" t="s">
        <v>322</v>
      </c>
      <c r="G389" s="2" t="str">
        <f>IFERROR(VLOOKUP($F389,'Table Names'!A:B,2,FALSE),"")</f>
        <v xml:space="preserve">Items - Production                                                    </v>
      </c>
      <c r="H389" s="2" t="str">
        <f>VLOOKUP($D389,StagingData!D:H,4,FALSE)</f>
        <v>No</v>
      </c>
      <c r="I389"/>
      <c r="J389" s="56" t="str">
        <f>IF(VLOOKUP(D389,StagingData!D:O,6,FALSE)=""," ",VLOOKUP(D389,StagingData!D:O,6,FALSE))</f>
        <v xml:space="preserve"> </v>
      </c>
      <c r="K389" s="71" t="str">
        <f>IF(VLOOKUP($D389,StagingData!$D:$O,7,FALSE)=""," ",VLOOKUP($D389,StagingData!$D:$O,7,FALSE))</f>
        <v xml:space="preserve"> </v>
      </c>
      <c r="L389" s="71" t="str">
        <f>IF(VLOOKUP($D389,StagingData!$D:$O,8,FALSE)=""," ",VLOOKUP($D389,StagingData!$D:$O,8,FALSE))</f>
        <v xml:space="preserve"> </v>
      </c>
      <c r="M389" s="71" t="str">
        <f>IF(VLOOKUP($D389,StagingData!$D:$O,9,FALSE)=""," ",VLOOKUP($D389,StagingData!$D:$O,9,FALSE))</f>
        <v xml:space="preserve"> </v>
      </c>
      <c r="N389" s="107" t="e">
        <f>IF(VLOOKUP($D389,StagingData!$D:$O,10,FALSE)=""," ",VLOOKUP($D389,StagingData!$D:$O,10,FALSE))</f>
        <v>#N/A</v>
      </c>
      <c r="O389" s="107" t="e">
        <f>IF(VLOOKUP($D389,StagingData!$D:$O,11,FALSE)=""," ",VLOOKUP($D389,StagingData!$D:$O,11,FALSE))</f>
        <v>#N/A</v>
      </c>
      <c r="P389" s="108" t="e">
        <f t="shared" si="16"/>
        <v>#N/A</v>
      </c>
      <c r="Q389" s="16"/>
      <c r="S389" s="15"/>
      <c r="T389" s="17">
        <v>0</v>
      </c>
      <c r="U389" s="17">
        <v>0</v>
      </c>
      <c r="V389" s="17">
        <f t="shared" si="17"/>
        <v>0</v>
      </c>
      <c r="W389">
        <f t="shared" si="18"/>
        <v>0</v>
      </c>
      <c r="X389" s="23"/>
      <c r="Y389" s="2"/>
      <c r="AA389" s="2"/>
      <c r="AB389" s="2"/>
    </row>
    <row r="390" spans="1:28" s="17" customFormat="1" hidden="1" x14ac:dyDescent="0.3">
      <c r="A390" s="2"/>
      <c r="B390" s="2">
        <f>IF(TRIM(D390)&lt;&gt;"",MAX($B$5:B389)+1,"")</f>
        <v>385</v>
      </c>
      <c r="C390" t="s">
        <v>79</v>
      </c>
      <c r="D390" t="s">
        <v>86</v>
      </c>
      <c r="E390" t="s">
        <v>314</v>
      </c>
      <c r="F390" t="s">
        <v>323</v>
      </c>
      <c r="G390" s="2" t="str">
        <f>IFERROR(VLOOKUP($F390,'Table Names'!A:B,2,FALSE),"")</f>
        <v xml:space="preserve">Tools                                                                 </v>
      </c>
      <c r="H390" s="2" t="str">
        <f>VLOOKUP($D390,StagingData!D:H,4,FALSE)</f>
        <v>No</v>
      </c>
      <c r="I390"/>
      <c r="J390" s="56" t="str">
        <f>IF(VLOOKUP(D390,StagingData!D:O,6,FALSE)=""," ",VLOOKUP(D390,StagingData!D:O,6,FALSE))</f>
        <v xml:space="preserve"> </v>
      </c>
      <c r="K390" s="71" t="str">
        <f>IF(VLOOKUP($D390,StagingData!$D:$O,7,FALSE)=""," ",VLOOKUP($D390,StagingData!$D:$O,7,FALSE))</f>
        <v xml:space="preserve"> </v>
      </c>
      <c r="L390" s="71" t="str">
        <f>IF(VLOOKUP($D390,StagingData!$D:$O,8,FALSE)=""," ",VLOOKUP($D390,StagingData!$D:$O,8,FALSE))</f>
        <v xml:space="preserve"> </v>
      </c>
      <c r="M390" s="71" t="str">
        <f>IF(VLOOKUP($D390,StagingData!$D:$O,9,FALSE)=""," ",VLOOKUP($D390,StagingData!$D:$O,9,FALSE))</f>
        <v xml:space="preserve"> </v>
      </c>
      <c r="N390" s="107" t="e">
        <f>IF(VLOOKUP($D390,StagingData!$D:$O,10,FALSE)=""," ",VLOOKUP($D390,StagingData!$D:$O,10,FALSE))</f>
        <v>#N/A</v>
      </c>
      <c r="O390" s="107" t="e">
        <f>IF(VLOOKUP($D390,StagingData!$D:$O,11,FALSE)=""," ",VLOOKUP($D390,StagingData!$D:$O,11,FALSE))</f>
        <v>#N/A</v>
      </c>
      <c r="P390" s="108" t="e">
        <f t="shared" si="16"/>
        <v>#N/A</v>
      </c>
      <c r="Q390" s="16"/>
      <c r="S390" s="15"/>
      <c r="T390" s="17">
        <v>0</v>
      </c>
      <c r="U390" s="17">
        <v>0</v>
      </c>
      <c r="V390" s="17">
        <f t="shared" si="17"/>
        <v>0</v>
      </c>
      <c r="W390">
        <f t="shared" si="18"/>
        <v>0</v>
      </c>
      <c r="X390" s="23"/>
      <c r="Y390" s="2"/>
      <c r="AA390" s="2"/>
      <c r="AB390" s="2"/>
    </row>
    <row r="391" spans="1:28" s="17" customFormat="1" hidden="1" x14ac:dyDescent="0.3">
      <c r="A391" s="2"/>
      <c r="B391" s="2">
        <f>IF(TRIM(D391)&lt;&gt;"",MAX($B$5:B390)+1,"")</f>
        <v>386</v>
      </c>
      <c r="C391" t="s">
        <v>79</v>
      </c>
      <c r="D391" t="s">
        <v>86</v>
      </c>
      <c r="E391" t="s">
        <v>314</v>
      </c>
      <c r="F391" t="s">
        <v>324</v>
      </c>
      <c r="G391" s="2" t="str">
        <f>IFERROR(VLOOKUP($F391,'Table Names'!A:B,2,FALSE),"")</f>
        <v xml:space="preserve">Item Project Data                                                     </v>
      </c>
      <c r="H391" s="2" t="str">
        <f>VLOOKUP($D391,StagingData!D:H,4,FALSE)</f>
        <v>No</v>
      </c>
      <c r="I391"/>
      <c r="J391" s="56" t="str">
        <f>IF(VLOOKUP(D391,StagingData!D:O,6,FALSE)=""," ",VLOOKUP(D391,StagingData!D:O,6,FALSE))</f>
        <v xml:space="preserve"> </v>
      </c>
      <c r="K391" s="71" t="str">
        <f>IF(VLOOKUP($D391,StagingData!$D:$O,7,FALSE)=""," ",VLOOKUP($D391,StagingData!$D:$O,7,FALSE))</f>
        <v xml:space="preserve"> </v>
      </c>
      <c r="L391" s="71" t="str">
        <f>IF(VLOOKUP($D391,StagingData!$D:$O,8,FALSE)=""," ",VLOOKUP($D391,StagingData!$D:$O,8,FALSE))</f>
        <v xml:space="preserve"> </v>
      </c>
      <c r="M391" s="71" t="str">
        <f>IF(VLOOKUP($D391,StagingData!$D:$O,9,FALSE)=""," ",VLOOKUP($D391,StagingData!$D:$O,9,FALSE))</f>
        <v xml:space="preserve"> </v>
      </c>
      <c r="N391" s="107" t="e">
        <f>IF(VLOOKUP($D391,StagingData!$D:$O,10,FALSE)=""," ",VLOOKUP($D391,StagingData!$D:$O,10,FALSE))</f>
        <v>#N/A</v>
      </c>
      <c r="O391" s="107" t="e">
        <f>IF(VLOOKUP($D391,StagingData!$D:$O,11,FALSE)=""," ",VLOOKUP($D391,StagingData!$D:$O,11,FALSE))</f>
        <v>#N/A</v>
      </c>
      <c r="P391" s="108" t="e">
        <f t="shared" ref="P391:P454" si="19">IF(O391&gt;0,(O391/(N391+O391))*100,0)</f>
        <v>#N/A</v>
      </c>
      <c r="Q391" s="16"/>
      <c r="S391" s="15"/>
      <c r="T391" s="17">
        <v>0</v>
      </c>
      <c r="U391" s="17">
        <v>0</v>
      </c>
      <c r="V391" s="17">
        <f t="shared" ref="V391:V454" si="20">U391-T391</f>
        <v>0</v>
      </c>
      <c r="W391">
        <f t="shared" ref="W391:W454" si="21">Q391-V391</f>
        <v>0</v>
      </c>
      <c r="X391" s="23"/>
      <c r="Y391" s="2"/>
      <c r="AA391" s="2"/>
      <c r="AB391" s="2"/>
    </row>
    <row r="392" spans="1:28" s="17" customFormat="1" hidden="1" x14ac:dyDescent="0.3">
      <c r="A392" s="2"/>
      <c r="B392" s="2">
        <f>IF(TRIM(D392)&lt;&gt;"",MAX($B$5:B391)+1,"")</f>
        <v>387</v>
      </c>
      <c r="C392" t="s">
        <v>79</v>
      </c>
      <c r="D392" t="s">
        <v>86</v>
      </c>
      <c r="E392" t="s">
        <v>314</v>
      </c>
      <c r="F392" t="s">
        <v>3948</v>
      </c>
      <c r="G392" s="2" t="str">
        <f>IFERROR(VLOOKUP($F392,'Table Names'!A:B,2,FALSE),"")</f>
        <v xml:space="preserve">Item Project Ordering Data                                            </v>
      </c>
      <c r="H392" s="2" t="str">
        <f>VLOOKUP($D392,StagingData!D:H,4,FALSE)</f>
        <v>No</v>
      </c>
      <c r="I392"/>
      <c r="J392" s="56" t="str">
        <f>IF(VLOOKUP(D392,StagingData!D:O,6,FALSE)=""," ",VLOOKUP(D392,StagingData!D:O,6,FALSE))</f>
        <v xml:space="preserve"> </v>
      </c>
      <c r="K392" s="71" t="str">
        <f>IF(VLOOKUP($D392,StagingData!$D:$O,7,FALSE)=""," ",VLOOKUP($D392,StagingData!$D:$O,7,FALSE))</f>
        <v xml:space="preserve"> </v>
      </c>
      <c r="L392" s="71" t="str">
        <f>IF(VLOOKUP($D392,StagingData!$D:$O,8,FALSE)=""," ",VLOOKUP($D392,StagingData!$D:$O,8,FALSE))</f>
        <v xml:space="preserve"> </v>
      </c>
      <c r="M392" s="71" t="str">
        <f>IF(VLOOKUP($D392,StagingData!$D:$O,9,FALSE)=""," ",VLOOKUP($D392,StagingData!$D:$O,9,FALSE))</f>
        <v xml:space="preserve"> </v>
      </c>
      <c r="N392" s="107" t="e">
        <f>IF(VLOOKUP($D392,StagingData!$D:$O,10,FALSE)=""," ",VLOOKUP($D392,StagingData!$D:$O,10,FALSE))</f>
        <v>#N/A</v>
      </c>
      <c r="O392" s="107" t="e">
        <f>IF(VLOOKUP($D392,StagingData!$D:$O,11,FALSE)=""," ",VLOOKUP($D392,StagingData!$D:$O,11,FALSE))</f>
        <v>#N/A</v>
      </c>
      <c r="P392" s="108" t="e">
        <f t="shared" si="19"/>
        <v>#N/A</v>
      </c>
      <c r="Q392" s="16"/>
      <c r="S392" s="15"/>
      <c r="T392" s="17">
        <v>0</v>
      </c>
      <c r="U392" s="17">
        <v>0</v>
      </c>
      <c r="V392" s="17">
        <f t="shared" si="20"/>
        <v>0</v>
      </c>
      <c r="W392">
        <f t="shared" si="21"/>
        <v>0</v>
      </c>
      <c r="X392" s="23"/>
      <c r="Y392" s="2"/>
      <c r="AA392" s="2"/>
      <c r="AB392" s="2"/>
    </row>
    <row r="393" spans="1:28" s="17" customFormat="1" hidden="1" x14ac:dyDescent="0.3">
      <c r="A393" s="2"/>
      <c r="B393" s="2">
        <f>IF(TRIM(D393)&lt;&gt;"",MAX($B$5:B392)+1,"")</f>
        <v>388</v>
      </c>
      <c r="C393" t="s">
        <v>79</v>
      </c>
      <c r="D393" t="s">
        <v>86</v>
      </c>
      <c r="E393" t="s">
        <v>314</v>
      </c>
      <c r="F393" t="s">
        <v>325</v>
      </c>
      <c r="G393" s="2" t="str">
        <f>IFERROR(VLOOKUP($F393,'Table Names'!A:B,2,FALSE),"")</f>
        <v xml:space="preserve">Items - Service                                                       </v>
      </c>
      <c r="H393" s="2" t="str">
        <f>VLOOKUP($D393,StagingData!D:H,4,FALSE)</f>
        <v>No</v>
      </c>
      <c r="I393"/>
      <c r="J393" s="56" t="str">
        <f>IF(VLOOKUP(D393,StagingData!D:O,6,FALSE)=""," ",VLOOKUP(D393,StagingData!D:O,6,FALSE))</f>
        <v xml:space="preserve"> </v>
      </c>
      <c r="K393" s="71" t="str">
        <f>IF(VLOOKUP($D393,StagingData!$D:$O,7,FALSE)=""," ",VLOOKUP($D393,StagingData!$D:$O,7,FALSE))</f>
        <v xml:space="preserve"> </v>
      </c>
      <c r="L393" s="71" t="str">
        <f>IF(VLOOKUP($D393,StagingData!$D:$O,8,FALSE)=""," ",VLOOKUP($D393,StagingData!$D:$O,8,FALSE))</f>
        <v xml:space="preserve"> </v>
      </c>
      <c r="M393" s="71" t="str">
        <f>IF(VLOOKUP($D393,StagingData!$D:$O,9,FALSE)=""," ",VLOOKUP($D393,StagingData!$D:$O,9,FALSE))</f>
        <v xml:space="preserve"> </v>
      </c>
      <c r="N393" s="107" t="e">
        <f>IF(VLOOKUP($D393,StagingData!$D:$O,10,FALSE)=""," ",VLOOKUP($D393,StagingData!$D:$O,10,FALSE))</f>
        <v>#N/A</v>
      </c>
      <c r="O393" s="107" t="e">
        <f>IF(VLOOKUP($D393,StagingData!$D:$O,11,FALSE)=""," ",VLOOKUP($D393,StagingData!$D:$O,11,FALSE))</f>
        <v>#N/A</v>
      </c>
      <c r="P393" s="108" t="e">
        <f t="shared" si="19"/>
        <v>#N/A</v>
      </c>
      <c r="Q393" s="16"/>
      <c r="S393" s="15"/>
      <c r="T393" s="17">
        <v>0</v>
      </c>
      <c r="U393" s="17">
        <v>0</v>
      </c>
      <c r="V393" s="17">
        <f t="shared" si="20"/>
        <v>0</v>
      </c>
      <c r="W393">
        <f t="shared" si="21"/>
        <v>0</v>
      </c>
      <c r="X393" s="23"/>
      <c r="Y393" s="2"/>
      <c r="AA393" s="2"/>
      <c r="AB393" s="2"/>
    </row>
    <row r="394" spans="1:28" s="17" customFormat="1" hidden="1" x14ac:dyDescent="0.3">
      <c r="A394" s="2"/>
      <c r="B394" s="2">
        <f>IF(TRIM(D394)&lt;&gt;"",MAX($B$5:B393)+1,"")</f>
        <v>389</v>
      </c>
      <c r="C394" t="s">
        <v>79</v>
      </c>
      <c r="D394" t="s">
        <v>86</v>
      </c>
      <c r="E394" t="s">
        <v>314</v>
      </c>
      <c r="F394" t="s">
        <v>326</v>
      </c>
      <c r="G394" s="2" t="str">
        <f>IFERROR(VLOOKUP($F394,'Table Names'!A:B,2,FALSE),"")</f>
        <v xml:space="preserve">Item Warehousing Data                                                 </v>
      </c>
      <c r="H394" s="2" t="str">
        <f>VLOOKUP($D394,StagingData!D:H,4,FALSE)</f>
        <v>No</v>
      </c>
      <c r="I394"/>
      <c r="J394" s="56" t="str">
        <f>IF(VLOOKUP(D394,StagingData!D:O,6,FALSE)=""," ",VLOOKUP(D394,StagingData!D:O,6,FALSE))</f>
        <v xml:space="preserve"> </v>
      </c>
      <c r="K394" s="71" t="str">
        <f>IF(VLOOKUP($D394,StagingData!$D:$O,7,FALSE)=""," ",VLOOKUP($D394,StagingData!$D:$O,7,FALSE))</f>
        <v xml:space="preserve"> </v>
      </c>
      <c r="L394" s="71" t="str">
        <f>IF(VLOOKUP($D394,StagingData!$D:$O,8,FALSE)=""," ",VLOOKUP($D394,StagingData!$D:$O,8,FALSE))</f>
        <v xml:space="preserve"> </v>
      </c>
      <c r="M394" s="71" t="str">
        <f>IF(VLOOKUP($D394,StagingData!$D:$O,9,FALSE)=""," ",VLOOKUP($D394,StagingData!$D:$O,9,FALSE))</f>
        <v xml:space="preserve"> </v>
      </c>
      <c r="N394" s="107" t="e">
        <f>IF(VLOOKUP($D394,StagingData!$D:$O,10,FALSE)=""," ",VLOOKUP($D394,StagingData!$D:$O,10,FALSE))</f>
        <v>#N/A</v>
      </c>
      <c r="O394" s="107" t="e">
        <f>IF(VLOOKUP($D394,StagingData!$D:$O,11,FALSE)=""," ",VLOOKUP($D394,StagingData!$D:$O,11,FALSE))</f>
        <v>#N/A</v>
      </c>
      <c r="P394" s="108" t="e">
        <f t="shared" si="19"/>
        <v>#N/A</v>
      </c>
      <c r="Q394" s="16"/>
      <c r="S394" s="15"/>
      <c r="T394" s="17">
        <v>0</v>
      </c>
      <c r="U394" s="17">
        <v>0</v>
      </c>
      <c r="V394" s="17">
        <f t="shared" si="20"/>
        <v>0</v>
      </c>
      <c r="W394">
        <f t="shared" si="21"/>
        <v>0</v>
      </c>
      <c r="X394" s="23"/>
      <c r="Y394" s="2"/>
      <c r="AA394" s="2"/>
      <c r="AB394" s="2"/>
    </row>
    <row r="395" spans="1:28" s="17" customFormat="1" hidden="1" x14ac:dyDescent="0.3">
      <c r="A395" s="2"/>
      <c r="B395" s="2">
        <f>IF(TRIM(D395)&lt;&gt;"",MAX($B$5:B394)+1,"")</f>
        <v>390</v>
      </c>
      <c r="C395" t="s">
        <v>79</v>
      </c>
      <c r="D395" t="s">
        <v>87</v>
      </c>
      <c r="E395" t="s">
        <v>314</v>
      </c>
      <c r="F395" t="s">
        <v>315</v>
      </c>
      <c r="G395" s="2" t="str">
        <f>IFERROR(VLOOKUP($F395,'Table Names'!A:B,2,FALSE),"")</f>
        <v xml:space="preserve">Item - Freight Management                                             </v>
      </c>
      <c r="H395" s="2" t="str">
        <f>VLOOKUP($D395,StagingData!D:H,4,FALSE)</f>
        <v>No</v>
      </c>
      <c r="I395"/>
      <c r="J395" s="56" t="str">
        <f>IF(VLOOKUP(D395,StagingData!D:O,6,FALSE)=""," ",VLOOKUP(D395,StagingData!D:O,6,FALSE))</f>
        <v xml:space="preserve"> </v>
      </c>
      <c r="K395" s="71" t="str">
        <f>IF(VLOOKUP($D395,StagingData!$D:$O,7,FALSE)=""," ",VLOOKUP($D395,StagingData!$D:$O,7,FALSE))</f>
        <v xml:space="preserve"> </v>
      </c>
      <c r="L395" s="71" t="str">
        <f>IF(VLOOKUP($D395,StagingData!$D:$O,8,FALSE)=""," ",VLOOKUP($D395,StagingData!$D:$O,8,FALSE))</f>
        <v xml:space="preserve"> </v>
      </c>
      <c r="M395" s="71" t="str">
        <f>IF(VLOOKUP($D395,StagingData!$D:$O,9,FALSE)=""," ",VLOOKUP($D395,StagingData!$D:$O,9,FALSE))</f>
        <v xml:space="preserve"> </v>
      </c>
      <c r="N395" s="107" t="e">
        <f>IF(VLOOKUP($D395,StagingData!$D:$O,10,FALSE)=""," ",VLOOKUP($D395,StagingData!$D:$O,10,FALSE))</f>
        <v>#N/A</v>
      </c>
      <c r="O395" s="107" t="e">
        <f>IF(VLOOKUP($D395,StagingData!$D:$O,11,FALSE)=""," ",VLOOKUP($D395,StagingData!$D:$O,11,FALSE))</f>
        <v>#N/A</v>
      </c>
      <c r="P395" s="108" t="e">
        <f t="shared" si="19"/>
        <v>#N/A</v>
      </c>
      <c r="Q395" s="16"/>
      <c r="S395" s="15"/>
      <c r="T395" s="17">
        <v>0</v>
      </c>
      <c r="U395" s="17">
        <v>0</v>
      </c>
      <c r="V395" s="17">
        <f t="shared" si="20"/>
        <v>0</v>
      </c>
      <c r="W395">
        <f t="shared" si="21"/>
        <v>0</v>
      </c>
      <c r="X395" s="23"/>
      <c r="Y395" s="2"/>
      <c r="AA395" s="2"/>
      <c r="AB395" s="2"/>
    </row>
    <row r="396" spans="1:28" s="17" customFormat="1" hidden="1" x14ac:dyDescent="0.3">
      <c r="A396" s="2"/>
      <c r="B396" s="2">
        <f>IF(TRIM(D396)&lt;&gt;"",MAX($B$5:B395)+1,"")</f>
        <v>391</v>
      </c>
      <c r="C396" t="s">
        <v>79</v>
      </c>
      <c r="D396" t="s">
        <v>87</v>
      </c>
      <c r="E396" t="s">
        <v>314</v>
      </c>
      <c r="F396" t="s">
        <v>316</v>
      </c>
      <c r="G396" s="2" t="str">
        <f>IFERROR(VLOOKUP($F396,'Table Names'!A:B,2,FALSE),"")</f>
        <v xml:space="preserve">Item Quality Data                                                     </v>
      </c>
      <c r="H396" s="2" t="str">
        <f>VLOOKUP($D396,StagingData!D:H,4,FALSE)</f>
        <v>No</v>
      </c>
      <c r="I396"/>
      <c r="J396" s="56" t="str">
        <f>IF(VLOOKUP(D396,StagingData!D:O,6,FALSE)=""," ",VLOOKUP(D396,StagingData!D:O,6,FALSE))</f>
        <v xml:space="preserve"> </v>
      </c>
      <c r="K396" s="71" t="str">
        <f>IF(VLOOKUP($D396,StagingData!$D:$O,7,FALSE)=""," ",VLOOKUP($D396,StagingData!$D:$O,7,FALSE))</f>
        <v xml:space="preserve"> </v>
      </c>
      <c r="L396" s="71" t="str">
        <f>IF(VLOOKUP($D396,StagingData!$D:$O,8,FALSE)=""," ",VLOOKUP($D396,StagingData!$D:$O,8,FALSE))</f>
        <v xml:space="preserve"> </v>
      </c>
      <c r="M396" s="71" t="str">
        <f>IF(VLOOKUP($D396,StagingData!$D:$O,9,FALSE)=""," ",VLOOKUP($D396,StagingData!$D:$O,9,FALSE))</f>
        <v xml:space="preserve"> </v>
      </c>
      <c r="N396" s="107" t="e">
        <f>IF(VLOOKUP($D396,StagingData!$D:$O,10,FALSE)=""," ",VLOOKUP($D396,StagingData!$D:$O,10,FALSE))</f>
        <v>#N/A</v>
      </c>
      <c r="O396" s="107" t="e">
        <f>IF(VLOOKUP($D396,StagingData!$D:$O,11,FALSE)=""," ",VLOOKUP($D396,StagingData!$D:$O,11,FALSE))</f>
        <v>#N/A</v>
      </c>
      <c r="P396" s="108" t="e">
        <f t="shared" si="19"/>
        <v>#N/A</v>
      </c>
      <c r="Q396" s="16"/>
      <c r="S396" s="15"/>
      <c r="T396" s="17">
        <v>0</v>
      </c>
      <c r="U396" s="17">
        <v>0</v>
      </c>
      <c r="V396" s="17">
        <f t="shared" si="20"/>
        <v>0</v>
      </c>
      <c r="W396">
        <f t="shared" si="21"/>
        <v>0</v>
      </c>
      <c r="X396" s="23"/>
      <c r="Y396" s="2"/>
      <c r="AA396" s="2"/>
      <c r="AB396" s="2"/>
    </row>
    <row r="397" spans="1:28" s="17" customFormat="1" hidden="1" x14ac:dyDescent="0.3">
      <c r="A397" s="2"/>
      <c r="B397" s="2">
        <f>IF(TRIM(D397)&lt;&gt;"",MAX($B$5:B396)+1,"")</f>
        <v>392</v>
      </c>
      <c r="C397" t="s">
        <v>79</v>
      </c>
      <c r="D397" t="s">
        <v>87</v>
      </c>
      <c r="E397" t="s">
        <v>314</v>
      </c>
      <c r="F397" t="s">
        <v>314</v>
      </c>
      <c r="G397" s="2" t="str">
        <f>IFERROR(VLOOKUP($F397,'Table Names'!A:B,2,FALSE),"")</f>
        <v xml:space="preserve">Items                                                                 </v>
      </c>
      <c r="H397" s="2" t="str">
        <f>VLOOKUP($D397,StagingData!D:H,4,FALSE)</f>
        <v>No</v>
      </c>
      <c r="I397"/>
      <c r="J397" s="56" t="str">
        <f>IF(VLOOKUP(D397,StagingData!D:O,6,FALSE)=""," ",VLOOKUP(D397,StagingData!D:O,6,FALSE))</f>
        <v xml:space="preserve"> </v>
      </c>
      <c r="K397" s="71" t="str">
        <f>IF(VLOOKUP($D397,StagingData!$D:$O,7,FALSE)=""," ",VLOOKUP($D397,StagingData!$D:$O,7,FALSE))</f>
        <v xml:space="preserve"> </v>
      </c>
      <c r="L397" s="71" t="str">
        <f>IF(VLOOKUP($D397,StagingData!$D:$O,8,FALSE)=""," ",VLOOKUP($D397,StagingData!$D:$O,8,FALSE))</f>
        <v xml:space="preserve"> </v>
      </c>
      <c r="M397" s="71" t="str">
        <f>IF(VLOOKUP($D397,StagingData!$D:$O,9,FALSE)=""," ",VLOOKUP($D397,StagingData!$D:$O,9,FALSE))</f>
        <v xml:space="preserve"> </v>
      </c>
      <c r="N397" s="107" t="e">
        <f>IF(VLOOKUP($D397,StagingData!$D:$O,10,FALSE)=""," ",VLOOKUP($D397,StagingData!$D:$O,10,FALSE))</f>
        <v>#N/A</v>
      </c>
      <c r="O397" s="107" t="e">
        <f>IF(VLOOKUP($D397,StagingData!$D:$O,11,FALSE)=""," ",VLOOKUP($D397,StagingData!$D:$O,11,FALSE))</f>
        <v>#N/A</v>
      </c>
      <c r="P397" s="108" t="e">
        <f t="shared" si="19"/>
        <v>#N/A</v>
      </c>
      <c r="Q397" s="16"/>
      <c r="S397" s="15"/>
      <c r="T397" s="17">
        <v>0</v>
      </c>
      <c r="U397" s="17">
        <v>0</v>
      </c>
      <c r="V397" s="17">
        <f t="shared" si="20"/>
        <v>0</v>
      </c>
      <c r="W397">
        <f t="shared" si="21"/>
        <v>0</v>
      </c>
      <c r="X397" s="23"/>
      <c r="Y397" s="2"/>
      <c r="AA397" s="2"/>
      <c r="AB397" s="2"/>
    </row>
    <row r="398" spans="1:28" s="17" customFormat="1" hidden="1" x14ac:dyDescent="0.3">
      <c r="A398" s="2"/>
      <c r="B398" s="2">
        <f>IF(TRIM(D398)&lt;&gt;"",MAX($B$5:B397)+1,"")</f>
        <v>393</v>
      </c>
      <c r="C398" t="s">
        <v>79</v>
      </c>
      <c r="D398" t="s">
        <v>87</v>
      </c>
      <c r="E398" t="s">
        <v>349</v>
      </c>
      <c r="F398" t="s">
        <v>349</v>
      </c>
      <c r="G398" s="2" t="str">
        <f>IFERROR(VLOOKUP($F398,'Table Names'!A:B,2,FALSE),"")</f>
        <v xml:space="preserve">Items by Site                                                         </v>
      </c>
      <c r="H398" s="2" t="str">
        <f>VLOOKUP($D398,StagingData!D:H,4,FALSE)</f>
        <v>No</v>
      </c>
      <c r="I398"/>
      <c r="J398" s="56" t="str">
        <f>IF(VLOOKUP(D398,StagingData!D:O,6,FALSE)=""," ",VLOOKUP(D398,StagingData!D:O,6,FALSE))</f>
        <v xml:space="preserve"> </v>
      </c>
      <c r="K398" s="71" t="str">
        <f>IF(VLOOKUP($D398,StagingData!$D:$O,7,FALSE)=""," ",VLOOKUP($D398,StagingData!$D:$O,7,FALSE))</f>
        <v xml:space="preserve"> </v>
      </c>
      <c r="L398" s="71" t="str">
        <f>IF(VLOOKUP($D398,StagingData!$D:$O,8,FALSE)=""," ",VLOOKUP($D398,StagingData!$D:$O,8,FALSE))</f>
        <v xml:space="preserve"> </v>
      </c>
      <c r="M398" s="71" t="str">
        <f>IF(VLOOKUP($D398,StagingData!$D:$O,9,FALSE)=""," ",VLOOKUP($D398,StagingData!$D:$O,9,FALSE))</f>
        <v xml:space="preserve"> </v>
      </c>
      <c r="N398" s="107" t="e">
        <f>IF(VLOOKUP($D398,StagingData!$D:$O,10,FALSE)=""," ",VLOOKUP($D398,StagingData!$D:$O,10,FALSE))</f>
        <v>#N/A</v>
      </c>
      <c r="O398" s="107" t="e">
        <f>IF(VLOOKUP($D398,StagingData!$D:$O,11,FALSE)=""," ",VLOOKUP($D398,StagingData!$D:$O,11,FALSE))</f>
        <v>#N/A</v>
      </c>
      <c r="P398" s="108" t="e">
        <f t="shared" si="19"/>
        <v>#N/A</v>
      </c>
      <c r="Q398" s="16"/>
      <c r="S398" s="15"/>
      <c r="T398" s="17">
        <v>0</v>
      </c>
      <c r="U398" s="17">
        <v>0</v>
      </c>
      <c r="V398" s="17">
        <f t="shared" si="20"/>
        <v>0</v>
      </c>
      <c r="W398">
        <f t="shared" si="21"/>
        <v>0</v>
      </c>
      <c r="X398" s="23"/>
      <c r="Y398" s="2"/>
      <c r="AA398" s="2"/>
      <c r="AB398" s="2"/>
    </row>
    <row r="399" spans="1:28" s="17" customFormat="1" hidden="1" x14ac:dyDescent="0.3">
      <c r="A399" s="2"/>
      <c r="B399" s="2">
        <f>IF(TRIM(D399)&lt;&gt;"",MAX($B$5:B398)+1,"")</f>
        <v>394</v>
      </c>
      <c r="C399" t="s">
        <v>79</v>
      </c>
      <c r="D399" t="s">
        <v>87</v>
      </c>
      <c r="E399" t="s">
        <v>314</v>
      </c>
      <c r="F399" t="s">
        <v>317</v>
      </c>
      <c r="G399" s="2" t="str">
        <f>IFERROR(VLOOKUP($F399,'Table Names'!A:B,2,FALSE),"")</f>
        <v xml:space="preserve">Items - Ordering                                                      </v>
      </c>
      <c r="H399" s="2" t="str">
        <f>VLOOKUP($D399,StagingData!D:H,4,FALSE)</f>
        <v>No</v>
      </c>
      <c r="I399"/>
      <c r="J399" s="56" t="str">
        <f>IF(VLOOKUP(D399,StagingData!D:O,6,FALSE)=""," ",VLOOKUP(D399,StagingData!D:O,6,FALSE))</f>
        <v xml:space="preserve"> </v>
      </c>
      <c r="K399" s="71" t="str">
        <f>IF(VLOOKUP($D399,StagingData!$D:$O,7,FALSE)=""," ",VLOOKUP($D399,StagingData!$D:$O,7,FALSE))</f>
        <v xml:space="preserve"> </v>
      </c>
      <c r="L399" s="71" t="str">
        <f>IF(VLOOKUP($D399,StagingData!$D:$O,8,FALSE)=""," ",VLOOKUP($D399,StagingData!$D:$O,8,FALSE))</f>
        <v xml:space="preserve"> </v>
      </c>
      <c r="M399" s="71" t="str">
        <f>IF(VLOOKUP($D399,StagingData!$D:$O,9,FALSE)=""," ",VLOOKUP($D399,StagingData!$D:$O,9,FALSE))</f>
        <v xml:space="preserve"> </v>
      </c>
      <c r="N399" s="107" t="e">
        <f>IF(VLOOKUP($D399,StagingData!$D:$O,10,FALSE)=""," ",VLOOKUP($D399,StagingData!$D:$O,10,FALSE))</f>
        <v>#N/A</v>
      </c>
      <c r="O399" s="107" t="e">
        <f>IF(VLOOKUP($D399,StagingData!$D:$O,11,FALSE)=""," ",VLOOKUP($D399,StagingData!$D:$O,11,FALSE))</f>
        <v>#N/A</v>
      </c>
      <c r="P399" s="108" t="e">
        <f t="shared" si="19"/>
        <v>#N/A</v>
      </c>
      <c r="Q399" s="16"/>
      <c r="S399" s="15"/>
      <c r="T399" s="17">
        <v>0</v>
      </c>
      <c r="U399" s="17">
        <v>0</v>
      </c>
      <c r="V399" s="17">
        <f t="shared" si="20"/>
        <v>0</v>
      </c>
      <c r="W399">
        <f t="shared" si="21"/>
        <v>0</v>
      </c>
      <c r="X399" s="23"/>
      <c r="Y399" s="2"/>
      <c r="AA399" s="2"/>
      <c r="AB399" s="2"/>
    </row>
    <row r="400" spans="1:28" s="17" customFormat="1" hidden="1" x14ac:dyDescent="0.3">
      <c r="A400" s="2"/>
      <c r="B400" s="2">
        <f>IF(TRIM(D400)&lt;&gt;"",MAX($B$5:B399)+1,"")</f>
        <v>395</v>
      </c>
      <c r="C400" t="s">
        <v>79</v>
      </c>
      <c r="D400" t="s">
        <v>87</v>
      </c>
      <c r="E400" t="s">
        <v>349</v>
      </c>
      <c r="F400" t="s">
        <v>350</v>
      </c>
      <c r="G400" s="2" t="str">
        <f>IFERROR(VLOOKUP($F400,'Table Names'!A:B,2,FALSE),"")</f>
        <v xml:space="preserve">Items - Ordering by Site                                              </v>
      </c>
      <c r="H400" s="2" t="str">
        <f>VLOOKUP($D400,StagingData!D:H,4,FALSE)</f>
        <v>No</v>
      </c>
      <c r="I400"/>
      <c r="J400" s="56" t="str">
        <f>IF(VLOOKUP(D400,StagingData!D:O,6,FALSE)=""," ",VLOOKUP(D400,StagingData!D:O,6,FALSE))</f>
        <v xml:space="preserve"> </v>
      </c>
      <c r="K400" s="71" t="str">
        <f>IF(VLOOKUP($D400,StagingData!$D:$O,7,FALSE)=""," ",VLOOKUP($D400,StagingData!$D:$O,7,FALSE))</f>
        <v xml:space="preserve"> </v>
      </c>
      <c r="L400" s="71" t="str">
        <f>IF(VLOOKUP($D400,StagingData!$D:$O,8,FALSE)=""," ",VLOOKUP($D400,StagingData!$D:$O,8,FALSE))</f>
        <v xml:space="preserve"> </v>
      </c>
      <c r="M400" s="71" t="str">
        <f>IF(VLOOKUP($D400,StagingData!$D:$O,9,FALSE)=""," ",VLOOKUP($D400,StagingData!$D:$O,9,FALSE))</f>
        <v xml:space="preserve"> </v>
      </c>
      <c r="N400" s="107" t="e">
        <f>IF(VLOOKUP($D400,StagingData!$D:$O,10,FALSE)=""," ",VLOOKUP($D400,StagingData!$D:$O,10,FALSE))</f>
        <v>#N/A</v>
      </c>
      <c r="O400" s="107" t="e">
        <f>IF(VLOOKUP($D400,StagingData!$D:$O,11,FALSE)=""," ",VLOOKUP($D400,StagingData!$D:$O,11,FALSE))</f>
        <v>#N/A</v>
      </c>
      <c r="P400" s="108" t="e">
        <f t="shared" si="19"/>
        <v>#N/A</v>
      </c>
      <c r="Q400" s="16"/>
      <c r="S400" s="15"/>
      <c r="T400" s="17">
        <v>0</v>
      </c>
      <c r="U400" s="17">
        <v>0</v>
      </c>
      <c r="V400" s="17">
        <f t="shared" si="20"/>
        <v>0</v>
      </c>
      <c r="W400">
        <f t="shared" si="21"/>
        <v>0</v>
      </c>
      <c r="X400" s="23"/>
      <c r="Y400" s="2"/>
      <c r="AA400" s="2"/>
      <c r="AB400" s="2"/>
    </row>
    <row r="401" spans="1:28" s="17" customFormat="1" hidden="1" x14ac:dyDescent="0.3">
      <c r="A401" s="2"/>
      <c r="B401" s="2">
        <f>IF(TRIM(D401)&lt;&gt;"",MAX($B$5:B400)+1,"")</f>
        <v>396</v>
      </c>
      <c r="C401" t="s">
        <v>79</v>
      </c>
      <c r="D401" t="s">
        <v>87</v>
      </c>
      <c r="E401" t="s">
        <v>314</v>
      </c>
      <c r="F401" t="s">
        <v>318</v>
      </c>
      <c r="G401" s="2" t="str">
        <f>IFERROR(VLOOKUP($F401,'Table Names'!A:B,2,FALSE),"")</f>
        <v xml:space="preserve">Item - Purchase                                                       </v>
      </c>
      <c r="H401" s="2" t="str">
        <f>VLOOKUP($D401,StagingData!D:H,4,FALSE)</f>
        <v>No</v>
      </c>
      <c r="I401"/>
      <c r="J401" s="56" t="str">
        <f>IF(VLOOKUP(D401,StagingData!D:O,6,FALSE)=""," ",VLOOKUP(D401,StagingData!D:O,6,FALSE))</f>
        <v xml:space="preserve"> </v>
      </c>
      <c r="K401" s="71" t="str">
        <f>IF(VLOOKUP($D401,StagingData!$D:$O,7,FALSE)=""," ",VLOOKUP($D401,StagingData!$D:$O,7,FALSE))</f>
        <v xml:space="preserve"> </v>
      </c>
      <c r="L401" s="71" t="str">
        <f>IF(VLOOKUP($D401,StagingData!$D:$O,8,FALSE)=""," ",VLOOKUP($D401,StagingData!$D:$O,8,FALSE))</f>
        <v xml:space="preserve"> </v>
      </c>
      <c r="M401" s="71" t="str">
        <f>IF(VLOOKUP($D401,StagingData!$D:$O,9,FALSE)=""," ",VLOOKUP($D401,StagingData!$D:$O,9,FALSE))</f>
        <v xml:space="preserve"> </v>
      </c>
      <c r="N401" s="107" t="e">
        <f>IF(VLOOKUP($D401,StagingData!$D:$O,10,FALSE)=""," ",VLOOKUP($D401,StagingData!$D:$O,10,FALSE))</f>
        <v>#N/A</v>
      </c>
      <c r="O401" s="107" t="e">
        <f>IF(VLOOKUP($D401,StagingData!$D:$O,11,FALSE)=""," ",VLOOKUP($D401,StagingData!$D:$O,11,FALSE))</f>
        <v>#N/A</v>
      </c>
      <c r="P401" s="108" t="e">
        <f t="shared" si="19"/>
        <v>#N/A</v>
      </c>
      <c r="Q401" s="16"/>
      <c r="S401" s="15"/>
      <c r="T401" s="17">
        <v>0</v>
      </c>
      <c r="U401" s="17">
        <v>0</v>
      </c>
      <c r="V401" s="17">
        <f t="shared" si="20"/>
        <v>0</v>
      </c>
      <c r="W401">
        <f t="shared" si="21"/>
        <v>0</v>
      </c>
      <c r="X401" s="23"/>
      <c r="Y401" s="2"/>
      <c r="AA401" s="2"/>
      <c r="AB401" s="2"/>
    </row>
    <row r="402" spans="1:28" s="17" customFormat="1" hidden="1" x14ac:dyDescent="0.3">
      <c r="A402" s="2"/>
      <c r="B402" s="2">
        <f>IF(TRIM(D402)&lt;&gt;"",MAX($B$5:B401)+1,"")</f>
        <v>397</v>
      </c>
      <c r="C402" t="s">
        <v>79</v>
      </c>
      <c r="D402" t="s">
        <v>87</v>
      </c>
      <c r="E402" t="s">
        <v>349</v>
      </c>
      <c r="F402" t="s">
        <v>351</v>
      </c>
      <c r="G402" s="2" t="str">
        <f>IFERROR(VLOOKUP($F402,'Table Names'!A:B,2,FALSE),"")</f>
        <v xml:space="preserve">Item - Purchase by Site or Purchase Office                            </v>
      </c>
      <c r="H402" s="2" t="str">
        <f>VLOOKUP($D402,StagingData!D:H,4,FALSE)</f>
        <v>No</v>
      </c>
      <c r="I402"/>
      <c r="J402" s="56" t="str">
        <f>IF(VLOOKUP(D402,StagingData!D:O,6,FALSE)=""," ",VLOOKUP(D402,StagingData!D:O,6,FALSE))</f>
        <v xml:space="preserve"> </v>
      </c>
      <c r="K402" s="71" t="str">
        <f>IF(VLOOKUP($D402,StagingData!$D:$O,7,FALSE)=""," ",VLOOKUP($D402,StagingData!$D:$O,7,FALSE))</f>
        <v xml:space="preserve"> </v>
      </c>
      <c r="L402" s="71" t="str">
        <f>IF(VLOOKUP($D402,StagingData!$D:$O,8,FALSE)=""," ",VLOOKUP($D402,StagingData!$D:$O,8,FALSE))</f>
        <v xml:space="preserve"> </v>
      </c>
      <c r="M402" s="71" t="str">
        <f>IF(VLOOKUP($D402,StagingData!$D:$O,9,FALSE)=""," ",VLOOKUP($D402,StagingData!$D:$O,9,FALSE))</f>
        <v xml:space="preserve"> </v>
      </c>
      <c r="N402" s="107" t="e">
        <f>IF(VLOOKUP($D402,StagingData!$D:$O,10,FALSE)=""," ",VLOOKUP($D402,StagingData!$D:$O,10,FALSE))</f>
        <v>#N/A</v>
      </c>
      <c r="O402" s="107" t="e">
        <f>IF(VLOOKUP($D402,StagingData!$D:$O,11,FALSE)=""," ",VLOOKUP($D402,StagingData!$D:$O,11,FALSE))</f>
        <v>#N/A</v>
      </c>
      <c r="P402" s="108" t="e">
        <f t="shared" si="19"/>
        <v>#N/A</v>
      </c>
      <c r="Q402" s="16"/>
      <c r="S402" s="15"/>
      <c r="T402" s="17">
        <v>0</v>
      </c>
      <c r="U402" s="17">
        <v>0</v>
      </c>
      <c r="V402" s="17">
        <f t="shared" si="20"/>
        <v>0</v>
      </c>
      <c r="W402">
        <f t="shared" si="21"/>
        <v>0</v>
      </c>
      <c r="X402" s="23"/>
      <c r="Y402" s="2"/>
      <c r="AA402" s="2"/>
      <c r="AB402" s="2"/>
    </row>
    <row r="403" spans="1:28" s="17" customFormat="1" hidden="1" x14ac:dyDescent="0.3">
      <c r="A403" s="2"/>
      <c r="B403" s="2">
        <f>IF(TRIM(D403)&lt;&gt;"",MAX($B$5:B402)+1,"")</f>
        <v>398</v>
      </c>
      <c r="C403" t="s">
        <v>79</v>
      </c>
      <c r="D403" t="s">
        <v>87</v>
      </c>
      <c r="E403" t="s">
        <v>314</v>
      </c>
      <c r="F403" t="s">
        <v>319</v>
      </c>
      <c r="G403" s="2" t="str">
        <f>IFERROR(VLOOKUP($F403,'Table Names'!A:B,2,FALSE),"")</f>
        <v xml:space="preserve">Item Actual Purchase Prices                                           </v>
      </c>
      <c r="H403" s="2" t="str">
        <f>VLOOKUP($D403,StagingData!D:H,4,FALSE)</f>
        <v>No</v>
      </c>
      <c r="I403"/>
      <c r="J403" s="56" t="str">
        <f>IF(VLOOKUP(D403,StagingData!D:O,6,FALSE)=""," ",VLOOKUP(D403,StagingData!D:O,6,FALSE))</f>
        <v xml:space="preserve"> </v>
      </c>
      <c r="K403" s="71" t="str">
        <f>IF(VLOOKUP($D403,StagingData!$D:$O,7,FALSE)=""," ",VLOOKUP($D403,StagingData!$D:$O,7,FALSE))</f>
        <v xml:space="preserve"> </v>
      </c>
      <c r="L403" s="71" t="str">
        <f>IF(VLOOKUP($D403,StagingData!$D:$O,8,FALSE)=""," ",VLOOKUP($D403,StagingData!$D:$O,8,FALSE))</f>
        <v xml:space="preserve"> </v>
      </c>
      <c r="M403" s="71" t="str">
        <f>IF(VLOOKUP($D403,StagingData!$D:$O,9,FALSE)=""," ",VLOOKUP($D403,StagingData!$D:$O,9,FALSE))</f>
        <v xml:space="preserve"> </v>
      </c>
      <c r="N403" s="107" t="e">
        <f>IF(VLOOKUP($D403,StagingData!$D:$O,10,FALSE)=""," ",VLOOKUP($D403,StagingData!$D:$O,10,FALSE))</f>
        <v>#N/A</v>
      </c>
      <c r="O403" s="107" t="e">
        <f>IF(VLOOKUP($D403,StagingData!$D:$O,11,FALSE)=""," ",VLOOKUP($D403,StagingData!$D:$O,11,FALSE))</f>
        <v>#N/A</v>
      </c>
      <c r="P403" s="108" t="e">
        <f t="shared" si="19"/>
        <v>#N/A</v>
      </c>
      <c r="Q403" s="16"/>
      <c r="S403" s="15"/>
      <c r="T403" s="17">
        <v>0</v>
      </c>
      <c r="U403" s="17">
        <v>0</v>
      </c>
      <c r="V403" s="17">
        <f t="shared" si="20"/>
        <v>0</v>
      </c>
      <c r="W403">
        <f t="shared" si="21"/>
        <v>0</v>
      </c>
      <c r="X403" s="23"/>
      <c r="Y403" s="2"/>
      <c r="AA403" s="2"/>
      <c r="AB403" s="2"/>
    </row>
    <row r="404" spans="1:28" s="17" customFormat="1" hidden="1" x14ac:dyDescent="0.3">
      <c r="A404" s="2"/>
      <c r="B404" s="2">
        <f>IF(TRIM(D404)&lt;&gt;"",MAX($B$5:B403)+1,"")</f>
        <v>399</v>
      </c>
      <c r="C404" t="s">
        <v>79</v>
      </c>
      <c r="D404" t="s">
        <v>87</v>
      </c>
      <c r="E404" t="s">
        <v>314</v>
      </c>
      <c r="F404" t="s">
        <v>320</v>
      </c>
      <c r="G404" s="2" t="str">
        <f>IFERROR(VLOOKUP($F404,'Table Names'!A:B,2,FALSE),"")</f>
        <v xml:space="preserve">Item Sales                                                            </v>
      </c>
      <c r="H404" s="2" t="str">
        <f>VLOOKUP($D404,StagingData!D:H,4,FALSE)</f>
        <v>No</v>
      </c>
      <c r="I404"/>
      <c r="J404" s="56" t="str">
        <f>IF(VLOOKUP(D404,StagingData!D:O,6,FALSE)=""," ",VLOOKUP(D404,StagingData!D:O,6,FALSE))</f>
        <v xml:space="preserve"> </v>
      </c>
      <c r="K404" s="71" t="str">
        <f>IF(VLOOKUP($D404,StagingData!$D:$O,7,FALSE)=""," ",VLOOKUP($D404,StagingData!$D:$O,7,FALSE))</f>
        <v xml:space="preserve"> </v>
      </c>
      <c r="L404" s="71" t="str">
        <f>IF(VLOOKUP($D404,StagingData!$D:$O,8,FALSE)=""," ",VLOOKUP($D404,StagingData!$D:$O,8,FALSE))</f>
        <v xml:space="preserve"> </v>
      </c>
      <c r="M404" s="71" t="str">
        <f>IF(VLOOKUP($D404,StagingData!$D:$O,9,FALSE)=""," ",VLOOKUP($D404,StagingData!$D:$O,9,FALSE))</f>
        <v xml:space="preserve"> </v>
      </c>
      <c r="N404" s="107" t="e">
        <f>IF(VLOOKUP($D404,StagingData!$D:$O,10,FALSE)=""," ",VLOOKUP($D404,StagingData!$D:$O,10,FALSE))</f>
        <v>#N/A</v>
      </c>
      <c r="O404" s="107" t="e">
        <f>IF(VLOOKUP($D404,StagingData!$D:$O,11,FALSE)=""," ",VLOOKUP($D404,StagingData!$D:$O,11,FALSE))</f>
        <v>#N/A</v>
      </c>
      <c r="P404" s="108" t="e">
        <f t="shared" si="19"/>
        <v>#N/A</v>
      </c>
      <c r="Q404" s="16"/>
      <c r="S404" s="15"/>
      <c r="T404" s="17">
        <v>0</v>
      </c>
      <c r="U404" s="17">
        <v>0</v>
      </c>
      <c r="V404" s="17">
        <f t="shared" si="20"/>
        <v>0</v>
      </c>
      <c r="W404">
        <f t="shared" si="21"/>
        <v>0</v>
      </c>
      <c r="X404" s="23"/>
      <c r="Y404" s="2"/>
      <c r="AA404" s="2"/>
      <c r="AB404" s="2"/>
    </row>
    <row r="405" spans="1:28" s="17" customFormat="1" hidden="1" x14ac:dyDescent="0.3">
      <c r="A405" s="2"/>
      <c r="B405" s="2">
        <f>IF(TRIM(D405)&lt;&gt;"",MAX($B$5:B404)+1,"")</f>
        <v>400</v>
      </c>
      <c r="C405" t="s">
        <v>79</v>
      </c>
      <c r="D405" t="s">
        <v>87</v>
      </c>
      <c r="E405" t="s">
        <v>349</v>
      </c>
      <c r="F405" t="s">
        <v>352</v>
      </c>
      <c r="G405" s="2" t="str">
        <f>IFERROR(VLOOKUP($F405,'Table Names'!A:B,2,FALSE),"")</f>
        <v xml:space="preserve">Item Sales by Sales Office or Site                                    </v>
      </c>
      <c r="H405" s="2" t="str">
        <f>VLOOKUP($D405,StagingData!D:H,4,FALSE)</f>
        <v>No</v>
      </c>
      <c r="I405"/>
      <c r="J405" s="56" t="str">
        <f>IF(VLOOKUP(D405,StagingData!D:O,6,FALSE)=""," ",VLOOKUP(D405,StagingData!D:O,6,FALSE))</f>
        <v xml:space="preserve"> </v>
      </c>
      <c r="K405" s="71" t="str">
        <f>IF(VLOOKUP($D405,StagingData!$D:$O,7,FALSE)=""," ",VLOOKUP($D405,StagingData!$D:$O,7,FALSE))</f>
        <v xml:space="preserve"> </v>
      </c>
      <c r="L405" s="71" t="str">
        <f>IF(VLOOKUP($D405,StagingData!$D:$O,8,FALSE)=""," ",VLOOKUP($D405,StagingData!$D:$O,8,FALSE))</f>
        <v xml:space="preserve"> </v>
      </c>
      <c r="M405" s="71" t="str">
        <f>IF(VLOOKUP($D405,StagingData!$D:$O,9,FALSE)=""," ",VLOOKUP($D405,StagingData!$D:$O,9,FALSE))</f>
        <v xml:space="preserve"> </v>
      </c>
      <c r="N405" s="107" t="e">
        <f>IF(VLOOKUP($D405,StagingData!$D:$O,10,FALSE)=""," ",VLOOKUP($D405,StagingData!$D:$O,10,FALSE))</f>
        <v>#N/A</v>
      </c>
      <c r="O405" s="107" t="e">
        <f>IF(VLOOKUP($D405,StagingData!$D:$O,11,FALSE)=""," ",VLOOKUP($D405,StagingData!$D:$O,11,FALSE))</f>
        <v>#N/A</v>
      </c>
      <c r="P405" s="108" t="e">
        <f t="shared" si="19"/>
        <v>#N/A</v>
      </c>
      <c r="Q405" s="16"/>
      <c r="S405" s="15"/>
      <c r="T405" s="17">
        <v>0</v>
      </c>
      <c r="U405" s="17">
        <v>0</v>
      </c>
      <c r="V405" s="17">
        <f t="shared" si="20"/>
        <v>0</v>
      </c>
      <c r="W405">
        <f t="shared" si="21"/>
        <v>0</v>
      </c>
      <c r="X405" s="23"/>
      <c r="Y405" s="2"/>
      <c r="AA405" s="2"/>
      <c r="AB405" s="2"/>
    </row>
    <row r="406" spans="1:28" s="17" customFormat="1" hidden="1" x14ac:dyDescent="0.3">
      <c r="A406" s="2"/>
      <c r="B406" s="2">
        <f>IF(TRIM(D406)&lt;&gt;"",MAX($B$5:B405)+1,"")</f>
        <v>401</v>
      </c>
      <c r="C406" t="s">
        <v>79</v>
      </c>
      <c r="D406" t="s">
        <v>87</v>
      </c>
      <c r="E406" t="s">
        <v>314</v>
      </c>
      <c r="F406" t="s">
        <v>322</v>
      </c>
      <c r="G406" s="2" t="str">
        <f>IFERROR(VLOOKUP($F406,'Table Names'!A:B,2,FALSE),"")</f>
        <v xml:space="preserve">Items - Production                                                    </v>
      </c>
      <c r="H406" s="2" t="str">
        <f>VLOOKUP($D406,StagingData!D:H,4,FALSE)</f>
        <v>No</v>
      </c>
      <c r="I406"/>
      <c r="J406" s="56" t="str">
        <f>IF(VLOOKUP(D406,StagingData!D:O,6,FALSE)=""," ",VLOOKUP(D406,StagingData!D:O,6,FALSE))</f>
        <v xml:space="preserve"> </v>
      </c>
      <c r="K406" s="71" t="str">
        <f>IF(VLOOKUP($D406,StagingData!$D:$O,7,FALSE)=""," ",VLOOKUP($D406,StagingData!$D:$O,7,FALSE))</f>
        <v xml:space="preserve"> </v>
      </c>
      <c r="L406" s="71" t="str">
        <f>IF(VLOOKUP($D406,StagingData!$D:$O,8,FALSE)=""," ",VLOOKUP($D406,StagingData!$D:$O,8,FALSE))</f>
        <v xml:space="preserve"> </v>
      </c>
      <c r="M406" s="71" t="str">
        <f>IF(VLOOKUP($D406,StagingData!$D:$O,9,FALSE)=""," ",VLOOKUP($D406,StagingData!$D:$O,9,FALSE))</f>
        <v xml:space="preserve"> </v>
      </c>
      <c r="N406" s="107" t="e">
        <f>IF(VLOOKUP($D406,StagingData!$D:$O,10,FALSE)=""," ",VLOOKUP($D406,StagingData!$D:$O,10,FALSE))</f>
        <v>#N/A</v>
      </c>
      <c r="O406" s="107" t="e">
        <f>IF(VLOOKUP($D406,StagingData!$D:$O,11,FALSE)=""," ",VLOOKUP($D406,StagingData!$D:$O,11,FALSE))</f>
        <v>#N/A</v>
      </c>
      <c r="P406" s="108" t="e">
        <f t="shared" si="19"/>
        <v>#N/A</v>
      </c>
      <c r="Q406" s="16"/>
      <c r="S406" s="15"/>
      <c r="T406" s="17">
        <v>0</v>
      </c>
      <c r="U406" s="17">
        <v>0</v>
      </c>
      <c r="V406" s="17">
        <f t="shared" si="20"/>
        <v>0</v>
      </c>
      <c r="W406">
        <f t="shared" si="21"/>
        <v>0</v>
      </c>
      <c r="X406" s="23"/>
      <c r="Y406" s="2"/>
      <c r="AA406" s="2"/>
      <c r="AB406" s="2"/>
    </row>
    <row r="407" spans="1:28" s="17" customFormat="1" hidden="1" x14ac:dyDescent="0.3">
      <c r="A407" s="2"/>
      <c r="B407" s="2">
        <f>IF(TRIM(D407)&lt;&gt;"",MAX($B$5:B406)+1,"")</f>
        <v>402</v>
      </c>
      <c r="C407" t="s">
        <v>79</v>
      </c>
      <c r="D407" t="s">
        <v>87</v>
      </c>
      <c r="E407" t="s">
        <v>349</v>
      </c>
      <c r="F407" t="s">
        <v>353</v>
      </c>
      <c r="G407" s="2" t="str">
        <f>IFERROR(VLOOKUP($F407,'Table Names'!A:B,2,FALSE),"")</f>
        <v xml:space="preserve">Items - Production by Site                                            </v>
      </c>
      <c r="H407" s="2" t="str">
        <f>VLOOKUP($D407,StagingData!D:H,4,FALSE)</f>
        <v>No</v>
      </c>
      <c r="I407"/>
      <c r="J407" s="56" t="str">
        <f>IF(VLOOKUP(D407,StagingData!D:O,6,FALSE)=""," ",VLOOKUP(D407,StagingData!D:O,6,FALSE))</f>
        <v xml:space="preserve"> </v>
      </c>
      <c r="K407" s="71" t="str">
        <f>IF(VLOOKUP($D407,StagingData!$D:$O,7,FALSE)=""," ",VLOOKUP($D407,StagingData!$D:$O,7,FALSE))</f>
        <v xml:space="preserve"> </v>
      </c>
      <c r="L407" s="71" t="str">
        <f>IF(VLOOKUP($D407,StagingData!$D:$O,8,FALSE)=""," ",VLOOKUP($D407,StagingData!$D:$O,8,FALSE))</f>
        <v xml:space="preserve"> </v>
      </c>
      <c r="M407" s="71" t="str">
        <f>IF(VLOOKUP($D407,StagingData!$D:$O,9,FALSE)=""," ",VLOOKUP($D407,StagingData!$D:$O,9,FALSE))</f>
        <v xml:space="preserve"> </v>
      </c>
      <c r="N407" s="107" t="e">
        <f>IF(VLOOKUP($D407,StagingData!$D:$O,10,FALSE)=""," ",VLOOKUP($D407,StagingData!$D:$O,10,FALSE))</f>
        <v>#N/A</v>
      </c>
      <c r="O407" s="107" t="e">
        <f>IF(VLOOKUP($D407,StagingData!$D:$O,11,FALSE)=""," ",VLOOKUP($D407,StagingData!$D:$O,11,FALSE))</f>
        <v>#N/A</v>
      </c>
      <c r="P407" s="108" t="e">
        <f t="shared" si="19"/>
        <v>#N/A</v>
      </c>
      <c r="Q407" s="16"/>
      <c r="S407" s="15"/>
      <c r="T407" s="17">
        <v>0</v>
      </c>
      <c r="U407" s="17">
        <v>0</v>
      </c>
      <c r="V407" s="17">
        <f t="shared" si="20"/>
        <v>0</v>
      </c>
      <c r="W407">
        <f t="shared" si="21"/>
        <v>0</v>
      </c>
      <c r="X407" s="23"/>
      <c r="Y407" s="2"/>
      <c r="AA407" s="2"/>
      <c r="AB407" s="2"/>
    </row>
    <row r="408" spans="1:28" s="17" customFormat="1" hidden="1" x14ac:dyDescent="0.3">
      <c r="A408" s="2"/>
      <c r="B408" s="2">
        <f>IF(TRIM(D408)&lt;&gt;"",MAX($B$5:B407)+1,"")</f>
        <v>403</v>
      </c>
      <c r="C408" t="s">
        <v>79</v>
      </c>
      <c r="D408" t="s">
        <v>87</v>
      </c>
      <c r="E408" t="s">
        <v>314</v>
      </c>
      <c r="F408" t="s">
        <v>323</v>
      </c>
      <c r="G408" s="2" t="str">
        <f>IFERROR(VLOOKUP($F408,'Table Names'!A:B,2,FALSE),"")</f>
        <v xml:space="preserve">Tools                                                                 </v>
      </c>
      <c r="H408" s="2" t="str">
        <f>VLOOKUP($D408,StagingData!D:H,4,FALSE)</f>
        <v>No</v>
      </c>
      <c r="I408"/>
      <c r="J408" s="56" t="str">
        <f>IF(VLOOKUP(D408,StagingData!D:O,6,FALSE)=""," ",VLOOKUP(D408,StagingData!D:O,6,FALSE))</f>
        <v xml:space="preserve"> </v>
      </c>
      <c r="K408" s="71" t="str">
        <f>IF(VLOOKUP($D408,StagingData!$D:$O,7,FALSE)=""," ",VLOOKUP($D408,StagingData!$D:$O,7,FALSE))</f>
        <v xml:space="preserve"> </v>
      </c>
      <c r="L408" s="71" t="str">
        <f>IF(VLOOKUP($D408,StagingData!$D:$O,8,FALSE)=""," ",VLOOKUP($D408,StagingData!$D:$O,8,FALSE))</f>
        <v xml:space="preserve"> </v>
      </c>
      <c r="M408" s="71" t="str">
        <f>IF(VLOOKUP($D408,StagingData!$D:$O,9,FALSE)=""," ",VLOOKUP($D408,StagingData!$D:$O,9,FALSE))</f>
        <v xml:space="preserve"> </v>
      </c>
      <c r="N408" s="107" t="e">
        <f>IF(VLOOKUP($D408,StagingData!$D:$O,10,FALSE)=""," ",VLOOKUP($D408,StagingData!$D:$O,10,FALSE))</f>
        <v>#N/A</v>
      </c>
      <c r="O408" s="107" t="e">
        <f>IF(VLOOKUP($D408,StagingData!$D:$O,11,FALSE)=""," ",VLOOKUP($D408,StagingData!$D:$O,11,FALSE))</f>
        <v>#N/A</v>
      </c>
      <c r="P408" s="108" t="e">
        <f t="shared" si="19"/>
        <v>#N/A</v>
      </c>
      <c r="Q408" s="16"/>
      <c r="S408" s="15"/>
      <c r="T408" s="17">
        <v>0</v>
      </c>
      <c r="U408" s="17">
        <v>0</v>
      </c>
      <c r="V408" s="17">
        <f t="shared" si="20"/>
        <v>0</v>
      </c>
      <c r="W408">
        <f t="shared" si="21"/>
        <v>0</v>
      </c>
      <c r="X408" s="23"/>
      <c r="Y408" s="2"/>
      <c r="AA408" s="2"/>
      <c r="AB408" s="2"/>
    </row>
    <row r="409" spans="1:28" s="17" customFormat="1" hidden="1" x14ac:dyDescent="0.3">
      <c r="A409" s="2"/>
      <c r="B409" s="2">
        <f>IF(TRIM(D409)&lt;&gt;"",MAX($B$5:B408)+1,"")</f>
        <v>404</v>
      </c>
      <c r="C409" t="s">
        <v>79</v>
      </c>
      <c r="D409" t="s">
        <v>87</v>
      </c>
      <c r="E409" t="s">
        <v>314</v>
      </c>
      <c r="F409" t="s">
        <v>324</v>
      </c>
      <c r="G409" s="2" t="str">
        <f>IFERROR(VLOOKUP($F409,'Table Names'!A:B,2,FALSE),"")</f>
        <v xml:space="preserve">Item Project Data                                                     </v>
      </c>
      <c r="H409" s="2" t="str">
        <f>VLOOKUP($D409,StagingData!D:H,4,FALSE)</f>
        <v>No</v>
      </c>
      <c r="I409"/>
      <c r="J409" s="56" t="str">
        <f>IF(VLOOKUP(D409,StagingData!D:O,6,FALSE)=""," ",VLOOKUP(D409,StagingData!D:O,6,FALSE))</f>
        <v xml:space="preserve"> </v>
      </c>
      <c r="K409" s="71" t="str">
        <f>IF(VLOOKUP($D409,StagingData!$D:$O,7,FALSE)=""," ",VLOOKUP($D409,StagingData!$D:$O,7,FALSE))</f>
        <v xml:space="preserve"> </v>
      </c>
      <c r="L409" s="71" t="str">
        <f>IF(VLOOKUP($D409,StagingData!$D:$O,8,FALSE)=""," ",VLOOKUP($D409,StagingData!$D:$O,8,FALSE))</f>
        <v xml:space="preserve"> </v>
      </c>
      <c r="M409" s="71" t="str">
        <f>IF(VLOOKUP($D409,StagingData!$D:$O,9,FALSE)=""," ",VLOOKUP($D409,StagingData!$D:$O,9,FALSE))</f>
        <v xml:space="preserve"> </v>
      </c>
      <c r="N409" s="107" t="e">
        <f>IF(VLOOKUP($D409,StagingData!$D:$O,10,FALSE)=""," ",VLOOKUP($D409,StagingData!$D:$O,10,FALSE))</f>
        <v>#N/A</v>
      </c>
      <c r="O409" s="107" t="e">
        <f>IF(VLOOKUP($D409,StagingData!$D:$O,11,FALSE)=""," ",VLOOKUP($D409,StagingData!$D:$O,11,FALSE))</f>
        <v>#N/A</v>
      </c>
      <c r="P409" s="108" t="e">
        <f t="shared" si="19"/>
        <v>#N/A</v>
      </c>
      <c r="Q409" s="16"/>
      <c r="S409" s="15"/>
      <c r="T409" s="17">
        <v>0</v>
      </c>
      <c r="U409" s="17">
        <v>0</v>
      </c>
      <c r="V409" s="17">
        <f t="shared" si="20"/>
        <v>0</v>
      </c>
      <c r="W409">
        <f t="shared" si="21"/>
        <v>0</v>
      </c>
      <c r="X409" s="23"/>
      <c r="Y409" s="2"/>
      <c r="AA409" s="2"/>
      <c r="AB409" s="2"/>
    </row>
    <row r="410" spans="1:28" s="17" customFormat="1" hidden="1" x14ac:dyDescent="0.3">
      <c r="A410" s="2"/>
      <c r="B410" s="2">
        <f>IF(TRIM(D410)&lt;&gt;"",MAX($B$5:B409)+1,"")</f>
        <v>405</v>
      </c>
      <c r="C410" t="s">
        <v>79</v>
      </c>
      <c r="D410" t="s">
        <v>87</v>
      </c>
      <c r="E410" t="s">
        <v>314</v>
      </c>
      <c r="F410" t="s">
        <v>3948</v>
      </c>
      <c r="G410" s="2" t="str">
        <f>IFERROR(VLOOKUP($F410,'Table Names'!A:B,2,FALSE),"")</f>
        <v xml:space="preserve">Item Project Ordering Data                                            </v>
      </c>
      <c r="H410" s="2" t="str">
        <f>VLOOKUP($D410,StagingData!D:H,4,FALSE)</f>
        <v>No</v>
      </c>
      <c r="I410"/>
      <c r="J410" s="56" t="str">
        <f>IF(VLOOKUP(D410,StagingData!D:O,6,FALSE)=""," ",VLOOKUP(D410,StagingData!D:O,6,FALSE))</f>
        <v xml:space="preserve"> </v>
      </c>
      <c r="K410" s="71" t="str">
        <f>IF(VLOOKUP($D410,StagingData!$D:$O,7,FALSE)=""," ",VLOOKUP($D410,StagingData!$D:$O,7,FALSE))</f>
        <v xml:space="preserve"> </v>
      </c>
      <c r="L410" s="71" t="str">
        <f>IF(VLOOKUP($D410,StagingData!$D:$O,8,FALSE)=""," ",VLOOKUP($D410,StagingData!$D:$O,8,FALSE))</f>
        <v xml:space="preserve"> </v>
      </c>
      <c r="M410" s="71" t="str">
        <f>IF(VLOOKUP($D410,StagingData!$D:$O,9,FALSE)=""," ",VLOOKUP($D410,StagingData!$D:$O,9,FALSE))</f>
        <v xml:space="preserve"> </v>
      </c>
      <c r="N410" s="107" t="e">
        <f>IF(VLOOKUP($D410,StagingData!$D:$O,10,FALSE)=""," ",VLOOKUP($D410,StagingData!$D:$O,10,FALSE))</f>
        <v>#N/A</v>
      </c>
      <c r="O410" s="107" t="e">
        <f>IF(VLOOKUP($D410,StagingData!$D:$O,11,FALSE)=""," ",VLOOKUP($D410,StagingData!$D:$O,11,FALSE))</f>
        <v>#N/A</v>
      </c>
      <c r="P410" s="108" t="e">
        <f t="shared" si="19"/>
        <v>#N/A</v>
      </c>
      <c r="Q410" s="16"/>
      <c r="S410" s="15"/>
      <c r="T410" s="17">
        <v>0</v>
      </c>
      <c r="U410" s="17">
        <v>0</v>
      </c>
      <c r="V410" s="17">
        <f t="shared" si="20"/>
        <v>0</v>
      </c>
      <c r="W410">
        <f t="shared" si="21"/>
        <v>0</v>
      </c>
      <c r="X410" s="23"/>
      <c r="Y410" s="2"/>
      <c r="AA410" s="2"/>
      <c r="AB410" s="2"/>
    </row>
    <row r="411" spans="1:28" s="17" customFormat="1" hidden="1" x14ac:dyDescent="0.3">
      <c r="A411" s="2"/>
      <c r="B411" s="2">
        <f>IF(TRIM(D411)&lt;&gt;"",MAX($B$5:B410)+1,"")</f>
        <v>406</v>
      </c>
      <c r="C411" t="s">
        <v>79</v>
      </c>
      <c r="D411" t="s">
        <v>87</v>
      </c>
      <c r="E411" t="s">
        <v>314</v>
      </c>
      <c r="F411" t="s">
        <v>325</v>
      </c>
      <c r="G411" s="2" t="str">
        <f>IFERROR(VLOOKUP($F411,'Table Names'!A:B,2,FALSE),"")</f>
        <v xml:space="preserve">Items - Service                                                       </v>
      </c>
      <c r="H411" s="2" t="str">
        <f>VLOOKUP($D411,StagingData!D:H,4,FALSE)</f>
        <v>No</v>
      </c>
      <c r="I411"/>
      <c r="J411" s="56" t="str">
        <f>IF(VLOOKUP(D411,StagingData!D:O,6,FALSE)=""," ",VLOOKUP(D411,StagingData!D:O,6,FALSE))</f>
        <v xml:space="preserve"> </v>
      </c>
      <c r="K411" s="71" t="str">
        <f>IF(VLOOKUP($D411,StagingData!$D:$O,7,FALSE)=""," ",VLOOKUP($D411,StagingData!$D:$O,7,FALSE))</f>
        <v xml:space="preserve"> </v>
      </c>
      <c r="L411" s="71" t="str">
        <f>IF(VLOOKUP($D411,StagingData!$D:$O,8,FALSE)=""," ",VLOOKUP($D411,StagingData!$D:$O,8,FALSE))</f>
        <v xml:space="preserve"> </v>
      </c>
      <c r="M411" s="71" t="str">
        <f>IF(VLOOKUP($D411,StagingData!$D:$O,9,FALSE)=""," ",VLOOKUP($D411,StagingData!$D:$O,9,FALSE))</f>
        <v xml:space="preserve"> </v>
      </c>
      <c r="N411" s="107" t="e">
        <f>IF(VLOOKUP($D411,StagingData!$D:$O,10,FALSE)=""," ",VLOOKUP($D411,StagingData!$D:$O,10,FALSE))</f>
        <v>#N/A</v>
      </c>
      <c r="O411" s="107" t="e">
        <f>IF(VLOOKUP($D411,StagingData!$D:$O,11,FALSE)=""," ",VLOOKUP($D411,StagingData!$D:$O,11,FALSE))</f>
        <v>#N/A</v>
      </c>
      <c r="P411" s="108" t="e">
        <f t="shared" si="19"/>
        <v>#N/A</v>
      </c>
      <c r="Q411" s="16"/>
      <c r="S411" s="15"/>
      <c r="T411" s="17">
        <v>0</v>
      </c>
      <c r="U411" s="17">
        <v>0</v>
      </c>
      <c r="V411" s="17">
        <f t="shared" si="20"/>
        <v>0</v>
      </c>
      <c r="W411">
        <f t="shared" si="21"/>
        <v>0</v>
      </c>
      <c r="X411" s="23"/>
      <c r="Y411" s="2"/>
      <c r="AA411" s="2"/>
      <c r="AB411" s="2"/>
    </row>
    <row r="412" spans="1:28" s="17" customFormat="1" hidden="1" x14ac:dyDescent="0.3">
      <c r="A412" s="2"/>
      <c r="B412" s="2">
        <f>IF(TRIM(D412)&lt;&gt;"",MAX($B$5:B411)+1,"")</f>
        <v>407</v>
      </c>
      <c r="C412" t="s">
        <v>79</v>
      </c>
      <c r="D412" t="s">
        <v>87</v>
      </c>
      <c r="E412" t="s">
        <v>349</v>
      </c>
      <c r="F412" t="s">
        <v>355</v>
      </c>
      <c r="G412" s="2" t="str">
        <f>IFERROR(VLOOKUP($F412,'Table Names'!A:B,2,FALSE),"")</f>
        <v xml:space="preserve">Items - Service by Service Office or Site                             </v>
      </c>
      <c r="H412" s="2" t="str">
        <f>VLOOKUP($D412,StagingData!D:H,4,FALSE)</f>
        <v>No</v>
      </c>
      <c r="I412"/>
      <c r="J412" s="56" t="str">
        <f>IF(VLOOKUP(D412,StagingData!D:O,6,FALSE)=""," ",VLOOKUP(D412,StagingData!D:O,6,FALSE))</f>
        <v xml:space="preserve"> </v>
      </c>
      <c r="K412" s="71" t="str">
        <f>IF(VLOOKUP($D412,StagingData!$D:$O,7,FALSE)=""," ",VLOOKUP($D412,StagingData!$D:$O,7,FALSE))</f>
        <v xml:space="preserve"> </v>
      </c>
      <c r="L412" s="71" t="str">
        <f>IF(VLOOKUP($D412,StagingData!$D:$O,8,FALSE)=""," ",VLOOKUP($D412,StagingData!$D:$O,8,FALSE))</f>
        <v xml:space="preserve"> </v>
      </c>
      <c r="M412" s="71" t="str">
        <f>IF(VLOOKUP($D412,StagingData!$D:$O,9,FALSE)=""," ",VLOOKUP($D412,StagingData!$D:$O,9,FALSE))</f>
        <v xml:space="preserve"> </v>
      </c>
      <c r="N412" s="107" t="e">
        <f>IF(VLOOKUP($D412,StagingData!$D:$O,10,FALSE)=""," ",VLOOKUP($D412,StagingData!$D:$O,10,FALSE))</f>
        <v>#N/A</v>
      </c>
      <c r="O412" s="107" t="e">
        <f>IF(VLOOKUP($D412,StagingData!$D:$O,11,FALSE)=""," ",VLOOKUP($D412,StagingData!$D:$O,11,FALSE))</f>
        <v>#N/A</v>
      </c>
      <c r="P412" s="108" t="e">
        <f t="shared" si="19"/>
        <v>#N/A</v>
      </c>
      <c r="Q412" s="16"/>
      <c r="S412" s="15"/>
      <c r="T412" s="17">
        <v>0</v>
      </c>
      <c r="U412" s="17">
        <v>0</v>
      </c>
      <c r="V412" s="17">
        <f t="shared" si="20"/>
        <v>0</v>
      </c>
      <c r="W412">
        <f t="shared" si="21"/>
        <v>0</v>
      </c>
      <c r="X412" s="23"/>
      <c r="Y412" s="2"/>
      <c r="AA412" s="2"/>
      <c r="AB412" s="2"/>
    </row>
    <row r="413" spans="1:28" s="17" customFormat="1" hidden="1" x14ac:dyDescent="0.3">
      <c r="A413" s="2"/>
      <c r="B413" s="2">
        <f>IF(TRIM(D413)&lt;&gt;"",MAX($B$5:B412)+1,"")</f>
        <v>408</v>
      </c>
      <c r="C413" t="s">
        <v>79</v>
      </c>
      <c r="D413" t="s">
        <v>87</v>
      </c>
      <c r="E413" t="s">
        <v>314</v>
      </c>
      <c r="F413" t="s">
        <v>326</v>
      </c>
      <c r="G413" s="2" t="str">
        <f>IFERROR(VLOOKUP($F413,'Table Names'!A:B,2,FALSE),"")</f>
        <v xml:space="preserve">Item Warehousing Data                                                 </v>
      </c>
      <c r="H413" s="2" t="str">
        <f>VLOOKUP($D413,StagingData!D:H,4,FALSE)</f>
        <v>No</v>
      </c>
      <c r="I413"/>
      <c r="J413" s="56" t="str">
        <f>IF(VLOOKUP(D413,StagingData!D:O,6,FALSE)=""," ",VLOOKUP(D413,StagingData!D:O,6,FALSE))</f>
        <v xml:space="preserve"> </v>
      </c>
      <c r="K413" s="71" t="str">
        <f>IF(VLOOKUP($D413,StagingData!$D:$O,7,FALSE)=""," ",VLOOKUP($D413,StagingData!$D:$O,7,FALSE))</f>
        <v xml:space="preserve"> </v>
      </c>
      <c r="L413" s="71" t="str">
        <f>IF(VLOOKUP($D413,StagingData!$D:$O,8,FALSE)=""," ",VLOOKUP($D413,StagingData!$D:$O,8,FALSE))</f>
        <v xml:space="preserve"> </v>
      </c>
      <c r="M413" s="71" t="str">
        <f>IF(VLOOKUP($D413,StagingData!$D:$O,9,FALSE)=""," ",VLOOKUP($D413,StagingData!$D:$O,9,FALSE))</f>
        <v xml:space="preserve"> </v>
      </c>
      <c r="N413" s="107" t="e">
        <f>IF(VLOOKUP($D413,StagingData!$D:$O,10,FALSE)=""," ",VLOOKUP($D413,StagingData!$D:$O,10,FALSE))</f>
        <v>#N/A</v>
      </c>
      <c r="O413" s="107" t="e">
        <f>IF(VLOOKUP($D413,StagingData!$D:$O,11,FALSE)=""," ",VLOOKUP($D413,StagingData!$D:$O,11,FALSE))</f>
        <v>#N/A</v>
      </c>
      <c r="P413" s="108" t="e">
        <f t="shared" si="19"/>
        <v>#N/A</v>
      </c>
      <c r="Q413" s="16"/>
      <c r="S413" s="15"/>
      <c r="T413" s="17">
        <v>0</v>
      </c>
      <c r="U413" s="17">
        <v>0</v>
      </c>
      <c r="V413" s="17">
        <f t="shared" si="20"/>
        <v>0</v>
      </c>
      <c r="W413">
        <f t="shared" si="21"/>
        <v>0</v>
      </c>
      <c r="X413" s="23"/>
      <c r="Y413" s="2"/>
      <c r="AA413" s="2"/>
      <c r="AB413" s="2"/>
    </row>
    <row r="414" spans="1:28" s="17" customFormat="1" hidden="1" x14ac:dyDescent="0.3">
      <c r="A414" s="2"/>
      <c r="B414" s="2">
        <f>IF(TRIM(D414)&lt;&gt;"",MAX($B$5:B413)+1,"")</f>
        <v>409</v>
      </c>
      <c r="C414" t="s">
        <v>79</v>
      </c>
      <c r="D414" t="s">
        <v>87</v>
      </c>
      <c r="E414" t="s">
        <v>349</v>
      </c>
      <c r="F414" t="s">
        <v>356</v>
      </c>
      <c r="G414" s="2" t="str">
        <f>IFERROR(VLOOKUP($F414,'Table Names'!A:B,2,FALSE),"")</f>
        <v xml:space="preserve">Item - Warehousing by Site                                            </v>
      </c>
      <c r="H414" s="2" t="str">
        <f>VLOOKUP($D414,StagingData!D:H,4,FALSE)</f>
        <v>No</v>
      </c>
      <c r="I414"/>
      <c r="J414" s="56" t="str">
        <f>IF(VLOOKUP(D414,StagingData!D:O,6,FALSE)=""," ",VLOOKUP(D414,StagingData!D:O,6,FALSE))</f>
        <v xml:space="preserve"> </v>
      </c>
      <c r="K414" s="71" t="str">
        <f>IF(VLOOKUP($D414,StagingData!$D:$O,7,FALSE)=""," ",VLOOKUP($D414,StagingData!$D:$O,7,FALSE))</f>
        <v xml:space="preserve"> </v>
      </c>
      <c r="L414" s="71" t="str">
        <f>IF(VLOOKUP($D414,StagingData!$D:$O,8,FALSE)=""," ",VLOOKUP($D414,StagingData!$D:$O,8,FALSE))</f>
        <v xml:space="preserve"> </v>
      </c>
      <c r="M414" s="71" t="str">
        <f>IF(VLOOKUP($D414,StagingData!$D:$O,9,FALSE)=""," ",VLOOKUP($D414,StagingData!$D:$O,9,FALSE))</f>
        <v xml:space="preserve"> </v>
      </c>
      <c r="N414" s="107" t="e">
        <f>IF(VLOOKUP($D414,StagingData!$D:$O,10,FALSE)=""," ",VLOOKUP($D414,StagingData!$D:$O,10,FALSE))</f>
        <v>#N/A</v>
      </c>
      <c r="O414" s="107" t="e">
        <f>IF(VLOOKUP($D414,StagingData!$D:$O,11,FALSE)=""," ",VLOOKUP($D414,StagingData!$D:$O,11,FALSE))</f>
        <v>#N/A</v>
      </c>
      <c r="P414" s="108" t="e">
        <f t="shared" si="19"/>
        <v>#N/A</v>
      </c>
      <c r="Q414" s="16"/>
      <c r="S414" s="15"/>
      <c r="T414" s="17">
        <v>0</v>
      </c>
      <c r="U414" s="17">
        <v>0</v>
      </c>
      <c r="V414" s="17">
        <f t="shared" si="20"/>
        <v>0</v>
      </c>
      <c r="W414">
        <f t="shared" si="21"/>
        <v>0</v>
      </c>
      <c r="X414" s="23"/>
      <c r="Y414" s="2"/>
      <c r="AA414" s="2"/>
      <c r="AB414" s="2"/>
    </row>
    <row r="415" spans="1:28" s="17" customFormat="1" hidden="1" x14ac:dyDescent="0.3">
      <c r="A415" s="2"/>
      <c r="B415" s="2">
        <f>IF(TRIM(D415)&lt;&gt;"",MAX($B$5:B414)+1,"")</f>
        <v>410</v>
      </c>
      <c r="C415" t="s">
        <v>79</v>
      </c>
      <c r="D415" t="s">
        <v>4937</v>
      </c>
      <c r="E415" t="s">
        <v>349</v>
      </c>
      <c r="F415" t="s">
        <v>349</v>
      </c>
      <c r="G415" s="2" t="str">
        <f>IFERROR(VLOOKUP($F415,'Table Names'!A:B,2,FALSE),"")</f>
        <v xml:space="preserve">Items by Site                                                         </v>
      </c>
      <c r="H415" s="2" t="str">
        <f>VLOOKUP($D415,StagingData!D:H,4,FALSE)</f>
        <v>No</v>
      </c>
      <c r="I415"/>
      <c r="J415" s="56" t="str">
        <f>IF(VLOOKUP(D415,StagingData!D:O,6,FALSE)=""," ",VLOOKUP(D415,StagingData!D:O,6,FALSE))</f>
        <v xml:space="preserve"> </v>
      </c>
      <c r="K415" s="71" t="str">
        <f>IF(VLOOKUP($D415,StagingData!$D:$O,7,FALSE)=""," ",VLOOKUP($D415,StagingData!$D:$O,7,FALSE))</f>
        <v xml:space="preserve"> </v>
      </c>
      <c r="L415" s="71" t="str">
        <f>IF(VLOOKUP($D415,StagingData!$D:$O,8,FALSE)=""," ",VLOOKUP($D415,StagingData!$D:$O,8,FALSE))</f>
        <v xml:space="preserve"> </v>
      </c>
      <c r="M415" s="71" t="str">
        <f>IF(VLOOKUP($D415,StagingData!$D:$O,9,FALSE)=""," ",VLOOKUP($D415,StagingData!$D:$O,9,FALSE))</f>
        <v xml:space="preserve"> </v>
      </c>
      <c r="N415" s="107" t="e">
        <f>IF(VLOOKUP($D415,StagingData!$D:$O,10,FALSE)=""," ",VLOOKUP($D415,StagingData!$D:$O,10,FALSE))</f>
        <v>#N/A</v>
      </c>
      <c r="O415" s="107" t="e">
        <f>IF(VLOOKUP($D415,StagingData!$D:$O,11,FALSE)=""," ",VLOOKUP($D415,StagingData!$D:$O,11,FALSE))</f>
        <v>#N/A</v>
      </c>
      <c r="P415" s="108" t="e">
        <f t="shared" si="19"/>
        <v>#N/A</v>
      </c>
      <c r="Q415" s="16"/>
      <c r="S415" s="15"/>
      <c r="T415" s="17">
        <v>0</v>
      </c>
      <c r="U415" s="17">
        <v>0</v>
      </c>
      <c r="V415" s="17">
        <f t="shared" si="20"/>
        <v>0</v>
      </c>
      <c r="W415">
        <f t="shared" si="21"/>
        <v>0</v>
      </c>
      <c r="X415" s="23"/>
      <c r="Y415" s="2"/>
      <c r="AA415" s="2"/>
      <c r="AB415" s="2"/>
    </row>
    <row r="416" spans="1:28" s="17" customFormat="1" hidden="1" x14ac:dyDescent="0.3">
      <c r="A416" s="2"/>
      <c r="B416" s="2">
        <f>IF(TRIM(D416)&lt;&gt;"",MAX($B$5:B415)+1,"")</f>
        <v>411</v>
      </c>
      <c r="C416" t="s">
        <v>79</v>
      </c>
      <c r="D416" t="s">
        <v>4937</v>
      </c>
      <c r="E416" t="s">
        <v>349</v>
      </c>
      <c r="F416" t="s">
        <v>350</v>
      </c>
      <c r="G416" s="2" t="str">
        <f>IFERROR(VLOOKUP($F416,'Table Names'!A:B,2,FALSE),"")</f>
        <v xml:space="preserve">Items - Ordering by Site                                              </v>
      </c>
      <c r="H416" s="2" t="str">
        <f>VLOOKUP($D416,StagingData!D:H,4,FALSE)</f>
        <v>No</v>
      </c>
      <c r="I416"/>
      <c r="J416" s="56" t="str">
        <f>IF(VLOOKUP(D416,StagingData!D:O,6,FALSE)=""," ",VLOOKUP(D416,StagingData!D:O,6,FALSE))</f>
        <v xml:space="preserve"> </v>
      </c>
      <c r="K416" s="71" t="str">
        <f>IF(VLOOKUP($D416,StagingData!$D:$O,7,FALSE)=""," ",VLOOKUP($D416,StagingData!$D:$O,7,FALSE))</f>
        <v xml:space="preserve"> </v>
      </c>
      <c r="L416" s="71" t="str">
        <f>IF(VLOOKUP($D416,StagingData!$D:$O,8,FALSE)=""," ",VLOOKUP($D416,StagingData!$D:$O,8,FALSE))</f>
        <v xml:space="preserve"> </v>
      </c>
      <c r="M416" s="71" t="str">
        <f>IF(VLOOKUP($D416,StagingData!$D:$O,9,FALSE)=""," ",VLOOKUP($D416,StagingData!$D:$O,9,FALSE))</f>
        <v xml:space="preserve"> </v>
      </c>
      <c r="N416" s="107" t="e">
        <f>IF(VLOOKUP($D416,StagingData!$D:$O,10,FALSE)=""," ",VLOOKUP($D416,StagingData!$D:$O,10,FALSE))</f>
        <v>#N/A</v>
      </c>
      <c r="O416" s="107" t="e">
        <f>IF(VLOOKUP($D416,StagingData!$D:$O,11,FALSE)=""," ",VLOOKUP($D416,StagingData!$D:$O,11,FALSE))</f>
        <v>#N/A</v>
      </c>
      <c r="P416" s="108" t="e">
        <f t="shared" si="19"/>
        <v>#N/A</v>
      </c>
      <c r="Q416" s="16"/>
      <c r="S416" s="15"/>
      <c r="T416" s="17">
        <v>0</v>
      </c>
      <c r="U416" s="17">
        <v>0</v>
      </c>
      <c r="V416" s="17">
        <f t="shared" si="20"/>
        <v>0</v>
      </c>
      <c r="W416">
        <f t="shared" si="21"/>
        <v>0</v>
      </c>
      <c r="X416" s="23"/>
      <c r="Y416" s="2"/>
      <c r="AA416" s="2"/>
      <c r="AB416" s="2"/>
    </row>
    <row r="417" spans="1:28" s="17" customFormat="1" hidden="1" x14ac:dyDescent="0.3">
      <c r="A417" s="2"/>
      <c r="B417" s="2">
        <f>IF(TRIM(D417)&lt;&gt;"",MAX($B$5:B416)+1,"")</f>
        <v>412</v>
      </c>
      <c r="C417" t="s">
        <v>79</v>
      </c>
      <c r="D417" t="s">
        <v>4937</v>
      </c>
      <c r="E417" t="s">
        <v>349</v>
      </c>
      <c r="F417" t="s">
        <v>351</v>
      </c>
      <c r="G417" s="2" t="str">
        <f>IFERROR(VLOOKUP($F417,'Table Names'!A:B,2,FALSE),"")</f>
        <v xml:space="preserve">Item - Purchase by Site or Purchase Office                            </v>
      </c>
      <c r="H417" s="2" t="str">
        <f>VLOOKUP($D417,StagingData!D:H,4,FALSE)</f>
        <v>No</v>
      </c>
      <c r="I417"/>
      <c r="J417" s="56" t="str">
        <f>IF(VLOOKUP(D417,StagingData!D:O,6,FALSE)=""," ",VLOOKUP(D417,StagingData!D:O,6,FALSE))</f>
        <v xml:space="preserve"> </v>
      </c>
      <c r="K417" s="71" t="str">
        <f>IF(VLOOKUP($D417,StagingData!$D:$O,7,FALSE)=""," ",VLOOKUP($D417,StagingData!$D:$O,7,FALSE))</f>
        <v xml:space="preserve"> </v>
      </c>
      <c r="L417" s="71" t="str">
        <f>IF(VLOOKUP($D417,StagingData!$D:$O,8,FALSE)=""," ",VLOOKUP($D417,StagingData!$D:$O,8,FALSE))</f>
        <v xml:space="preserve"> </v>
      </c>
      <c r="M417" s="71" t="str">
        <f>IF(VLOOKUP($D417,StagingData!$D:$O,9,FALSE)=""," ",VLOOKUP($D417,StagingData!$D:$O,9,FALSE))</f>
        <v xml:space="preserve"> </v>
      </c>
      <c r="N417" s="107" t="e">
        <f>IF(VLOOKUP($D417,StagingData!$D:$O,10,FALSE)=""," ",VLOOKUP($D417,StagingData!$D:$O,10,FALSE))</f>
        <v>#N/A</v>
      </c>
      <c r="O417" s="107" t="e">
        <f>IF(VLOOKUP($D417,StagingData!$D:$O,11,FALSE)=""," ",VLOOKUP($D417,StagingData!$D:$O,11,FALSE))</f>
        <v>#N/A</v>
      </c>
      <c r="P417" s="108" t="e">
        <f t="shared" si="19"/>
        <v>#N/A</v>
      </c>
      <c r="Q417" s="16"/>
      <c r="S417" s="15"/>
      <c r="T417" s="17">
        <v>0</v>
      </c>
      <c r="U417" s="17">
        <v>0</v>
      </c>
      <c r="V417" s="17">
        <f t="shared" si="20"/>
        <v>0</v>
      </c>
      <c r="W417">
        <f t="shared" si="21"/>
        <v>0</v>
      </c>
      <c r="X417" s="23"/>
      <c r="Y417" s="2"/>
      <c r="AA417" s="2"/>
      <c r="AB417" s="2"/>
    </row>
    <row r="418" spans="1:28" s="17" customFormat="1" hidden="1" x14ac:dyDescent="0.3">
      <c r="A418" s="2"/>
      <c r="B418" s="2">
        <f>IF(TRIM(D418)&lt;&gt;"",MAX($B$5:B417)+1,"")</f>
        <v>413</v>
      </c>
      <c r="C418" t="s">
        <v>79</v>
      </c>
      <c r="D418" t="s">
        <v>4937</v>
      </c>
      <c r="E418" t="s">
        <v>349</v>
      </c>
      <c r="F418" t="s">
        <v>352</v>
      </c>
      <c r="G418" s="2" t="str">
        <f>IFERROR(VLOOKUP($F418,'Table Names'!A:B,2,FALSE),"")</f>
        <v xml:space="preserve">Item Sales by Sales Office or Site                                    </v>
      </c>
      <c r="H418" s="2" t="str">
        <f>VLOOKUP($D418,StagingData!D:H,4,FALSE)</f>
        <v>No</v>
      </c>
      <c r="I418"/>
      <c r="J418" s="56" t="str">
        <f>IF(VLOOKUP(D418,StagingData!D:O,6,FALSE)=""," ",VLOOKUP(D418,StagingData!D:O,6,FALSE))</f>
        <v xml:space="preserve"> </v>
      </c>
      <c r="K418" s="71" t="str">
        <f>IF(VLOOKUP($D418,StagingData!$D:$O,7,FALSE)=""," ",VLOOKUP($D418,StagingData!$D:$O,7,FALSE))</f>
        <v xml:space="preserve"> </v>
      </c>
      <c r="L418" s="71" t="str">
        <f>IF(VLOOKUP($D418,StagingData!$D:$O,8,FALSE)=""," ",VLOOKUP($D418,StagingData!$D:$O,8,FALSE))</f>
        <v xml:space="preserve"> </v>
      </c>
      <c r="M418" s="71" t="str">
        <f>IF(VLOOKUP($D418,StagingData!$D:$O,9,FALSE)=""," ",VLOOKUP($D418,StagingData!$D:$O,9,FALSE))</f>
        <v xml:space="preserve"> </v>
      </c>
      <c r="N418" s="107" t="e">
        <f>IF(VLOOKUP($D418,StagingData!$D:$O,10,FALSE)=""," ",VLOOKUP($D418,StagingData!$D:$O,10,FALSE))</f>
        <v>#N/A</v>
      </c>
      <c r="O418" s="107" t="e">
        <f>IF(VLOOKUP($D418,StagingData!$D:$O,11,FALSE)=""," ",VLOOKUP($D418,StagingData!$D:$O,11,FALSE))</f>
        <v>#N/A</v>
      </c>
      <c r="P418" s="108" t="e">
        <f t="shared" si="19"/>
        <v>#N/A</v>
      </c>
      <c r="Q418" s="16"/>
      <c r="S418" s="15"/>
      <c r="T418" s="17">
        <v>0</v>
      </c>
      <c r="U418" s="17">
        <v>0</v>
      </c>
      <c r="V418" s="17">
        <f t="shared" si="20"/>
        <v>0</v>
      </c>
      <c r="W418">
        <f t="shared" si="21"/>
        <v>0</v>
      </c>
      <c r="X418" s="23"/>
      <c r="Y418" s="2"/>
      <c r="AA418" s="2"/>
      <c r="AB418" s="2"/>
    </row>
    <row r="419" spans="1:28" s="17" customFormat="1" hidden="1" x14ac:dyDescent="0.3">
      <c r="A419" s="2"/>
      <c r="B419" s="2">
        <f>IF(TRIM(D419)&lt;&gt;"",MAX($B$5:B418)+1,"")</f>
        <v>414</v>
      </c>
      <c r="C419" t="s">
        <v>79</v>
      </c>
      <c r="D419" t="s">
        <v>4937</v>
      </c>
      <c r="E419" t="s">
        <v>349</v>
      </c>
      <c r="F419" t="s">
        <v>353</v>
      </c>
      <c r="G419" s="2" t="str">
        <f>IFERROR(VLOOKUP($F419,'Table Names'!A:B,2,FALSE),"")</f>
        <v xml:space="preserve">Items - Production by Site                                            </v>
      </c>
      <c r="H419" s="2" t="str">
        <f>VLOOKUP($D419,StagingData!D:H,4,FALSE)</f>
        <v>No</v>
      </c>
      <c r="I419"/>
      <c r="J419" s="56" t="str">
        <f>IF(VLOOKUP(D419,StagingData!D:O,6,FALSE)=""," ",VLOOKUP(D419,StagingData!D:O,6,FALSE))</f>
        <v xml:space="preserve"> </v>
      </c>
      <c r="K419" s="71" t="str">
        <f>IF(VLOOKUP($D419,StagingData!$D:$O,7,FALSE)=""," ",VLOOKUP($D419,StagingData!$D:$O,7,FALSE))</f>
        <v xml:space="preserve"> </v>
      </c>
      <c r="L419" s="71" t="str">
        <f>IF(VLOOKUP($D419,StagingData!$D:$O,8,FALSE)=""," ",VLOOKUP($D419,StagingData!$D:$O,8,FALSE))</f>
        <v xml:space="preserve"> </v>
      </c>
      <c r="M419" s="71" t="str">
        <f>IF(VLOOKUP($D419,StagingData!$D:$O,9,FALSE)=""," ",VLOOKUP($D419,StagingData!$D:$O,9,FALSE))</f>
        <v xml:space="preserve"> </v>
      </c>
      <c r="N419" s="107" t="e">
        <f>IF(VLOOKUP($D419,StagingData!$D:$O,10,FALSE)=""," ",VLOOKUP($D419,StagingData!$D:$O,10,FALSE))</f>
        <v>#N/A</v>
      </c>
      <c r="O419" s="107" t="e">
        <f>IF(VLOOKUP($D419,StagingData!$D:$O,11,FALSE)=""," ",VLOOKUP($D419,StagingData!$D:$O,11,FALSE))</f>
        <v>#N/A</v>
      </c>
      <c r="P419" s="108" t="e">
        <f t="shared" si="19"/>
        <v>#N/A</v>
      </c>
      <c r="Q419" s="16"/>
      <c r="S419" s="15"/>
      <c r="T419" s="17">
        <v>0</v>
      </c>
      <c r="U419" s="17">
        <v>0</v>
      </c>
      <c r="V419" s="17">
        <f t="shared" si="20"/>
        <v>0</v>
      </c>
      <c r="W419">
        <f t="shared" si="21"/>
        <v>0</v>
      </c>
      <c r="X419" s="23"/>
      <c r="Y419" s="2"/>
      <c r="AA419" s="2"/>
      <c r="AB419" s="2"/>
    </row>
    <row r="420" spans="1:28" s="17" customFormat="1" hidden="1" x14ac:dyDescent="0.3">
      <c r="A420" s="2"/>
      <c r="B420" s="2">
        <f>IF(TRIM(D420)&lt;&gt;"",MAX($B$5:B419)+1,"")</f>
        <v>415</v>
      </c>
      <c r="C420" t="s">
        <v>79</v>
      </c>
      <c r="D420" t="s">
        <v>4937</v>
      </c>
      <c r="E420" t="s">
        <v>349</v>
      </c>
      <c r="F420" t="s">
        <v>355</v>
      </c>
      <c r="G420" s="2" t="str">
        <f>IFERROR(VLOOKUP($F420,'Table Names'!A:B,2,FALSE),"")</f>
        <v xml:space="preserve">Items - Service by Service Office or Site                             </v>
      </c>
      <c r="H420" s="2" t="str">
        <f>VLOOKUP($D420,StagingData!D:H,4,FALSE)</f>
        <v>No</v>
      </c>
      <c r="I420"/>
      <c r="J420" s="56" t="str">
        <f>IF(VLOOKUP(D420,StagingData!D:O,6,FALSE)=""," ",VLOOKUP(D420,StagingData!D:O,6,FALSE))</f>
        <v xml:space="preserve"> </v>
      </c>
      <c r="K420" s="71" t="str">
        <f>IF(VLOOKUP($D420,StagingData!$D:$O,7,FALSE)=""," ",VLOOKUP($D420,StagingData!$D:$O,7,FALSE))</f>
        <v xml:space="preserve"> </v>
      </c>
      <c r="L420" s="71" t="str">
        <f>IF(VLOOKUP($D420,StagingData!$D:$O,8,FALSE)=""," ",VLOOKUP($D420,StagingData!$D:$O,8,FALSE))</f>
        <v xml:space="preserve"> </v>
      </c>
      <c r="M420" s="71" t="str">
        <f>IF(VLOOKUP($D420,StagingData!$D:$O,9,FALSE)=""," ",VLOOKUP($D420,StagingData!$D:$O,9,FALSE))</f>
        <v xml:space="preserve"> </v>
      </c>
      <c r="N420" s="107" t="e">
        <f>IF(VLOOKUP($D420,StagingData!$D:$O,10,FALSE)=""," ",VLOOKUP($D420,StagingData!$D:$O,10,FALSE))</f>
        <v>#N/A</v>
      </c>
      <c r="O420" s="107" t="e">
        <f>IF(VLOOKUP($D420,StagingData!$D:$O,11,FALSE)=""," ",VLOOKUP($D420,StagingData!$D:$O,11,FALSE))</f>
        <v>#N/A</v>
      </c>
      <c r="P420" s="108" t="e">
        <f t="shared" si="19"/>
        <v>#N/A</v>
      </c>
      <c r="Q420" s="16"/>
      <c r="S420" s="15"/>
      <c r="T420" s="17">
        <v>0</v>
      </c>
      <c r="U420" s="17">
        <v>0</v>
      </c>
      <c r="V420" s="17">
        <f t="shared" si="20"/>
        <v>0</v>
      </c>
      <c r="W420">
        <f t="shared" si="21"/>
        <v>0</v>
      </c>
      <c r="X420" s="23"/>
      <c r="Y420" s="2"/>
      <c r="AA420" s="2"/>
      <c r="AB420" s="2"/>
    </row>
    <row r="421" spans="1:28" s="17" customFormat="1" hidden="1" x14ac:dyDescent="0.3">
      <c r="A421" s="2"/>
      <c r="B421" s="2">
        <f>IF(TRIM(D421)&lt;&gt;"",MAX($B$5:B420)+1,"")</f>
        <v>416</v>
      </c>
      <c r="C421" t="s">
        <v>79</v>
      </c>
      <c r="D421" t="s">
        <v>4937</v>
      </c>
      <c r="E421" t="s">
        <v>349</v>
      </c>
      <c r="F421" t="s">
        <v>356</v>
      </c>
      <c r="G421" s="2" t="str">
        <f>IFERROR(VLOOKUP($F421,'Table Names'!A:B,2,FALSE),"")</f>
        <v xml:space="preserve">Item - Warehousing by Site                                            </v>
      </c>
      <c r="H421" s="2" t="str">
        <f>VLOOKUP($D421,StagingData!D:H,4,FALSE)</f>
        <v>No</v>
      </c>
      <c r="I421"/>
      <c r="J421" s="56" t="str">
        <f>IF(VLOOKUP(D421,StagingData!D:O,6,FALSE)=""," ",VLOOKUP(D421,StagingData!D:O,6,FALSE))</f>
        <v xml:space="preserve"> </v>
      </c>
      <c r="K421" s="71" t="str">
        <f>IF(VLOOKUP($D421,StagingData!$D:$O,7,FALSE)=""," ",VLOOKUP($D421,StagingData!$D:$O,7,FALSE))</f>
        <v xml:space="preserve"> </v>
      </c>
      <c r="L421" s="71" t="str">
        <f>IF(VLOOKUP($D421,StagingData!$D:$O,8,FALSE)=""," ",VLOOKUP($D421,StagingData!$D:$O,8,FALSE))</f>
        <v xml:space="preserve"> </v>
      </c>
      <c r="M421" s="71" t="str">
        <f>IF(VLOOKUP($D421,StagingData!$D:$O,9,FALSE)=""," ",VLOOKUP($D421,StagingData!$D:$O,9,FALSE))</f>
        <v xml:space="preserve"> </v>
      </c>
      <c r="N421" s="107" t="e">
        <f>IF(VLOOKUP($D421,StagingData!$D:$O,10,FALSE)=""," ",VLOOKUP($D421,StagingData!$D:$O,10,FALSE))</f>
        <v>#N/A</v>
      </c>
      <c r="O421" s="107" t="e">
        <f>IF(VLOOKUP($D421,StagingData!$D:$O,11,FALSE)=""," ",VLOOKUP($D421,StagingData!$D:$O,11,FALSE))</f>
        <v>#N/A</v>
      </c>
      <c r="P421" s="108" t="e">
        <f t="shared" si="19"/>
        <v>#N/A</v>
      </c>
      <c r="Q421" s="16"/>
      <c r="S421" s="15"/>
      <c r="T421" s="17">
        <v>0</v>
      </c>
      <c r="U421" s="17">
        <v>0</v>
      </c>
      <c r="V421" s="17">
        <f t="shared" si="20"/>
        <v>0</v>
      </c>
      <c r="W421">
        <f t="shared" si="21"/>
        <v>0</v>
      </c>
      <c r="X421" s="23"/>
      <c r="Y421" s="2"/>
      <c r="AA421" s="2"/>
      <c r="AB421" s="2"/>
    </row>
    <row r="422" spans="1:28" s="17" customFormat="1" hidden="1" x14ac:dyDescent="0.3">
      <c r="A422" s="2"/>
      <c r="B422" s="2">
        <f>IF(TRIM(D422)&lt;&gt;"",MAX($B$5:B421)+1,"")</f>
        <v>417</v>
      </c>
      <c r="C422" t="s">
        <v>79</v>
      </c>
      <c r="D422" t="s">
        <v>88</v>
      </c>
      <c r="E422" t="s">
        <v>314</v>
      </c>
      <c r="F422" t="s">
        <v>315</v>
      </c>
      <c r="G422" s="2" t="str">
        <f>IFERROR(VLOOKUP($F422,'Table Names'!A:B,2,FALSE),"")</f>
        <v xml:space="preserve">Item - Freight Management                                             </v>
      </c>
      <c r="H422" s="2" t="str">
        <f>VLOOKUP($D422,StagingData!D:H,4,FALSE)</f>
        <v>No</v>
      </c>
      <c r="I422"/>
      <c r="J422" s="56" t="str">
        <f>IF(VLOOKUP(D422,StagingData!D:O,6,FALSE)=""," ",VLOOKUP(D422,StagingData!D:O,6,FALSE))</f>
        <v xml:space="preserve"> </v>
      </c>
      <c r="K422" s="71" t="str">
        <f>IF(VLOOKUP($D422,StagingData!$D:$O,7,FALSE)=""," ",VLOOKUP($D422,StagingData!$D:$O,7,FALSE))</f>
        <v xml:space="preserve"> </v>
      </c>
      <c r="L422" s="71" t="str">
        <f>IF(VLOOKUP($D422,StagingData!$D:$O,8,FALSE)=""," ",VLOOKUP($D422,StagingData!$D:$O,8,FALSE))</f>
        <v xml:space="preserve"> </v>
      </c>
      <c r="M422" s="71" t="str">
        <f>IF(VLOOKUP($D422,StagingData!$D:$O,9,FALSE)=""," ",VLOOKUP($D422,StagingData!$D:$O,9,FALSE))</f>
        <v xml:space="preserve"> </v>
      </c>
      <c r="N422" s="107" t="e">
        <f>IF(VLOOKUP($D422,StagingData!$D:$O,10,FALSE)=""," ",VLOOKUP($D422,StagingData!$D:$O,10,FALSE))</f>
        <v>#N/A</v>
      </c>
      <c r="O422" s="107" t="e">
        <f>IF(VLOOKUP($D422,StagingData!$D:$O,11,FALSE)=""," ",VLOOKUP($D422,StagingData!$D:$O,11,FALSE))</f>
        <v>#N/A</v>
      </c>
      <c r="P422" s="108" t="e">
        <f t="shared" si="19"/>
        <v>#N/A</v>
      </c>
      <c r="Q422" s="16"/>
      <c r="S422" s="15"/>
      <c r="T422" s="17">
        <v>0</v>
      </c>
      <c r="U422" s="17">
        <v>0</v>
      </c>
      <c r="V422" s="17">
        <f t="shared" si="20"/>
        <v>0</v>
      </c>
      <c r="W422">
        <f t="shared" si="21"/>
        <v>0</v>
      </c>
      <c r="X422" s="23"/>
      <c r="Y422" s="2"/>
      <c r="AA422" s="2"/>
      <c r="AB422" s="2"/>
    </row>
    <row r="423" spans="1:28" s="17" customFormat="1" hidden="1" x14ac:dyDescent="0.3">
      <c r="A423" s="2"/>
      <c r="B423" s="2">
        <f>IF(TRIM(D423)&lt;&gt;"",MAX($B$5:B422)+1,"")</f>
        <v>418</v>
      </c>
      <c r="C423" t="s">
        <v>79</v>
      </c>
      <c r="D423" t="s">
        <v>88</v>
      </c>
      <c r="E423" t="s">
        <v>314</v>
      </c>
      <c r="F423" t="s">
        <v>316</v>
      </c>
      <c r="G423" s="2" t="str">
        <f>IFERROR(VLOOKUP($F423,'Table Names'!A:B,2,FALSE),"")</f>
        <v xml:space="preserve">Item Quality Data                                                     </v>
      </c>
      <c r="H423" s="2" t="str">
        <f>VLOOKUP($D423,StagingData!D:H,4,FALSE)</f>
        <v>No</v>
      </c>
      <c r="I423"/>
      <c r="J423" s="56" t="str">
        <f>IF(VLOOKUP(D423,StagingData!D:O,6,FALSE)=""," ",VLOOKUP(D423,StagingData!D:O,6,FALSE))</f>
        <v xml:space="preserve"> </v>
      </c>
      <c r="K423" s="71" t="str">
        <f>IF(VLOOKUP($D423,StagingData!$D:$O,7,FALSE)=""," ",VLOOKUP($D423,StagingData!$D:$O,7,FALSE))</f>
        <v xml:space="preserve"> </v>
      </c>
      <c r="L423" s="71" t="str">
        <f>IF(VLOOKUP($D423,StagingData!$D:$O,8,FALSE)=""," ",VLOOKUP($D423,StagingData!$D:$O,8,FALSE))</f>
        <v xml:space="preserve"> </v>
      </c>
      <c r="M423" s="71" t="str">
        <f>IF(VLOOKUP($D423,StagingData!$D:$O,9,FALSE)=""," ",VLOOKUP($D423,StagingData!$D:$O,9,FALSE))</f>
        <v xml:space="preserve"> </v>
      </c>
      <c r="N423" s="107" t="e">
        <f>IF(VLOOKUP($D423,StagingData!$D:$O,10,FALSE)=""," ",VLOOKUP($D423,StagingData!$D:$O,10,FALSE))</f>
        <v>#N/A</v>
      </c>
      <c r="O423" s="107" t="e">
        <f>IF(VLOOKUP($D423,StagingData!$D:$O,11,FALSE)=""," ",VLOOKUP($D423,StagingData!$D:$O,11,FALSE))</f>
        <v>#N/A</v>
      </c>
      <c r="P423" s="108" t="e">
        <f t="shared" si="19"/>
        <v>#N/A</v>
      </c>
      <c r="Q423" s="16"/>
      <c r="S423" s="15"/>
      <c r="T423" s="17">
        <v>0</v>
      </c>
      <c r="U423" s="17">
        <v>0</v>
      </c>
      <c r="V423" s="17">
        <f t="shared" si="20"/>
        <v>0</v>
      </c>
      <c r="W423">
        <f t="shared" si="21"/>
        <v>0</v>
      </c>
      <c r="X423" s="23"/>
      <c r="Y423" s="2"/>
      <c r="AA423" s="2"/>
      <c r="AB423" s="2"/>
    </row>
    <row r="424" spans="1:28" s="17" customFormat="1" hidden="1" x14ac:dyDescent="0.3">
      <c r="A424" s="2"/>
      <c r="B424" s="2">
        <f>IF(TRIM(D424)&lt;&gt;"",MAX($B$5:B423)+1,"")</f>
        <v>419</v>
      </c>
      <c r="C424" t="s">
        <v>79</v>
      </c>
      <c r="D424" t="s">
        <v>88</v>
      </c>
      <c r="E424" t="s">
        <v>314</v>
      </c>
      <c r="F424" t="s">
        <v>314</v>
      </c>
      <c r="G424" s="2" t="str">
        <f>IFERROR(VLOOKUP($F424,'Table Names'!A:B,2,FALSE),"")</f>
        <v xml:space="preserve">Items                                                                 </v>
      </c>
      <c r="H424" s="2" t="str">
        <f>VLOOKUP($D424,StagingData!D:H,4,FALSE)</f>
        <v>No</v>
      </c>
      <c r="I424"/>
      <c r="J424" s="56" t="str">
        <f>IF(VLOOKUP(D424,StagingData!D:O,6,FALSE)=""," ",VLOOKUP(D424,StagingData!D:O,6,FALSE))</f>
        <v xml:space="preserve"> </v>
      </c>
      <c r="K424" s="71" t="str">
        <f>IF(VLOOKUP($D424,StagingData!$D:$O,7,FALSE)=""," ",VLOOKUP($D424,StagingData!$D:$O,7,FALSE))</f>
        <v xml:space="preserve"> </v>
      </c>
      <c r="L424" s="71" t="str">
        <f>IF(VLOOKUP($D424,StagingData!$D:$O,8,FALSE)=""," ",VLOOKUP($D424,StagingData!$D:$O,8,FALSE))</f>
        <v xml:space="preserve"> </v>
      </c>
      <c r="M424" s="71" t="str">
        <f>IF(VLOOKUP($D424,StagingData!$D:$O,9,FALSE)=""," ",VLOOKUP($D424,StagingData!$D:$O,9,FALSE))</f>
        <v xml:space="preserve"> </v>
      </c>
      <c r="N424" s="107" t="e">
        <f>IF(VLOOKUP($D424,StagingData!$D:$O,10,FALSE)=""," ",VLOOKUP($D424,StagingData!$D:$O,10,FALSE))</f>
        <v>#N/A</v>
      </c>
      <c r="O424" s="107" t="e">
        <f>IF(VLOOKUP($D424,StagingData!$D:$O,11,FALSE)=""," ",VLOOKUP($D424,StagingData!$D:$O,11,FALSE))</f>
        <v>#N/A</v>
      </c>
      <c r="P424" s="108" t="e">
        <f t="shared" si="19"/>
        <v>#N/A</v>
      </c>
      <c r="Q424" s="16"/>
      <c r="S424" s="15"/>
      <c r="T424" s="17">
        <v>0</v>
      </c>
      <c r="U424" s="17">
        <v>0</v>
      </c>
      <c r="V424" s="17">
        <f t="shared" si="20"/>
        <v>0</v>
      </c>
      <c r="W424">
        <f t="shared" si="21"/>
        <v>0</v>
      </c>
      <c r="X424" s="23"/>
      <c r="Y424" s="2"/>
      <c r="AA424" s="2"/>
      <c r="AB424" s="2"/>
    </row>
    <row r="425" spans="1:28" s="17" customFormat="1" hidden="1" x14ac:dyDescent="0.3">
      <c r="A425" s="2"/>
      <c r="B425" s="2">
        <f>IF(TRIM(D425)&lt;&gt;"",MAX($B$5:B424)+1,"")</f>
        <v>420</v>
      </c>
      <c r="C425" t="s">
        <v>79</v>
      </c>
      <c r="D425" t="s">
        <v>88</v>
      </c>
      <c r="E425" t="s">
        <v>314</v>
      </c>
      <c r="F425" t="s">
        <v>317</v>
      </c>
      <c r="G425" s="2" t="str">
        <f>IFERROR(VLOOKUP($F425,'Table Names'!A:B,2,FALSE),"")</f>
        <v xml:space="preserve">Items - Ordering                                                      </v>
      </c>
      <c r="H425" s="2" t="str">
        <f>VLOOKUP($D425,StagingData!D:H,4,FALSE)</f>
        <v>No</v>
      </c>
      <c r="I425"/>
      <c r="J425" s="56" t="str">
        <f>IF(VLOOKUP(D425,StagingData!D:O,6,FALSE)=""," ",VLOOKUP(D425,StagingData!D:O,6,FALSE))</f>
        <v xml:space="preserve"> </v>
      </c>
      <c r="K425" s="71" t="str">
        <f>IF(VLOOKUP($D425,StagingData!$D:$O,7,FALSE)=""," ",VLOOKUP($D425,StagingData!$D:$O,7,FALSE))</f>
        <v xml:space="preserve"> </v>
      </c>
      <c r="L425" s="71" t="str">
        <f>IF(VLOOKUP($D425,StagingData!$D:$O,8,FALSE)=""," ",VLOOKUP($D425,StagingData!$D:$O,8,FALSE))</f>
        <v xml:space="preserve"> </v>
      </c>
      <c r="M425" s="71" t="str">
        <f>IF(VLOOKUP($D425,StagingData!$D:$O,9,FALSE)=""," ",VLOOKUP($D425,StagingData!$D:$O,9,FALSE))</f>
        <v xml:space="preserve"> </v>
      </c>
      <c r="N425" s="107" t="e">
        <f>IF(VLOOKUP($D425,StagingData!$D:$O,10,FALSE)=""," ",VLOOKUP($D425,StagingData!$D:$O,10,FALSE))</f>
        <v>#N/A</v>
      </c>
      <c r="O425" s="107" t="e">
        <f>IF(VLOOKUP($D425,StagingData!$D:$O,11,FALSE)=""," ",VLOOKUP($D425,StagingData!$D:$O,11,FALSE))</f>
        <v>#N/A</v>
      </c>
      <c r="P425" s="108" t="e">
        <f t="shared" si="19"/>
        <v>#N/A</v>
      </c>
      <c r="Q425" s="16"/>
      <c r="S425" s="15"/>
      <c r="T425" s="17">
        <v>0</v>
      </c>
      <c r="U425" s="17">
        <v>0</v>
      </c>
      <c r="V425" s="17">
        <f t="shared" si="20"/>
        <v>0</v>
      </c>
      <c r="W425">
        <f t="shared" si="21"/>
        <v>0</v>
      </c>
      <c r="X425" s="23"/>
      <c r="Y425" s="2"/>
      <c r="AA425" s="2"/>
      <c r="AB425" s="2"/>
    </row>
    <row r="426" spans="1:28" s="17" customFormat="1" hidden="1" x14ac:dyDescent="0.3">
      <c r="A426" s="2"/>
      <c r="B426" s="2">
        <f>IF(TRIM(D426)&lt;&gt;"",MAX($B$5:B425)+1,"")</f>
        <v>421</v>
      </c>
      <c r="C426" t="s">
        <v>79</v>
      </c>
      <c r="D426" t="s">
        <v>88</v>
      </c>
      <c r="E426" t="s">
        <v>314</v>
      </c>
      <c r="F426" t="s">
        <v>318</v>
      </c>
      <c r="G426" s="2" t="str">
        <f>IFERROR(VLOOKUP($F426,'Table Names'!A:B,2,FALSE),"")</f>
        <v xml:space="preserve">Item - Purchase                                                       </v>
      </c>
      <c r="H426" s="2" t="str">
        <f>VLOOKUP($D426,StagingData!D:H,4,FALSE)</f>
        <v>No</v>
      </c>
      <c r="I426"/>
      <c r="J426" s="56" t="str">
        <f>IF(VLOOKUP(D426,StagingData!D:O,6,FALSE)=""," ",VLOOKUP(D426,StagingData!D:O,6,FALSE))</f>
        <v xml:space="preserve"> </v>
      </c>
      <c r="K426" s="71" t="str">
        <f>IF(VLOOKUP($D426,StagingData!$D:$O,7,FALSE)=""," ",VLOOKUP($D426,StagingData!$D:$O,7,FALSE))</f>
        <v xml:space="preserve"> </v>
      </c>
      <c r="L426" s="71" t="str">
        <f>IF(VLOOKUP($D426,StagingData!$D:$O,8,FALSE)=""," ",VLOOKUP($D426,StagingData!$D:$O,8,FALSE))</f>
        <v xml:space="preserve"> </v>
      </c>
      <c r="M426" s="71" t="str">
        <f>IF(VLOOKUP($D426,StagingData!$D:$O,9,FALSE)=""," ",VLOOKUP($D426,StagingData!$D:$O,9,FALSE))</f>
        <v xml:space="preserve"> </v>
      </c>
      <c r="N426" s="107" t="e">
        <f>IF(VLOOKUP($D426,StagingData!$D:$O,10,FALSE)=""," ",VLOOKUP($D426,StagingData!$D:$O,10,FALSE))</f>
        <v>#N/A</v>
      </c>
      <c r="O426" s="107" t="e">
        <f>IF(VLOOKUP($D426,StagingData!$D:$O,11,FALSE)=""," ",VLOOKUP($D426,StagingData!$D:$O,11,FALSE))</f>
        <v>#N/A</v>
      </c>
      <c r="P426" s="108" t="e">
        <f t="shared" si="19"/>
        <v>#N/A</v>
      </c>
      <c r="Q426" s="16"/>
      <c r="S426" s="15"/>
      <c r="T426" s="17">
        <v>0</v>
      </c>
      <c r="U426" s="17">
        <v>0</v>
      </c>
      <c r="V426" s="17">
        <f t="shared" si="20"/>
        <v>0</v>
      </c>
      <c r="W426">
        <f t="shared" si="21"/>
        <v>0</v>
      </c>
      <c r="X426" s="23"/>
      <c r="Y426" s="2"/>
      <c r="AA426" s="2"/>
      <c r="AB426" s="2"/>
    </row>
    <row r="427" spans="1:28" s="17" customFormat="1" hidden="1" x14ac:dyDescent="0.3">
      <c r="A427" s="2"/>
      <c r="B427" s="2">
        <f>IF(TRIM(D427)&lt;&gt;"",MAX($B$5:B426)+1,"")</f>
        <v>422</v>
      </c>
      <c r="C427" t="s">
        <v>79</v>
      </c>
      <c r="D427" t="s">
        <v>88</v>
      </c>
      <c r="E427" t="s">
        <v>314</v>
      </c>
      <c r="F427" t="s">
        <v>319</v>
      </c>
      <c r="G427" s="2" t="str">
        <f>IFERROR(VLOOKUP($F427,'Table Names'!A:B,2,FALSE),"")</f>
        <v xml:space="preserve">Item Actual Purchase Prices                                           </v>
      </c>
      <c r="H427" s="2" t="str">
        <f>VLOOKUP($D427,StagingData!D:H,4,FALSE)</f>
        <v>No</v>
      </c>
      <c r="I427"/>
      <c r="J427" s="56" t="str">
        <f>IF(VLOOKUP(D427,StagingData!D:O,6,FALSE)=""," ",VLOOKUP(D427,StagingData!D:O,6,FALSE))</f>
        <v xml:space="preserve"> </v>
      </c>
      <c r="K427" s="71" t="str">
        <f>IF(VLOOKUP($D427,StagingData!$D:$O,7,FALSE)=""," ",VLOOKUP($D427,StagingData!$D:$O,7,FALSE))</f>
        <v xml:space="preserve"> </v>
      </c>
      <c r="L427" s="71" t="str">
        <f>IF(VLOOKUP($D427,StagingData!$D:$O,8,FALSE)=""," ",VLOOKUP($D427,StagingData!$D:$O,8,FALSE))</f>
        <v xml:space="preserve"> </v>
      </c>
      <c r="M427" s="71" t="str">
        <f>IF(VLOOKUP($D427,StagingData!$D:$O,9,FALSE)=""," ",VLOOKUP($D427,StagingData!$D:$O,9,FALSE))</f>
        <v xml:space="preserve"> </v>
      </c>
      <c r="N427" s="107" t="e">
        <f>IF(VLOOKUP($D427,StagingData!$D:$O,10,FALSE)=""," ",VLOOKUP($D427,StagingData!$D:$O,10,FALSE))</f>
        <v>#N/A</v>
      </c>
      <c r="O427" s="107" t="e">
        <f>IF(VLOOKUP($D427,StagingData!$D:$O,11,FALSE)=""," ",VLOOKUP($D427,StagingData!$D:$O,11,FALSE))</f>
        <v>#N/A</v>
      </c>
      <c r="P427" s="108" t="e">
        <f t="shared" si="19"/>
        <v>#N/A</v>
      </c>
      <c r="Q427" s="16"/>
      <c r="S427" s="15"/>
      <c r="T427" s="17">
        <v>0</v>
      </c>
      <c r="U427" s="17">
        <v>0</v>
      </c>
      <c r="V427" s="17">
        <f t="shared" si="20"/>
        <v>0</v>
      </c>
      <c r="W427">
        <f t="shared" si="21"/>
        <v>0</v>
      </c>
      <c r="X427" s="23"/>
      <c r="Y427" s="2"/>
      <c r="AA427" s="2"/>
      <c r="AB427" s="2"/>
    </row>
    <row r="428" spans="1:28" s="17" customFormat="1" hidden="1" x14ac:dyDescent="0.3">
      <c r="A428" s="2"/>
      <c r="B428" s="2">
        <f>IF(TRIM(D428)&lt;&gt;"",MAX($B$5:B427)+1,"")</f>
        <v>423</v>
      </c>
      <c r="C428" t="s">
        <v>79</v>
      </c>
      <c r="D428" t="s">
        <v>88</v>
      </c>
      <c r="E428" t="s">
        <v>314</v>
      </c>
      <c r="F428" t="s">
        <v>320</v>
      </c>
      <c r="G428" s="2" t="str">
        <f>IFERROR(VLOOKUP($F428,'Table Names'!A:B,2,FALSE),"")</f>
        <v xml:space="preserve">Item Sales                                                            </v>
      </c>
      <c r="H428" s="2" t="str">
        <f>VLOOKUP($D428,StagingData!D:H,4,FALSE)</f>
        <v>No</v>
      </c>
      <c r="I428"/>
      <c r="J428" s="56" t="str">
        <f>IF(VLOOKUP(D428,StagingData!D:O,6,FALSE)=""," ",VLOOKUP(D428,StagingData!D:O,6,FALSE))</f>
        <v xml:space="preserve"> </v>
      </c>
      <c r="K428" s="71" t="str">
        <f>IF(VLOOKUP($D428,StagingData!$D:$O,7,FALSE)=""," ",VLOOKUP($D428,StagingData!$D:$O,7,FALSE))</f>
        <v xml:space="preserve"> </v>
      </c>
      <c r="L428" s="71" t="str">
        <f>IF(VLOOKUP($D428,StagingData!$D:$O,8,FALSE)=""," ",VLOOKUP($D428,StagingData!$D:$O,8,FALSE))</f>
        <v xml:space="preserve"> </v>
      </c>
      <c r="M428" s="71" t="str">
        <f>IF(VLOOKUP($D428,StagingData!$D:$O,9,FALSE)=""," ",VLOOKUP($D428,StagingData!$D:$O,9,FALSE))</f>
        <v xml:space="preserve"> </v>
      </c>
      <c r="N428" s="107" t="e">
        <f>IF(VLOOKUP($D428,StagingData!$D:$O,10,FALSE)=""," ",VLOOKUP($D428,StagingData!$D:$O,10,FALSE))</f>
        <v>#N/A</v>
      </c>
      <c r="O428" s="107" t="e">
        <f>IF(VLOOKUP($D428,StagingData!$D:$O,11,FALSE)=""," ",VLOOKUP($D428,StagingData!$D:$O,11,FALSE))</f>
        <v>#N/A</v>
      </c>
      <c r="P428" s="108" t="e">
        <f t="shared" si="19"/>
        <v>#N/A</v>
      </c>
      <c r="Q428" s="16"/>
      <c r="S428" s="15"/>
      <c r="T428" s="17">
        <v>0</v>
      </c>
      <c r="U428" s="17">
        <v>0</v>
      </c>
      <c r="V428" s="17">
        <f t="shared" si="20"/>
        <v>0</v>
      </c>
      <c r="W428">
        <f t="shared" si="21"/>
        <v>0</v>
      </c>
      <c r="X428" s="23"/>
      <c r="Y428" s="2"/>
      <c r="AA428" s="2"/>
      <c r="AB428" s="2"/>
    </row>
    <row r="429" spans="1:28" s="17" customFormat="1" hidden="1" x14ac:dyDescent="0.3">
      <c r="A429" s="2"/>
      <c r="B429" s="2">
        <f>IF(TRIM(D429)&lt;&gt;"",MAX($B$5:B428)+1,"")</f>
        <v>424</v>
      </c>
      <c r="C429" t="s">
        <v>79</v>
      </c>
      <c r="D429" t="s">
        <v>88</v>
      </c>
      <c r="E429" t="s">
        <v>314</v>
      </c>
      <c r="F429" t="s">
        <v>322</v>
      </c>
      <c r="G429" s="2" t="str">
        <f>IFERROR(VLOOKUP($F429,'Table Names'!A:B,2,FALSE),"")</f>
        <v xml:space="preserve">Items - Production                                                    </v>
      </c>
      <c r="H429" s="2" t="str">
        <f>VLOOKUP($D429,StagingData!D:H,4,FALSE)</f>
        <v>No</v>
      </c>
      <c r="I429"/>
      <c r="J429" s="56" t="str">
        <f>IF(VLOOKUP(D429,StagingData!D:O,6,FALSE)=""," ",VLOOKUP(D429,StagingData!D:O,6,FALSE))</f>
        <v xml:space="preserve"> </v>
      </c>
      <c r="K429" s="71" t="str">
        <f>IF(VLOOKUP($D429,StagingData!$D:$O,7,FALSE)=""," ",VLOOKUP($D429,StagingData!$D:$O,7,FALSE))</f>
        <v xml:space="preserve"> </v>
      </c>
      <c r="L429" s="71" t="str">
        <f>IF(VLOOKUP($D429,StagingData!$D:$O,8,FALSE)=""," ",VLOOKUP($D429,StagingData!$D:$O,8,FALSE))</f>
        <v xml:space="preserve"> </v>
      </c>
      <c r="M429" s="71" t="str">
        <f>IF(VLOOKUP($D429,StagingData!$D:$O,9,FALSE)=""," ",VLOOKUP($D429,StagingData!$D:$O,9,FALSE))</f>
        <v xml:space="preserve"> </v>
      </c>
      <c r="N429" s="107" t="e">
        <f>IF(VLOOKUP($D429,StagingData!$D:$O,10,FALSE)=""," ",VLOOKUP($D429,StagingData!$D:$O,10,FALSE))</f>
        <v>#N/A</v>
      </c>
      <c r="O429" s="107" t="e">
        <f>IF(VLOOKUP($D429,StagingData!$D:$O,11,FALSE)=""," ",VLOOKUP($D429,StagingData!$D:$O,11,FALSE))</f>
        <v>#N/A</v>
      </c>
      <c r="P429" s="108" t="e">
        <f t="shared" si="19"/>
        <v>#N/A</v>
      </c>
      <c r="Q429" s="16"/>
      <c r="S429" s="15"/>
      <c r="T429" s="17">
        <v>0</v>
      </c>
      <c r="U429" s="17">
        <v>0</v>
      </c>
      <c r="V429" s="17">
        <f t="shared" si="20"/>
        <v>0</v>
      </c>
      <c r="W429">
        <f t="shared" si="21"/>
        <v>0</v>
      </c>
      <c r="X429" s="23"/>
      <c r="Y429" s="2"/>
      <c r="AA429" s="2"/>
      <c r="AB429" s="2"/>
    </row>
    <row r="430" spans="1:28" s="17" customFormat="1" hidden="1" x14ac:dyDescent="0.3">
      <c r="A430" s="2"/>
      <c r="B430" s="2">
        <f>IF(TRIM(D430)&lt;&gt;"",MAX($B$5:B429)+1,"")</f>
        <v>425</v>
      </c>
      <c r="C430" t="s">
        <v>79</v>
      </c>
      <c r="D430" t="s">
        <v>88</v>
      </c>
      <c r="E430" t="s">
        <v>314</v>
      </c>
      <c r="F430" t="s">
        <v>323</v>
      </c>
      <c r="G430" s="2" t="str">
        <f>IFERROR(VLOOKUP($F430,'Table Names'!A:B,2,FALSE),"")</f>
        <v xml:space="preserve">Tools                                                                 </v>
      </c>
      <c r="H430" s="2" t="str">
        <f>VLOOKUP($D430,StagingData!D:H,4,FALSE)</f>
        <v>No</v>
      </c>
      <c r="I430"/>
      <c r="J430" s="56" t="str">
        <f>IF(VLOOKUP(D430,StagingData!D:O,6,FALSE)=""," ",VLOOKUP(D430,StagingData!D:O,6,FALSE))</f>
        <v xml:space="preserve"> </v>
      </c>
      <c r="K430" s="71" t="str">
        <f>IF(VLOOKUP($D430,StagingData!$D:$O,7,FALSE)=""," ",VLOOKUP($D430,StagingData!$D:$O,7,FALSE))</f>
        <v xml:space="preserve"> </v>
      </c>
      <c r="L430" s="71" t="str">
        <f>IF(VLOOKUP($D430,StagingData!$D:$O,8,FALSE)=""," ",VLOOKUP($D430,StagingData!$D:$O,8,FALSE))</f>
        <v xml:space="preserve"> </v>
      </c>
      <c r="M430" s="71" t="str">
        <f>IF(VLOOKUP($D430,StagingData!$D:$O,9,FALSE)=""," ",VLOOKUP($D430,StagingData!$D:$O,9,FALSE))</f>
        <v xml:space="preserve"> </v>
      </c>
      <c r="N430" s="107" t="e">
        <f>IF(VLOOKUP($D430,StagingData!$D:$O,10,FALSE)=""," ",VLOOKUP($D430,StagingData!$D:$O,10,FALSE))</f>
        <v>#N/A</v>
      </c>
      <c r="O430" s="107" t="e">
        <f>IF(VLOOKUP($D430,StagingData!$D:$O,11,FALSE)=""," ",VLOOKUP($D430,StagingData!$D:$O,11,FALSE))</f>
        <v>#N/A</v>
      </c>
      <c r="P430" s="108" t="e">
        <f t="shared" si="19"/>
        <v>#N/A</v>
      </c>
      <c r="Q430" s="16"/>
      <c r="S430" s="15"/>
      <c r="T430" s="17">
        <v>0</v>
      </c>
      <c r="U430" s="17">
        <v>0</v>
      </c>
      <c r="V430" s="17">
        <f t="shared" si="20"/>
        <v>0</v>
      </c>
      <c r="W430">
        <f t="shared" si="21"/>
        <v>0</v>
      </c>
      <c r="X430" s="23"/>
      <c r="Y430" s="2"/>
      <c r="AA430" s="2"/>
      <c r="AB430" s="2"/>
    </row>
    <row r="431" spans="1:28" s="17" customFormat="1" hidden="1" x14ac:dyDescent="0.3">
      <c r="A431" s="2"/>
      <c r="B431" s="2">
        <f>IF(TRIM(D431)&lt;&gt;"",MAX($B$5:B430)+1,"")</f>
        <v>426</v>
      </c>
      <c r="C431" t="s">
        <v>79</v>
      </c>
      <c r="D431" t="s">
        <v>88</v>
      </c>
      <c r="E431" t="s">
        <v>314</v>
      </c>
      <c r="F431" t="s">
        <v>324</v>
      </c>
      <c r="G431" s="2" t="str">
        <f>IFERROR(VLOOKUP($F431,'Table Names'!A:B,2,FALSE),"")</f>
        <v xml:space="preserve">Item Project Data                                                     </v>
      </c>
      <c r="H431" s="2" t="str">
        <f>VLOOKUP($D431,StagingData!D:H,4,FALSE)</f>
        <v>No</v>
      </c>
      <c r="I431"/>
      <c r="J431" s="56" t="str">
        <f>IF(VLOOKUP(D431,StagingData!D:O,6,FALSE)=""," ",VLOOKUP(D431,StagingData!D:O,6,FALSE))</f>
        <v xml:space="preserve"> </v>
      </c>
      <c r="K431" s="71" t="str">
        <f>IF(VLOOKUP($D431,StagingData!$D:$O,7,FALSE)=""," ",VLOOKUP($D431,StagingData!$D:$O,7,FALSE))</f>
        <v xml:space="preserve"> </v>
      </c>
      <c r="L431" s="71" t="str">
        <f>IF(VLOOKUP($D431,StagingData!$D:$O,8,FALSE)=""," ",VLOOKUP($D431,StagingData!$D:$O,8,FALSE))</f>
        <v xml:space="preserve"> </v>
      </c>
      <c r="M431" s="71" t="str">
        <f>IF(VLOOKUP($D431,StagingData!$D:$O,9,FALSE)=""," ",VLOOKUP($D431,StagingData!$D:$O,9,FALSE))</f>
        <v xml:space="preserve"> </v>
      </c>
      <c r="N431" s="107" t="e">
        <f>IF(VLOOKUP($D431,StagingData!$D:$O,10,FALSE)=""," ",VLOOKUP($D431,StagingData!$D:$O,10,FALSE))</f>
        <v>#N/A</v>
      </c>
      <c r="O431" s="107" t="e">
        <f>IF(VLOOKUP($D431,StagingData!$D:$O,11,FALSE)=""," ",VLOOKUP($D431,StagingData!$D:$O,11,FALSE))</f>
        <v>#N/A</v>
      </c>
      <c r="P431" s="108" t="e">
        <f t="shared" si="19"/>
        <v>#N/A</v>
      </c>
      <c r="Q431" s="16"/>
      <c r="S431" s="15"/>
      <c r="T431" s="17">
        <v>0</v>
      </c>
      <c r="U431" s="17">
        <v>0</v>
      </c>
      <c r="V431" s="17">
        <f t="shared" si="20"/>
        <v>0</v>
      </c>
      <c r="W431">
        <f t="shared" si="21"/>
        <v>0</v>
      </c>
      <c r="X431" s="23"/>
      <c r="Y431" s="2"/>
      <c r="AA431" s="2"/>
      <c r="AB431" s="2"/>
    </row>
    <row r="432" spans="1:28" s="17" customFormat="1" hidden="1" x14ac:dyDescent="0.3">
      <c r="A432" s="2"/>
      <c r="B432" s="2">
        <f>IF(TRIM(D432)&lt;&gt;"",MAX($B$5:B431)+1,"")</f>
        <v>427</v>
      </c>
      <c r="C432" t="s">
        <v>79</v>
      </c>
      <c r="D432" t="s">
        <v>88</v>
      </c>
      <c r="E432" t="s">
        <v>314</v>
      </c>
      <c r="F432" t="s">
        <v>3948</v>
      </c>
      <c r="G432" s="2" t="str">
        <f>IFERROR(VLOOKUP($F432,'Table Names'!A:B,2,FALSE),"")</f>
        <v xml:space="preserve">Item Project Ordering Data                                            </v>
      </c>
      <c r="H432" s="2" t="str">
        <f>VLOOKUP($D432,StagingData!D:H,4,FALSE)</f>
        <v>No</v>
      </c>
      <c r="I432"/>
      <c r="J432" s="56" t="str">
        <f>IF(VLOOKUP(D432,StagingData!D:O,6,FALSE)=""," ",VLOOKUP(D432,StagingData!D:O,6,FALSE))</f>
        <v xml:space="preserve"> </v>
      </c>
      <c r="K432" s="71" t="str">
        <f>IF(VLOOKUP($D432,StagingData!$D:$O,7,FALSE)=""," ",VLOOKUP($D432,StagingData!$D:$O,7,FALSE))</f>
        <v xml:space="preserve"> </v>
      </c>
      <c r="L432" s="71" t="str">
        <f>IF(VLOOKUP($D432,StagingData!$D:$O,8,FALSE)=""," ",VLOOKUP($D432,StagingData!$D:$O,8,FALSE))</f>
        <v xml:space="preserve"> </v>
      </c>
      <c r="M432" s="71" t="str">
        <f>IF(VLOOKUP($D432,StagingData!$D:$O,9,FALSE)=""," ",VLOOKUP($D432,StagingData!$D:$O,9,FALSE))</f>
        <v xml:space="preserve"> </v>
      </c>
      <c r="N432" s="107" t="e">
        <f>IF(VLOOKUP($D432,StagingData!$D:$O,10,FALSE)=""," ",VLOOKUP($D432,StagingData!$D:$O,10,FALSE))</f>
        <v>#N/A</v>
      </c>
      <c r="O432" s="107" t="e">
        <f>IF(VLOOKUP($D432,StagingData!$D:$O,11,FALSE)=""," ",VLOOKUP($D432,StagingData!$D:$O,11,FALSE))</f>
        <v>#N/A</v>
      </c>
      <c r="P432" s="108" t="e">
        <f t="shared" si="19"/>
        <v>#N/A</v>
      </c>
      <c r="Q432" s="16"/>
      <c r="S432" s="15"/>
      <c r="T432" s="17">
        <v>0</v>
      </c>
      <c r="U432" s="17">
        <v>0</v>
      </c>
      <c r="V432" s="17">
        <f t="shared" si="20"/>
        <v>0</v>
      </c>
      <c r="W432">
        <f t="shared" si="21"/>
        <v>0</v>
      </c>
      <c r="X432" s="23"/>
      <c r="Y432" s="2"/>
      <c r="AA432" s="2"/>
      <c r="AB432" s="2"/>
    </row>
    <row r="433" spans="1:28" s="17" customFormat="1" hidden="1" x14ac:dyDescent="0.3">
      <c r="A433" s="2"/>
      <c r="B433" s="2">
        <f>IF(TRIM(D433)&lt;&gt;"",MAX($B$5:B432)+1,"")</f>
        <v>428</v>
      </c>
      <c r="C433" t="s">
        <v>79</v>
      </c>
      <c r="D433" t="s">
        <v>88</v>
      </c>
      <c r="E433" t="s">
        <v>314</v>
      </c>
      <c r="F433" t="s">
        <v>325</v>
      </c>
      <c r="G433" s="2" t="str">
        <f>IFERROR(VLOOKUP($F433,'Table Names'!A:B,2,FALSE),"")</f>
        <v xml:space="preserve">Items - Service                                                       </v>
      </c>
      <c r="H433" s="2" t="str">
        <f>VLOOKUP($D433,StagingData!D:H,4,FALSE)</f>
        <v>No</v>
      </c>
      <c r="I433"/>
      <c r="J433" s="56" t="str">
        <f>IF(VLOOKUP(D433,StagingData!D:O,6,FALSE)=""," ",VLOOKUP(D433,StagingData!D:O,6,FALSE))</f>
        <v xml:space="preserve"> </v>
      </c>
      <c r="K433" s="71" t="str">
        <f>IF(VLOOKUP($D433,StagingData!$D:$O,7,FALSE)=""," ",VLOOKUP($D433,StagingData!$D:$O,7,FALSE))</f>
        <v xml:space="preserve"> </v>
      </c>
      <c r="L433" s="71" t="str">
        <f>IF(VLOOKUP($D433,StagingData!$D:$O,8,FALSE)=""," ",VLOOKUP($D433,StagingData!$D:$O,8,FALSE))</f>
        <v xml:space="preserve"> </v>
      </c>
      <c r="M433" s="71" t="str">
        <f>IF(VLOOKUP($D433,StagingData!$D:$O,9,FALSE)=""," ",VLOOKUP($D433,StagingData!$D:$O,9,FALSE))</f>
        <v xml:space="preserve"> </v>
      </c>
      <c r="N433" s="107" t="e">
        <f>IF(VLOOKUP($D433,StagingData!$D:$O,10,FALSE)=""," ",VLOOKUP($D433,StagingData!$D:$O,10,FALSE))</f>
        <v>#N/A</v>
      </c>
      <c r="O433" s="107" t="e">
        <f>IF(VLOOKUP($D433,StagingData!$D:$O,11,FALSE)=""," ",VLOOKUP($D433,StagingData!$D:$O,11,FALSE))</f>
        <v>#N/A</v>
      </c>
      <c r="P433" s="108" t="e">
        <f t="shared" si="19"/>
        <v>#N/A</v>
      </c>
      <c r="Q433" s="16"/>
      <c r="S433" s="15"/>
      <c r="T433" s="17">
        <v>0</v>
      </c>
      <c r="U433" s="17">
        <v>0</v>
      </c>
      <c r="V433" s="17">
        <f t="shared" si="20"/>
        <v>0</v>
      </c>
      <c r="W433">
        <f t="shared" si="21"/>
        <v>0</v>
      </c>
      <c r="X433" s="23"/>
      <c r="Y433" s="2"/>
      <c r="AA433" s="2"/>
      <c r="AB433" s="2"/>
    </row>
    <row r="434" spans="1:28" s="17" customFormat="1" hidden="1" x14ac:dyDescent="0.3">
      <c r="A434" s="2"/>
      <c r="B434" s="2">
        <f>IF(TRIM(D434)&lt;&gt;"",MAX($B$5:B433)+1,"")</f>
        <v>429</v>
      </c>
      <c r="C434" t="s">
        <v>79</v>
      </c>
      <c r="D434" t="s">
        <v>88</v>
      </c>
      <c r="E434" t="s">
        <v>314</v>
      </c>
      <c r="F434" t="s">
        <v>326</v>
      </c>
      <c r="G434" s="2" t="str">
        <f>IFERROR(VLOOKUP($F434,'Table Names'!A:B,2,FALSE),"")</f>
        <v xml:space="preserve">Item Warehousing Data                                                 </v>
      </c>
      <c r="H434" s="2" t="str">
        <f>VLOOKUP($D434,StagingData!D:H,4,FALSE)</f>
        <v>No</v>
      </c>
      <c r="I434"/>
      <c r="J434" s="56" t="str">
        <f>IF(VLOOKUP(D434,StagingData!D:O,6,FALSE)=""," ",VLOOKUP(D434,StagingData!D:O,6,FALSE))</f>
        <v xml:space="preserve"> </v>
      </c>
      <c r="K434" s="71" t="str">
        <f>IF(VLOOKUP($D434,StagingData!$D:$O,7,FALSE)=""," ",VLOOKUP($D434,StagingData!$D:$O,7,FALSE))</f>
        <v xml:space="preserve"> </v>
      </c>
      <c r="L434" s="71" t="str">
        <f>IF(VLOOKUP($D434,StagingData!$D:$O,8,FALSE)=""," ",VLOOKUP($D434,StagingData!$D:$O,8,FALSE))</f>
        <v xml:space="preserve"> </v>
      </c>
      <c r="M434" s="71" t="str">
        <f>IF(VLOOKUP($D434,StagingData!$D:$O,9,FALSE)=""," ",VLOOKUP($D434,StagingData!$D:$O,9,FALSE))</f>
        <v xml:space="preserve"> </v>
      </c>
      <c r="N434" s="107" t="e">
        <f>IF(VLOOKUP($D434,StagingData!$D:$O,10,FALSE)=""," ",VLOOKUP($D434,StagingData!$D:$O,10,FALSE))</f>
        <v>#N/A</v>
      </c>
      <c r="O434" s="107" t="e">
        <f>IF(VLOOKUP($D434,StagingData!$D:$O,11,FALSE)=""," ",VLOOKUP($D434,StagingData!$D:$O,11,FALSE))</f>
        <v>#N/A</v>
      </c>
      <c r="P434" s="108" t="e">
        <f t="shared" si="19"/>
        <v>#N/A</v>
      </c>
      <c r="Q434" s="16"/>
      <c r="S434" s="15"/>
      <c r="T434" s="17">
        <v>0</v>
      </c>
      <c r="U434" s="17">
        <v>0</v>
      </c>
      <c r="V434" s="17">
        <f t="shared" si="20"/>
        <v>0</v>
      </c>
      <c r="W434">
        <f t="shared" si="21"/>
        <v>0</v>
      </c>
      <c r="X434" s="23"/>
      <c r="Y434" s="2"/>
      <c r="AA434" s="2"/>
      <c r="AB434" s="2"/>
    </row>
    <row r="435" spans="1:28" s="17" customFormat="1" hidden="1" x14ac:dyDescent="0.3">
      <c r="A435" s="2"/>
      <c r="B435" s="2">
        <f>IF(TRIM(D435)&lt;&gt;"",MAX($B$5:B434)+1,"")</f>
        <v>430</v>
      </c>
      <c r="C435" t="s">
        <v>79</v>
      </c>
      <c r="D435" t="s">
        <v>89</v>
      </c>
      <c r="E435" t="s">
        <v>314</v>
      </c>
      <c r="F435" t="s">
        <v>315</v>
      </c>
      <c r="G435" s="2" t="str">
        <f>IFERROR(VLOOKUP($F435,'Table Names'!A:B,2,FALSE),"")</f>
        <v xml:space="preserve">Item - Freight Management                                             </v>
      </c>
      <c r="H435" s="2" t="str">
        <f>VLOOKUP($D435,StagingData!D:H,4,FALSE)</f>
        <v>No</v>
      </c>
      <c r="I435"/>
      <c r="J435" s="56" t="str">
        <f>IF(VLOOKUP(D435,StagingData!D:O,6,FALSE)=""," ",VLOOKUP(D435,StagingData!D:O,6,FALSE))</f>
        <v xml:space="preserve"> </v>
      </c>
      <c r="K435" s="71" t="str">
        <f>IF(VLOOKUP($D435,StagingData!$D:$O,7,FALSE)=""," ",VLOOKUP($D435,StagingData!$D:$O,7,FALSE))</f>
        <v xml:space="preserve"> </v>
      </c>
      <c r="L435" s="71" t="str">
        <f>IF(VLOOKUP($D435,StagingData!$D:$O,8,FALSE)=""," ",VLOOKUP($D435,StagingData!$D:$O,8,FALSE))</f>
        <v xml:space="preserve"> </v>
      </c>
      <c r="M435" s="71" t="str">
        <f>IF(VLOOKUP($D435,StagingData!$D:$O,9,FALSE)=""," ",VLOOKUP($D435,StagingData!$D:$O,9,FALSE))</f>
        <v xml:space="preserve"> </v>
      </c>
      <c r="N435" s="107" t="e">
        <f>IF(VLOOKUP($D435,StagingData!$D:$O,10,FALSE)=""," ",VLOOKUP($D435,StagingData!$D:$O,10,FALSE))</f>
        <v>#N/A</v>
      </c>
      <c r="O435" s="107" t="e">
        <f>IF(VLOOKUP($D435,StagingData!$D:$O,11,FALSE)=""," ",VLOOKUP($D435,StagingData!$D:$O,11,FALSE))</f>
        <v>#N/A</v>
      </c>
      <c r="P435" s="108" t="e">
        <f t="shared" si="19"/>
        <v>#N/A</v>
      </c>
      <c r="Q435" s="16"/>
      <c r="S435" s="15"/>
      <c r="T435" s="17">
        <v>0</v>
      </c>
      <c r="U435" s="17">
        <v>0</v>
      </c>
      <c r="V435" s="17">
        <f t="shared" si="20"/>
        <v>0</v>
      </c>
      <c r="W435">
        <f t="shared" si="21"/>
        <v>0</v>
      </c>
      <c r="X435" s="23"/>
      <c r="Y435" s="2"/>
      <c r="AA435" s="2"/>
      <c r="AB435" s="2"/>
    </row>
    <row r="436" spans="1:28" s="17" customFormat="1" hidden="1" x14ac:dyDescent="0.3">
      <c r="A436" s="2"/>
      <c r="B436" s="2">
        <f>IF(TRIM(D436)&lt;&gt;"",MAX($B$5:B435)+1,"")</f>
        <v>431</v>
      </c>
      <c r="C436" t="s">
        <v>79</v>
      </c>
      <c r="D436" t="s">
        <v>89</v>
      </c>
      <c r="E436" t="s">
        <v>314</v>
      </c>
      <c r="F436" t="s">
        <v>316</v>
      </c>
      <c r="G436" s="2" t="str">
        <f>IFERROR(VLOOKUP($F436,'Table Names'!A:B,2,FALSE),"")</f>
        <v xml:space="preserve">Item Quality Data                                                     </v>
      </c>
      <c r="H436" s="2" t="str">
        <f>VLOOKUP($D436,StagingData!D:H,4,FALSE)</f>
        <v>No</v>
      </c>
      <c r="I436"/>
      <c r="J436" s="56" t="str">
        <f>IF(VLOOKUP(D436,StagingData!D:O,6,FALSE)=""," ",VLOOKUP(D436,StagingData!D:O,6,FALSE))</f>
        <v xml:space="preserve"> </v>
      </c>
      <c r="K436" s="71" t="str">
        <f>IF(VLOOKUP($D436,StagingData!$D:$O,7,FALSE)=""," ",VLOOKUP($D436,StagingData!$D:$O,7,FALSE))</f>
        <v xml:space="preserve"> </v>
      </c>
      <c r="L436" s="71" t="str">
        <f>IF(VLOOKUP($D436,StagingData!$D:$O,8,FALSE)=""," ",VLOOKUP($D436,StagingData!$D:$O,8,FALSE))</f>
        <v xml:space="preserve"> </v>
      </c>
      <c r="M436" s="71" t="str">
        <f>IF(VLOOKUP($D436,StagingData!$D:$O,9,FALSE)=""," ",VLOOKUP($D436,StagingData!$D:$O,9,FALSE))</f>
        <v xml:space="preserve"> </v>
      </c>
      <c r="N436" s="107" t="e">
        <f>IF(VLOOKUP($D436,StagingData!$D:$O,10,FALSE)=""," ",VLOOKUP($D436,StagingData!$D:$O,10,FALSE))</f>
        <v>#N/A</v>
      </c>
      <c r="O436" s="107" t="e">
        <f>IF(VLOOKUP($D436,StagingData!$D:$O,11,FALSE)=""," ",VLOOKUP($D436,StagingData!$D:$O,11,FALSE))</f>
        <v>#N/A</v>
      </c>
      <c r="P436" s="108" t="e">
        <f t="shared" si="19"/>
        <v>#N/A</v>
      </c>
      <c r="Q436" s="16"/>
      <c r="S436" s="15"/>
      <c r="T436" s="17">
        <v>0</v>
      </c>
      <c r="U436" s="17">
        <v>0</v>
      </c>
      <c r="V436" s="17">
        <f t="shared" si="20"/>
        <v>0</v>
      </c>
      <c r="W436">
        <f t="shared" si="21"/>
        <v>0</v>
      </c>
      <c r="X436" s="23"/>
      <c r="Y436" s="2"/>
      <c r="AA436" s="2"/>
      <c r="AB436" s="2"/>
    </row>
    <row r="437" spans="1:28" s="17" customFormat="1" hidden="1" x14ac:dyDescent="0.3">
      <c r="A437" s="2"/>
      <c r="B437" s="2">
        <f>IF(TRIM(D437)&lt;&gt;"",MAX($B$5:B436)+1,"")</f>
        <v>432</v>
      </c>
      <c r="C437" t="s">
        <v>79</v>
      </c>
      <c r="D437" t="s">
        <v>89</v>
      </c>
      <c r="E437" t="s">
        <v>314</v>
      </c>
      <c r="F437" t="s">
        <v>314</v>
      </c>
      <c r="G437" s="2" t="str">
        <f>IFERROR(VLOOKUP($F437,'Table Names'!A:B,2,FALSE),"")</f>
        <v xml:space="preserve">Items                                                                 </v>
      </c>
      <c r="H437" s="2" t="str">
        <f>VLOOKUP($D437,StagingData!D:H,4,FALSE)</f>
        <v>No</v>
      </c>
      <c r="I437"/>
      <c r="J437" s="56" t="str">
        <f>IF(VLOOKUP(D437,StagingData!D:O,6,FALSE)=""," ",VLOOKUP(D437,StagingData!D:O,6,FALSE))</f>
        <v xml:space="preserve"> </v>
      </c>
      <c r="K437" s="71" t="str">
        <f>IF(VLOOKUP($D437,StagingData!$D:$O,7,FALSE)=""," ",VLOOKUP($D437,StagingData!$D:$O,7,FALSE))</f>
        <v xml:space="preserve"> </v>
      </c>
      <c r="L437" s="71" t="str">
        <f>IF(VLOOKUP($D437,StagingData!$D:$O,8,FALSE)=""," ",VLOOKUP($D437,StagingData!$D:$O,8,FALSE))</f>
        <v xml:space="preserve"> </v>
      </c>
      <c r="M437" s="71" t="str">
        <f>IF(VLOOKUP($D437,StagingData!$D:$O,9,FALSE)=""," ",VLOOKUP($D437,StagingData!$D:$O,9,FALSE))</f>
        <v xml:space="preserve"> </v>
      </c>
      <c r="N437" s="107" t="e">
        <f>IF(VLOOKUP($D437,StagingData!$D:$O,10,FALSE)=""," ",VLOOKUP($D437,StagingData!$D:$O,10,FALSE))</f>
        <v>#N/A</v>
      </c>
      <c r="O437" s="107" t="e">
        <f>IF(VLOOKUP($D437,StagingData!$D:$O,11,FALSE)=""," ",VLOOKUP($D437,StagingData!$D:$O,11,FALSE))</f>
        <v>#N/A</v>
      </c>
      <c r="P437" s="108" t="e">
        <f t="shared" si="19"/>
        <v>#N/A</v>
      </c>
      <c r="Q437" s="16"/>
      <c r="S437" s="15"/>
      <c r="T437" s="17">
        <v>0</v>
      </c>
      <c r="U437" s="17">
        <v>0</v>
      </c>
      <c r="V437" s="17">
        <f t="shared" si="20"/>
        <v>0</v>
      </c>
      <c r="W437">
        <f t="shared" si="21"/>
        <v>0</v>
      </c>
      <c r="X437" s="23"/>
      <c r="Y437" s="2"/>
      <c r="AA437" s="2"/>
      <c r="AB437" s="2"/>
    </row>
    <row r="438" spans="1:28" s="17" customFormat="1" hidden="1" x14ac:dyDescent="0.3">
      <c r="A438" s="2"/>
      <c r="B438" s="2">
        <f>IF(TRIM(D438)&lt;&gt;"",MAX($B$5:B437)+1,"")</f>
        <v>433</v>
      </c>
      <c r="C438" t="s">
        <v>79</v>
      </c>
      <c r="D438" t="s">
        <v>89</v>
      </c>
      <c r="E438" t="s">
        <v>349</v>
      </c>
      <c r="F438" t="s">
        <v>349</v>
      </c>
      <c r="G438" s="2" t="str">
        <f>IFERROR(VLOOKUP($F438,'Table Names'!A:B,2,FALSE),"")</f>
        <v xml:space="preserve">Items by Site                                                         </v>
      </c>
      <c r="H438" s="2" t="str">
        <f>VLOOKUP($D438,StagingData!D:H,4,FALSE)</f>
        <v>No</v>
      </c>
      <c r="I438"/>
      <c r="J438" s="56" t="str">
        <f>IF(VLOOKUP(D438,StagingData!D:O,6,FALSE)=""," ",VLOOKUP(D438,StagingData!D:O,6,FALSE))</f>
        <v xml:space="preserve"> </v>
      </c>
      <c r="K438" s="71" t="str">
        <f>IF(VLOOKUP($D438,StagingData!$D:$O,7,FALSE)=""," ",VLOOKUP($D438,StagingData!$D:$O,7,FALSE))</f>
        <v xml:space="preserve"> </v>
      </c>
      <c r="L438" s="71" t="str">
        <f>IF(VLOOKUP($D438,StagingData!$D:$O,8,FALSE)=""," ",VLOOKUP($D438,StagingData!$D:$O,8,FALSE))</f>
        <v xml:space="preserve"> </v>
      </c>
      <c r="M438" s="71" t="str">
        <f>IF(VLOOKUP($D438,StagingData!$D:$O,9,FALSE)=""," ",VLOOKUP($D438,StagingData!$D:$O,9,FALSE))</f>
        <v xml:space="preserve"> </v>
      </c>
      <c r="N438" s="107" t="e">
        <f>IF(VLOOKUP($D438,StagingData!$D:$O,10,FALSE)=""," ",VLOOKUP($D438,StagingData!$D:$O,10,FALSE))</f>
        <v>#N/A</v>
      </c>
      <c r="O438" s="107" t="e">
        <f>IF(VLOOKUP($D438,StagingData!$D:$O,11,FALSE)=""," ",VLOOKUP($D438,StagingData!$D:$O,11,FALSE))</f>
        <v>#N/A</v>
      </c>
      <c r="P438" s="108" t="e">
        <f t="shared" si="19"/>
        <v>#N/A</v>
      </c>
      <c r="Q438" s="16"/>
      <c r="S438" s="15"/>
      <c r="T438" s="17">
        <v>0</v>
      </c>
      <c r="U438" s="17">
        <v>0</v>
      </c>
      <c r="V438" s="17">
        <f t="shared" si="20"/>
        <v>0</v>
      </c>
      <c r="W438">
        <f t="shared" si="21"/>
        <v>0</v>
      </c>
      <c r="X438" s="23"/>
      <c r="Y438" s="2"/>
      <c r="AA438" s="2"/>
      <c r="AB438" s="2"/>
    </row>
    <row r="439" spans="1:28" s="17" customFormat="1" hidden="1" x14ac:dyDescent="0.3">
      <c r="A439" s="2"/>
      <c r="B439" s="2">
        <f>IF(TRIM(D439)&lt;&gt;"",MAX($B$5:B438)+1,"")</f>
        <v>434</v>
      </c>
      <c r="C439" t="s">
        <v>79</v>
      </c>
      <c r="D439" t="s">
        <v>89</v>
      </c>
      <c r="E439" t="s">
        <v>314</v>
      </c>
      <c r="F439" t="s">
        <v>317</v>
      </c>
      <c r="G439" s="2" t="str">
        <f>IFERROR(VLOOKUP($F439,'Table Names'!A:B,2,FALSE),"")</f>
        <v xml:space="preserve">Items - Ordering                                                      </v>
      </c>
      <c r="H439" s="2" t="str">
        <f>VLOOKUP($D439,StagingData!D:H,4,FALSE)</f>
        <v>No</v>
      </c>
      <c r="I439"/>
      <c r="J439" s="56" t="str">
        <f>IF(VLOOKUP(D439,StagingData!D:O,6,FALSE)=""," ",VLOOKUP(D439,StagingData!D:O,6,FALSE))</f>
        <v xml:space="preserve"> </v>
      </c>
      <c r="K439" s="71" t="str">
        <f>IF(VLOOKUP($D439,StagingData!$D:$O,7,FALSE)=""," ",VLOOKUP($D439,StagingData!$D:$O,7,FALSE))</f>
        <v xml:space="preserve"> </v>
      </c>
      <c r="L439" s="71" t="str">
        <f>IF(VLOOKUP($D439,StagingData!$D:$O,8,FALSE)=""," ",VLOOKUP($D439,StagingData!$D:$O,8,FALSE))</f>
        <v xml:space="preserve"> </v>
      </c>
      <c r="M439" s="71" t="str">
        <f>IF(VLOOKUP($D439,StagingData!$D:$O,9,FALSE)=""," ",VLOOKUP($D439,StagingData!$D:$O,9,FALSE))</f>
        <v xml:space="preserve"> </v>
      </c>
      <c r="N439" s="107" t="e">
        <f>IF(VLOOKUP($D439,StagingData!$D:$O,10,FALSE)=""," ",VLOOKUP($D439,StagingData!$D:$O,10,FALSE))</f>
        <v>#N/A</v>
      </c>
      <c r="O439" s="107" t="e">
        <f>IF(VLOOKUP($D439,StagingData!$D:$O,11,FALSE)=""," ",VLOOKUP($D439,StagingData!$D:$O,11,FALSE))</f>
        <v>#N/A</v>
      </c>
      <c r="P439" s="108" t="e">
        <f t="shared" si="19"/>
        <v>#N/A</v>
      </c>
      <c r="Q439" s="16"/>
      <c r="S439" s="15"/>
      <c r="T439" s="17">
        <v>0</v>
      </c>
      <c r="U439" s="17">
        <v>0</v>
      </c>
      <c r="V439" s="17">
        <f t="shared" si="20"/>
        <v>0</v>
      </c>
      <c r="W439">
        <f t="shared" si="21"/>
        <v>0</v>
      </c>
      <c r="X439" s="23"/>
      <c r="Y439" s="2"/>
      <c r="AA439" s="2"/>
      <c r="AB439" s="2"/>
    </row>
    <row r="440" spans="1:28" s="17" customFormat="1" hidden="1" x14ac:dyDescent="0.3">
      <c r="A440" s="2"/>
      <c r="B440" s="2">
        <f>IF(TRIM(D440)&lt;&gt;"",MAX($B$5:B439)+1,"")</f>
        <v>435</v>
      </c>
      <c r="C440" t="s">
        <v>79</v>
      </c>
      <c r="D440" t="s">
        <v>89</v>
      </c>
      <c r="E440" t="s">
        <v>349</v>
      </c>
      <c r="F440" t="s">
        <v>350</v>
      </c>
      <c r="G440" s="2" t="str">
        <f>IFERROR(VLOOKUP($F440,'Table Names'!A:B,2,FALSE),"")</f>
        <v xml:space="preserve">Items - Ordering by Site                                              </v>
      </c>
      <c r="H440" s="2" t="str">
        <f>VLOOKUP($D440,StagingData!D:H,4,FALSE)</f>
        <v>No</v>
      </c>
      <c r="I440"/>
      <c r="J440" s="56" t="str">
        <f>IF(VLOOKUP(D440,StagingData!D:O,6,FALSE)=""," ",VLOOKUP(D440,StagingData!D:O,6,FALSE))</f>
        <v xml:space="preserve"> </v>
      </c>
      <c r="K440" s="71" t="str">
        <f>IF(VLOOKUP($D440,StagingData!$D:$O,7,FALSE)=""," ",VLOOKUP($D440,StagingData!$D:$O,7,FALSE))</f>
        <v xml:space="preserve"> </v>
      </c>
      <c r="L440" s="71" t="str">
        <f>IF(VLOOKUP($D440,StagingData!$D:$O,8,FALSE)=""," ",VLOOKUP($D440,StagingData!$D:$O,8,FALSE))</f>
        <v xml:space="preserve"> </v>
      </c>
      <c r="M440" s="71" t="str">
        <f>IF(VLOOKUP($D440,StagingData!$D:$O,9,FALSE)=""," ",VLOOKUP($D440,StagingData!$D:$O,9,FALSE))</f>
        <v xml:space="preserve"> </v>
      </c>
      <c r="N440" s="107" t="e">
        <f>IF(VLOOKUP($D440,StagingData!$D:$O,10,FALSE)=""," ",VLOOKUP($D440,StagingData!$D:$O,10,FALSE))</f>
        <v>#N/A</v>
      </c>
      <c r="O440" s="107" t="e">
        <f>IF(VLOOKUP($D440,StagingData!$D:$O,11,FALSE)=""," ",VLOOKUP($D440,StagingData!$D:$O,11,FALSE))</f>
        <v>#N/A</v>
      </c>
      <c r="P440" s="108" t="e">
        <f t="shared" si="19"/>
        <v>#N/A</v>
      </c>
      <c r="Q440" s="16"/>
      <c r="S440" s="15"/>
      <c r="T440" s="17">
        <v>0</v>
      </c>
      <c r="U440" s="17">
        <v>0</v>
      </c>
      <c r="V440" s="17">
        <f t="shared" si="20"/>
        <v>0</v>
      </c>
      <c r="W440">
        <f t="shared" si="21"/>
        <v>0</v>
      </c>
      <c r="X440" s="23"/>
      <c r="Y440" s="2"/>
      <c r="AA440" s="2"/>
      <c r="AB440" s="2"/>
    </row>
    <row r="441" spans="1:28" s="17" customFormat="1" hidden="1" x14ac:dyDescent="0.3">
      <c r="A441" s="2"/>
      <c r="B441" s="2">
        <f>IF(TRIM(D441)&lt;&gt;"",MAX($B$5:B440)+1,"")</f>
        <v>436</v>
      </c>
      <c r="C441" t="s">
        <v>79</v>
      </c>
      <c r="D441" t="s">
        <v>89</v>
      </c>
      <c r="E441" t="s">
        <v>314</v>
      </c>
      <c r="F441" t="s">
        <v>318</v>
      </c>
      <c r="G441" s="2" t="str">
        <f>IFERROR(VLOOKUP($F441,'Table Names'!A:B,2,FALSE),"")</f>
        <v xml:space="preserve">Item - Purchase                                                       </v>
      </c>
      <c r="H441" s="2" t="str">
        <f>VLOOKUP($D441,StagingData!D:H,4,FALSE)</f>
        <v>No</v>
      </c>
      <c r="I441"/>
      <c r="J441" s="56" t="str">
        <f>IF(VLOOKUP(D441,StagingData!D:O,6,FALSE)=""," ",VLOOKUP(D441,StagingData!D:O,6,FALSE))</f>
        <v xml:space="preserve"> </v>
      </c>
      <c r="K441" s="71" t="str">
        <f>IF(VLOOKUP($D441,StagingData!$D:$O,7,FALSE)=""," ",VLOOKUP($D441,StagingData!$D:$O,7,FALSE))</f>
        <v xml:space="preserve"> </v>
      </c>
      <c r="L441" s="71" t="str">
        <f>IF(VLOOKUP($D441,StagingData!$D:$O,8,FALSE)=""," ",VLOOKUP($D441,StagingData!$D:$O,8,FALSE))</f>
        <v xml:space="preserve"> </v>
      </c>
      <c r="M441" s="71" t="str">
        <f>IF(VLOOKUP($D441,StagingData!$D:$O,9,FALSE)=""," ",VLOOKUP($D441,StagingData!$D:$O,9,FALSE))</f>
        <v xml:space="preserve"> </v>
      </c>
      <c r="N441" s="107" t="e">
        <f>IF(VLOOKUP($D441,StagingData!$D:$O,10,FALSE)=""," ",VLOOKUP($D441,StagingData!$D:$O,10,FALSE))</f>
        <v>#N/A</v>
      </c>
      <c r="O441" s="107" t="e">
        <f>IF(VLOOKUP($D441,StagingData!$D:$O,11,FALSE)=""," ",VLOOKUP($D441,StagingData!$D:$O,11,FALSE))</f>
        <v>#N/A</v>
      </c>
      <c r="P441" s="108" t="e">
        <f t="shared" si="19"/>
        <v>#N/A</v>
      </c>
      <c r="Q441" s="16"/>
      <c r="S441" s="15"/>
      <c r="T441" s="17">
        <v>0</v>
      </c>
      <c r="U441" s="17">
        <v>0</v>
      </c>
      <c r="V441" s="17">
        <f t="shared" si="20"/>
        <v>0</v>
      </c>
      <c r="W441">
        <f t="shared" si="21"/>
        <v>0</v>
      </c>
      <c r="X441" s="23"/>
      <c r="Y441" s="2"/>
      <c r="AA441" s="2"/>
      <c r="AB441" s="2"/>
    </row>
    <row r="442" spans="1:28" s="17" customFormat="1" hidden="1" x14ac:dyDescent="0.3">
      <c r="A442" s="2"/>
      <c r="B442" s="2">
        <f>IF(TRIM(D442)&lt;&gt;"",MAX($B$5:B441)+1,"")</f>
        <v>437</v>
      </c>
      <c r="C442" t="s">
        <v>79</v>
      </c>
      <c r="D442" t="s">
        <v>89</v>
      </c>
      <c r="E442" t="s">
        <v>349</v>
      </c>
      <c r="F442" t="s">
        <v>351</v>
      </c>
      <c r="G442" s="2" t="str">
        <f>IFERROR(VLOOKUP($F442,'Table Names'!A:B,2,FALSE),"")</f>
        <v xml:space="preserve">Item - Purchase by Site or Purchase Office                            </v>
      </c>
      <c r="H442" s="2" t="str">
        <f>VLOOKUP($D442,StagingData!D:H,4,FALSE)</f>
        <v>No</v>
      </c>
      <c r="I442"/>
      <c r="J442" s="56" t="str">
        <f>IF(VLOOKUP(D442,StagingData!D:O,6,FALSE)=""," ",VLOOKUP(D442,StagingData!D:O,6,FALSE))</f>
        <v xml:space="preserve"> </v>
      </c>
      <c r="K442" s="71" t="str">
        <f>IF(VLOOKUP($D442,StagingData!$D:$O,7,FALSE)=""," ",VLOOKUP($D442,StagingData!$D:$O,7,FALSE))</f>
        <v xml:space="preserve"> </v>
      </c>
      <c r="L442" s="71" t="str">
        <f>IF(VLOOKUP($D442,StagingData!$D:$O,8,FALSE)=""," ",VLOOKUP($D442,StagingData!$D:$O,8,FALSE))</f>
        <v xml:space="preserve"> </v>
      </c>
      <c r="M442" s="71" t="str">
        <f>IF(VLOOKUP($D442,StagingData!$D:$O,9,FALSE)=""," ",VLOOKUP($D442,StagingData!$D:$O,9,FALSE))</f>
        <v xml:space="preserve"> </v>
      </c>
      <c r="N442" s="107" t="e">
        <f>IF(VLOOKUP($D442,StagingData!$D:$O,10,FALSE)=""," ",VLOOKUP($D442,StagingData!$D:$O,10,FALSE))</f>
        <v>#N/A</v>
      </c>
      <c r="O442" s="107" t="e">
        <f>IF(VLOOKUP($D442,StagingData!$D:$O,11,FALSE)=""," ",VLOOKUP($D442,StagingData!$D:$O,11,FALSE))</f>
        <v>#N/A</v>
      </c>
      <c r="P442" s="108" t="e">
        <f t="shared" si="19"/>
        <v>#N/A</v>
      </c>
      <c r="Q442" s="16"/>
      <c r="S442" s="15"/>
      <c r="T442" s="17">
        <v>0</v>
      </c>
      <c r="U442" s="17">
        <v>0</v>
      </c>
      <c r="V442" s="17">
        <f t="shared" si="20"/>
        <v>0</v>
      </c>
      <c r="W442">
        <f t="shared" si="21"/>
        <v>0</v>
      </c>
      <c r="X442" s="23"/>
      <c r="Y442" s="2"/>
      <c r="AA442" s="2"/>
      <c r="AB442" s="2"/>
    </row>
    <row r="443" spans="1:28" s="17" customFormat="1" hidden="1" x14ac:dyDescent="0.3">
      <c r="A443" s="2"/>
      <c r="B443" s="2">
        <f>IF(TRIM(D443)&lt;&gt;"",MAX($B$5:B442)+1,"")</f>
        <v>438</v>
      </c>
      <c r="C443" t="s">
        <v>79</v>
      </c>
      <c r="D443" t="s">
        <v>89</v>
      </c>
      <c r="E443" t="s">
        <v>314</v>
      </c>
      <c r="F443" t="s">
        <v>319</v>
      </c>
      <c r="G443" s="2" t="str">
        <f>IFERROR(VLOOKUP($F443,'Table Names'!A:B,2,FALSE),"")</f>
        <v xml:space="preserve">Item Actual Purchase Prices                                           </v>
      </c>
      <c r="H443" s="2" t="str">
        <f>VLOOKUP($D443,StagingData!D:H,4,FALSE)</f>
        <v>No</v>
      </c>
      <c r="I443"/>
      <c r="J443" s="56" t="str">
        <f>IF(VLOOKUP(D443,StagingData!D:O,6,FALSE)=""," ",VLOOKUP(D443,StagingData!D:O,6,FALSE))</f>
        <v xml:space="preserve"> </v>
      </c>
      <c r="K443" s="71" t="str">
        <f>IF(VLOOKUP($D443,StagingData!$D:$O,7,FALSE)=""," ",VLOOKUP($D443,StagingData!$D:$O,7,FALSE))</f>
        <v xml:space="preserve"> </v>
      </c>
      <c r="L443" s="71" t="str">
        <f>IF(VLOOKUP($D443,StagingData!$D:$O,8,FALSE)=""," ",VLOOKUP($D443,StagingData!$D:$O,8,FALSE))</f>
        <v xml:space="preserve"> </v>
      </c>
      <c r="M443" s="71" t="str">
        <f>IF(VLOOKUP($D443,StagingData!$D:$O,9,FALSE)=""," ",VLOOKUP($D443,StagingData!$D:$O,9,FALSE))</f>
        <v xml:space="preserve"> </v>
      </c>
      <c r="N443" s="107" t="e">
        <f>IF(VLOOKUP($D443,StagingData!$D:$O,10,FALSE)=""," ",VLOOKUP($D443,StagingData!$D:$O,10,FALSE))</f>
        <v>#N/A</v>
      </c>
      <c r="O443" s="107" t="e">
        <f>IF(VLOOKUP($D443,StagingData!$D:$O,11,FALSE)=""," ",VLOOKUP($D443,StagingData!$D:$O,11,FALSE))</f>
        <v>#N/A</v>
      </c>
      <c r="P443" s="108" t="e">
        <f t="shared" si="19"/>
        <v>#N/A</v>
      </c>
      <c r="Q443" s="16"/>
      <c r="S443" s="15"/>
      <c r="T443" s="17">
        <v>0</v>
      </c>
      <c r="U443" s="17">
        <v>0</v>
      </c>
      <c r="V443" s="17">
        <f t="shared" si="20"/>
        <v>0</v>
      </c>
      <c r="W443">
        <f t="shared" si="21"/>
        <v>0</v>
      </c>
      <c r="X443" s="23"/>
      <c r="Y443" s="2"/>
      <c r="AA443" s="2"/>
      <c r="AB443" s="2"/>
    </row>
    <row r="444" spans="1:28" s="17" customFormat="1" hidden="1" x14ac:dyDescent="0.3">
      <c r="A444" s="2"/>
      <c r="B444" s="2">
        <f>IF(TRIM(D444)&lt;&gt;"",MAX($B$5:B443)+1,"")</f>
        <v>439</v>
      </c>
      <c r="C444" t="s">
        <v>79</v>
      </c>
      <c r="D444" t="s">
        <v>89</v>
      </c>
      <c r="E444" t="s">
        <v>314</v>
      </c>
      <c r="F444" t="s">
        <v>320</v>
      </c>
      <c r="G444" s="2" t="str">
        <f>IFERROR(VLOOKUP($F444,'Table Names'!A:B,2,FALSE),"")</f>
        <v xml:space="preserve">Item Sales                                                            </v>
      </c>
      <c r="H444" s="2" t="str">
        <f>VLOOKUP($D444,StagingData!D:H,4,FALSE)</f>
        <v>No</v>
      </c>
      <c r="I444"/>
      <c r="J444" s="56" t="str">
        <f>IF(VLOOKUP(D444,StagingData!D:O,6,FALSE)=""," ",VLOOKUP(D444,StagingData!D:O,6,FALSE))</f>
        <v xml:space="preserve"> </v>
      </c>
      <c r="K444" s="71" t="str">
        <f>IF(VLOOKUP($D444,StagingData!$D:$O,7,FALSE)=""," ",VLOOKUP($D444,StagingData!$D:$O,7,FALSE))</f>
        <v xml:space="preserve"> </v>
      </c>
      <c r="L444" s="71" t="str">
        <f>IF(VLOOKUP($D444,StagingData!$D:$O,8,FALSE)=""," ",VLOOKUP($D444,StagingData!$D:$O,8,FALSE))</f>
        <v xml:space="preserve"> </v>
      </c>
      <c r="M444" s="71" t="str">
        <f>IF(VLOOKUP($D444,StagingData!$D:$O,9,FALSE)=""," ",VLOOKUP($D444,StagingData!$D:$O,9,FALSE))</f>
        <v xml:space="preserve"> </v>
      </c>
      <c r="N444" s="107" t="e">
        <f>IF(VLOOKUP($D444,StagingData!$D:$O,10,FALSE)=""," ",VLOOKUP($D444,StagingData!$D:$O,10,FALSE))</f>
        <v>#N/A</v>
      </c>
      <c r="O444" s="107" t="e">
        <f>IF(VLOOKUP($D444,StagingData!$D:$O,11,FALSE)=""," ",VLOOKUP($D444,StagingData!$D:$O,11,FALSE))</f>
        <v>#N/A</v>
      </c>
      <c r="P444" s="108" t="e">
        <f t="shared" si="19"/>
        <v>#N/A</v>
      </c>
      <c r="Q444" s="16"/>
      <c r="S444" s="15"/>
      <c r="T444" s="17">
        <v>0</v>
      </c>
      <c r="U444" s="17">
        <v>0</v>
      </c>
      <c r="V444" s="17">
        <f t="shared" si="20"/>
        <v>0</v>
      </c>
      <c r="W444">
        <f t="shared" si="21"/>
        <v>0</v>
      </c>
      <c r="X444" s="23"/>
      <c r="Y444" s="2"/>
      <c r="AA444" s="2"/>
      <c r="AB444" s="2"/>
    </row>
    <row r="445" spans="1:28" s="17" customFormat="1" hidden="1" x14ac:dyDescent="0.3">
      <c r="A445" s="2"/>
      <c r="B445" s="2">
        <f>IF(TRIM(D445)&lt;&gt;"",MAX($B$5:B444)+1,"")</f>
        <v>440</v>
      </c>
      <c r="C445" t="s">
        <v>79</v>
      </c>
      <c r="D445" t="s">
        <v>89</v>
      </c>
      <c r="E445" t="s">
        <v>349</v>
      </c>
      <c r="F445" t="s">
        <v>352</v>
      </c>
      <c r="G445" s="2" t="str">
        <f>IFERROR(VLOOKUP($F445,'Table Names'!A:B,2,FALSE),"")</f>
        <v xml:space="preserve">Item Sales by Sales Office or Site                                    </v>
      </c>
      <c r="H445" s="2" t="str">
        <f>VLOOKUP($D445,StagingData!D:H,4,FALSE)</f>
        <v>No</v>
      </c>
      <c r="I445"/>
      <c r="J445" s="56" t="str">
        <f>IF(VLOOKUP(D445,StagingData!D:O,6,FALSE)=""," ",VLOOKUP(D445,StagingData!D:O,6,FALSE))</f>
        <v xml:space="preserve"> </v>
      </c>
      <c r="K445" s="71" t="str">
        <f>IF(VLOOKUP($D445,StagingData!$D:$O,7,FALSE)=""," ",VLOOKUP($D445,StagingData!$D:$O,7,FALSE))</f>
        <v xml:space="preserve"> </v>
      </c>
      <c r="L445" s="71" t="str">
        <f>IF(VLOOKUP($D445,StagingData!$D:$O,8,FALSE)=""," ",VLOOKUP($D445,StagingData!$D:$O,8,FALSE))</f>
        <v xml:space="preserve"> </v>
      </c>
      <c r="M445" s="71" t="str">
        <f>IF(VLOOKUP($D445,StagingData!$D:$O,9,FALSE)=""," ",VLOOKUP($D445,StagingData!$D:$O,9,FALSE))</f>
        <v xml:space="preserve"> </v>
      </c>
      <c r="N445" s="107" t="e">
        <f>IF(VLOOKUP($D445,StagingData!$D:$O,10,FALSE)=""," ",VLOOKUP($D445,StagingData!$D:$O,10,FALSE))</f>
        <v>#N/A</v>
      </c>
      <c r="O445" s="107" t="e">
        <f>IF(VLOOKUP($D445,StagingData!$D:$O,11,FALSE)=""," ",VLOOKUP($D445,StagingData!$D:$O,11,FALSE))</f>
        <v>#N/A</v>
      </c>
      <c r="P445" s="108" t="e">
        <f t="shared" si="19"/>
        <v>#N/A</v>
      </c>
      <c r="Q445" s="16"/>
      <c r="S445" s="15"/>
      <c r="T445" s="17">
        <v>0</v>
      </c>
      <c r="U445" s="17">
        <v>0</v>
      </c>
      <c r="V445" s="17">
        <f t="shared" si="20"/>
        <v>0</v>
      </c>
      <c r="W445">
        <f t="shared" si="21"/>
        <v>0</v>
      </c>
      <c r="X445" s="23"/>
      <c r="Y445" s="2"/>
      <c r="AA445" s="2"/>
      <c r="AB445" s="2"/>
    </row>
    <row r="446" spans="1:28" s="17" customFormat="1" hidden="1" x14ac:dyDescent="0.3">
      <c r="A446" s="2"/>
      <c r="B446" s="2">
        <f>IF(TRIM(D446)&lt;&gt;"",MAX($B$5:B445)+1,"")</f>
        <v>441</v>
      </c>
      <c r="C446" t="s">
        <v>79</v>
      </c>
      <c r="D446" t="s">
        <v>89</v>
      </c>
      <c r="E446" t="s">
        <v>314</v>
      </c>
      <c r="F446" t="s">
        <v>322</v>
      </c>
      <c r="G446" s="2" t="str">
        <f>IFERROR(VLOOKUP($F446,'Table Names'!A:B,2,FALSE),"")</f>
        <v xml:space="preserve">Items - Production                                                    </v>
      </c>
      <c r="H446" s="2" t="str">
        <f>VLOOKUP($D446,StagingData!D:H,4,FALSE)</f>
        <v>No</v>
      </c>
      <c r="I446"/>
      <c r="J446" s="56" t="str">
        <f>IF(VLOOKUP(D446,StagingData!D:O,6,FALSE)=""," ",VLOOKUP(D446,StagingData!D:O,6,FALSE))</f>
        <v xml:space="preserve"> </v>
      </c>
      <c r="K446" s="71" t="str">
        <f>IF(VLOOKUP($D446,StagingData!$D:$O,7,FALSE)=""," ",VLOOKUP($D446,StagingData!$D:$O,7,FALSE))</f>
        <v xml:space="preserve"> </v>
      </c>
      <c r="L446" s="71" t="str">
        <f>IF(VLOOKUP($D446,StagingData!$D:$O,8,FALSE)=""," ",VLOOKUP($D446,StagingData!$D:$O,8,FALSE))</f>
        <v xml:space="preserve"> </v>
      </c>
      <c r="M446" s="71" t="str">
        <f>IF(VLOOKUP($D446,StagingData!$D:$O,9,FALSE)=""," ",VLOOKUP($D446,StagingData!$D:$O,9,FALSE))</f>
        <v xml:space="preserve"> </v>
      </c>
      <c r="N446" s="107" t="e">
        <f>IF(VLOOKUP($D446,StagingData!$D:$O,10,FALSE)=""," ",VLOOKUP($D446,StagingData!$D:$O,10,FALSE))</f>
        <v>#N/A</v>
      </c>
      <c r="O446" s="107" t="e">
        <f>IF(VLOOKUP($D446,StagingData!$D:$O,11,FALSE)=""," ",VLOOKUP($D446,StagingData!$D:$O,11,FALSE))</f>
        <v>#N/A</v>
      </c>
      <c r="P446" s="108" t="e">
        <f t="shared" si="19"/>
        <v>#N/A</v>
      </c>
      <c r="Q446" s="16"/>
      <c r="S446" s="15"/>
      <c r="T446" s="17">
        <v>0</v>
      </c>
      <c r="U446" s="17">
        <v>0</v>
      </c>
      <c r="V446" s="17">
        <f t="shared" si="20"/>
        <v>0</v>
      </c>
      <c r="W446">
        <f t="shared" si="21"/>
        <v>0</v>
      </c>
      <c r="X446" s="23"/>
      <c r="Y446" s="2"/>
      <c r="AA446" s="2"/>
      <c r="AB446" s="2"/>
    </row>
    <row r="447" spans="1:28" s="17" customFormat="1" hidden="1" x14ac:dyDescent="0.3">
      <c r="A447" s="2"/>
      <c r="B447" s="2">
        <f>IF(TRIM(D447)&lt;&gt;"",MAX($B$5:B446)+1,"")</f>
        <v>442</v>
      </c>
      <c r="C447" t="s">
        <v>79</v>
      </c>
      <c r="D447" t="s">
        <v>89</v>
      </c>
      <c r="E447" t="s">
        <v>349</v>
      </c>
      <c r="F447" t="s">
        <v>353</v>
      </c>
      <c r="G447" s="2" t="str">
        <f>IFERROR(VLOOKUP($F447,'Table Names'!A:B,2,FALSE),"")</f>
        <v xml:space="preserve">Items - Production by Site                                            </v>
      </c>
      <c r="H447" s="2" t="str">
        <f>VLOOKUP($D447,StagingData!D:H,4,FALSE)</f>
        <v>No</v>
      </c>
      <c r="I447"/>
      <c r="J447" s="56" t="str">
        <f>IF(VLOOKUP(D447,StagingData!D:O,6,FALSE)=""," ",VLOOKUP(D447,StagingData!D:O,6,FALSE))</f>
        <v xml:space="preserve"> </v>
      </c>
      <c r="K447" s="71" t="str">
        <f>IF(VLOOKUP($D447,StagingData!$D:$O,7,FALSE)=""," ",VLOOKUP($D447,StagingData!$D:$O,7,FALSE))</f>
        <v xml:space="preserve"> </v>
      </c>
      <c r="L447" s="71" t="str">
        <f>IF(VLOOKUP($D447,StagingData!$D:$O,8,FALSE)=""," ",VLOOKUP($D447,StagingData!$D:$O,8,FALSE))</f>
        <v xml:space="preserve"> </v>
      </c>
      <c r="M447" s="71" t="str">
        <f>IF(VLOOKUP($D447,StagingData!$D:$O,9,FALSE)=""," ",VLOOKUP($D447,StagingData!$D:$O,9,FALSE))</f>
        <v xml:space="preserve"> </v>
      </c>
      <c r="N447" s="107" t="e">
        <f>IF(VLOOKUP($D447,StagingData!$D:$O,10,FALSE)=""," ",VLOOKUP($D447,StagingData!$D:$O,10,FALSE))</f>
        <v>#N/A</v>
      </c>
      <c r="O447" s="107" t="e">
        <f>IF(VLOOKUP($D447,StagingData!$D:$O,11,FALSE)=""," ",VLOOKUP($D447,StagingData!$D:$O,11,FALSE))</f>
        <v>#N/A</v>
      </c>
      <c r="P447" s="108" t="e">
        <f t="shared" si="19"/>
        <v>#N/A</v>
      </c>
      <c r="Q447" s="16"/>
      <c r="S447" s="15"/>
      <c r="T447" s="17">
        <v>0</v>
      </c>
      <c r="U447" s="17">
        <v>0</v>
      </c>
      <c r="V447" s="17">
        <f t="shared" si="20"/>
        <v>0</v>
      </c>
      <c r="W447">
        <f t="shared" si="21"/>
        <v>0</v>
      </c>
      <c r="X447" s="23"/>
      <c r="Y447" s="2"/>
      <c r="AA447" s="2"/>
      <c r="AB447" s="2"/>
    </row>
    <row r="448" spans="1:28" s="17" customFormat="1" hidden="1" x14ac:dyDescent="0.3">
      <c r="A448" s="2"/>
      <c r="B448" s="2">
        <f>IF(TRIM(D448)&lt;&gt;"",MAX($B$5:B447)+1,"")</f>
        <v>443</v>
      </c>
      <c r="C448" t="s">
        <v>79</v>
      </c>
      <c r="D448" t="s">
        <v>89</v>
      </c>
      <c r="E448" t="s">
        <v>314</v>
      </c>
      <c r="F448" t="s">
        <v>323</v>
      </c>
      <c r="G448" s="2" t="str">
        <f>IFERROR(VLOOKUP($F448,'Table Names'!A:B,2,FALSE),"")</f>
        <v xml:space="preserve">Tools                                                                 </v>
      </c>
      <c r="H448" s="2" t="str">
        <f>VLOOKUP($D448,StagingData!D:H,4,FALSE)</f>
        <v>No</v>
      </c>
      <c r="I448"/>
      <c r="J448" s="56" t="str">
        <f>IF(VLOOKUP(D448,StagingData!D:O,6,FALSE)=""," ",VLOOKUP(D448,StagingData!D:O,6,FALSE))</f>
        <v xml:space="preserve"> </v>
      </c>
      <c r="K448" s="71" t="str">
        <f>IF(VLOOKUP($D448,StagingData!$D:$O,7,FALSE)=""," ",VLOOKUP($D448,StagingData!$D:$O,7,FALSE))</f>
        <v xml:space="preserve"> </v>
      </c>
      <c r="L448" s="71" t="str">
        <f>IF(VLOOKUP($D448,StagingData!$D:$O,8,FALSE)=""," ",VLOOKUP($D448,StagingData!$D:$O,8,FALSE))</f>
        <v xml:space="preserve"> </v>
      </c>
      <c r="M448" s="71" t="str">
        <f>IF(VLOOKUP($D448,StagingData!$D:$O,9,FALSE)=""," ",VLOOKUP($D448,StagingData!$D:$O,9,FALSE))</f>
        <v xml:space="preserve"> </v>
      </c>
      <c r="N448" s="107" t="e">
        <f>IF(VLOOKUP($D448,StagingData!$D:$O,10,FALSE)=""," ",VLOOKUP($D448,StagingData!$D:$O,10,FALSE))</f>
        <v>#N/A</v>
      </c>
      <c r="O448" s="107" t="e">
        <f>IF(VLOOKUP($D448,StagingData!$D:$O,11,FALSE)=""," ",VLOOKUP($D448,StagingData!$D:$O,11,FALSE))</f>
        <v>#N/A</v>
      </c>
      <c r="P448" s="108" t="e">
        <f t="shared" si="19"/>
        <v>#N/A</v>
      </c>
      <c r="Q448" s="16"/>
      <c r="S448" s="15"/>
      <c r="T448" s="17">
        <v>0</v>
      </c>
      <c r="U448" s="17">
        <v>0</v>
      </c>
      <c r="V448" s="17">
        <f t="shared" si="20"/>
        <v>0</v>
      </c>
      <c r="W448">
        <f t="shared" si="21"/>
        <v>0</v>
      </c>
      <c r="X448" s="23"/>
      <c r="Y448" s="2"/>
      <c r="AA448" s="2"/>
      <c r="AB448" s="2"/>
    </row>
    <row r="449" spans="1:28" s="17" customFormat="1" hidden="1" x14ac:dyDescent="0.3">
      <c r="A449" s="2"/>
      <c r="B449" s="2">
        <f>IF(TRIM(D449)&lt;&gt;"",MAX($B$5:B448)+1,"")</f>
        <v>444</v>
      </c>
      <c r="C449" t="s">
        <v>79</v>
      </c>
      <c r="D449" t="s">
        <v>89</v>
      </c>
      <c r="E449" t="s">
        <v>314</v>
      </c>
      <c r="F449" t="s">
        <v>324</v>
      </c>
      <c r="G449" s="2" t="str">
        <f>IFERROR(VLOOKUP($F449,'Table Names'!A:B,2,FALSE),"")</f>
        <v xml:space="preserve">Item Project Data                                                     </v>
      </c>
      <c r="H449" s="2" t="str">
        <f>VLOOKUP($D449,StagingData!D:H,4,FALSE)</f>
        <v>No</v>
      </c>
      <c r="I449"/>
      <c r="J449" s="56" t="str">
        <f>IF(VLOOKUP(D449,StagingData!D:O,6,FALSE)=""," ",VLOOKUP(D449,StagingData!D:O,6,FALSE))</f>
        <v xml:space="preserve"> </v>
      </c>
      <c r="K449" s="71" t="str">
        <f>IF(VLOOKUP($D449,StagingData!$D:$O,7,FALSE)=""," ",VLOOKUP($D449,StagingData!$D:$O,7,FALSE))</f>
        <v xml:space="preserve"> </v>
      </c>
      <c r="L449" s="71" t="str">
        <f>IF(VLOOKUP($D449,StagingData!$D:$O,8,FALSE)=""," ",VLOOKUP($D449,StagingData!$D:$O,8,FALSE))</f>
        <v xml:space="preserve"> </v>
      </c>
      <c r="M449" s="71" t="str">
        <f>IF(VLOOKUP($D449,StagingData!$D:$O,9,FALSE)=""," ",VLOOKUP($D449,StagingData!$D:$O,9,FALSE))</f>
        <v xml:space="preserve"> </v>
      </c>
      <c r="N449" s="107" t="e">
        <f>IF(VLOOKUP($D449,StagingData!$D:$O,10,FALSE)=""," ",VLOOKUP($D449,StagingData!$D:$O,10,FALSE))</f>
        <v>#N/A</v>
      </c>
      <c r="O449" s="107" t="e">
        <f>IF(VLOOKUP($D449,StagingData!$D:$O,11,FALSE)=""," ",VLOOKUP($D449,StagingData!$D:$O,11,FALSE))</f>
        <v>#N/A</v>
      </c>
      <c r="P449" s="108" t="e">
        <f t="shared" si="19"/>
        <v>#N/A</v>
      </c>
      <c r="Q449" s="16"/>
      <c r="S449" s="15"/>
      <c r="T449" s="17">
        <v>0</v>
      </c>
      <c r="U449" s="17">
        <v>0</v>
      </c>
      <c r="V449" s="17">
        <f t="shared" si="20"/>
        <v>0</v>
      </c>
      <c r="W449">
        <f t="shared" si="21"/>
        <v>0</v>
      </c>
      <c r="X449" s="23"/>
      <c r="Y449" s="2"/>
      <c r="AA449" s="2"/>
      <c r="AB449" s="2"/>
    </row>
    <row r="450" spans="1:28" s="17" customFormat="1" hidden="1" x14ac:dyDescent="0.3">
      <c r="A450" s="2"/>
      <c r="B450" s="2">
        <f>IF(TRIM(D450)&lt;&gt;"",MAX($B$5:B449)+1,"")</f>
        <v>445</v>
      </c>
      <c r="C450" t="s">
        <v>79</v>
      </c>
      <c r="D450" t="s">
        <v>89</v>
      </c>
      <c r="E450" t="s">
        <v>314</v>
      </c>
      <c r="F450" t="s">
        <v>3948</v>
      </c>
      <c r="G450" s="2" t="str">
        <f>IFERROR(VLOOKUP($F450,'Table Names'!A:B,2,FALSE),"")</f>
        <v xml:space="preserve">Item Project Ordering Data                                            </v>
      </c>
      <c r="H450" s="2" t="str">
        <f>VLOOKUP($D450,StagingData!D:H,4,FALSE)</f>
        <v>No</v>
      </c>
      <c r="I450"/>
      <c r="J450" s="56" t="str">
        <f>IF(VLOOKUP(D450,StagingData!D:O,6,FALSE)=""," ",VLOOKUP(D450,StagingData!D:O,6,FALSE))</f>
        <v xml:space="preserve"> </v>
      </c>
      <c r="K450" s="71" t="str">
        <f>IF(VLOOKUP($D450,StagingData!$D:$O,7,FALSE)=""," ",VLOOKUP($D450,StagingData!$D:$O,7,FALSE))</f>
        <v xml:space="preserve"> </v>
      </c>
      <c r="L450" s="71" t="str">
        <f>IF(VLOOKUP($D450,StagingData!$D:$O,8,FALSE)=""," ",VLOOKUP($D450,StagingData!$D:$O,8,FALSE))</f>
        <v xml:space="preserve"> </v>
      </c>
      <c r="M450" s="71" t="str">
        <f>IF(VLOOKUP($D450,StagingData!$D:$O,9,FALSE)=""," ",VLOOKUP($D450,StagingData!$D:$O,9,FALSE))</f>
        <v xml:space="preserve"> </v>
      </c>
      <c r="N450" s="107" t="e">
        <f>IF(VLOOKUP($D450,StagingData!$D:$O,10,FALSE)=""," ",VLOOKUP($D450,StagingData!$D:$O,10,FALSE))</f>
        <v>#N/A</v>
      </c>
      <c r="O450" s="107" t="e">
        <f>IF(VLOOKUP($D450,StagingData!$D:$O,11,FALSE)=""," ",VLOOKUP($D450,StagingData!$D:$O,11,FALSE))</f>
        <v>#N/A</v>
      </c>
      <c r="P450" s="108" t="e">
        <f t="shared" si="19"/>
        <v>#N/A</v>
      </c>
      <c r="Q450" s="16"/>
      <c r="S450" s="15"/>
      <c r="T450" s="17">
        <v>0</v>
      </c>
      <c r="U450" s="17">
        <v>0</v>
      </c>
      <c r="V450" s="17">
        <f t="shared" si="20"/>
        <v>0</v>
      </c>
      <c r="W450">
        <f t="shared" si="21"/>
        <v>0</v>
      </c>
      <c r="X450" s="23"/>
      <c r="Y450" s="2"/>
      <c r="AA450" s="2"/>
      <c r="AB450" s="2"/>
    </row>
    <row r="451" spans="1:28" s="17" customFormat="1" hidden="1" x14ac:dyDescent="0.3">
      <c r="A451" s="2"/>
      <c r="B451" s="2">
        <f>IF(TRIM(D451)&lt;&gt;"",MAX($B$5:B450)+1,"")</f>
        <v>446</v>
      </c>
      <c r="C451" t="s">
        <v>79</v>
      </c>
      <c r="D451" t="s">
        <v>89</v>
      </c>
      <c r="E451" t="s">
        <v>314</v>
      </c>
      <c r="F451" t="s">
        <v>325</v>
      </c>
      <c r="G451" s="2" t="str">
        <f>IFERROR(VLOOKUP($F451,'Table Names'!A:B,2,FALSE),"")</f>
        <v xml:space="preserve">Items - Service                                                       </v>
      </c>
      <c r="H451" s="2" t="str">
        <f>VLOOKUP($D451,StagingData!D:H,4,FALSE)</f>
        <v>No</v>
      </c>
      <c r="I451"/>
      <c r="J451" s="56" t="str">
        <f>IF(VLOOKUP(D451,StagingData!D:O,6,FALSE)=""," ",VLOOKUP(D451,StagingData!D:O,6,FALSE))</f>
        <v xml:space="preserve"> </v>
      </c>
      <c r="K451" s="71" t="str">
        <f>IF(VLOOKUP($D451,StagingData!$D:$O,7,FALSE)=""," ",VLOOKUP($D451,StagingData!$D:$O,7,FALSE))</f>
        <v xml:space="preserve"> </v>
      </c>
      <c r="L451" s="71" t="str">
        <f>IF(VLOOKUP($D451,StagingData!$D:$O,8,FALSE)=""," ",VLOOKUP($D451,StagingData!$D:$O,8,FALSE))</f>
        <v xml:space="preserve"> </v>
      </c>
      <c r="M451" s="71" t="str">
        <f>IF(VLOOKUP($D451,StagingData!$D:$O,9,FALSE)=""," ",VLOOKUP($D451,StagingData!$D:$O,9,FALSE))</f>
        <v xml:space="preserve"> </v>
      </c>
      <c r="N451" s="107" t="e">
        <f>IF(VLOOKUP($D451,StagingData!$D:$O,10,FALSE)=""," ",VLOOKUP($D451,StagingData!$D:$O,10,FALSE))</f>
        <v>#N/A</v>
      </c>
      <c r="O451" s="107" t="e">
        <f>IF(VLOOKUP($D451,StagingData!$D:$O,11,FALSE)=""," ",VLOOKUP($D451,StagingData!$D:$O,11,FALSE))</f>
        <v>#N/A</v>
      </c>
      <c r="P451" s="108" t="e">
        <f t="shared" si="19"/>
        <v>#N/A</v>
      </c>
      <c r="Q451" s="16"/>
      <c r="S451" s="15"/>
      <c r="T451" s="17">
        <v>0</v>
      </c>
      <c r="U451" s="17">
        <v>0</v>
      </c>
      <c r="V451" s="17">
        <f t="shared" si="20"/>
        <v>0</v>
      </c>
      <c r="W451">
        <f t="shared" si="21"/>
        <v>0</v>
      </c>
      <c r="X451" s="23"/>
      <c r="Y451" s="2"/>
      <c r="AA451" s="2"/>
      <c r="AB451" s="2"/>
    </row>
    <row r="452" spans="1:28" s="17" customFormat="1" hidden="1" x14ac:dyDescent="0.3">
      <c r="A452" s="2"/>
      <c r="B452" s="2">
        <f>IF(TRIM(D452)&lt;&gt;"",MAX($B$5:B451)+1,"")</f>
        <v>447</v>
      </c>
      <c r="C452" t="s">
        <v>79</v>
      </c>
      <c r="D452" t="s">
        <v>89</v>
      </c>
      <c r="E452" t="s">
        <v>349</v>
      </c>
      <c r="F452" t="s">
        <v>355</v>
      </c>
      <c r="G452" s="2" t="str">
        <f>IFERROR(VLOOKUP($F452,'Table Names'!A:B,2,FALSE),"")</f>
        <v xml:space="preserve">Items - Service by Service Office or Site                             </v>
      </c>
      <c r="H452" s="2" t="str">
        <f>VLOOKUP($D452,StagingData!D:H,4,FALSE)</f>
        <v>No</v>
      </c>
      <c r="I452"/>
      <c r="J452" s="56" t="str">
        <f>IF(VLOOKUP(D452,StagingData!D:O,6,FALSE)=""," ",VLOOKUP(D452,StagingData!D:O,6,FALSE))</f>
        <v xml:space="preserve"> </v>
      </c>
      <c r="K452" s="71" t="str">
        <f>IF(VLOOKUP($D452,StagingData!$D:$O,7,FALSE)=""," ",VLOOKUP($D452,StagingData!$D:$O,7,FALSE))</f>
        <v xml:space="preserve"> </v>
      </c>
      <c r="L452" s="71" t="str">
        <f>IF(VLOOKUP($D452,StagingData!$D:$O,8,FALSE)=""," ",VLOOKUP($D452,StagingData!$D:$O,8,FALSE))</f>
        <v xml:space="preserve"> </v>
      </c>
      <c r="M452" s="71" t="str">
        <f>IF(VLOOKUP($D452,StagingData!$D:$O,9,FALSE)=""," ",VLOOKUP($D452,StagingData!$D:$O,9,FALSE))</f>
        <v xml:space="preserve"> </v>
      </c>
      <c r="N452" s="107" t="e">
        <f>IF(VLOOKUP($D452,StagingData!$D:$O,10,FALSE)=""," ",VLOOKUP($D452,StagingData!$D:$O,10,FALSE))</f>
        <v>#N/A</v>
      </c>
      <c r="O452" s="107" t="e">
        <f>IF(VLOOKUP($D452,StagingData!$D:$O,11,FALSE)=""," ",VLOOKUP($D452,StagingData!$D:$O,11,FALSE))</f>
        <v>#N/A</v>
      </c>
      <c r="P452" s="108" t="e">
        <f t="shared" si="19"/>
        <v>#N/A</v>
      </c>
      <c r="Q452" s="16"/>
      <c r="S452" s="15"/>
      <c r="T452" s="17">
        <v>0</v>
      </c>
      <c r="U452" s="17">
        <v>0</v>
      </c>
      <c r="V452" s="17">
        <f t="shared" si="20"/>
        <v>0</v>
      </c>
      <c r="W452">
        <f t="shared" si="21"/>
        <v>0</v>
      </c>
      <c r="X452" s="23"/>
      <c r="Y452" s="2"/>
      <c r="AA452" s="2"/>
      <c r="AB452" s="2"/>
    </row>
    <row r="453" spans="1:28" s="17" customFormat="1" hidden="1" x14ac:dyDescent="0.3">
      <c r="A453" s="2"/>
      <c r="B453" s="2">
        <f>IF(TRIM(D453)&lt;&gt;"",MAX($B$5:B452)+1,"")</f>
        <v>448</v>
      </c>
      <c r="C453" t="s">
        <v>79</v>
      </c>
      <c r="D453" t="s">
        <v>89</v>
      </c>
      <c r="E453" t="s">
        <v>314</v>
      </c>
      <c r="F453" t="s">
        <v>326</v>
      </c>
      <c r="G453" s="2" t="str">
        <f>IFERROR(VLOOKUP($F453,'Table Names'!A:B,2,FALSE),"")</f>
        <v xml:space="preserve">Item Warehousing Data                                                 </v>
      </c>
      <c r="H453" s="2" t="str">
        <f>VLOOKUP($D453,StagingData!D:H,4,FALSE)</f>
        <v>No</v>
      </c>
      <c r="I453"/>
      <c r="J453" s="56" t="str">
        <f>IF(VLOOKUP(D453,StagingData!D:O,6,FALSE)=""," ",VLOOKUP(D453,StagingData!D:O,6,FALSE))</f>
        <v xml:space="preserve"> </v>
      </c>
      <c r="K453" s="71" t="str">
        <f>IF(VLOOKUP($D453,StagingData!$D:$O,7,FALSE)=""," ",VLOOKUP($D453,StagingData!$D:$O,7,FALSE))</f>
        <v xml:space="preserve"> </v>
      </c>
      <c r="L453" s="71" t="str">
        <f>IF(VLOOKUP($D453,StagingData!$D:$O,8,FALSE)=""," ",VLOOKUP($D453,StagingData!$D:$O,8,FALSE))</f>
        <v xml:space="preserve"> </v>
      </c>
      <c r="M453" s="71" t="str">
        <f>IF(VLOOKUP($D453,StagingData!$D:$O,9,FALSE)=""," ",VLOOKUP($D453,StagingData!$D:$O,9,FALSE))</f>
        <v xml:space="preserve"> </v>
      </c>
      <c r="N453" s="107" t="e">
        <f>IF(VLOOKUP($D453,StagingData!$D:$O,10,FALSE)=""," ",VLOOKUP($D453,StagingData!$D:$O,10,FALSE))</f>
        <v>#N/A</v>
      </c>
      <c r="O453" s="107" t="e">
        <f>IF(VLOOKUP($D453,StagingData!$D:$O,11,FALSE)=""," ",VLOOKUP($D453,StagingData!$D:$O,11,FALSE))</f>
        <v>#N/A</v>
      </c>
      <c r="P453" s="108" t="e">
        <f t="shared" si="19"/>
        <v>#N/A</v>
      </c>
      <c r="Q453" s="16"/>
      <c r="S453" s="15"/>
      <c r="T453" s="17">
        <v>0</v>
      </c>
      <c r="U453" s="17">
        <v>0</v>
      </c>
      <c r="V453" s="17">
        <f t="shared" si="20"/>
        <v>0</v>
      </c>
      <c r="W453">
        <f t="shared" si="21"/>
        <v>0</v>
      </c>
      <c r="X453" s="23"/>
      <c r="Y453" s="2"/>
      <c r="AA453" s="2"/>
      <c r="AB453" s="2"/>
    </row>
    <row r="454" spans="1:28" s="17" customFormat="1" hidden="1" x14ac:dyDescent="0.3">
      <c r="A454" s="2"/>
      <c r="B454" s="2">
        <f>IF(TRIM(D454)&lt;&gt;"",MAX($B$5:B453)+1,"")</f>
        <v>449</v>
      </c>
      <c r="C454" t="s">
        <v>79</v>
      </c>
      <c r="D454" t="s">
        <v>89</v>
      </c>
      <c r="E454" t="s">
        <v>349</v>
      </c>
      <c r="F454" t="s">
        <v>356</v>
      </c>
      <c r="G454" s="2" t="str">
        <f>IFERROR(VLOOKUP($F454,'Table Names'!A:B,2,FALSE),"")</f>
        <v xml:space="preserve">Item - Warehousing by Site                                            </v>
      </c>
      <c r="H454" s="2" t="str">
        <f>VLOOKUP($D454,StagingData!D:H,4,FALSE)</f>
        <v>No</v>
      </c>
      <c r="I454"/>
      <c r="J454" s="56" t="str">
        <f>IF(VLOOKUP(D454,StagingData!D:O,6,FALSE)=""," ",VLOOKUP(D454,StagingData!D:O,6,FALSE))</f>
        <v xml:space="preserve"> </v>
      </c>
      <c r="K454" s="71" t="str">
        <f>IF(VLOOKUP($D454,StagingData!$D:$O,7,FALSE)=""," ",VLOOKUP($D454,StagingData!$D:$O,7,FALSE))</f>
        <v xml:space="preserve"> </v>
      </c>
      <c r="L454" s="71" t="str">
        <f>IF(VLOOKUP($D454,StagingData!$D:$O,8,FALSE)=""," ",VLOOKUP($D454,StagingData!$D:$O,8,FALSE))</f>
        <v xml:space="preserve"> </v>
      </c>
      <c r="M454" s="71" t="str">
        <f>IF(VLOOKUP($D454,StagingData!$D:$O,9,FALSE)=""," ",VLOOKUP($D454,StagingData!$D:$O,9,FALSE))</f>
        <v xml:space="preserve"> </v>
      </c>
      <c r="N454" s="107" t="e">
        <f>IF(VLOOKUP($D454,StagingData!$D:$O,10,FALSE)=""," ",VLOOKUP($D454,StagingData!$D:$O,10,FALSE))</f>
        <v>#N/A</v>
      </c>
      <c r="O454" s="107" t="e">
        <f>IF(VLOOKUP($D454,StagingData!$D:$O,11,FALSE)=""," ",VLOOKUP($D454,StagingData!$D:$O,11,FALSE))</f>
        <v>#N/A</v>
      </c>
      <c r="P454" s="108" t="e">
        <f t="shared" si="19"/>
        <v>#N/A</v>
      </c>
      <c r="Q454" s="16"/>
      <c r="S454" s="15"/>
      <c r="T454" s="17">
        <v>0</v>
      </c>
      <c r="U454" s="17">
        <v>0</v>
      </c>
      <c r="V454" s="17">
        <f t="shared" si="20"/>
        <v>0</v>
      </c>
      <c r="W454">
        <f t="shared" si="21"/>
        <v>0</v>
      </c>
      <c r="X454" s="23"/>
      <c r="Y454" s="2"/>
      <c r="AA454" s="2"/>
      <c r="AB454" s="2"/>
    </row>
    <row r="455" spans="1:28" s="17" customFormat="1" hidden="1" x14ac:dyDescent="0.3">
      <c r="A455" s="2"/>
      <c r="B455" s="2">
        <f>IF(TRIM(D455)&lt;&gt;"",MAX($B$5:B454)+1,"")</f>
        <v>450</v>
      </c>
      <c r="C455" t="s">
        <v>79</v>
      </c>
      <c r="D455" t="s">
        <v>4938</v>
      </c>
      <c r="E455" t="s">
        <v>349</v>
      </c>
      <c r="F455" t="s">
        <v>349</v>
      </c>
      <c r="G455" s="2" t="str">
        <f>IFERROR(VLOOKUP($F455,'Table Names'!A:B,2,FALSE),"")</f>
        <v xml:space="preserve">Items by Site                                                         </v>
      </c>
      <c r="H455" s="2" t="str">
        <f>VLOOKUP($D455,StagingData!D:H,4,FALSE)</f>
        <v>No</v>
      </c>
      <c r="I455"/>
      <c r="J455" s="56" t="str">
        <f>IF(VLOOKUP(D455,StagingData!D:O,6,FALSE)=""," ",VLOOKUP(D455,StagingData!D:O,6,FALSE))</f>
        <v xml:space="preserve"> </v>
      </c>
      <c r="K455" s="71" t="str">
        <f>IF(VLOOKUP($D455,StagingData!$D:$O,7,FALSE)=""," ",VLOOKUP($D455,StagingData!$D:$O,7,FALSE))</f>
        <v xml:space="preserve"> </v>
      </c>
      <c r="L455" s="71" t="str">
        <f>IF(VLOOKUP($D455,StagingData!$D:$O,8,FALSE)=""," ",VLOOKUP($D455,StagingData!$D:$O,8,FALSE))</f>
        <v xml:space="preserve"> </v>
      </c>
      <c r="M455" s="71" t="str">
        <f>IF(VLOOKUP($D455,StagingData!$D:$O,9,FALSE)=""," ",VLOOKUP($D455,StagingData!$D:$O,9,FALSE))</f>
        <v xml:space="preserve"> </v>
      </c>
      <c r="N455" s="107" t="e">
        <f>IF(VLOOKUP($D455,StagingData!$D:$O,10,FALSE)=""," ",VLOOKUP($D455,StagingData!$D:$O,10,FALSE))</f>
        <v>#N/A</v>
      </c>
      <c r="O455" s="107" t="e">
        <f>IF(VLOOKUP($D455,StagingData!$D:$O,11,FALSE)=""," ",VLOOKUP($D455,StagingData!$D:$O,11,FALSE))</f>
        <v>#N/A</v>
      </c>
      <c r="P455" s="108" t="e">
        <f t="shared" ref="P455:P518" si="22">IF(O455&gt;0,(O455/(N455+O455))*100,0)</f>
        <v>#N/A</v>
      </c>
      <c r="Q455" s="16"/>
      <c r="S455" s="15"/>
      <c r="T455" s="17">
        <v>0</v>
      </c>
      <c r="U455" s="17">
        <v>0</v>
      </c>
      <c r="V455" s="17">
        <f t="shared" ref="V455:V518" si="23">U455-T455</f>
        <v>0</v>
      </c>
      <c r="W455">
        <f t="shared" ref="W455:W518" si="24">Q455-V455</f>
        <v>0</v>
      </c>
      <c r="X455" s="23"/>
      <c r="Y455" s="2"/>
      <c r="AA455" s="2"/>
      <c r="AB455" s="2"/>
    </row>
    <row r="456" spans="1:28" s="17" customFormat="1" hidden="1" x14ac:dyDescent="0.3">
      <c r="A456" s="2"/>
      <c r="B456" s="2">
        <f>IF(TRIM(D456)&lt;&gt;"",MAX($B$5:B455)+1,"")</f>
        <v>451</v>
      </c>
      <c r="C456" t="s">
        <v>79</v>
      </c>
      <c r="D456" t="s">
        <v>4938</v>
      </c>
      <c r="E456" t="s">
        <v>349</v>
      </c>
      <c r="F456" t="s">
        <v>350</v>
      </c>
      <c r="G456" s="2" t="str">
        <f>IFERROR(VLOOKUP($F456,'Table Names'!A:B,2,FALSE),"")</f>
        <v xml:space="preserve">Items - Ordering by Site                                              </v>
      </c>
      <c r="H456" s="2" t="str">
        <f>VLOOKUP($D456,StagingData!D:H,4,FALSE)</f>
        <v>No</v>
      </c>
      <c r="I456"/>
      <c r="J456" s="56" t="str">
        <f>IF(VLOOKUP(D456,StagingData!D:O,6,FALSE)=""," ",VLOOKUP(D456,StagingData!D:O,6,FALSE))</f>
        <v xml:space="preserve"> </v>
      </c>
      <c r="K456" s="71" t="str">
        <f>IF(VLOOKUP($D456,StagingData!$D:$O,7,FALSE)=""," ",VLOOKUP($D456,StagingData!$D:$O,7,FALSE))</f>
        <v xml:space="preserve"> </v>
      </c>
      <c r="L456" s="71" t="str">
        <f>IF(VLOOKUP($D456,StagingData!$D:$O,8,FALSE)=""," ",VLOOKUP($D456,StagingData!$D:$O,8,FALSE))</f>
        <v xml:space="preserve"> </v>
      </c>
      <c r="M456" s="71" t="str">
        <f>IF(VLOOKUP($D456,StagingData!$D:$O,9,FALSE)=""," ",VLOOKUP($D456,StagingData!$D:$O,9,FALSE))</f>
        <v xml:space="preserve"> </v>
      </c>
      <c r="N456" s="107" t="e">
        <f>IF(VLOOKUP($D456,StagingData!$D:$O,10,FALSE)=""," ",VLOOKUP($D456,StagingData!$D:$O,10,FALSE))</f>
        <v>#N/A</v>
      </c>
      <c r="O456" s="107" t="e">
        <f>IF(VLOOKUP($D456,StagingData!$D:$O,11,FALSE)=""," ",VLOOKUP($D456,StagingData!$D:$O,11,FALSE))</f>
        <v>#N/A</v>
      </c>
      <c r="P456" s="108" t="e">
        <f t="shared" si="22"/>
        <v>#N/A</v>
      </c>
      <c r="Q456" s="16"/>
      <c r="S456" s="15"/>
      <c r="T456" s="17">
        <v>0</v>
      </c>
      <c r="U456" s="17">
        <v>0</v>
      </c>
      <c r="V456" s="17">
        <f t="shared" si="23"/>
        <v>0</v>
      </c>
      <c r="W456">
        <f t="shared" si="24"/>
        <v>0</v>
      </c>
      <c r="X456" s="23"/>
      <c r="Y456" s="2"/>
      <c r="AA456" s="2"/>
      <c r="AB456" s="2"/>
    </row>
    <row r="457" spans="1:28" s="17" customFormat="1" hidden="1" x14ac:dyDescent="0.3">
      <c r="A457" s="2"/>
      <c r="B457" s="2">
        <f>IF(TRIM(D457)&lt;&gt;"",MAX($B$5:B456)+1,"")</f>
        <v>452</v>
      </c>
      <c r="C457" t="s">
        <v>79</v>
      </c>
      <c r="D457" t="s">
        <v>4938</v>
      </c>
      <c r="E457" t="s">
        <v>349</v>
      </c>
      <c r="F457" t="s">
        <v>351</v>
      </c>
      <c r="G457" s="2" t="str">
        <f>IFERROR(VLOOKUP($F457,'Table Names'!A:B,2,FALSE),"")</f>
        <v xml:space="preserve">Item - Purchase by Site or Purchase Office                            </v>
      </c>
      <c r="H457" s="2" t="str">
        <f>VLOOKUP($D457,StagingData!D:H,4,FALSE)</f>
        <v>No</v>
      </c>
      <c r="I457"/>
      <c r="J457" s="56" t="str">
        <f>IF(VLOOKUP(D457,StagingData!D:O,6,FALSE)=""," ",VLOOKUP(D457,StagingData!D:O,6,FALSE))</f>
        <v xml:space="preserve"> </v>
      </c>
      <c r="K457" s="71" t="str">
        <f>IF(VLOOKUP($D457,StagingData!$D:$O,7,FALSE)=""," ",VLOOKUP($D457,StagingData!$D:$O,7,FALSE))</f>
        <v xml:space="preserve"> </v>
      </c>
      <c r="L457" s="71" t="str">
        <f>IF(VLOOKUP($D457,StagingData!$D:$O,8,FALSE)=""," ",VLOOKUP($D457,StagingData!$D:$O,8,FALSE))</f>
        <v xml:space="preserve"> </v>
      </c>
      <c r="M457" s="71" t="str">
        <f>IF(VLOOKUP($D457,StagingData!$D:$O,9,FALSE)=""," ",VLOOKUP($D457,StagingData!$D:$O,9,FALSE))</f>
        <v xml:space="preserve"> </v>
      </c>
      <c r="N457" s="107" t="e">
        <f>IF(VLOOKUP($D457,StagingData!$D:$O,10,FALSE)=""," ",VLOOKUP($D457,StagingData!$D:$O,10,FALSE))</f>
        <v>#N/A</v>
      </c>
      <c r="O457" s="107" t="e">
        <f>IF(VLOOKUP($D457,StagingData!$D:$O,11,FALSE)=""," ",VLOOKUP($D457,StagingData!$D:$O,11,FALSE))</f>
        <v>#N/A</v>
      </c>
      <c r="P457" s="108" t="e">
        <f t="shared" si="22"/>
        <v>#N/A</v>
      </c>
      <c r="Q457" s="16"/>
      <c r="S457" s="15"/>
      <c r="T457" s="17">
        <v>0</v>
      </c>
      <c r="U457" s="17">
        <v>0</v>
      </c>
      <c r="V457" s="17">
        <f t="shared" si="23"/>
        <v>0</v>
      </c>
      <c r="W457">
        <f t="shared" si="24"/>
        <v>0</v>
      </c>
      <c r="X457" s="23"/>
      <c r="Y457" s="2"/>
      <c r="AA457" s="2"/>
      <c r="AB457" s="2"/>
    </row>
    <row r="458" spans="1:28" s="17" customFormat="1" hidden="1" x14ac:dyDescent="0.3">
      <c r="A458" s="2"/>
      <c r="B458" s="2">
        <f>IF(TRIM(D458)&lt;&gt;"",MAX($B$5:B457)+1,"")</f>
        <v>453</v>
      </c>
      <c r="C458" t="s">
        <v>79</v>
      </c>
      <c r="D458" t="s">
        <v>4938</v>
      </c>
      <c r="E458" t="s">
        <v>349</v>
      </c>
      <c r="F458" t="s">
        <v>352</v>
      </c>
      <c r="G458" s="2" t="str">
        <f>IFERROR(VLOOKUP($F458,'Table Names'!A:B,2,FALSE),"")</f>
        <v xml:space="preserve">Item Sales by Sales Office or Site                                    </v>
      </c>
      <c r="H458" s="2" t="str">
        <f>VLOOKUP($D458,StagingData!D:H,4,FALSE)</f>
        <v>No</v>
      </c>
      <c r="I458"/>
      <c r="J458" s="56" t="str">
        <f>IF(VLOOKUP(D458,StagingData!D:O,6,FALSE)=""," ",VLOOKUP(D458,StagingData!D:O,6,FALSE))</f>
        <v xml:space="preserve"> </v>
      </c>
      <c r="K458" s="71" t="str">
        <f>IF(VLOOKUP($D458,StagingData!$D:$O,7,FALSE)=""," ",VLOOKUP($D458,StagingData!$D:$O,7,FALSE))</f>
        <v xml:space="preserve"> </v>
      </c>
      <c r="L458" s="71" t="str">
        <f>IF(VLOOKUP($D458,StagingData!$D:$O,8,FALSE)=""," ",VLOOKUP($D458,StagingData!$D:$O,8,FALSE))</f>
        <v xml:space="preserve"> </v>
      </c>
      <c r="M458" s="71" t="str">
        <f>IF(VLOOKUP($D458,StagingData!$D:$O,9,FALSE)=""," ",VLOOKUP($D458,StagingData!$D:$O,9,FALSE))</f>
        <v xml:space="preserve"> </v>
      </c>
      <c r="N458" s="107" t="e">
        <f>IF(VLOOKUP($D458,StagingData!$D:$O,10,FALSE)=""," ",VLOOKUP($D458,StagingData!$D:$O,10,FALSE))</f>
        <v>#N/A</v>
      </c>
      <c r="O458" s="107" t="e">
        <f>IF(VLOOKUP($D458,StagingData!$D:$O,11,FALSE)=""," ",VLOOKUP($D458,StagingData!$D:$O,11,FALSE))</f>
        <v>#N/A</v>
      </c>
      <c r="P458" s="108" t="e">
        <f t="shared" si="22"/>
        <v>#N/A</v>
      </c>
      <c r="Q458" s="16"/>
      <c r="S458" s="15"/>
      <c r="T458" s="17">
        <v>0</v>
      </c>
      <c r="U458" s="17">
        <v>0</v>
      </c>
      <c r="V458" s="17">
        <f t="shared" si="23"/>
        <v>0</v>
      </c>
      <c r="W458">
        <f t="shared" si="24"/>
        <v>0</v>
      </c>
      <c r="X458" s="23"/>
      <c r="Y458" s="2"/>
      <c r="AA458" s="2"/>
      <c r="AB458" s="2"/>
    </row>
    <row r="459" spans="1:28" s="17" customFormat="1" hidden="1" x14ac:dyDescent="0.3">
      <c r="A459" s="2"/>
      <c r="B459" s="2">
        <f>IF(TRIM(D459)&lt;&gt;"",MAX($B$5:B458)+1,"")</f>
        <v>454</v>
      </c>
      <c r="C459" t="s">
        <v>79</v>
      </c>
      <c r="D459" t="s">
        <v>4938</v>
      </c>
      <c r="E459" t="s">
        <v>349</v>
      </c>
      <c r="F459" t="s">
        <v>353</v>
      </c>
      <c r="G459" s="2" t="str">
        <f>IFERROR(VLOOKUP($F459,'Table Names'!A:B,2,FALSE),"")</f>
        <v xml:space="preserve">Items - Production by Site                                            </v>
      </c>
      <c r="H459" s="2" t="str">
        <f>VLOOKUP($D459,StagingData!D:H,4,FALSE)</f>
        <v>No</v>
      </c>
      <c r="I459"/>
      <c r="J459" s="56" t="str">
        <f>IF(VLOOKUP(D459,StagingData!D:O,6,FALSE)=""," ",VLOOKUP(D459,StagingData!D:O,6,FALSE))</f>
        <v xml:space="preserve"> </v>
      </c>
      <c r="K459" s="71" t="str">
        <f>IF(VLOOKUP($D459,StagingData!$D:$O,7,FALSE)=""," ",VLOOKUP($D459,StagingData!$D:$O,7,FALSE))</f>
        <v xml:space="preserve"> </v>
      </c>
      <c r="L459" s="71" t="str">
        <f>IF(VLOOKUP($D459,StagingData!$D:$O,8,FALSE)=""," ",VLOOKUP($D459,StagingData!$D:$O,8,FALSE))</f>
        <v xml:space="preserve"> </v>
      </c>
      <c r="M459" s="71" t="str">
        <f>IF(VLOOKUP($D459,StagingData!$D:$O,9,FALSE)=""," ",VLOOKUP($D459,StagingData!$D:$O,9,FALSE))</f>
        <v xml:space="preserve"> </v>
      </c>
      <c r="N459" s="107" t="e">
        <f>IF(VLOOKUP($D459,StagingData!$D:$O,10,FALSE)=""," ",VLOOKUP($D459,StagingData!$D:$O,10,FALSE))</f>
        <v>#N/A</v>
      </c>
      <c r="O459" s="107" t="e">
        <f>IF(VLOOKUP($D459,StagingData!$D:$O,11,FALSE)=""," ",VLOOKUP($D459,StagingData!$D:$O,11,FALSE))</f>
        <v>#N/A</v>
      </c>
      <c r="P459" s="108" t="e">
        <f t="shared" si="22"/>
        <v>#N/A</v>
      </c>
      <c r="Q459" s="16"/>
      <c r="S459" s="15"/>
      <c r="T459" s="17">
        <v>0</v>
      </c>
      <c r="U459" s="17">
        <v>0</v>
      </c>
      <c r="V459" s="17">
        <f t="shared" si="23"/>
        <v>0</v>
      </c>
      <c r="W459">
        <f t="shared" si="24"/>
        <v>0</v>
      </c>
      <c r="X459" s="23"/>
      <c r="Y459" s="2"/>
      <c r="AA459" s="2"/>
      <c r="AB459" s="2"/>
    </row>
    <row r="460" spans="1:28" s="17" customFormat="1" hidden="1" x14ac:dyDescent="0.3">
      <c r="A460" s="2"/>
      <c r="B460" s="2">
        <f>IF(TRIM(D460)&lt;&gt;"",MAX($B$5:B459)+1,"")</f>
        <v>455</v>
      </c>
      <c r="C460" t="s">
        <v>79</v>
      </c>
      <c r="D460" t="s">
        <v>4938</v>
      </c>
      <c r="E460" t="s">
        <v>349</v>
      </c>
      <c r="F460" t="s">
        <v>355</v>
      </c>
      <c r="G460" s="2" t="str">
        <f>IFERROR(VLOOKUP($F460,'Table Names'!A:B,2,FALSE),"")</f>
        <v xml:space="preserve">Items - Service by Service Office or Site                             </v>
      </c>
      <c r="H460" s="2" t="str">
        <f>VLOOKUP($D460,StagingData!D:H,4,FALSE)</f>
        <v>No</v>
      </c>
      <c r="I460"/>
      <c r="J460" s="56" t="str">
        <f>IF(VLOOKUP(D460,StagingData!D:O,6,FALSE)=""," ",VLOOKUP(D460,StagingData!D:O,6,FALSE))</f>
        <v xml:space="preserve"> </v>
      </c>
      <c r="K460" s="71" t="str">
        <f>IF(VLOOKUP($D460,StagingData!$D:$O,7,FALSE)=""," ",VLOOKUP($D460,StagingData!$D:$O,7,FALSE))</f>
        <v xml:space="preserve"> </v>
      </c>
      <c r="L460" s="71" t="str">
        <f>IF(VLOOKUP($D460,StagingData!$D:$O,8,FALSE)=""," ",VLOOKUP($D460,StagingData!$D:$O,8,FALSE))</f>
        <v xml:space="preserve"> </v>
      </c>
      <c r="M460" s="71" t="str">
        <f>IF(VLOOKUP($D460,StagingData!$D:$O,9,FALSE)=""," ",VLOOKUP($D460,StagingData!$D:$O,9,FALSE))</f>
        <v xml:space="preserve"> </v>
      </c>
      <c r="N460" s="107" t="e">
        <f>IF(VLOOKUP($D460,StagingData!$D:$O,10,FALSE)=""," ",VLOOKUP($D460,StagingData!$D:$O,10,FALSE))</f>
        <v>#N/A</v>
      </c>
      <c r="O460" s="107" t="e">
        <f>IF(VLOOKUP($D460,StagingData!$D:$O,11,FALSE)=""," ",VLOOKUP($D460,StagingData!$D:$O,11,FALSE))</f>
        <v>#N/A</v>
      </c>
      <c r="P460" s="108" t="e">
        <f t="shared" si="22"/>
        <v>#N/A</v>
      </c>
      <c r="Q460" s="16"/>
      <c r="S460" s="15"/>
      <c r="T460" s="17">
        <v>0</v>
      </c>
      <c r="U460" s="17">
        <v>0</v>
      </c>
      <c r="V460" s="17">
        <f t="shared" si="23"/>
        <v>0</v>
      </c>
      <c r="W460">
        <f t="shared" si="24"/>
        <v>0</v>
      </c>
      <c r="X460" s="23"/>
      <c r="Y460" s="2"/>
      <c r="AA460" s="2"/>
      <c r="AB460" s="2"/>
    </row>
    <row r="461" spans="1:28" s="17" customFormat="1" hidden="1" x14ac:dyDescent="0.3">
      <c r="A461" s="2"/>
      <c r="B461" s="2">
        <f>IF(TRIM(D461)&lt;&gt;"",MAX($B$5:B460)+1,"")</f>
        <v>456</v>
      </c>
      <c r="C461" t="s">
        <v>79</v>
      </c>
      <c r="D461" t="s">
        <v>4938</v>
      </c>
      <c r="E461" t="s">
        <v>349</v>
      </c>
      <c r="F461" t="s">
        <v>356</v>
      </c>
      <c r="G461" s="2" t="str">
        <f>IFERROR(VLOOKUP($F461,'Table Names'!A:B,2,FALSE),"")</f>
        <v xml:space="preserve">Item - Warehousing by Site                                            </v>
      </c>
      <c r="H461" s="2" t="str">
        <f>VLOOKUP($D461,StagingData!D:H,4,FALSE)</f>
        <v>No</v>
      </c>
      <c r="I461"/>
      <c r="J461" s="56" t="str">
        <f>IF(VLOOKUP(D461,StagingData!D:O,6,FALSE)=""," ",VLOOKUP(D461,StagingData!D:O,6,FALSE))</f>
        <v xml:space="preserve"> </v>
      </c>
      <c r="K461" s="71" t="str">
        <f>IF(VLOOKUP($D461,StagingData!$D:$O,7,FALSE)=""," ",VLOOKUP($D461,StagingData!$D:$O,7,FALSE))</f>
        <v xml:space="preserve"> </v>
      </c>
      <c r="L461" s="71" t="str">
        <f>IF(VLOOKUP($D461,StagingData!$D:$O,8,FALSE)=""," ",VLOOKUP($D461,StagingData!$D:$O,8,FALSE))</f>
        <v xml:space="preserve"> </v>
      </c>
      <c r="M461" s="71" t="str">
        <f>IF(VLOOKUP($D461,StagingData!$D:$O,9,FALSE)=""," ",VLOOKUP($D461,StagingData!$D:$O,9,FALSE))</f>
        <v xml:space="preserve"> </v>
      </c>
      <c r="N461" s="107" t="e">
        <f>IF(VLOOKUP($D461,StagingData!$D:$O,10,FALSE)=""," ",VLOOKUP($D461,StagingData!$D:$O,10,FALSE))</f>
        <v>#N/A</v>
      </c>
      <c r="O461" s="107" t="e">
        <f>IF(VLOOKUP($D461,StagingData!$D:$O,11,FALSE)=""," ",VLOOKUP($D461,StagingData!$D:$O,11,FALSE))</f>
        <v>#N/A</v>
      </c>
      <c r="P461" s="108" t="e">
        <f t="shared" si="22"/>
        <v>#N/A</v>
      </c>
      <c r="Q461" s="16"/>
      <c r="S461" s="15"/>
      <c r="T461" s="17">
        <v>0</v>
      </c>
      <c r="U461" s="17">
        <v>0</v>
      </c>
      <c r="V461" s="17">
        <f t="shared" si="23"/>
        <v>0</v>
      </c>
      <c r="W461">
        <f t="shared" si="24"/>
        <v>0</v>
      </c>
      <c r="X461" s="23"/>
      <c r="Y461" s="2"/>
      <c r="AA461" s="2"/>
      <c r="AB461" s="2"/>
    </row>
    <row r="462" spans="1:28" s="17" customFormat="1" hidden="1" x14ac:dyDescent="0.3">
      <c r="A462" s="2"/>
      <c r="B462" s="2">
        <f>IF(TRIM(D462)&lt;&gt;"",MAX($B$5:B461)+1,"")</f>
        <v>457</v>
      </c>
      <c r="C462" t="s">
        <v>79</v>
      </c>
      <c r="D462" t="s">
        <v>90</v>
      </c>
      <c r="E462" t="s">
        <v>314</v>
      </c>
      <c r="F462" t="s">
        <v>315</v>
      </c>
      <c r="G462" s="2" t="str">
        <f>IFERROR(VLOOKUP($F462,'Table Names'!A:B,2,FALSE),"")</f>
        <v xml:space="preserve">Item - Freight Management                                             </v>
      </c>
      <c r="H462" s="2" t="str">
        <f>VLOOKUP($D462,StagingData!D:H,4,FALSE)</f>
        <v>No</v>
      </c>
      <c r="I462"/>
      <c r="J462" s="56" t="str">
        <f>IF(VLOOKUP(D462,StagingData!D:O,6,FALSE)=""," ",VLOOKUP(D462,StagingData!D:O,6,FALSE))</f>
        <v xml:space="preserve"> </v>
      </c>
      <c r="K462" s="71" t="str">
        <f>IF(VLOOKUP($D462,StagingData!$D:$O,7,FALSE)=""," ",VLOOKUP($D462,StagingData!$D:$O,7,FALSE))</f>
        <v xml:space="preserve"> </v>
      </c>
      <c r="L462" s="71" t="str">
        <f>IF(VLOOKUP($D462,StagingData!$D:$O,8,FALSE)=""," ",VLOOKUP($D462,StagingData!$D:$O,8,FALSE))</f>
        <v xml:space="preserve"> </v>
      </c>
      <c r="M462" s="71" t="str">
        <f>IF(VLOOKUP($D462,StagingData!$D:$O,9,FALSE)=""," ",VLOOKUP($D462,StagingData!$D:$O,9,FALSE))</f>
        <v xml:space="preserve"> </v>
      </c>
      <c r="N462" s="107" t="e">
        <f>IF(VLOOKUP($D462,StagingData!$D:$O,10,FALSE)=""," ",VLOOKUP($D462,StagingData!$D:$O,10,FALSE))</f>
        <v>#N/A</v>
      </c>
      <c r="O462" s="107" t="e">
        <f>IF(VLOOKUP($D462,StagingData!$D:$O,11,FALSE)=""," ",VLOOKUP($D462,StagingData!$D:$O,11,FALSE))</f>
        <v>#N/A</v>
      </c>
      <c r="P462" s="108" t="e">
        <f t="shared" si="22"/>
        <v>#N/A</v>
      </c>
      <c r="Q462" s="16"/>
      <c r="S462" s="15"/>
      <c r="T462" s="17">
        <v>0</v>
      </c>
      <c r="U462" s="17">
        <v>0</v>
      </c>
      <c r="V462" s="17">
        <f t="shared" si="23"/>
        <v>0</v>
      </c>
      <c r="W462">
        <f t="shared" si="24"/>
        <v>0</v>
      </c>
      <c r="X462" s="23"/>
      <c r="Y462" s="2"/>
      <c r="AA462" s="2"/>
      <c r="AB462" s="2"/>
    </row>
    <row r="463" spans="1:28" s="17" customFormat="1" hidden="1" x14ac:dyDescent="0.3">
      <c r="A463" s="2"/>
      <c r="B463" s="2">
        <f>IF(TRIM(D463)&lt;&gt;"",MAX($B$5:B462)+1,"")</f>
        <v>458</v>
      </c>
      <c r="C463" t="s">
        <v>79</v>
      </c>
      <c r="D463" t="s">
        <v>90</v>
      </c>
      <c r="E463" t="s">
        <v>314</v>
      </c>
      <c r="F463" t="s">
        <v>316</v>
      </c>
      <c r="G463" s="2" t="str">
        <f>IFERROR(VLOOKUP($F463,'Table Names'!A:B,2,FALSE),"")</f>
        <v xml:space="preserve">Item Quality Data                                                     </v>
      </c>
      <c r="H463" s="2" t="str">
        <f>VLOOKUP($D463,StagingData!D:H,4,FALSE)</f>
        <v>No</v>
      </c>
      <c r="I463"/>
      <c r="J463" s="56" t="str">
        <f>IF(VLOOKUP(D463,StagingData!D:O,6,FALSE)=""," ",VLOOKUP(D463,StagingData!D:O,6,FALSE))</f>
        <v xml:space="preserve"> </v>
      </c>
      <c r="K463" s="71" t="str">
        <f>IF(VLOOKUP($D463,StagingData!$D:$O,7,FALSE)=""," ",VLOOKUP($D463,StagingData!$D:$O,7,FALSE))</f>
        <v xml:space="preserve"> </v>
      </c>
      <c r="L463" s="71" t="str">
        <f>IF(VLOOKUP($D463,StagingData!$D:$O,8,FALSE)=""," ",VLOOKUP($D463,StagingData!$D:$O,8,FALSE))</f>
        <v xml:space="preserve"> </v>
      </c>
      <c r="M463" s="71" t="str">
        <f>IF(VLOOKUP($D463,StagingData!$D:$O,9,FALSE)=""," ",VLOOKUP($D463,StagingData!$D:$O,9,FALSE))</f>
        <v xml:space="preserve"> </v>
      </c>
      <c r="N463" s="107" t="e">
        <f>IF(VLOOKUP($D463,StagingData!$D:$O,10,FALSE)=""," ",VLOOKUP($D463,StagingData!$D:$O,10,FALSE))</f>
        <v>#N/A</v>
      </c>
      <c r="O463" s="107" t="e">
        <f>IF(VLOOKUP($D463,StagingData!$D:$O,11,FALSE)=""," ",VLOOKUP($D463,StagingData!$D:$O,11,FALSE))</f>
        <v>#N/A</v>
      </c>
      <c r="P463" s="108" t="e">
        <f t="shared" si="22"/>
        <v>#N/A</v>
      </c>
      <c r="Q463" s="16"/>
      <c r="S463" s="15"/>
      <c r="T463" s="17">
        <v>0</v>
      </c>
      <c r="U463" s="17">
        <v>0</v>
      </c>
      <c r="V463" s="17">
        <f t="shared" si="23"/>
        <v>0</v>
      </c>
      <c r="W463">
        <f t="shared" si="24"/>
        <v>0</v>
      </c>
      <c r="X463" s="23"/>
      <c r="Y463" s="2"/>
      <c r="AA463" s="2"/>
      <c r="AB463" s="2"/>
    </row>
    <row r="464" spans="1:28" s="17" customFormat="1" hidden="1" x14ac:dyDescent="0.3">
      <c r="A464" s="2"/>
      <c r="B464" s="2">
        <f>IF(TRIM(D464)&lt;&gt;"",MAX($B$5:B463)+1,"")</f>
        <v>459</v>
      </c>
      <c r="C464" t="s">
        <v>79</v>
      </c>
      <c r="D464" t="s">
        <v>90</v>
      </c>
      <c r="E464" t="s">
        <v>314</v>
      </c>
      <c r="F464" t="s">
        <v>314</v>
      </c>
      <c r="G464" s="2" t="str">
        <f>IFERROR(VLOOKUP($F464,'Table Names'!A:B,2,FALSE),"")</f>
        <v xml:space="preserve">Items                                                                 </v>
      </c>
      <c r="H464" s="2" t="str">
        <f>VLOOKUP($D464,StagingData!D:H,4,FALSE)</f>
        <v>No</v>
      </c>
      <c r="I464"/>
      <c r="J464" s="56" t="str">
        <f>IF(VLOOKUP(D464,StagingData!D:O,6,FALSE)=""," ",VLOOKUP(D464,StagingData!D:O,6,FALSE))</f>
        <v xml:space="preserve"> </v>
      </c>
      <c r="K464" s="71" t="str">
        <f>IF(VLOOKUP($D464,StagingData!$D:$O,7,FALSE)=""," ",VLOOKUP($D464,StagingData!$D:$O,7,FALSE))</f>
        <v xml:space="preserve"> </v>
      </c>
      <c r="L464" s="71" t="str">
        <f>IF(VLOOKUP($D464,StagingData!$D:$O,8,FALSE)=""," ",VLOOKUP($D464,StagingData!$D:$O,8,FALSE))</f>
        <v xml:space="preserve"> </v>
      </c>
      <c r="M464" s="71" t="str">
        <f>IF(VLOOKUP($D464,StagingData!$D:$O,9,FALSE)=""," ",VLOOKUP($D464,StagingData!$D:$O,9,FALSE))</f>
        <v xml:space="preserve"> </v>
      </c>
      <c r="N464" s="107" t="e">
        <f>IF(VLOOKUP($D464,StagingData!$D:$O,10,FALSE)=""," ",VLOOKUP($D464,StagingData!$D:$O,10,FALSE))</f>
        <v>#N/A</v>
      </c>
      <c r="O464" s="107" t="e">
        <f>IF(VLOOKUP($D464,StagingData!$D:$O,11,FALSE)=""," ",VLOOKUP($D464,StagingData!$D:$O,11,FALSE))</f>
        <v>#N/A</v>
      </c>
      <c r="P464" s="108" t="e">
        <f t="shared" si="22"/>
        <v>#N/A</v>
      </c>
      <c r="Q464" s="16"/>
      <c r="S464" s="15"/>
      <c r="T464" s="17">
        <v>0</v>
      </c>
      <c r="U464" s="17">
        <v>0</v>
      </c>
      <c r="V464" s="17">
        <f t="shared" si="23"/>
        <v>0</v>
      </c>
      <c r="W464">
        <f t="shared" si="24"/>
        <v>0</v>
      </c>
      <c r="X464" s="23"/>
      <c r="Y464" s="2"/>
      <c r="AA464" s="2"/>
      <c r="AB464" s="2"/>
    </row>
    <row r="465" spans="1:28" s="17" customFormat="1" hidden="1" x14ac:dyDescent="0.3">
      <c r="A465" s="2"/>
      <c r="B465" s="2">
        <f>IF(TRIM(D465)&lt;&gt;"",MAX($B$5:B464)+1,"")</f>
        <v>460</v>
      </c>
      <c r="C465" t="s">
        <v>79</v>
      </c>
      <c r="D465" t="s">
        <v>90</v>
      </c>
      <c r="E465" t="s">
        <v>349</v>
      </c>
      <c r="F465" t="s">
        <v>349</v>
      </c>
      <c r="G465" s="2" t="str">
        <f>IFERROR(VLOOKUP($F465,'Table Names'!A:B,2,FALSE),"")</f>
        <v xml:space="preserve">Items by Site                                                         </v>
      </c>
      <c r="H465" s="2" t="str">
        <f>VLOOKUP($D465,StagingData!D:H,4,FALSE)</f>
        <v>No</v>
      </c>
      <c r="I465"/>
      <c r="J465" s="56" t="str">
        <f>IF(VLOOKUP(D465,StagingData!D:O,6,FALSE)=""," ",VLOOKUP(D465,StagingData!D:O,6,FALSE))</f>
        <v xml:space="preserve"> </v>
      </c>
      <c r="K465" s="71" t="str">
        <f>IF(VLOOKUP($D465,StagingData!$D:$O,7,FALSE)=""," ",VLOOKUP($D465,StagingData!$D:$O,7,FALSE))</f>
        <v xml:space="preserve"> </v>
      </c>
      <c r="L465" s="71" t="str">
        <f>IF(VLOOKUP($D465,StagingData!$D:$O,8,FALSE)=""," ",VLOOKUP($D465,StagingData!$D:$O,8,FALSE))</f>
        <v xml:space="preserve"> </v>
      </c>
      <c r="M465" s="71" t="str">
        <f>IF(VLOOKUP($D465,StagingData!$D:$O,9,FALSE)=""," ",VLOOKUP($D465,StagingData!$D:$O,9,FALSE))</f>
        <v xml:space="preserve"> </v>
      </c>
      <c r="N465" s="107" t="e">
        <f>IF(VLOOKUP($D465,StagingData!$D:$O,10,FALSE)=""," ",VLOOKUP($D465,StagingData!$D:$O,10,FALSE))</f>
        <v>#N/A</v>
      </c>
      <c r="O465" s="107" t="e">
        <f>IF(VLOOKUP($D465,StagingData!$D:$O,11,FALSE)=""," ",VLOOKUP($D465,StagingData!$D:$O,11,FALSE))</f>
        <v>#N/A</v>
      </c>
      <c r="P465" s="108" t="e">
        <f t="shared" si="22"/>
        <v>#N/A</v>
      </c>
      <c r="Q465" s="16"/>
      <c r="S465" s="15"/>
      <c r="T465" s="17">
        <v>0</v>
      </c>
      <c r="U465" s="17">
        <v>0</v>
      </c>
      <c r="V465" s="17">
        <f t="shared" si="23"/>
        <v>0</v>
      </c>
      <c r="W465">
        <f t="shared" si="24"/>
        <v>0</v>
      </c>
      <c r="X465" s="23"/>
      <c r="Y465" s="2"/>
      <c r="AA465" s="2"/>
      <c r="AB465" s="2"/>
    </row>
    <row r="466" spans="1:28" s="17" customFormat="1" hidden="1" x14ac:dyDescent="0.3">
      <c r="A466" s="2"/>
      <c r="B466" s="2">
        <f>IF(TRIM(D466)&lt;&gt;"",MAX($B$5:B465)+1,"")</f>
        <v>461</v>
      </c>
      <c r="C466" t="s">
        <v>79</v>
      </c>
      <c r="D466" t="s">
        <v>90</v>
      </c>
      <c r="E466" t="s">
        <v>314</v>
      </c>
      <c r="F466" t="s">
        <v>317</v>
      </c>
      <c r="G466" s="2" t="str">
        <f>IFERROR(VLOOKUP($F466,'Table Names'!A:B,2,FALSE),"")</f>
        <v xml:space="preserve">Items - Ordering                                                      </v>
      </c>
      <c r="H466" s="2" t="str">
        <f>VLOOKUP($D466,StagingData!D:H,4,FALSE)</f>
        <v>No</v>
      </c>
      <c r="I466"/>
      <c r="J466" s="56" t="str">
        <f>IF(VLOOKUP(D466,StagingData!D:O,6,FALSE)=""," ",VLOOKUP(D466,StagingData!D:O,6,FALSE))</f>
        <v xml:space="preserve"> </v>
      </c>
      <c r="K466" s="71" t="str">
        <f>IF(VLOOKUP($D466,StagingData!$D:$O,7,FALSE)=""," ",VLOOKUP($D466,StagingData!$D:$O,7,FALSE))</f>
        <v xml:space="preserve"> </v>
      </c>
      <c r="L466" s="71" t="str">
        <f>IF(VLOOKUP($D466,StagingData!$D:$O,8,FALSE)=""," ",VLOOKUP($D466,StagingData!$D:$O,8,FALSE))</f>
        <v xml:space="preserve"> </v>
      </c>
      <c r="M466" s="71" t="str">
        <f>IF(VLOOKUP($D466,StagingData!$D:$O,9,FALSE)=""," ",VLOOKUP($D466,StagingData!$D:$O,9,FALSE))</f>
        <v xml:space="preserve"> </v>
      </c>
      <c r="N466" s="107" t="e">
        <f>IF(VLOOKUP($D466,StagingData!$D:$O,10,FALSE)=""," ",VLOOKUP($D466,StagingData!$D:$O,10,FALSE))</f>
        <v>#N/A</v>
      </c>
      <c r="O466" s="107" t="e">
        <f>IF(VLOOKUP($D466,StagingData!$D:$O,11,FALSE)=""," ",VLOOKUP($D466,StagingData!$D:$O,11,FALSE))</f>
        <v>#N/A</v>
      </c>
      <c r="P466" s="108" t="e">
        <f t="shared" si="22"/>
        <v>#N/A</v>
      </c>
      <c r="Q466" s="16"/>
      <c r="S466" s="15"/>
      <c r="T466" s="17">
        <v>0</v>
      </c>
      <c r="U466" s="17">
        <v>0</v>
      </c>
      <c r="V466" s="17">
        <f t="shared" si="23"/>
        <v>0</v>
      </c>
      <c r="W466">
        <f t="shared" si="24"/>
        <v>0</v>
      </c>
      <c r="X466" s="23"/>
      <c r="Y466" s="2"/>
      <c r="AA466" s="2"/>
      <c r="AB466" s="2"/>
    </row>
    <row r="467" spans="1:28" s="17" customFormat="1" hidden="1" x14ac:dyDescent="0.3">
      <c r="A467" s="2"/>
      <c r="B467" s="2">
        <f>IF(TRIM(D467)&lt;&gt;"",MAX($B$5:B466)+1,"")</f>
        <v>462</v>
      </c>
      <c r="C467" t="s">
        <v>79</v>
      </c>
      <c r="D467" t="s">
        <v>90</v>
      </c>
      <c r="E467" t="s">
        <v>349</v>
      </c>
      <c r="F467" t="s">
        <v>350</v>
      </c>
      <c r="G467" s="2" t="str">
        <f>IFERROR(VLOOKUP($F467,'Table Names'!A:B,2,FALSE),"")</f>
        <v xml:space="preserve">Items - Ordering by Site                                              </v>
      </c>
      <c r="H467" s="2" t="str">
        <f>VLOOKUP($D467,StagingData!D:H,4,FALSE)</f>
        <v>No</v>
      </c>
      <c r="I467"/>
      <c r="J467" s="56" t="str">
        <f>IF(VLOOKUP(D467,StagingData!D:O,6,FALSE)=""," ",VLOOKUP(D467,StagingData!D:O,6,FALSE))</f>
        <v xml:space="preserve"> </v>
      </c>
      <c r="K467" s="71" t="str">
        <f>IF(VLOOKUP($D467,StagingData!$D:$O,7,FALSE)=""," ",VLOOKUP($D467,StagingData!$D:$O,7,FALSE))</f>
        <v xml:space="preserve"> </v>
      </c>
      <c r="L467" s="71" t="str">
        <f>IF(VLOOKUP($D467,StagingData!$D:$O,8,FALSE)=""," ",VLOOKUP($D467,StagingData!$D:$O,8,FALSE))</f>
        <v xml:space="preserve"> </v>
      </c>
      <c r="M467" s="71" t="str">
        <f>IF(VLOOKUP($D467,StagingData!$D:$O,9,FALSE)=""," ",VLOOKUP($D467,StagingData!$D:$O,9,FALSE))</f>
        <v xml:space="preserve"> </v>
      </c>
      <c r="N467" s="107" t="e">
        <f>IF(VLOOKUP($D467,StagingData!$D:$O,10,FALSE)=""," ",VLOOKUP($D467,StagingData!$D:$O,10,FALSE))</f>
        <v>#N/A</v>
      </c>
      <c r="O467" s="107" t="e">
        <f>IF(VLOOKUP($D467,StagingData!$D:$O,11,FALSE)=""," ",VLOOKUP($D467,StagingData!$D:$O,11,FALSE))</f>
        <v>#N/A</v>
      </c>
      <c r="P467" s="108" t="e">
        <f t="shared" si="22"/>
        <v>#N/A</v>
      </c>
      <c r="Q467" s="16"/>
      <c r="S467" s="15"/>
      <c r="T467" s="17">
        <v>0</v>
      </c>
      <c r="U467" s="17">
        <v>0</v>
      </c>
      <c r="V467" s="17">
        <f t="shared" si="23"/>
        <v>0</v>
      </c>
      <c r="W467">
        <f t="shared" si="24"/>
        <v>0</v>
      </c>
      <c r="X467" s="23"/>
      <c r="Y467" s="2"/>
      <c r="AA467" s="2"/>
      <c r="AB467" s="2"/>
    </row>
    <row r="468" spans="1:28" s="17" customFormat="1" hidden="1" x14ac:dyDescent="0.3">
      <c r="A468" s="2"/>
      <c r="B468" s="2">
        <f>IF(TRIM(D468)&lt;&gt;"",MAX($B$5:B467)+1,"")</f>
        <v>463</v>
      </c>
      <c r="C468" t="s">
        <v>79</v>
      </c>
      <c r="D468" t="s">
        <v>90</v>
      </c>
      <c r="E468" t="s">
        <v>314</v>
      </c>
      <c r="F468" t="s">
        <v>318</v>
      </c>
      <c r="G468" s="2" t="str">
        <f>IFERROR(VLOOKUP($F468,'Table Names'!A:B,2,FALSE),"")</f>
        <v xml:space="preserve">Item - Purchase                                                       </v>
      </c>
      <c r="H468" s="2" t="str">
        <f>VLOOKUP($D468,StagingData!D:H,4,FALSE)</f>
        <v>No</v>
      </c>
      <c r="I468"/>
      <c r="J468" s="56" t="str">
        <f>IF(VLOOKUP(D468,StagingData!D:O,6,FALSE)=""," ",VLOOKUP(D468,StagingData!D:O,6,FALSE))</f>
        <v xml:space="preserve"> </v>
      </c>
      <c r="K468" s="71" t="str">
        <f>IF(VLOOKUP($D468,StagingData!$D:$O,7,FALSE)=""," ",VLOOKUP($D468,StagingData!$D:$O,7,FALSE))</f>
        <v xml:space="preserve"> </v>
      </c>
      <c r="L468" s="71" t="str">
        <f>IF(VLOOKUP($D468,StagingData!$D:$O,8,FALSE)=""," ",VLOOKUP($D468,StagingData!$D:$O,8,FALSE))</f>
        <v xml:space="preserve"> </v>
      </c>
      <c r="M468" s="71" t="str">
        <f>IF(VLOOKUP($D468,StagingData!$D:$O,9,FALSE)=""," ",VLOOKUP($D468,StagingData!$D:$O,9,FALSE))</f>
        <v xml:space="preserve"> </v>
      </c>
      <c r="N468" s="107" t="e">
        <f>IF(VLOOKUP($D468,StagingData!$D:$O,10,FALSE)=""," ",VLOOKUP($D468,StagingData!$D:$O,10,FALSE))</f>
        <v>#N/A</v>
      </c>
      <c r="O468" s="107" t="e">
        <f>IF(VLOOKUP($D468,StagingData!$D:$O,11,FALSE)=""," ",VLOOKUP($D468,StagingData!$D:$O,11,FALSE))</f>
        <v>#N/A</v>
      </c>
      <c r="P468" s="108" t="e">
        <f t="shared" si="22"/>
        <v>#N/A</v>
      </c>
      <c r="Q468" s="16"/>
      <c r="S468" s="15"/>
      <c r="T468" s="17">
        <v>0</v>
      </c>
      <c r="U468" s="17">
        <v>0</v>
      </c>
      <c r="V468" s="17">
        <f t="shared" si="23"/>
        <v>0</v>
      </c>
      <c r="W468">
        <f t="shared" si="24"/>
        <v>0</v>
      </c>
      <c r="X468" s="23"/>
      <c r="Y468" s="2"/>
      <c r="AA468" s="2"/>
      <c r="AB468" s="2"/>
    </row>
    <row r="469" spans="1:28" s="17" customFormat="1" hidden="1" x14ac:dyDescent="0.3">
      <c r="A469" s="2"/>
      <c r="B469" s="2">
        <f>IF(TRIM(D469)&lt;&gt;"",MAX($B$5:B468)+1,"")</f>
        <v>464</v>
      </c>
      <c r="C469" t="s">
        <v>79</v>
      </c>
      <c r="D469" t="s">
        <v>90</v>
      </c>
      <c r="E469" t="s">
        <v>349</v>
      </c>
      <c r="F469" t="s">
        <v>351</v>
      </c>
      <c r="G469" s="2" t="str">
        <f>IFERROR(VLOOKUP($F469,'Table Names'!A:B,2,FALSE),"")</f>
        <v xml:space="preserve">Item - Purchase by Site or Purchase Office                            </v>
      </c>
      <c r="H469" s="2" t="str">
        <f>VLOOKUP($D469,StagingData!D:H,4,FALSE)</f>
        <v>No</v>
      </c>
      <c r="I469"/>
      <c r="J469" s="56" t="str">
        <f>IF(VLOOKUP(D469,StagingData!D:O,6,FALSE)=""," ",VLOOKUP(D469,StagingData!D:O,6,FALSE))</f>
        <v xml:space="preserve"> </v>
      </c>
      <c r="K469" s="71" t="str">
        <f>IF(VLOOKUP($D469,StagingData!$D:$O,7,FALSE)=""," ",VLOOKUP($D469,StagingData!$D:$O,7,FALSE))</f>
        <v xml:space="preserve"> </v>
      </c>
      <c r="L469" s="71" t="str">
        <f>IF(VLOOKUP($D469,StagingData!$D:$O,8,FALSE)=""," ",VLOOKUP($D469,StagingData!$D:$O,8,FALSE))</f>
        <v xml:space="preserve"> </v>
      </c>
      <c r="M469" s="71" t="str">
        <f>IF(VLOOKUP($D469,StagingData!$D:$O,9,FALSE)=""," ",VLOOKUP($D469,StagingData!$D:$O,9,FALSE))</f>
        <v xml:space="preserve"> </v>
      </c>
      <c r="N469" s="107" t="e">
        <f>IF(VLOOKUP($D469,StagingData!$D:$O,10,FALSE)=""," ",VLOOKUP($D469,StagingData!$D:$O,10,FALSE))</f>
        <v>#N/A</v>
      </c>
      <c r="O469" s="107" t="e">
        <f>IF(VLOOKUP($D469,StagingData!$D:$O,11,FALSE)=""," ",VLOOKUP($D469,StagingData!$D:$O,11,FALSE))</f>
        <v>#N/A</v>
      </c>
      <c r="P469" s="108" t="e">
        <f t="shared" si="22"/>
        <v>#N/A</v>
      </c>
      <c r="Q469" s="16"/>
      <c r="S469" s="15"/>
      <c r="T469" s="17">
        <v>0</v>
      </c>
      <c r="U469" s="17">
        <v>0</v>
      </c>
      <c r="V469" s="17">
        <f t="shared" si="23"/>
        <v>0</v>
      </c>
      <c r="W469">
        <f t="shared" si="24"/>
        <v>0</v>
      </c>
      <c r="X469" s="23"/>
      <c r="Y469" s="2"/>
      <c r="AA469" s="2"/>
      <c r="AB469" s="2"/>
    </row>
    <row r="470" spans="1:28" s="17" customFormat="1" hidden="1" x14ac:dyDescent="0.3">
      <c r="A470" s="2"/>
      <c r="B470" s="2">
        <f>IF(TRIM(D470)&lt;&gt;"",MAX($B$5:B469)+1,"")</f>
        <v>465</v>
      </c>
      <c r="C470" t="s">
        <v>79</v>
      </c>
      <c r="D470" t="s">
        <v>90</v>
      </c>
      <c r="E470" t="s">
        <v>314</v>
      </c>
      <c r="F470" t="s">
        <v>319</v>
      </c>
      <c r="G470" s="2" t="str">
        <f>IFERROR(VLOOKUP($F470,'Table Names'!A:B,2,FALSE),"")</f>
        <v xml:space="preserve">Item Actual Purchase Prices                                           </v>
      </c>
      <c r="H470" s="2" t="str">
        <f>VLOOKUP($D470,StagingData!D:H,4,FALSE)</f>
        <v>No</v>
      </c>
      <c r="I470"/>
      <c r="J470" s="56" t="str">
        <f>IF(VLOOKUP(D470,StagingData!D:O,6,FALSE)=""," ",VLOOKUP(D470,StagingData!D:O,6,FALSE))</f>
        <v xml:space="preserve"> </v>
      </c>
      <c r="K470" s="71" t="str">
        <f>IF(VLOOKUP($D470,StagingData!$D:$O,7,FALSE)=""," ",VLOOKUP($D470,StagingData!$D:$O,7,FALSE))</f>
        <v xml:space="preserve"> </v>
      </c>
      <c r="L470" s="71" t="str">
        <f>IF(VLOOKUP($D470,StagingData!$D:$O,8,FALSE)=""," ",VLOOKUP($D470,StagingData!$D:$O,8,FALSE))</f>
        <v xml:space="preserve"> </v>
      </c>
      <c r="M470" s="71" t="str">
        <f>IF(VLOOKUP($D470,StagingData!$D:$O,9,FALSE)=""," ",VLOOKUP($D470,StagingData!$D:$O,9,FALSE))</f>
        <v xml:space="preserve"> </v>
      </c>
      <c r="N470" s="107" t="e">
        <f>IF(VLOOKUP($D470,StagingData!$D:$O,10,FALSE)=""," ",VLOOKUP($D470,StagingData!$D:$O,10,FALSE))</f>
        <v>#N/A</v>
      </c>
      <c r="O470" s="107" t="e">
        <f>IF(VLOOKUP($D470,StagingData!$D:$O,11,FALSE)=""," ",VLOOKUP($D470,StagingData!$D:$O,11,FALSE))</f>
        <v>#N/A</v>
      </c>
      <c r="P470" s="108" t="e">
        <f t="shared" si="22"/>
        <v>#N/A</v>
      </c>
      <c r="Q470" s="16"/>
      <c r="S470" s="15"/>
      <c r="T470" s="17">
        <v>0</v>
      </c>
      <c r="U470" s="17">
        <v>0</v>
      </c>
      <c r="V470" s="17">
        <f t="shared" si="23"/>
        <v>0</v>
      </c>
      <c r="W470">
        <f t="shared" si="24"/>
        <v>0</v>
      </c>
      <c r="X470" s="23"/>
      <c r="Y470" s="2"/>
      <c r="AA470" s="2"/>
      <c r="AB470" s="2"/>
    </row>
    <row r="471" spans="1:28" s="17" customFormat="1" hidden="1" x14ac:dyDescent="0.3">
      <c r="A471" s="2"/>
      <c r="B471" s="2">
        <f>IF(TRIM(D471)&lt;&gt;"",MAX($B$5:B470)+1,"")</f>
        <v>466</v>
      </c>
      <c r="C471" t="s">
        <v>79</v>
      </c>
      <c r="D471" t="s">
        <v>90</v>
      </c>
      <c r="E471" t="s">
        <v>314</v>
      </c>
      <c r="F471" t="s">
        <v>320</v>
      </c>
      <c r="G471" s="2" t="str">
        <f>IFERROR(VLOOKUP($F471,'Table Names'!A:B,2,FALSE),"")</f>
        <v xml:space="preserve">Item Sales                                                            </v>
      </c>
      <c r="H471" s="2" t="str">
        <f>VLOOKUP($D471,StagingData!D:H,4,FALSE)</f>
        <v>No</v>
      </c>
      <c r="I471"/>
      <c r="J471" s="56" t="str">
        <f>IF(VLOOKUP(D471,StagingData!D:O,6,FALSE)=""," ",VLOOKUP(D471,StagingData!D:O,6,FALSE))</f>
        <v xml:space="preserve"> </v>
      </c>
      <c r="K471" s="71" t="str">
        <f>IF(VLOOKUP($D471,StagingData!$D:$O,7,FALSE)=""," ",VLOOKUP($D471,StagingData!$D:$O,7,FALSE))</f>
        <v xml:space="preserve"> </v>
      </c>
      <c r="L471" s="71" t="str">
        <f>IF(VLOOKUP($D471,StagingData!$D:$O,8,FALSE)=""," ",VLOOKUP($D471,StagingData!$D:$O,8,FALSE))</f>
        <v xml:space="preserve"> </v>
      </c>
      <c r="M471" s="71" t="str">
        <f>IF(VLOOKUP($D471,StagingData!$D:$O,9,FALSE)=""," ",VLOOKUP($D471,StagingData!$D:$O,9,FALSE))</f>
        <v xml:space="preserve"> </v>
      </c>
      <c r="N471" s="107" t="e">
        <f>IF(VLOOKUP($D471,StagingData!$D:$O,10,FALSE)=""," ",VLOOKUP($D471,StagingData!$D:$O,10,FALSE))</f>
        <v>#N/A</v>
      </c>
      <c r="O471" s="107" t="e">
        <f>IF(VLOOKUP($D471,StagingData!$D:$O,11,FALSE)=""," ",VLOOKUP($D471,StagingData!$D:$O,11,FALSE))</f>
        <v>#N/A</v>
      </c>
      <c r="P471" s="108" t="e">
        <f t="shared" si="22"/>
        <v>#N/A</v>
      </c>
      <c r="Q471" s="16"/>
      <c r="S471" s="15"/>
      <c r="T471" s="17">
        <v>0</v>
      </c>
      <c r="U471" s="17">
        <v>0</v>
      </c>
      <c r="V471" s="17">
        <f t="shared" si="23"/>
        <v>0</v>
      </c>
      <c r="W471">
        <f t="shared" si="24"/>
        <v>0</v>
      </c>
      <c r="X471" s="23"/>
      <c r="Y471" s="2"/>
      <c r="AA471" s="2"/>
      <c r="AB471" s="2"/>
    </row>
    <row r="472" spans="1:28" s="17" customFormat="1" hidden="1" x14ac:dyDescent="0.3">
      <c r="A472" s="2"/>
      <c r="B472" s="2">
        <f>IF(TRIM(D472)&lt;&gt;"",MAX($B$5:B471)+1,"")</f>
        <v>467</v>
      </c>
      <c r="C472" t="s">
        <v>79</v>
      </c>
      <c r="D472" t="s">
        <v>90</v>
      </c>
      <c r="E472" t="s">
        <v>349</v>
      </c>
      <c r="F472" t="s">
        <v>352</v>
      </c>
      <c r="G472" s="2" t="str">
        <f>IFERROR(VLOOKUP($F472,'Table Names'!A:B,2,FALSE),"")</f>
        <v xml:space="preserve">Item Sales by Sales Office or Site                                    </v>
      </c>
      <c r="H472" s="2" t="str">
        <f>VLOOKUP($D472,StagingData!D:H,4,FALSE)</f>
        <v>No</v>
      </c>
      <c r="I472"/>
      <c r="J472" s="56" t="str">
        <f>IF(VLOOKUP(D472,StagingData!D:O,6,FALSE)=""," ",VLOOKUP(D472,StagingData!D:O,6,FALSE))</f>
        <v xml:space="preserve"> </v>
      </c>
      <c r="K472" s="71" t="str">
        <f>IF(VLOOKUP($D472,StagingData!$D:$O,7,FALSE)=""," ",VLOOKUP($D472,StagingData!$D:$O,7,FALSE))</f>
        <v xml:space="preserve"> </v>
      </c>
      <c r="L472" s="71" t="str">
        <f>IF(VLOOKUP($D472,StagingData!$D:$O,8,FALSE)=""," ",VLOOKUP($D472,StagingData!$D:$O,8,FALSE))</f>
        <v xml:space="preserve"> </v>
      </c>
      <c r="M472" s="71" t="str">
        <f>IF(VLOOKUP($D472,StagingData!$D:$O,9,FALSE)=""," ",VLOOKUP($D472,StagingData!$D:$O,9,FALSE))</f>
        <v xml:space="preserve"> </v>
      </c>
      <c r="N472" s="107" t="e">
        <f>IF(VLOOKUP($D472,StagingData!$D:$O,10,FALSE)=""," ",VLOOKUP($D472,StagingData!$D:$O,10,FALSE))</f>
        <v>#N/A</v>
      </c>
      <c r="O472" s="107" t="e">
        <f>IF(VLOOKUP($D472,StagingData!$D:$O,11,FALSE)=""," ",VLOOKUP($D472,StagingData!$D:$O,11,FALSE))</f>
        <v>#N/A</v>
      </c>
      <c r="P472" s="108" t="e">
        <f t="shared" si="22"/>
        <v>#N/A</v>
      </c>
      <c r="Q472" s="16"/>
      <c r="S472" s="15"/>
      <c r="T472" s="17">
        <v>0</v>
      </c>
      <c r="U472" s="17">
        <v>0</v>
      </c>
      <c r="V472" s="17">
        <f t="shared" si="23"/>
        <v>0</v>
      </c>
      <c r="W472">
        <f t="shared" si="24"/>
        <v>0</v>
      </c>
      <c r="X472" s="23"/>
      <c r="Y472" s="2"/>
      <c r="AA472" s="2"/>
      <c r="AB472" s="2"/>
    </row>
    <row r="473" spans="1:28" s="17" customFormat="1" hidden="1" x14ac:dyDescent="0.3">
      <c r="A473" s="2"/>
      <c r="B473" s="2">
        <f>IF(TRIM(D473)&lt;&gt;"",MAX($B$5:B472)+1,"")</f>
        <v>468</v>
      </c>
      <c r="C473" t="s">
        <v>79</v>
      </c>
      <c r="D473" t="s">
        <v>90</v>
      </c>
      <c r="E473" t="s">
        <v>314</v>
      </c>
      <c r="F473" t="s">
        <v>322</v>
      </c>
      <c r="G473" s="2" t="str">
        <f>IFERROR(VLOOKUP($F473,'Table Names'!A:B,2,FALSE),"")</f>
        <v xml:space="preserve">Items - Production                                                    </v>
      </c>
      <c r="H473" s="2" t="str">
        <f>VLOOKUP($D473,StagingData!D:H,4,FALSE)</f>
        <v>No</v>
      </c>
      <c r="I473"/>
      <c r="J473" s="56" t="str">
        <f>IF(VLOOKUP(D473,StagingData!D:O,6,FALSE)=""," ",VLOOKUP(D473,StagingData!D:O,6,FALSE))</f>
        <v xml:space="preserve"> </v>
      </c>
      <c r="K473" s="71" t="str">
        <f>IF(VLOOKUP($D473,StagingData!$D:$O,7,FALSE)=""," ",VLOOKUP($D473,StagingData!$D:$O,7,FALSE))</f>
        <v xml:space="preserve"> </v>
      </c>
      <c r="L473" s="71" t="str">
        <f>IF(VLOOKUP($D473,StagingData!$D:$O,8,FALSE)=""," ",VLOOKUP($D473,StagingData!$D:$O,8,FALSE))</f>
        <v xml:space="preserve"> </v>
      </c>
      <c r="M473" s="71" t="str">
        <f>IF(VLOOKUP($D473,StagingData!$D:$O,9,FALSE)=""," ",VLOOKUP($D473,StagingData!$D:$O,9,FALSE))</f>
        <v xml:space="preserve"> </v>
      </c>
      <c r="N473" s="107" t="e">
        <f>IF(VLOOKUP($D473,StagingData!$D:$O,10,FALSE)=""," ",VLOOKUP($D473,StagingData!$D:$O,10,FALSE))</f>
        <v>#N/A</v>
      </c>
      <c r="O473" s="107" t="e">
        <f>IF(VLOOKUP($D473,StagingData!$D:$O,11,FALSE)=""," ",VLOOKUP($D473,StagingData!$D:$O,11,FALSE))</f>
        <v>#N/A</v>
      </c>
      <c r="P473" s="108" t="e">
        <f t="shared" si="22"/>
        <v>#N/A</v>
      </c>
      <c r="Q473" s="16"/>
      <c r="S473" s="15"/>
      <c r="T473" s="17">
        <v>0</v>
      </c>
      <c r="U473" s="17">
        <v>0</v>
      </c>
      <c r="V473" s="17">
        <f t="shared" si="23"/>
        <v>0</v>
      </c>
      <c r="W473">
        <f t="shared" si="24"/>
        <v>0</v>
      </c>
      <c r="X473" s="23"/>
      <c r="Y473" s="2"/>
      <c r="AA473" s="2"/>
      <c r="AB473" s="2"/>
    </row>
    <row r="474" spans="1:28" s="17" customFormat="1" hidden="1" x14ac:dyDescent="0.3">
      <c r="A474" s="2"/>
      <c r="B474" s="2">
        <f>IF(TRIM(D474)&lt;&gt;"",MAX($B$5:B473)+1,"")</f>
        <v>469</v>
      </c>
      <c r="C474" t="s">
        <v>79</v>
      </c>
      <c r="D474" t="s">
        <v>90</v>
      </c>
      <c r="E474" t="s">
        <v>349</v>
      </c>
      <c r="F474" t="s">
        <v>353</v>
      </c>
      <c r="G474" s="2" t="str">
        <f>IFERROR(VLOOKUP($F474,'Table Names'!A:B,2,FALSE),"")</f>
        <v xml:space="preserve">Items - Production by Site                                            </v>
      </c>
      <c r="H474" s="2" t="str">
        <f>VLOOKUP($D474,StagingData!D:H,4,FALSE)</f>
        <v>No</v>
      </c>
      <c r="I474"/>
      <c r="J474" s="56" t="str">
        <f>IF(VLOOKUP(D474,StagingData!D:O,6,FALSE)=""," ",VLOOKUP(D474,StagingData!D:O,6,FALSE))</f>
        <v xml:space="preserve"> </v>
      </c>
      <c r="K474" s="71" t="str">
        <f>IF(VLOOKUP($D474,StagingData!$D:$O,7,FALSE)=""," ",VLOOKUP($D474,StagingData!$D:$O,7,FALSE))</f>
        <v xml:space="preserve"> </v>
      </c>
      <c r="L474" s="71" t="str">
        <f>IF(VLOOKUP($D474,StagingData!$D:$O,8,FALSE)=""," ",VLOOKUP($D474,StagingData!$D:$O,8,FALSE))</f>
        <v xml:space="preserve"> </v>
      </c>
      <c r="M474" s="71" t="str">
        <f>IF(VLOOKUP($D474,StagingData!$D:$O,9,FALSE)=""," ",VLOOKUP($D474,StagingData!$D:$O,9,FALSE))</f>
        <v xml:space="preserve"> </v>
      </c>
      <c r="N474" s="107" t="e">
        <f>IF(VLOOKUP($D474,StagingData!$D:$O,10,FALSE)=""," ",VLOOKUP($D474,StagingData!$D:$O,10,FALSE))</f>
        <v>#N/A</v>
      </c>
      <c r="O474" s="107" t="e">
        <f>IF(VLOOKUP($D474,StagingData!$D:$O,11,FALSE)=""," ",VLOOKUP($D474,StagingData!$D:$O,11,FALSE))</f>
        <v>#N/A</v>
      </c>
      <c r="P474" s="108" t="e">
        <f t="shared" si="22"/>
        <v>#N/A</v>
      </c>
      <c r="Q474" s="16"/>
      <c r="S474" s="15"/>
      <c r="T474" s="17">
        <v>0</v>
      </c>
      <c r="U474" s="17">
        <v>0</v>
      </c>
      <c r="V474" s="17">
        <f t="shared" si="23"/>
        <v>0</v>
      </c>
      <c r="W474">
        <f t="shared" si="24"/>
        <v>0</v>
      </c>
      <c r="X474" s="23"/>
      <c r="Y474" s="2"/>
      <c r="AA474" s="2"/>
      <c r="AB474" s="2"/>
    </row>
    <row r="475" spans="1:28" s="17" customFormat="1" hidden="1" x14ac:dyDescent="0.3">
      <c r="A475" s="2"/>
      <c r="B475" s="2">
        <f>IF(TRIM(D475)&lt;&gt;"",MAX($B$5:B474)+1,"")</f>
        <v>470</v>
      </c>
      <c r="C475" t="s">
        <v>79</v>
      </c>
      <c r="D475" t="s">
        <v>90</v>
      </c>
      <c r="E475" t="s">
        <v>314</v>
      </c>
      <c r="F475" t="s">
        <v>323</v>
      </c>
      <c r="G475" s="2" t="str">
        <f>IFERROR(VLOOKUP($F475,'Table Names'!A:B,2,FALSE),"")</f>
        <v xml:space="preserve">Tools                                                                 </v>
      </c>
      <c r="H475" s="2" t="str">
        <f>VLOOKUP($D475,StagingData!D:H,4,FALSE)</f>
        <v>No</v>
      </c>
      <c r="I475"/>
      <c r="J475" s="56" t="str">
        <f>IF(VLOOKUP(D475,StagingData!D:O,6,FALSE)=""," ",VLOOKUP(D475,StagingData!D:O,6,FALSE))</f>
        <v xml:space="preserve"> </v>
      </c>
      <c r="K475" s="71" t="str">
        <f>IF(VLOOKUP($D475,StagingData!$D:$O,7,FALSE)=""," ",VLOOKUP($D475,StagingData!$D:$O,7,FALSE))</f>
        <v xml:space="preserve"> </v>
      </c>
      <c r="L475" s="71" t="str">
        <f>IF(VLOOKUP($D475,StagingData!$D:$O,8,FALSE)=""," ",VLOOKUP($D475,StagingData!$D:$O,8,FALSE))</f>
        <v xml:space="preserve"> </v>
      </c>
      <c r="M475" s="71" t="str">
        <f>IF(VLOOKUP($D475,StagingData!$D:$O,9,FALSE)=""," ",VLOOKUP($D475,StagingData!$D:$O,9,FALSE))</f>
        <v xml:space="preserve"> </v>
      </c>
      <c r="N475" s="107" t="e">
        <f>IF(VLOOKUP($D475,StagingData!$D:$O,10,FALSE)=""," ",VLOOKUP($D475,StagingData!$D:$O,10,FALSE))</f>
        <v>#N/A</v>
      </c>
      <c r="O475" s="107" t="e">
        <f>IF(VLOOKUP($D475,StagingData!$D:$O,11,FALSE)=""," ",VLOOKUP($D475,StagingData!$D:$O,11,FALSE))</f>
        <v>#N/A</v>
      </c>
      <c r="P475" s="108" t="e">
        <f t="shared" si="22"/>
        <v>#N/A</v>
      </c>
      <c r="Q475" s="16"/>
      <c r="S475" s="15"/>
      <c r="T475" s="17">
        <v>0</v>
      </c>
      <c r="U475" s="17">
        <v>0</v>
      </c>
      <c r="V475" s="17">
        <f t="shared" si="23"/>
        <v>0</v>
      </c>
      <c r="W475">
        <f t="shared" si="24"/>
        <v>0</v>
      </c>
      <c r="X475" s="23"/>
      <c r="Y475" s="2"/>
      <c r="AA475" s="2"/>
      <c r="AB475" s="2"/>
    </row>
    <row r="476" spans="1:28" s="17" customFormat="1" hidden="1" x14ac:dyDescent="0.3">
      <c r="A476" s="2"/>
      <c r="B476" s="2">
        <f>IF(TRIM(D476)&lt;&gt;"",MAX($B$5:B475)+1,"")</f>
        <v>471</v>
      </c>
      <c r="C476" t="s">
        <v>79</v>
      </c>
      <c r="D476" t="s">
        <v>90</v>
      </c>
      <c r="E476" t="s">
        <v>314</v>
      </c>
      <c r="F476" t="s">
        <v>324</v>
      </c>
      <c r="G476" s="2" t="str">
        <f>IFERROR(VLOOKUP($F476,'Table Names'!A:B,2,FALSE),"")</f>
        <v xml:space="preserve">Item Project Data                                                     </v>
      </c>
      <c r="H476" s="2" t="str">
        <f>VLOOKUP($D476,StagingData!D:H,4,FALSE)</f>
        <v>No</v>
      </c>
      <c r="I476"/>
      <c r="J476" s="56" t="str">
        <f>IF(VLOOKUP(D476,StagingData!D:O,6,FALSE)=""," ",VLOOKUP(D476,StagingData!D:O,6,FALSE))</f>
        <v xml:space="preserve"> </v>
      </c>
      <c r="K476" s="71" t="str">
        <f>IF(VLOOKUP($D476,StagingData!$D:$O,7,FALSE)=""," ",VLOOKUP($D476,StagingData!$D:$O,7,FALSE))</f>
        <v xml:space="preserve"> </v>
      </c>
      <c r="L476" s="71" t="str">
        <f>IF(VLOOKUP($D476,StagingData!$D:$O,8,FALSE)=""," ",VLOOKUP($D476,StagingData!$D:$O,8,FALSE))</f>
        <v xml:space="preserve"> </v>
      </c>
      <c r="M476" s="71" t="str">
        <f>IF(VLOOKUP($D476,StagingData!$D:$O,9,FALSE)=""," ",VLOOKUP($D476,StagingData!$D:$O,9,FALSE))</f>
        <v xml:space="preserve"> </v>
      </c>
      <c r="N476" s="107" t="e">
        <f>IF(VLOOKUP($D476,StagingData!$D:$O,10,FALSE)=""," ",VLOOKUP($D476,StagingData!$D:$O,10,FALSE))</f>
        <v>#N/A</v>
      </c>
      <c r="O476" s="107" t="e">
        <f>IF(VLOOKUP($D476,StagingData!$D:$O,11,FALSE)=""," ",VLOOKUP($D476,StagingData!$D:$O,11,FALSE))</f>
        <v>#N/A</v>
      </c>
      <c r="P476" s="108" t="e">
        <f t="shared" si="22"/>
        <v>#N/A</v>
      </c>
      <c r="Q476" s="16"/>
      <c r="S476" s="15"/>
      <c r="T476" s="17">
        <v>0</v>
      </c>
      <c r="U476" s="17">
        <v>0</v>
      </c>
      <c r="V476" s="17">
        <f t="shared" si="23"/>
        <v>0</v>
      </c>
      <c r="W476">
        <f t="shared" si="24"/>
        <v>0</v>
      </c>
      <c r="X476" s="23"/>
      <c r="Y476" s="2"/>
      <c r="AA476" s="2"/>
      <c r="AB476" s="2"/>
    </row>
    <row r="477" spans="1:28" s="17" customFormat="1" hidden="1" x14ac:dyDescent="0.3">
      <c r="A477" s="2"/>
      <c r="B477" s="2">
        <f>IF(TRIM(D477)&lt;&gt;"",MAX($B$5:B476)+1,"")</f>
        <v>472</v>
      </c>
      <c r="C477" t="s">
        <v>79</v>
      </c>
      <c r="D477" t="s">
        <v>90</v>
      </c>
      <c r="E477" t="s">
        <v>314</v>
      </c>
      <c r="F477" t="s">
        <v>3948</v>
      </c>
      <c r="G477" s="2" t="str">
        <f>IFERROR(VLOOKUP($F477,'Table Names'!A:B,2,FALSE),"")</f>
        <v xml:space="preserve">Item Project Ordering Data                                            </v>
      </c>
      <c r="H477" s="2" t="str">
        <f>VLOOKUP($D477,StagingData!D:H,4,FALSE)</f>
        <v>No</v>
      </c>
      <c r="I477"/>
      <c r="J477" s="56" t="str">
        <f>IF(VLOOKUP(D477,StagingData!D:O,6,FALSE)=""," ",VLOOKUP(D477,StagingData!D:O,6,FALSE))</f>
        <v xml:space="preserve"> </v>
      </c>
      <c r="K477" s="71" t="str">
        <f>IF(VLOOKUP($D477,StagingData!$D:$O,7,FALSE)=""," ",VLOOKUP($D477,StagingData!$D:$O,7,FALSE))</f>
        <v xml:space="preserve"> </v>
      </c>
      <c r="L477" s="71" t="str">
        <f>IF(VLOOKUP($D477,StagingData!$D:$O,8,FALSE)=""," ",VLOOKUP($D477,StagingData!$D:$O,8,FALSE))</f>
        <v xml:space="preserve"> </v>
      </c>
      <c r="M477" s="71" t="str">
        <f>IF(VLOOKUP($D477,StagingData!$D:$O,9,FALSE)=""," ",VLOOKUP($D477,StagingData!$D:$O,9,FALSE))</f>
        <v xml:space="preserve"> </v>
      </c>
      <c r="N477" s="107" t="e">
        <f>IF(VLOOKUP($D477,StagingData!$D:$O,10,FALSE)=""," ",VLOOKUP($D477,StagingData!$D:$O,10,FALSE))</f>
        <v>#N/A</v>
      </c>
      <c r="O477" s="107" t="e">
        <f>IF(VLOOKUP($D477,StagingData!$D:$O,11,FALSE)=""," ",VLOOKUP($D477,StagingData!$D:$O,11,FALSE))</f>
        <v>#N/A</v>
      </c>
      <c r="P477" s="108" t="e">
        <f t="shared" si="22"/>
        <v>#N/A</v>
      </c>
      <c r="Q477" s="16"/>
      <c r="S477" s="15"/>
      <c r="T477" s="17">
        <v>0</v>
      </c>
      <c r="U477" s="17">
        <v>0</v>
      </c>
      <c r="V477" s="17">
        <f t="shared" si="23"/>
        <v>0</v>
      </c>
      <c r="W477">
        <f t="shared" si="24"/>
        <v>0</v>
      </c>
      <c r="X477" s="23"/>
      <c r="Y477" s="2"/>
      <c r="AA477" s="2"/>
      <c r="AB477" s="2"/>
    </row>
    <row r="478" spans="1:28" s="17" customFormat="1" hidden="1" x14ac:dyDescent="0.3">
      <c r="A478" s="2"/>
      <c r="B478" s="2">
        <f>IF(TRIM(D478)&lt;&gt;"",MAX($B$5:B477)+1,"")</f>
        <v>473</v>
      </c>
      <c r="C478" t="s">
        <v>79</v>
      </c>
      <c r="D478" t="s">
        <v>90</v>
      </c>
      <c r="E478" t="s">
        <v>314</v>
      </c>
      <c r="F478" t="s">
        <v>325</v>
      </c>
      <c r="G478" s="2" t="str">
        <f>IFERROR(VLOOKUP($F478,'Table Names'!A:B,2,FALSE),"")</f>
        <v xml:space="preserve">Items - Service                                                       </v>
      </c>
      <c r="H478" s="2" t="str">
        <f>VLOOKUP($D478,StagingData!D:H,4,FALSE)</f>
        <v>No</v>
      </c>
      <c r="I478"/>
      <c r="J478" s="56" t="str">
        <f>IF(VLOOKUP(D478,StagingData!D:O,6,FALSE)=""," ",VLOOKUP(D478,StagingData!D:O,6,FALSE))</f>
        <v xml:space="preserve"> </v>
      </c>
      <c r="K478" s="71" t="str">
        <f>IF(VLOOKUP($D478,StagingData!$D:$O,7,FALSE)=""," ",VLOOKUP($D478,StagingData!$D:$O,7,FALSE))</f>
        <v xml:space="preserve"> </v>
      </c>
      <c r="L478" s="71" t="str">
        <f>IF(VLOOKUP($D478,StagingData!$D:$O,8,FALSE)=""," ",VLOOKUP($D478,StagingData!$D:$O,8,FALSE))</f>
        <v xml:space="preserve"> </v>
      </c>
      <c r="M478" s="71" t="str">
        <f>IF(VLOOKUP($D478,StagingData!$D:$O,9,FALSE)=""," ",VLOOKUP($D478,StagingData!$D:$O,9,FALSE))</f>
        <v xml:space="preserve"> </v>
      </c>
      <c r="N478" s="107" t="e">
        <f>IF(VLOOKUP($D478,StagingData!$D:$O,10,FALSE)=""," ",VLOOKUP($D478,StagingData!$D:$O,10,FALSE))</f>
        <v>#N/A</v>
      </c>
      <c r="O478" s="107" t="e">
        <f>IF(VLOOKUP($D478,StagingData!$D:$O,11,FALSE)=""," ",VLOOKUP($D478,StagingData!$D:$O,11,FALSE))</f>
        <v>#N/A</v>
      </c>
      <c r="P478" s="108" t="e">
        <f t="shared" si="22"/>
        <v>#N/A</v>
      </c>
      <c r="Q478" s="16"/>
      <c r="S478" s="15"/>
      <c r="T478" s="17">
        <v>0</v>
      </c>
      <c r="U478" s="17">
        <v>0</v>
      </c>
      <c r="V478" s="17">
        <f t="shared" si="23"/>
        <v>0</v>
      </c>
      <c r="W478">
        <f t="shared" si="24"/>
        <v>0</v>
      </c>
      <c r="X478" s="23"/>
      <c r="Y478" s="2"/>
      <c r="AA478" s="2"/>
      <c r="AB478" s="2"/>
    </row>
    <row r="479" spans="1:28" s="17" customFormat="1" hidden="1" x14ac:dyDescent="0.3">
      <c r="A479" s="2"/>
      <c r="B479" s="2">
        <f>IF(TRIM(D479)&lt;&gt;"",MAX($B$5:B478)+1,"")</f>
        <v>474</v>
      </c>
      <c r="C479" t="s">
        <v>79</v>
      </c>
      <c r="D479" t="s">
        <v>90</v>
      </c>
      <c r="E479" t="s">
        <v>349</v>
      </c>
      <c r="F479" t="s">
        <v>355</v>
      </c>
      <c r="G479" s="2" t="str">
        <f>IFERROR(VLOOKUP($F479,'Table Names'!A:B,2,FALSE),"")</f>
        <v xml:space="preserve">Items - Service by Service Office or Site                             </v>
      </c>
      <c r="H479" s="2" t="str">
        <f>VLOOKUP($D479,StagingData!D:H,4,FALSE)</f>
        <v>No</v>
      </c>
      <c r="I479"/>
      <c r="J479" s="56" t="str">
        <f>IF(VLOOKUP(D479,StagingData!D:O,6,FALSE)=""," ",VLOOKUP(D479,StagingData!D:O,6,FALSE))</f>
        <v xml:space="preserve"> </v>
      </c>
      <c r="K479" s="71" t="str">
        <f>IF(VLOOKUP($D479,StagingData!$D:$O,7,FALSE)=""," ",VLOOKUP($D479,StagingData!$D:$O,7,FALSE))</f>
        <v xml:space="preserve"> </v>
      </c>
      <c r="L479" s="71" t="str">
        <f>IF(VLOOKUP($D479,StagingData!$D:$O,8,FALSE)=""," ",VLOOKUP($D479,StagingData!$D:$O,8,FALSE))</f>
        <v xml:space="preserve"> </v>
      </c>
      <c r="M479" s="71" t="str">
        <f>IF(VLOOKUP($D479,StagingData!$D:$O,9,FALSE)=""," ",VLOOKUP($D479,StagingData!$D:$O,9,FALSE))</f>
        <v xml:space="preserve"> </v>
      </c>
      <c r="N479" s="107" t="e">
        <f>IF(VLOOKUP($D479,StagingData!$D:$O,10,FALSE)=""," ",VLOOKUP($D479,StagingData!$D:$O,10,FALSE))</f>
        <v>#N/A</v>
      </c>
      <c r="O479" s="107" t="e">
        <f>IF(VLOOKUP($D479,StagingData!$D:$O,11,FALSE)=""," ",VLOOKUP($D479,StagingData!$D:$O,11,FALSE))</f>
        <v>#N/A</v>
      </c>
      <c r="P479" s="108" t="e">
        <f t="shared" si="22"/>
        <v>#N/A</v>
      </c>
      <c r="Q479" s="16"/>
      <c r="S479" s="15"/>
      <c r="T479" s="17">
        <v>0</v>
      </c>
      <c r="U479" s="17">
        <v>0</v>
      </c>
      <c r="V479" s="17">
        <f t="shared" si="23"/>
        <v>0</v>
      </c>
      <c r="W479">
        <f t="shared" si="24"/>
        <v>0</v>
      </c>
      <c r="X479" s="23"/>
      <c r="Y479" s="2"/>
      <c r="AA479" s="2"/>
      <c r="AB479" s="2"/>
    </row>
    <row r="480" spans="1:28" s="17" customFormat="1" hidden="1" x14ac:dyDescent="0.3">
      <c r="A480" s="2"/>
      <c r="B480" s="2">
        <f>IF(TRIM(D480)&lt;&gt;"",MAX($B$5:B479)+1,"")</f>
        <v>475</v>
      </c>
      <c r="C480" t="s">
        <v>79</v>
      </c>
      <c r="D480" t="s">
        <v>90</v>
      </c>
      <c r="E480" t="s">
        <v>314</v>
      </c>
      <c r="F480" t="s">
        <v>326</v>
      </c>
      <c r="G480" s="2" t="str">
        <f>IFERROR(VLOOKUP($F480,'Table Names'!A:B,2,FALSE),"")</f>
        <v xml:space="preserve">Item Warehousing Data                                                 </v>
      </c>
      <c r="H480" s="2" t="str">
        <f>VLOOKUP($D480,StagingData!D:H,4,FALSE)</f>
        <v>No</v>
      </c>
      <c r="I480"/>
      <c r="J480" s="56" t="str">
        <f>IF(VLOOKUP(D480,StagingData!D:O,6,FALSE)=""," ",VLOOKUP(D480,StagingData!D:O,6,FALSE))</f>
        <v xml:space="preserve"> </v>
      </c>
      <c r="K480" s="71" t="str">
        <f>IF(VLOOKUP($D480,StagingData!$D:$O,7,FALSE)=""," ",VLOOKUP($D480,StagingData!$D:$O,7,FALSE))</f>
        <v xml:space="preserve"> </v>
      </c>
      <c r="L480" s="71" t="str">
        <f>IF(VLOOKUP($D480,StagingData!$D:$O,8,FALSE)=""," ",VLOOKUP($D480,StagingData!$D:$O,8,FALSE))</f>
        <v xml:space="preserve"> </v>
      </c>
      <c r="M480" s="71" t="str">
        <f>IF(VLOOKUP($D480,StagingData!$D:$O,9,FALSE)=""," ",VLOOKUP($D480,StagingData!$D:$O,9,FALSE))</f>
        <v xml:space="preserve"> </v>
      </c>
      <c r="N480" s="107" t="e">
        <f>IF(VLOOKUP($D480,StagingData!$D:$O,10,FALSE)=""," ",VLOOKUP($D480,StagingData!$D:$O,10,FALSE))</f>
        <v>#N/A</v>
      </c>
      <c r="O480" s="107" t="e">
        <f>IF(VLOOKUP($D480,StagingData!$D:$O,11,FALSE)=""," ",VLOOKUP($D480,StagingData!$D:$O,11,FALSE))</f>
        <v>#N/A</v>
      </c>
      <c r="P480" s="108" t="e">
        <f t="shared" si="22"/>
        <v>#N/A</v>
      </c>
      <c r="Q480" s="16"/>
      <c r="S480" s="15"/>
      <c r="T480" s="17">
        <v>0</v>
      </c>
      <c r="U480" s="17">
        <v>0</v>
      </c>
      <c r="V480" s="17">
        <f t="shared" si="23"/>
        <v>0</v>
      </c>
      <c r="W480">
        <f t="shared" si="24"/>
        <v>0</v>
      </c>
      <c r="X480" s="23"/>
      <c r="Y480" s="2"/>
      <c r="AA480" s="2"/>
      <c r="AB480" s="2"/>
    </row>
    <row r="481" spans="1:28" s="17" customFormat="1" hidden="1" x14ac:dyDescent="0.3">
      <c r="A481" s="2"/>
      <c r="B481" s="2">
        <f>IF(TRIM(D481)&lt;&gt;"",MAX($B$5:B480)+1,"")</f>
        <v>476</v>
      </c>
      <c r="C481" t="s">
        <v>79</v>
      </c>
      <c r="D481" t="s">
        <v>90</v>
      </c>
      <c r="E481" t="s">
        <v>349</v>
      </c>
      <c r="F481" t="s">
        <v>356</v>
      </c>
      <c r="G481" s="2" t="str">
        <f>IFERROR(VLOOKUP($F481,'Table Names'!A:B,2,FALSE),"")</f>
        <v xml:space="preserve">Item - Warehousing by Site                                            </v>
      </c>
      <c r="H481" s="2" t="str">
        <f>VLOOKUP($D481,StagingData!D:H,4,FALSE)</f>
        <v>No</v>
      </c>
      <c r="I481"/>
      <c r="J481" s="56" t="str">
        <f>IF(VLOOKUP(D481,StagingData!D:O,6,FALSE)=""," ",VLOOKUP(D481,StagingData!D:O,6,FALSE))</f>
        <v xml:space="preserve"> </v>
      </c>
      <c r="K481" s="71" t="str">
        <f>IF(VLOOKUP($D481,StagingData!$D:$O,7,FALSE)=""," ",VLOOKUP($D481,StagingData!$D:$O,7,FALSE))</f>
        <v xml:space="preserve"> </v>
      </c>
      <c r="L481" s="71" t="str">
        <f>IF(VLOOKUP($D481,StagingData!$D:$O,8,FALSE)=""," ",VLOOKUP($D481,StagingData!$D:$O,8,FALSE))</f>
        <v xml:space="preserve"> </v>
      </c>
      <c r="M481" s="71" t="str">
        <f>IF(VLOOKUP($D481,StagingData!$D:$O,9,FALSE)=""," ",VLOOKUP($D481,StagingData!$D:$O,9,FALSE))</f>
        <v xml:space="preserve"> </v>
      </c>
      <c r="N481" s="107" t="e">
        <f>IF(VLOOKUP($D481,StagingData!$D:$O,10,FALSE)=""," ",VLOOKUP($D481,StagingData!$D:$O,10,FALSE))</f>
        <v>#N/A</v>
      </c>
      <c r="O481" s="107" t="e">
        <f>IF(VLOOKUP($D481,StagingData!$D:$O,11,FALSE)=""," ",VLOOKUP($D481,StagingData!$D:$O,11,FALSE))</f>
        <v>#N/A</v>
      </c>
      <c r="P481" s="108" t="e">
        <f t="shared" si="22"/>
        <v>#N/A</v>
      </c>
      <c r="Q481" s="16"/>
      <c r="S481" s="15"/>
      <c r="T481" s="17">
        <v>0</v>
      </c>
      <c r="U481" s="17">
        <v>0</v>
      </c>
      <c r="V481" s="17">
        <f t="shared" si="23"/>
        <v>0</v>
      </c>
      <c r="W481">
        <f t="shared" si="24"/>
        <v>0</v>
      </c>
      <c r="X481" s="23"/>
      <c r="Y481" s="2"/>
      <c r="AA481" s="2"/>
      <c r="AB481" s="2"/>
    </row>
    <row r="482" spans="1:28" s="17" customFormat="1" hidden="1" x14ac:dyDescent="0.3">
      <c r="A482" s="2"/>
      <c r="B482" s="2">
        <f>IF(TRIM(D482)&lt;&gt;"",MAX($B$5:B481)+1,"")</f>
        <v>477</v>
      </c>
      <c r="C482" t="s">
        <v>79</v>
      </c>
      <c r="D482" t="s">
        <v>4939</v>
      </c>
      <c r="E482" t="s">
        <v>349</v>
      </c>
      <c r="F482" t="s">
        <v>349</v>
      </c>
      <c r="G482" s="2" t="str">
        <f>IFERROR(VLOOKUP($F482,'Table Names'!A:B,2,FALSE),"")</f>
        <v xml:space="preserve">Items by Site                                                         </v>
      </c>
      <c r="H482" s="2" t="str">
        <f>VLOOKUP($D482,StagingData!D:H,4,FALSE)</f>
        <v>No</v>
      </c>
      <c r="I482"/>
      <c r="J482" s="56" t="str">
        <f>IF(VLOOKUP(D482,StagingData!D:O,6,FALSE)=""," ",VLOOKUP(D482,StagingData!D:O,6,FALSE))</f>
        <v xml:space="preserve"> </v>
      </c>
      <c r="K482" s="71" t="str">
        <f>IF(VLOOKUP($D482,StagingData!$D:$O,7,FALSE)=""," ",VLOOKUP($D482,StagingData!$D:$O,7,FALSE))</f>
        <v xml:space="preserve"> </v>
      </c>
      <c r="L482" s="71" t="str">
        <f>IF(VLOOKUP($D482,StagingData!$D:$O,8,FALSE)=""," ",VLOOKUP($D482,StagingData!$D:$O,8,FALSE))</f>
        <v xml:space="preserve"> </v>
      </c>
      <c r="M482" s="71" t="str">
        <f>IF(VLOOKUP($D482,StagingData!$D:$O,9,FALSE)=""," ",VLOOKUP($D482,StagingData!$D:$O,9,FALSE))</f>
        <v xml:space="preserve"> </v>
      </c>
      <c r="N482" s="107" t="e">
        <f>IF(VLOOKUP($D482,StagingData!$D:$O,10,FALSE)=""," ",VLOOKUP($D482,StagingData!$D:$O,10,FALSE))</f>
        <v>#N/A</v>
      </c>
      <c r="O482" s="107" t="e">
        <f>IF(VLOOKUP($D482,StagingData!$D:$O,11,FALSE)=""," ",VLOOKUP($D482,StagingData!$D:$O,11,FALSE))</f>
        <v>#N/A</v>
      </c>
      <c r="P482" s="108" t="e">
        <f t="shared" si="22"/>
        <v>#N/A</v>
      </c>
      <c r="Q482" s="16"/>
      <c r="S482" s="15"/>
      <c r="T482" s="17">
        <v>0</v>
      </c>
      <c r="U482" s="17">
        <v>0</v>
      </c>
      <c r="V482" s="17">
        <f t="shared" si="23"/>
        <v>0</v>
      </c>
      <c r="W482">
        <f t="shared" si="24"/>
        <v>0</v>
      </c>
      <c r="X482" s="23"/>
      <c r="Y482" s="2"/>
      <c r="AA482" s="2"/>
      <c r="AB482" s="2"/>
    </row>
    <row r="483" spans="1:28" s="17" customFormat="1" hidden="1" x14ac:dyDescent="0.3">
      <c r="A483" s="2"/>
      <c r="B483" s="2">
        <f>IF(TRIM(D483)&lt;&gt;"",MAX($B$5:B482)+1,"")</f>
        <v>478</v>
      </c>
      <c r="C483" t="s">
        <v>79</v>
      </c>
      <c r="D483" t="s">
        <v>4939</v>
      </c>
      <c r="E483" t="s">
        <v>349</v>
      </c>
      <c r="F483" t="s">
        <v>350</v>
      </c>
      <c r="G483" s="2" t="str">
        <f>IFERROR(VLOOKUP($F483,'Table Names'!A:B,2,FALSE),"")</f>
        <v xml:space="preserve">Items - Ordering by Site                                              </v>
      </c>
      <c r="H483" s="2" t="str">
        <f>VLOOKUP($D483,StagingData!D:H,4,FALSE)</f>
        <v>No</v>
      </c>
      <c r="I483"/>
      <c r="J483" s="56" t="str">
        <f>IF(VLOOKUP(D483,StagingData!D:O,6,FALSE)=""," ",VLOOKUP(D483,StagingData!D:O,6,FALSE))</f>
        <v xml:space="preserve"> </v>
      </c>
      <c r="K483" s="71" t="str">
        <f>IF(VLOOKUP($D483,StagingData!$D:$O,7,FALSE)=""," ",VLOOKUP($D483,StagingData!$D:$O,7,FALSE))</f>
        <v xml:space="preserve"> </v>
      </c>
      <c r="L483" s="71" t="str">
        <f>IF(VLOOKUP($D483,StagingData!$D:$O,8,FALSE)=""," ",VLOOKUP($D483,StagingData!$D:$O,8,FALSE))</f>
        <v xml:space="preserve"> </v>
      </c>
      <c r="M483" s="71" t="str">
        <f>IF(VLOOKUP($D483,StagingData!$D:$O,9,FALSE)=""," ",VLOOKUP($D483,StagingData!$D:$O,9,FALSE))</f>
        <v xml:space="preserve"> </v>
      </c>
      <c r="N483" s="107" t="e">
        <f>IF(VLOOKUP($D483,StagingData!$D:$O,10,FALSE)=""," ",VLOOKUP($D483,StagingData!$D:$O,10,FALSE))</f>
        <v>#N/A</v>
      </c>
      <c r="O483" s="107" t="e">
        <f>IF(VLOOKUP($D483,StagingData!$D:$O,11,FALSE)=""," ",VLOOKUP($D483,StagingData!$D:$O,11,FALSE))</f>
        <v>#N/A</v>
      </c>
      <c r="P483" s="108" t="e">
        <f t="shared" si="22"/>
        <v>#N/A</v>
      </c>
      <c r="Q483" s="16"/>
      <c r="S483" s="15"/>
      <c r="T483" s="17">
        <v>0</v>
      </c>
      <c r="U483" s="17">
        <v>0</v>
      </c>
      <c r="V483" s="17">
        <f t="shared" si="23"/>
        <v>0</v>
      </c>
      <c r="W483">
        <f t="shared" si="24"/>
        <v>0</v>
      </c>
      <c r="X483" s="23"/>
      <c r="Y483" s="2"/>
      <c r="AA483" s="2"/>
      <c r="AB483" s="2"/>
    </row>
    <row r="484" spans="1:28" s="17" customFormat="1" hidden="1" x14ac:dyDescent="0.3">
      <c r="A484" s="2"/>
      <c r="B484" s="2">
        <f>IF(TRIM(D484)&lt;&gt;"",MAX($B$5:B483)+1,"")</f>
        <v>479</v>
      </c>
      <c r="C484" t="s">
        <v>79</v>
      </c>
      <c r="D484" t="s">
        <v>4939</v>
      </c>
      <c r="E484" t="s">
        <v>349</v>
      </c>
      <c r="F484" t="s">
        <v>351</v>
      </c>
      <c r="G484" s="2" t="str">
        <f>IFERROR(VLOOKUP($F484,'Table Names'!A:B,2,FALSE),"")</f>
        <v xml:space="preserve">Item - Purchase by Site or Purchase Office                            </v>
      </c>
      <c r="H484" s="2" t="str">
        <f>VLOOKUP($D484,StagingData!D:H,4,FALSE)</f>
        <v>No</v>
      </c>
      <c r="I484"/>
      <c r="J484" s="56" t="str">
        <f>IF(VLOOKUP(D484,StagingData!D:O,6,FALSE)=""," ",VLOOKUP(D484,StagingData!D:O,6,FALSE))</f>
        <v xml:space="preserve"> </v>
      </c>
      <c r="K484" s="71" t="str">
        <f>IF(VLOOKUP($D484,StagingData!$D:$O,7,FALSE)=""," ",VLOOKUP($D484,StagingData!$D:$O,7,FALSE))</f>
        <v xml:space="preserve"> </v>
      </c>
      <c r="L484" s="71" t="str">
        <f>IF(VLOOKUP($D484,StagingData!$D:$O,8,FALSE)=""," ",VLOOKUP($D484,StagingData!$D:$O,8,FALSE))</f>
        <v xml:space="preserve"> </v>
      </c>
      <c r="M484" s="71" t="str">
        <f>IF(VLOOKUP($D484,StagingData!$D:$O,9,FALSE)=""," ",VLOOKUP($D484,StagingData!$D:$O,9,FALSE))</f>
        <v xml:space="preserve"> </v>
      </c>
      <c r="N484" s="107" t="e">
        <f>IF(VLOOKUP($D484,StagingData!$D:$O,10,FALSE)=""," ",VLOOKUP($D484,StagingData!$D:$O,10,FALSE))</f>
        <v>#N/A</v>
      </c>
      <c r="O484" s="107" t="e">
        <f>IF(VLOOKUP($D484,StagingData!$D:$O,11,FALSE)=""," ",VLOOKUP($D484,StagingData!$D:$O,11,FALSE))</f>
        <v>#N/A</v>
      </c>
      <c r="P484" s="108" t="e">
        <f t="shared" si="22"/>
        <v>#N/A</v>
      </c>
      <c r="Q484" s="16"/>
      <c r="S484" s="15"/>
      <c r="T484" s="17">
        <v>0</v>
      </c>
      <c r="U484" s="17">
        <v>0</v>
      </c>
      <c r="V484" s="17">
        <f t="shared" si="23"/>
        <v>0</v>
      </c>
      <c r="W484">
        <f t="shared" si="24"/>
        <v>0</v>
      </c>
      <c r="X484" s="23"/>
      <c r="Y484" s="2"/>
      <c r="AA484" s="2"/>
      <c r="AB484" s="2"/>
    </row>
    <row r="485" spans="1:28" s="17" customFormat="1" hidden="1" x14ac:dyDescent="0.3">
      <c r="A485" s="2"/>
      <c r="B485" s="2">
        <f>IF(TRIM(D485)&lt;&gt;"",MAX($B$5:B484)+1,"")</f>
        <v>480</v>
      </c>
      <c r="C485" t="s">
        <v>79</v>
      </c>
      <c r="D485" t="s">
        <v>4939</v>
      </c>
      <c r="E485" t="s">
        <v>349</v>
      </c>
      <c r="F485" t="s">
        <v>352</v>
      </c>
      <c r="G485" s="2" t="str">
        <f>IFERROR(VLOOKUP($F485,'Table Names'!A:B,2,FALSE),"")</f>
        <v xml:space="preserve">Item Sales by Sales Office or Site                                    </v>
      </c>
      <c r="H485" s="2" t="str">
        <f>VLOOKUP($D485,StagingData!D:H,4,FALSE)</f>
        <v>No</v>
      </c>
      <c r="I485"/>
      <c r="J485" s="56" t="str">
        <f>IF(VLOOKUP(D485,StagingData!D:O,6,FALSE)=""," ",VLOOKUP(D485,StagingData!D:O,6,FALSE))</f>
        <v xml:space="preserve"> </v>
      </c>
      <c r="K485" s="71" t="str">
        <f>IF(VLOOKUP($D485,StagingData!$D:$O,7,FALSE)=""," ",VLOOKUP($D485,StagingData!$D:$O,7,FALSE))</f>
        <v xml:space="preserve"> </v>
      </c>
      <c r="L485" s="71" t="str">
        <f>IF(VLOOKUP($D485,StagingData!$D:$O,8,FALSE)=""," ",VLOOKUP($D485,StagingData!$D:$O,8,FALSE))</f>
        <v xml:space="preserve"> </v>
      </c>
      <c r="M485" s="71" t="str">
        <f>IF(VLOOKUP($D485,StagingData!$D:$O,9,FALSE)=""," ",VLOOKUP($D485,StagingData!$D:$O,9,FALSE))</f>
        <v xml:space="preserve"> </v>
      </c>
      <c r="N485" s="107" t="e">
        <f>IF(VLOOKUP($D485,StagingData!$D:$O,10,FALSE)=""," ",VLOOKUP($D485,StagingData!$D:$O,10,FALSE))</f>
        <v>#N/A</v>
      </c>
      <c r="O485" s="107" t="e">
        <f>IF(VLOOKUP($D485,StagingData!$D:$O,11,FALSE)=""," ",VLOOKUP($D485,StagingData!$D:$O,11,FALSE))</f>
        <v>#N/A</v>
      </c>
      <c r="P485" s="108" t="e">
        <f t="shared" si="22"/>
        <v>#N/A</v>
      </c>
      <c r="Q485" s="16"/>
      <c r="S485" s="15"/>
      <c r="T485" s="17">
        <v>0</v>
      </c>
      <c r="U485" s="17">
        <v>0</v>
      </c>
      <c r="V485" s="17">
        <f t="shared" si="23"/>
        <v>0</v>
      </c>
      <c r="W485">
        <f t="shared" si="24"/>
        <v>0</v>
      </c>
      <c r="X485" s="23"/>
      <c r="Y485" s="2"/>
      <c r="AA485" s="2"/>
      <c r="AB485" s="2"/>
    </row>
    <row r="486" spans="1:28" s="17" customFormat="1" hidden="1" x14ac:dyDescent="0.3">
      <c r="A486" s="2"/>
      <c r="B486" s="2">
        <f>IF(TRIM(D486)&lt;&gt;"",MAX($B$5:B485)+1,"")</f>
        <v>481</v>
      </c>
      <c r="C486" t="s">
        <v>79</v>
      </c>
      <c r="D486" t="s">
        <v>4939</v>
      </c>
      <c r="E486" t="s">
        <v>349</v>
      </c>
      <c r="F486" t="s">
        <v>353</v>
      </c>
      <c r="G486" s="2" t="str">
        <f>IFERROR(VLOOKUP($F486,'Table Names'!A:B,2,FALSE),"")</f>
        <v xml:space="preserve">Items - Production by Site                                            </v>
      </c>
      <c r="H486" s="2" t="str">
        <f>VLOOKUP($D486,StagingData!D:H,4,FALSE)</f>
        <v>No</v>
      </c>
      <c r="I486"/>
      <c r="J486" s="56" t="str">
        <f>IF(VLOOKUP(D486,StagingData!D:O,6,FALSE)=""," ",VLOOKUP(D486,StagingData!D:O,6,FALSE))</f>
        <v xml:space="preserve"> </v>
      </c>
      <c r="K486" s="71" t="str">
        <f>IF(VLOOKUP($D486,StagingData!$D:$O,7,FALSE)=""," ",VLOOKUP($D486,StagingData!$D:$O,7,FALSE))</f>
        <v xml:space="preserve"> </v>
      </c>
      <c r="L486" s="71" t="str">
        <f>IF(VLOOKUP($D486,StagingData!$D:$O,8,FALSE)=""," ",VLOOKUP($D486,StagingData!$D:$O,8,FALSE))</f>
        <v xml:space="preserve"> </v>
      </c>
      <c r="M486" s="71" t="str">
        <f>IF(VLOOKUP($D486,StagingData!$D:$O,9,FALSE)=""," ",VLOOKUP($D486,StagingData!$D:$O,9,FALSE))</f>
        <v xml:space="preserve"> </v>
      </c>
      <c r="N486" s="107" t="e">
        <f>IF(VLOOKUP($D486,StagingData!$D:$O,10,FALSE)=""," ",VLOOKUP($D486,StagingData!$D:$O,10,FALSE))</f>
        <v>#N/A</v>
      </c>
      <c r="O486" s="107" t="e">
        <f>IF(VLOOKUP($D486,StagingData!$D:$O,11,FALSE)=""," ",VLOOKUP($D486,StagingData!$D:$O,11,FALSE))</f>
        <v>#N/A</v>
      </c>
      <c r="P486" s="108" t="e">
        <f t="shared" si="22"/>
        <v>#N/A</v>
      </c>
      <c r="Q486" s="16"/>
      <c r="S486" s="15"/>
      <c r="T486" s="17">
        <v>0</v>
      </c>
      <c r="U486" s="17">
        <v>0</v>
      </c>
      <c r="V486" s="17">
        <f t="shared" si="23"/>
        <v>0</v>
      </c>
      <c r="W486">
        <f t="shared" si="24"/>
        <v>0</v>
      </c>
      <c r="X486" s="23"/>
      <c r="Y486" s="2"/>
      <c r="AA486" s="2"/>
      <c r="AB486" s="2"/>
    </row>
    <row r="487" spans="1:28" s="17" customFormat="1" hidden="1" x14ac:dyDescent="0.3">
      <c r="A487" s="2"/>
      <c r="B487" s="2">
        <f>IF(TRIM(D487)&lt;&gt;"",MAX($B$5:B486)+1,"")</f>
        <v>482</v>
      </c>
      <c r="C487" t="s">
        <v>79</v>
      </c>
      <c r="D487" t="s">
        <v>4939</v>
      </c>
      <c r="E487" t="s">
        <v>349</v>
      </c>
      <c r="F487" t="s">
        <v>355</v>
      </c>
      <c r="G487" s="2" t="str">
        <f>IFERROR(VLOOKUP($F487,'Table Names'!A:B,2,FALSE),"")</f>
        <v xml:space="preserve">Items - Service by Service Office or Site                             </v>
      </c>
      <c r="H487" s="2" t="str">
        <f>VLOOKUP($D487,StagingData!D:H,4,FALSE)</f>
        <v>No</v>
      </c>
      <c r="I487"/>
      <c r="J487" s="56" t="str">
        <f>IF(VLOOKUP(D487,StagingData!D:O,6,FALSE)=""," ",VLOOKUP(D487,StagingData!D:O,6,FALSE))</f>
        <v xml:space="preserve"> </v>
      </c>
      <c r="K487" s="71" t="str">
        <f>IF(VLOOKUP($D487,StagingData!$D:$O,7,FALSE)=""," ",VLOOKUP($D487,StagingData!$D:$O,7,FALSE))</f>
        <v xml:space="preserve"> </v>
      </c>
      <c r="L487" s="71" t="str">
        <f>IF(VLOOKUP($D487,StagingData!$D:$O,8,FALSE)=""," ",VLOOKUP($D487,StagingData!$D:$O,8,FALSE))</f>
        <v xml:space="preserve"> </v>
      </c>
      <c r="M487" s="71" t="str">
        <f>IF(VLOOKUP($D487,StagingData!$D:$O,9,FALSE)=""," ",VLOOKUP($D487,StagingData!$D:$O,9,FALSE))</f>
        <v xml:space="preserve"> </v>
      </c>
      <c r="N487" s="107" t="e">
        <f>IF(VLOOKUP($D487,StagingData!$D:$O,10,FALSE)=""," ",VLOOKUP($D487,StagingData!$D:$O,10,FALSE))</f>
        <v>#N/A</v>
      </c>
      <c r="O487" s="107" t="e">
        <f>IF(VLOOKUP($D487,StagingData!$D:$O,11,FALSE)=""," ",VLOOKUP($D487,StagingData!$D:$O,11,FALSE))</f>
        <v>#N/A</v>
      </c>
      <c r="P487" s="108" t="e">
        <f t="shared" si="22"/>
        <v>#N/A</v>
      </c>
      <c r="Q487" s="16"/>
      <c r="S487" s="15"/>
      <c r="T487" s="17">
        <v>0</v>
      </c>
      <c r="U487" s="17">
        <v>0</v>
      </c>
      <c r="V487" s="17">
        <f t="shared" si="23"/>
        <v>0</v>
      </c>
      <c r="W487">
        <f t="shared" si="24"/>
        <v>0</v>
      </c>
      <c r="X487" s="23"/>
      <c r="Y487" s="2"/>
      <c r="AA487" s="2"/>
      <c r="AB487" s="2"/>
    </row>
    <row r="488" spans="1:28" s="17" customFormat="1" hidden="1" x14ac:dyDescent="0.3">
      <c r="A488" s="2"/>
      <c r="B488" s="2">
        <f>IF(TRIM(D488)&lt;&gt;"",MAX($B$5:B487)+1,"")</f>
        <v>483</v>
      </c>
      <c r="C488" t="s">
        <v>79</v>
      </c>
      <c r="D488" t="s">
        <v>4939</v>
      </c>
      <c r="E488" t="s">
        <v>349</v>
      </c>
      <c r="F488" t="s">
        <v>356</v>
      </c>
      <c r="G488" s="2" t="str">
        <f>IFERROR(VLOOKUP($F488,'Table Names'!A:B,2,FALSE),"")</f>
        <v xml:space="preserve">Item - Warehousing by Site                                            </v>
      </c>
      <c r="H488" s="2" t="str">
        <f>VLOOKUP($D488,StagingData!D:H,4,FALSE)</f>
        <v>No</v>
      </c>
      <c r="I488"/>
      <c r="J488" s="56" t="str">
        <f>IF(VLOOKUP(D488,StagingData!D:O,6,FALSE)=""," ",VLOOKUP(D488,StagingData!D:O,6,FALSE))</f>
        <v xml:space="preserve"> </v>
      </c>
      <c r="K488" s="71" t="str">
        <f>IF(VLOOKUP($D488,StagingData!$D:$O,7,FALSE)=""," ",VLOOKUP($D488,StagingData!$D:$O,7,FALSE))</f>
        <v xml:space="preserve"> </v>
      </c>
      <c r="L488" s="71" t="str">
        <f>IF(VLOOKUP($D488,StagingData!$D:$O,8,FALSE)=""," ",VLOOKUP($D488,StagingData!$D:$O,8,FALSE))</f>
        <v xml:space="preserve"> </v>
      </c>
      <c r="M488" s="71" t="str">
        <f>IF(VLOOKUP($D488,StagingData!$D:$O,9,FALSE)=""," ",VLOOKUP($D488,StagingData!$D:$O,9,FALSE))</f>
        <v xml:space="preserve"> </v>
      </c>
      <c r="N488" s="107" t="e">
        <f>IF(VLOOKUP($D488,StagingData!$D:$O,10,FALSE)=""," ",VLOOKUP($D488,StagingData!$D:$O,10,FALSE))</f>
        <v>#N/A</v>
      </c>
      <c r="O488" s="107" t="e">
        <f>IF(VLOOKUP($D488,StagingData!$D:$O,11,FALSE)=""," ",VLOOKUP($D488,StagingData!$D:$O,11,FALSE))</f>
        <v>#N/A</v>
      </c>
      <c r="P488" s="108" t="e">
        <f t="shared" si="22"/>
        <v>#N/A</v>
      </c>
      <c r="Q488" s="16"/>
      <c r="S488" s="15"/>
      <c r="T488" s="17">
        <v>0</v>
      </c>
      <c r="U488" s="17">
        <v>0</v>
      </c>
      <c r="V488" s="17">
        <f t="shared" si="23"/>
        <v>0</v>
      </c>
      <c r="W488">
        <f t="shared" si="24"/>
        <v>0</v>
      </c>
      <c r="X488" s="23"/>
      <c r="Y488" s="2"/>
      <c r="AA488" s="2"/>
      <c r="AB488" s="2"/>
    </row>
    <row r="489" spans="1:28" s="17" customFormat="1" hidden="1" x14ac:dyDescent="0.3">
      <c r="A489" s="2"/>
      <c r="B489" s="2">
        <f>IF(TRIM(D489)&lt;&gt;"",MAX($B$5:B488)+1,"")</f>
        <v>484</v>
      </c>
      <c r="C489" t="s">
        <v>79</v>
      </c>
      <c r="D489" t="s">
        <v>91</v>
      </c>
      <c r="E489" t="s">
        <v>314</v>
      </c>
      <c r="F489" t="s">
        <v>315</v>
      </c>
      <c r="G489" s="2" t="str">
        <f>IFERROR(VLOOKUP($F489,'Table Names'!A:B,2,FALSE),"")</f>
        <v xml:space="preserve">Item - Freight Management                                             </v>
      </c>
      <c r="H489" s="2" t="str">
        <f>VLOOKUP($D489,StagingData!D:H,4,FALSE)</f>
        <v>No</v>
      </c>
      <c r="I489"/>
      <c r="J489" s="56" t="str">
        <f>IF(VLOOKUP(D489,StagingData!D:O,6,FALSE)=""," ",VLOOKUP(D489,StagingData!D:O,6,FALSE))</f>
        <v xml:space="preserve"> </v>
      </c>
      <c r="K489" s="71" t="str">
        <f>IF(VLOOKUP($D489,StagingData!$D:$O,7,FALSE)=""," ",VLOOKUP($D489,StagingData!$D:$O,7,FALSE))</f>
        <v xml:space="preserve"> </v>
      </c>
      <c r="L489" s="71" t="str">
        <f>IF(VLOOKUP($D489,StagingData!$D:$O,8,FALSE)=""," ",VLOOKUP($D489,StagingData!$D:$O,8,FALSE))</f>
        <v xml:space="preserve"> </v>
      </c>
      <c r="M489" s="71" t="str">
        <f>IF(VLOOKUP($D489,StagingData!$D:$O,9,FALSE)=""," ",VLOOKUP($D489,StagingData!$D:$O,9,FALSE))</f>
        <v xml:space="preserve"> </v>
      </c>
      <c r="N489" s="107" t="e">
        <f>IF(VLOOKUP($D489,StagingData!$D:$O,10,FALSE)=""," ",VLOOKUP($D489,StagingData!$D:$O,10,FALSE))</f>
        <v>#N/A</v>
      </c>
      <c r="O489" s="107" t="e">
        <f>IF(VLOOKUP($D489,StagingData!$D:$O,11,FALSE)=""," ",VLOOKUP($D489,StagingData!$D:$O,11,FALSE))</f>
        <v>#N/A</v>
      </c>
      <c r="P489" s="108" t="e">
        <f t="shared" si="22"/>
        <v>#N/A</v>
      </c>
      <c r="Q489" s="16"/>
      <c r="S489" s="15"/>
      <c r="T489" s="17">
        <v>0</v>
      </c>
      <c r="U489" s="17">
        <v>0</v>
      </c>
      <c r="V489" s="17">
        <f t="shared" si="23"/>
        <v>0</v>
      </c>
      <c r="W489">
        <f t="shared" si="24"/>
        <v>0</v>
      </c>
      <c r="X489" s="23"/>
      <c r="Y489" s="2"/>
      <c r="AA489" s="2"/>
      <c r="AB489" s="2"/>
    </row>
    <row r="490" spans="1:28" s="17" customFormat="1" hidden="1" x14ac:dyDescent="0.3">
      <c r="A490" s="2"/>
      <c r="B490" s="2">
        <f>IF(TRIM(D490)&lt;&gt;"",MAX($B$5:B489)+1,"")</f>
        <v>485</v>
      </c>
      <c r="C490" t="s">
        <v>79</v>
      </c>
      <c r="D490" t="s">
        <v>91</v>
      </c>
      <c r="E490" t="s">
        <v>314</v>
      </c>
      <c r="F490" t="s">
        <v>316</v>
      </c>
      <c r="G490" s="2" t="str">
        <f>IFERROR(VLOOKUP($F490,'Table Names'!A:B,2,FALSE),"")</f>
        <v xml:space="preserve">Item Quality Data                                                     </v>
      </c>
      <c r="H490" s="2" t="str">
        <f>VLOOKUP($D490,StagingData!D:H,4,FALSE)</f>
        <v>No</v>
      </c>
      <c r="I490"/>
      <c r="J490" s="56" t="str">
        <f>IF(VLOOKUP(D490,StagingData!D:O,6,FALSE)=""," ",VLOOKUP(D490,StagingData!D:O,6,FALSE))</f>
        <v xml:space="preserve"> </v>
      </c>
      <c r="K490" s="71" t="str">
        <f>IF(VLOOKUP($D490,StagingData!$D:$O,7,FALSE)=""," ",VLOOKUP($D490,StagingData!$D:$O,7,FALSE))</f>
        <v xml:space="preserve"> </v>
      </c>
      <c r="L490" s="71" t="str">
        <f>IF(VLOOKUP($D490,StagingData!$D:$O,8,FALSE)=""," ",VLOOKUP($D490,StagingData!$D:$O,8,FALSE))</f>
        <v xml:space="preserve"> </v>
      </c>
      <c r="M490" s="71" t="str">
        <f>IF(VLOOKUP($D490,StagingData!$D:$O,9,FALSE)=""," ",VLOOKUP($D490,StagingData!$D:$O,9,FALSE))</f>
        <v xml:space="preserve"> </v>
      </c>
      <c r="N490" s="107" t="e">
        <f>IF(VLOOKUP($D490,StagingData!$D:$O,10,FALSE)=""," ",VLOOKUP($D490,StagingData!$D:$O,10,FALSE))</f>
        <v>#N/A</v>
      </c>
      <c r="O490" s="107" t="e">
        <f>IF(VLOOKUP($D490,StagingData!$D:$O,11,FALSE)=""," ",VLOOKUP($D490,StagingData!$D:$O,11,FALSE))</f>
        <v>#N/A</v>
      </c>
      <c r="P490" s="108" t="e">
        <f t="shared" si="22"/>
        <v>#N/A</v>
      </c>
      <c r="Q490" s="16"/>
      <c r="S490" s="15"/>
      <c r="T490" s="17">
        <v>0</v>
      </c>
      <c r="U490" s="17">
        <v>0</v>
      </c>
      <c r="V490" s="17">
        <f t="shared" si="23"/>
        <v>0</v>
      </c>
      <c r="W490">
        <f t="shared" si="24"/>
        <v>0</v>
      </c>
      <c r="X490" s="23"/>
      <c r="Y490" s="2"/>
      <c r="AA490" s="2"/>
      <c r="AB490" s="2"/>
    </row>
    <row r="491" spans="1:28" s="17" customFormat="1" hidden="1" x14ac:dyDescent="0.3">
      <c r="A491" s="2"/>
      <c r="B491" s="2">
        <f>IF(TRIM(D491)&lt;&gt;"",MAX($B$5:B490)+1,"")</f>
        <v>486</v>
      </c>
      <c r="C491" t="s">
        <v>79</v>
      </c>
      <c r="D491" t="s">
        <v>91</v>
      </c>
      <c r="E491" t="s">
        <v>314</v>
      </c>
      <c r="F491" t="s">
        <v>314</v>
      </c>
      <c r="G491" s="2" t="str">
        <f>IFERROR(VLOOKUP($F491,'Table Names'!A:B,2,FALSE),"")</f>
        <v xml:space="preserve">Items                                                                 </v>
      </c>
      <c r="H491" s="2" t="str">
        <f>VLOOKUP($D491,StagingData!D:H,4,FALSE)</f>
        <v>No</v>
      </c>
      <c r="I491"/>
      <c r="J491" s="56" t="str">
        <f>IF(VLOOKUP(D491,StagingData!D:O,6,FALSE)=""," ",VLOOKUP(D491,StagingData!D:O,6,FALSE))</f>
        <v xml:space="preserve"> </v>
      </c>
      <c r="K491" s="71" t="str">
        <f>IF(VLOOKUP($D491,StagingData!$D:$O,7,FALSE)=""," ",VLOOKUP($D491,StagingData!$D:$O,7,FALSE))</f>
        <v xml:space="preserve"> </v>
      </c>
      <c r="L491" s="71" t="str">
        <f>IF(VLOOKUP($D491,StagingData!$D:$O,8,FALSE)=""," ",VLOOKUP($D491,StagingData!$D:$O,8,FALSE))</f>
        <v xml:space="preserve"> </v>
      </c>
      <c r="M491" s="71" t="str">
        <f>IF(VLOOKUP($D491,StagingData!$D:$O,9,FALSE)=""," ",VLOOKUP($D491,StagingData!$D:$O,9,FALSE))</f>
        <v xml:space="preserve"> </v>
      </c>
      <c r="N491" s="107" t="e">
        <f>IF(VLOOKUP($D491,StagingData!$D:$O,10,FALSE)=""," ",VLOOKUP($D491,StagingData!$D:$O,10,FALSE))</f>
        <v>#N/A</v>
      </c>
      <c r="O491" s="107" t="e">
        <f>IF(VLOOKUP($D491,StagingData!$D:$O,11,FALSE)=""," ",VLOOKUP($D491,StagingData!$D:$O,11,FALSE))</f>
        <v>#N/A</v>
      </c>
      <c r="P491" s="108" t="e">
        <f t="shared" si="22"/>
        <v>#N/A</v>
      </c>
      <c r="Q491" s="16"/>
      <c r="S491" s="15"/>
      <c r="T491" s="17">
        <v>0</v>
      </c>
      <c r="U491" s="17">
        <v>0</v>
      </c>
      <c r="V491" s="17">
        <f t="shared" si="23"/>
        <v>0</v>
      </c>
      <c r="W491">
        <f t="shared" si="24"/>
        <v>0</v>
      </c>
      <c r="X491" s="23"/>
      <c r="Y491" s="2"/>
      <c r="AA491" s="2"/>
      <c r="AB491" s="2"/>
    </row>
    <row r="492" spans="1:28" s="17" customFormat="1" hidden="1" x14ac:dyDescent="0.3">
      <c r="A492" s="2"/>
      <c r="B492" s="2">
        <f>IF(TRIM(D492)&lt;&gt;"",MAX($B$5:B491)+1,"")</f>
        <v>487</v>
      </c>
      <c r="C492" t="s">
        <v>79</v>
      </c>
      <c r="D492" t="s">
        <v>91</v>
      </c>
      <c r="E492" t="s">
        <v>314</v>
      </c>
      <c r="F492" t="s">
        <v>317</v>
      </c>
      <c r="G492" s="2" t="str">
        <f>IFERROR(VLOOKUP($F492,'Table Names'!A:B,2,FALSE),"")</f>
        <v xml:space="preserve">Items - Ordering                                                      </v>
      </c>
      <c r="H492" s="2" t="str">
        <f>VLOOKUP($D492,StagingData!D:H,4,FALSE)</f>
        <v>No</v>
      </c>
      <c r="I492"/>
      <c r="J492" s="56" t="str">
        <f>IF(VLOOKUP(D492,StagingData!D:O,6,FALSE)=""," ",VLOOKUP(D492,StagingData!D:O,6,FALSE))</f>
        <v xml:space="preserve"> </v>
      </c>
      <c r="K492" s="71" t="str">
        <f>IF(VLOOKUP($D492,StagingData!$D:$O,7,FALSE)=""," ",VLOOKUP($D492,StagingData!$D:$O,7,FALSE))</f>
        <v xml:space="preserve"> </v>
      </c>
      <c r="L492" s="71" t="str">
        <f>IF(VLOOKUP($D492,StagingData!$D:$O,8,FALSE)=""," ",VLOOKUP($D492,StagingData!$D:$O,8,FALSE))</f>
        <v xml:space="preserve"> </v>
      </c>
      <c r="M492" s="71" t="str">
        <f>IF(VLOOKUP($D492,StagingData!$D:$O,9,FALSE)=""," ",VLOOKUP($D492,StagingData!$D:$O,9,FALSE))</f>
        <v xml:space="preserve"> </v>
      </c>
      <c r="N492" s="107" t="e">
        <f>IF(VLOOKUP($D492,StagingData!$D:$O,10,FALSE)=""," ",VLOOKUP($D492,StagingData!$D:$O,10,FALSE))</f>
        <v>#N/A</v>
      </c>
      <c r="O492" s="107" t="e">
        <f>IF(VLOOKUP($D492,StagingData!$D:$O,11,FALSE)=""," ",VLOOKUP($D492,StagingData!$D:$O,11,FALSE))</f>
        <v>#N/A</v>
      </c>
      <c r="P492" s="108" t="e">
        <f t="shared" si="22"/>
        <v>#N/A</v>
      </c>
      <c r="Q492" s="16"/>
      <c r="S492" s="15"/>
      <c r="T492" s="17">
        <v>0</v>
      </c>
      <c r="U492" s="17">
        <v>0</v>
      </c>
      <c r="V492" s="17">
        <f t="shared" si="23"/>
        <v>0</v>
      </c>
      <c r="W492">
        <f t="shared" si="24"/>
        <v>0</v>
      </c>
      <c r="X492" s="23"/>
      <c r="Y492" s="2"/>
      <c r="AA492" s="2"/>
      <c r="AB492" s="2"/>
    </row>
    <row r="493" spans="1:28" s="17" customFormat="1" hidden="1" x14ac:dyDescent="0.3">
      <c r="A493" s="2"/>
      <c r="B493" s="2">
        <f>IF(TRIM(D493)&lt;&gt;"",MAX($B$5:B492)+1,"")</f>
        <v>488</v>
      </c>
      <c r="C493" t="s">
        <v>79</v>
      </c>
      <c r="D493" t="s">
        <v>91</v>
      </c>
      <c r="E493" t="s">
        <v>314</v>
      </c>
      <c r="F493" t="s">
        <v>318</v>
      </c>
      <c r="G493" s="2" t="str">
        <f>IFERROR(VLOOKUP($F493,'Table Names'!A:B,2,FALSE),"")</f>
        <v xml:space="preserve">Item - Purchase                                                       </v>
      </c>
      <c r="H493" s="2" t="str">
        <f>VLOOKUP($D493,StagingData!D:H,4,FALSE)</f>
        <v>No</v>
      </c>
      <c r="I493"/>
      <c r="J493" s="56" t="str">
        <f>IF(VLOOKUP(D493,StagingData!D:O,6,FALSE)=""," ",VLOOKUP(D493,StagingData!D:O,6,FALSE))</f>
        <v xml:space="preserve"> </v>
      </c>
      <c r="K493" s="71" t="str">
        <f>IF(VLOOKUP($D493,StagingData!$D:$O,7,FALSE)=""," ",VLOOKUP($D493,StagingData!$D:$O,7,FALSE))</f>
        <v xml:space="preserve"> </v>
      </c>
      <c r="L493" s="71" t="str">
        <f>IF(VLOOKUP($D493,StagingData!$D:$O,8,FALSE)=""," ",VLOOKUP($D493,StagingData!$D:$O,8,FALSE))</f>
        <v xml:space="preserve"> </v>
      </c>
      <c r="M493" s="71" t="str">
        <f>IF(VLOOKUP($D493,StagingData!$D:$O,9,FALSE)=""," ",VLOOKUP($D493,StagingData!$D:$O,9,FALSE))</f>
        <v xml:space="preserve"> </v>
      </c>
      <c r="N493" s="107" t="e">
        <f>IF(VLOOKUP($D493,StagingData!$D:$O,10,FALSE)=""," ",VLOOKUP($D493,StagingData!$D:$O,10,FALSE))</f>
        <v>#N/A</v>
      </c>
      <c r="O493" s="107" t="e">
        <f>IF(VLOOKUP($D493,StagingData!$D:$O,11,FALSE)=""," ",VLOOKUP($D493,StagingData!$D:$O,11,FALSE))</f>
        <v>#N/A</v>
      </c>
      <c r="P493" s="108" t="e">
        <f t="shared" si="22"/>
        <v>#N/A</v>
      </c>
      <c r="Q493" s="16"/>
      <c r="S493" s="15"/>
      <c r="T493" s="17">
        <v>0</v>
      </c>
      <c r="U493" s="17">
        <v>0</v>
      </c>
      <c r="V493" s="17">
        <f t="shared" si="23"/>
        <v>0</v>
      </c>
      <c r="W493">
        <f t="shared" si="24"/>
        <v>0</v>
      </c>
      <c r="X493" s="23"/>
      <c r="Y493" s="2"/>
      <c r="AA493" s="2"/>
      <c r="AB493" s="2"/>
    </row>
    <row r="494" spans="1:28" s="17" customFormat="1" hidden="1" x14ac:dyDescent="0.3">
      <c r="A494" s="2"/>
      <c r="B494" s="2">
        <f>IF(TRIM(D494)&lt;&gt;"",MAX($B$5:B493)+1,"")</f>
        <v>489</v>
      </c>
      <c r="C494" t="s">
        <v>79</v>
      </c>
      <c r="D494" t="s">
        <v>91</v>
      </c>
      <c r="E494" t="s">
        <v>314</v>
      </c>
      <c r="F494" t="s">
        <v>319</v>
      </c>
      <c r="G494" s="2" t="str">
        <f>IFERROR(VLOOKUP($F494,'Table Names'!A:B,2,FALSE),"")</f>
        <v xml:space="preserve">Item Actual Purchase Prices                                           </v>
      </c>
      <c r="H494" s="2" t="str">
        <f>VLOOKUP($D494,StagingData!D:H,4,FALSE)</f>
        <v>No</v>
      </c>
      <c r="I494"/>
      <c r="J494" s="56" t="str">
        <f>IF(VLOOKUP(D494,StagingData!D:O,6,FALSE)=""," ",VLOOKUP(D494,StagingData!D:O,6,FALSE))</f>
        <v xml:space="preserve"> </v>
      </c>
      <c r="K494" s="71" t="str">
        <f>IF(VLOOKUP($D494,StagingData!$D:$O,7,FALSE)=""," ",VLOOKUP($D494,StagingData!$D:$O,7,FALSE))</f>
        <v xml:space="preserve"> </v>
      </c>
      <c r="L494" s="71" t="str">
        <f>IF(VLOOKUP($D494,StagingData!$D:$O,8,FALSE)=""," ",VLOOKUP($D494,StagingData!$D:$O,8,FALSE))</f>
        <v xml:space="preserve"> </v>
      </c>
      <c r="M494" s="71" t="str">
        <f>IF(VLOOKUP($D494,StagingData!$D:$O,9,FALSE)=""," ",VLOOKUP($D494,StagingData!$D:$O,9,FALSE))</f>
        <v xml:space="preserve"> </v>
      </c>
      <c r="N494" s="107" t="e">
        <f>IF(VLOOKUP($D494,StagingData!$D:$O,10,FALSE)=""," ",VLOOKUP($D494,StagingData!$D:$O,10,FALSE))</f>
        <v>#N/A</v>
      </c>
      <c r="O494" s="107" t="e">
        <f>IF(VLOOKUP($D494,StagingData!$D:$O,11,FALSE)=""," ",VLOOKUP($D494,StagingData!$D:$O,11,FALSE))</f>
        <v>#N/A</v>
      </c>
      <c r="P494" s="108" t="e">
        <f t="shared" si="22"/>
        <v>#N/A</v>
      </c>
      <c r="Q494" s="16"/>
      <c r="S494" s="15"/>
      <c r="T494" s="17">
        <v>0</v>
      </c>
      <c r="U494" s="17">
        <v>0</v>
      </c>
      <c r="V494" s="17">
        <f t="shared" si="23"/>
        <v>0</v>
      </c>
      <c r="W494">
        <f t="shared" si="24"/>
        <v>0</v>
      </c>
      <c r="X494" s="23"/>
      <c r="Y494" s="2"/>
      <c r="AA494" s="2"/>
      <c r="AB494" s="2"/>
    </row>
    <row r="495" spans="1:28" s="17" customFormat="1" hidden="1" x14ac:dyDescent="0.3">
      <c r="A495" s="2"/>
      <c r="B495" s="2">
        <f>IF(TRIM(D495)&lt;&gt;"",MAX($B$5:B494)+1,"")</f>
        <v>490</v>
      </c>
      <c r="C495" t="s">
        <v>79</v>
      </c>
      <c r="D495" t="s">
        <v>91</v>
      </c>
      <c r="E495" t="s">
        <v>314</v>
      </c>
      <c r="F495" t="s">
        <v>320</v>
      </c>
      <c r="G495" s="2" t="str">
        <f>IFERROR(VLOOKUP($F495,'Table Names'!A:B,2,FALSE),"")</f>
        <v xml:space="preserve">Item Sales                                                            </v>
      </c>
      <c r="H495" s="2" t="str">
        <f>VLOOKUP($D495,StagingData!D:H,4,FALSE)</f>
        <v>No</v>
      </c>
      <c r="I495"/>
      <c r="J495" s="56" t="str">
        <f>IF(VLOOKUP(D495,StagingData!D:O,6,FALSE)=""," ",VLOOKUP(D495,StagingData!D:O,6,FALSE))</f>
        <v xml:space="preserve"> </v>
      </c>
      <c r="K495" s="71" t="str">
        <f>IF(VLOOKUP($D495,StagingData!$D:$O,7,FALSE)=""," ",VLOOKUP($D495,StagingData!$D:$O,7,FALSE))</f>
        <v xml:space="preserve"> </v>
      </c>
      <c r="L495" s="71" t="str">
        <f>IF(VLOOKUP($D495,StagingData!$D:$O,8,FALSE)=""," ",VLOOKUP($D495,StagingData!$D:$O,8,FALSE))</f>
        <v xml:space="preserve"> </v>
      </c>
      <c r="M495" s="71" t="str">
        <f>IF(VLOOKUP($D495,StagingData!$D:$O,9,FALSE)=""," ",VLOOKUP($D495,StagingData!$D:$O,9,FALSE))</f>
        <v xml:space="preserve"> </v>
      </c>
      <c r="N495" s="107" t="e">
        <f>IF(VLOOKUP($D495,StagingData!$D:$O,10,FALSE)=""," ",VLOOKUP($D495,StagingData!$D:$O,10,FALSE))</f>
        <v>#N/A</v>
      </c>
      <c r="O495" s="107" t="e">
        <f>IF(VLOOKUP($D495,StagingData!$D:$O,11,FALSE)=""," ",VLOOKUP($D495,StagingData!$D:$O,11,FALSE))</f>
        <v>#N/A</v>
      </c>
      <c r="P495" s="108" t="e">
        <f t="shared" si="22"/>
        <v>#N/A</v>
      </c>
      <c r="Q495" s="16"/>
      <c r="S495" s="15"/>
      <c r="T495" s="17">
        <v>0</v>
      </c>
      <c r="U495" s="17">
        <v>0</v>
      </c>
      <c r="V495" s="17">
        <f t="shared" si="23"/>
        <v>0</v>
      </c>
      <c r="W495">
        <f t="shared" si="24"/>
        <v>0</v>
      </c>
      <c r="X495" s="23"/>
      <c r="Y495" s="2"/>
      <c r="AA495" s="2"/>
      <c r="AB495" s="2"/>
    </row>
    <row r="496" spans="1:28" s="17" customFormat="1" hidden="1" x14ac:dyDescent="0.3">
      <c r="A496" s="2"/>
      <c r="B496" s="2">
        <f>IF(TRIM(D496)&lt;&gt;"",MAX($B$5:B495)+1,"")</f>
        <v>491</v>
      </c>
      <c r="C496" t="s">
        <v>79</v>
      </c>
      <c r="D496" t="s">
        <v>91</v>
      </c>
      <c r="E496" t="s">
        <v>314</v>
      </c>
      <c r="F496" t="s">
        <v>322</v>
      </c>
      <c r="G496" s="2" t="str">
        <f>IFERROR(VLOOKUP($F496,'Table Names'!A:B,2,FALSE),"")</f>
        <v xml:space="preserve">Items - Production                                                    </v>
      </c>
      <c r="H496" s="2" t="str">
        <f>VLOOKUP($D496,StagingData!D:H,4,FALSE)</f>
        <v>No</v>
      </c>
      <c r="I496"/>
      <c r="J496" s="56" t="str">
        <f>IF(VLOOKUP(D496,StagingData!D:O,6,FALSE)=""," ",VLOOKUP(D496,StagingData!D:O,6,FALSE))</f>
        <v xml:space="preserve"> </v>
      </c>
      <c r="K496" s="71" t="str">
        <f>IF(VLOOKUP($D496,StagingData!$D:$O,7,FALSE)=""," ",VLOOKUP($D496,StagingData!$D:$O,7,FALSE))</f>
        <v xml:space="preserve"> </v>
      </c>
      <c r="L496" s="71" t="str">
        <f>IF(VLOOKUP($D496,StagingData!$D:$O,8,FALSE)=""," ",VLOOKUP($D496,StagingData!$D:$O,8,FALSE))</f>
        <v xml:space="preserve"> </v>
      </c>
      <c r="M496" s="71" t="str">
        <f>IF(VLOOKUP($D496,StagingData!$D:$O,9,FALSE)=""," ",VLOOKUP($D496,StagingData!$D:$O,9,FALSE))</f>
        <v xml:space="preserve"> </v>
      </c>
      <c r="N496" s="107" t="e">
        <f>IF(VLOOKUP($D496,StagingData!$D:$O,10,FALSE)=""," ",VLOOKUP($D496,StagingData!$D:$O,10,FALSE))</f>
        <v>#N/A</v>
      </c>
      <c r="O496" s="107" t="e">
        <f>IF(VLOOKUP($D496,StagingData!$D:$O,11,FALSE)=""," ",VLOOKUP($D496,StagingData!$D:$O,11,FALSE))</f>
        <v>#N/A</v>
      </c>
      <c r="P496" s="108" t="e">
        <f t="shared" si="22"/>
        <v>#N/A</v>
      </c>
      <c r="Q496" s="16"/>
      <c r="S496" s="15"/>
      <c r="T496" s="17">
        <v>0</v>
      </c>
      <c r="U496" s="17">
        <v>0</v>
      </c>
      <c r="V496" s="17">
        <f t="shared" si="23"/>
        <v>0</v>
      </c>
      <c r="W496">
        <f t="shared" si="24"/>
        <v>0</v>
      </c>
      <c r="X496" s="23"/>
      <c r="Y496" s="2"/>
      <c r="AA496" s="2"/>
      <c r="AB496" s="2"/>
    </row>
    <row r="497" spans="1:28" s="17" customFormat="1" hidden="1" x14ac:dyDescent="0.3">
      <c r="A497" s="2"/>
      <c r="B497" s="2">
        <f>IF(TRIM(D497)&lt;&gt;"",MAX($B$5:B496)+1,"")</f>
        <v>492</v>
      </c>
      <c r="C497" t="s">
        <v>79</v>
      </c>
      <c r="D497" t="s">
        <v>91</v>
      </c>
      <c r="E497" t="s">
        <v>314</v>
      </c>
      <c r="F497" t="s">
        <v>323</v>
      </c>
      <c r="G497" s="2" t="str">
        <f>IFERROR(VLOOKUP($F497,'Table Names'!A:B,2,FALSE),"")</f>
        <v xml:space="preserve">Tools                                                                 </v>
      </c>
      <c r="H497" s="2" t="str">
        <f>VLOOKUP($D497,StagingData!D:H,4,FALSE)</f>
        <v>No</v>
      </c>
      <c r="I497"/>
      <c r="J497" s="56" t="str">
        <f>IF(VLOOKUP(D497,StagingData!D:O,6,FALSE)=""," ",VLOOKUP(D497,StagingData!D:O,6,FALSE))</f>
        <v xml:space="preserve"> </v>
      </c>
      <c r="K497" s="71" t="str">
        <f>IF(VLOOKUP($D497,StagingData!$D:$O,7,FALSE)=""," ",VLOOKUP($D497,StagingData!$D:$O,7,FALSE))</f>
        <v xml:space="preserve"> </v>
      </c>
      <c r="L497" s="71" t="str">
        <f>IF(VLOOKUP($D497,StagingData!$D:$O,8,FALSE)=""," ",VLOOKUP($D497,StagingData!$D:$O,8,FALSE))</f>
        <v xml:space="preserve"> </v>
      </c>
      <c r="M497" s="71" t="str">
        <f>IF(VLOOKUP($D497,StagingData!$D:$O,9,FALSE)=""," ",VLOOKUP($D497,StagingData!$D:$O,9,FALSE))</f>
        <v xml:space="preserve"> </v>
      </c>
      <c r="N497" s="107" t="e">
        <f>IF(VLOOKUP($D497,StagingData!$D:$O,10,FALSE)=""," ",VLOOKUP($D497,StagingData!$D:$O,10,FALSE))</f>
        <v>#N/A</v>
      </c>
      <c r="O497" s="107" t="e">
        <f>IF(VLOOKUP($D497,StagingData!$D:$O,11,FALSE)=""," ",VLOOKUP($D497,StagingData!$D:$O,11,FALSE))</f>
        <v>#N/A</v>
      </c>
      <c r="P497" s="108" t="e">
        <f t="shared" si="22"/>
        <v>#N/A</v>
      </c>
      <c r="Q497" s="16"/>
      <c r="S497" s="15"/>
      <c r="T497" s="17">
        <v>0</v>
      </c>
      <c r="U497" s="17">
        <v>0</v>
      </c>
      <c r="V497" s="17">
        <f t="shared" si="23"/>
        <v>0</v>
      </c>
      <c r="W497">
        <f t="shared" si="24"/>
        <v>0</v>
      </c>
      <c r="X497" s="23"/>
      <c r="Y497" s="2"/>
      <c r="AA497" s="2"/>
      <c r="AB497" s="2"/>
    </row>
    <row r="498" spans="1:28" s="17" customFormat="1" hidden="1" x14ac:dyDescent="0.3">
      <c r="A498" s="2"/>
      <c r="B498" s="2">
        <f>IF(TRIM(D498)&lt;&gt;"",MAX($B$5:B497)+1,"")</f>
        <v>493</v>
      </c>
      <c r="C498" t="s">
        <v>79</v>
      </c>
      <c r="D498" t="s">
        <v>91</v>
      </c>
      <c r="E498" t="s">
        <v>314</v>
      </c>
      <c r="F498" t="s">
        <v>324</v>
      </c>
      <c r="G498" s="2" t="str">
        <f>IFERROR(VLOOKUP($F498,'Table Names'!A:B,2,FALSE),"")</f>
        <v xml:space="preserve">Item Project Data                                                     </v>
      </c>
      <c r="H498" s="2" t="str">
        <f>VLOOKUP($D498,StagingData!D:H,4,FALSE)</f>
        <v>No</v>
      </c>
      <c r="I498"/>
      <c r="J498" s="56" t="str">
        <f>IF(VLOOKUP(D498,StagingData!D:O,6,FALSE)=""," ",VLOOKUP(D498,StagingData!D:O,6,FALSE))</f>
        <v xml:space="preserve"> </v>
      </c>
      <c r="K498" s="71" t="str">
        <f>IF(VLOOKUP($D498,StagingData!$D:$O,7,FALSE)=""," ",VLOOKUP($D498,StagingData!$D:$O,7,FALSE))</f>
        <v xml:space="preserve"> </v>
      </c>
      <c r="L498" s="71" t="str">
        <f>IF(VLOOKUP($D498,StagingData!$D:$O,8,FALSE)=""," ",VLOOKUP($D498,StagingData!$D:$O,8,FALSE))</f>
        <v xml:space="preserve"> </v>
      </c>
      <c r="M498" s="71" t="str">
        <f>IF(VLOOKUP($D498,StagingData!$D:$O,9,FALSE)=""," ",VLOOKUP($D498,StagingData!$D:$O,9,FALSE))</f>
        <v xml:space="preserve"> </v>
      </c>
      <c r="N498" s="107" t="e">
        <f>IF(VLOOKUP($D498,StagingData!$D:$O,10,FALSE)=""," ",VLOOKUP($D498,StagingData!$D:$O,10,FALSE))</f>
        <v>#N/A</v>
      </c>
      <c r="O498" s="107" t="e">
        <f>IF(VLOOKUP($D498,StagingData!$D:$O,11,FALSE)=""," ",VLOOKUP($D498,StagingData!$D:$O,11,FALSE))</f>
        <v>#N/A</v>
      </c>
      <c r="P498" s="108" t="e">
        <f t="shared" si="22"/>
        <v>#N/A</v>
      </c>
      <c r="Q498" s="16"/>
      <c r="S498" s="15"/>
      <c r="T498" s="17">
        <v>0</v>
      </c>
      <c r="U498" s="17">
        <v>0</v>
      </c>
      <c r="V498" s="17">
        <f t="shared" si="23"/>
        <v>0</v>
      </c>
      <c r="W498">
        <f t="shared" si="24"/>
        <v>0</v>
      </c>
      <c r="X498" s="23"/>
      <c r="Y498" s="2"/>
      <c r="AA498" s="2"/>
      <c r="AB498" s="2"/>
    </row>
    <row r="499" spans="1:28" s="17" customFormat="1" hidden="1" x14ac:dyDescent="0.3">
      <c r="A499" s="2"/>
      <c r="B499" s="2">
        <f>IF(TRIM(D499)&lt;&gt;"",MAX($B$5:B498)+1,"")</f>
        <v>494</v>
      </c>
      <c r="C499" t="s">
        <v>79</v>
      </c>
      <c r="D499" t="s">
        <v>91</v>
      </c>
      <c r="E499" t="s">
        <v>314</v>
      </c>
      <c r="F499" t="s">
        <v>3948</v>
      </c>
      <c r="G499" s="2" t="str">
        <f>IFERROR(VLOOKUP($F499,'Table Names'!A:B,2,FALSE),"")</f>
        <v xml:space="preserve">Item Project Ordering Data                                            </v>
      </c>
      <c r="H499" s="2" t="str">
        <f>VLOOKUP($D499,StagingData!D:H,4,FALSE)</f>
        <v>No</v>
      </c>
      <c r="I499"/>
      <c r="J499" s="56" t="str">
        <f>IF(VLOOKUP(D499,StagingData!D:O,6,FALSE)=""," ",VLOOKUP(D499,StagingData!D:O,6,FALSE))</f>
        <v xml:space="preserve"> </v>
      </c>
      <c r="K499" s="71" t="str">
        <f>IF(VLOOKUP($D499,StagingData!$D:$O,7,FALSE)=""," ",VLOOKUP($D499,StagingData!$D:$O,7,FALSE))</f>
        <v xml:space="preserve"> </v>
      </c>
      <c r="L499" s="71" t="str">
        <f>IF(VLOOKUP($D499,StagingData!$D:$O,8,FALSE)=""," ",VLOOKUP($D499,StagingData!$D:$O,8,FALSE))</f>
        <v xml:space="preserve"> </v>
      </c>
      <c r="M499" s="71" t="str">
        <f>IF(VLOOKUP($D499,StagingData!$D:$O,9,FALSE)=""," ",VLOOKUP($D499,StagingData!$D:$O,9,FALSE))</f>
        <v xml:space="preserve"> </v>
      </c>
      <c r="N499" s="107" t="e">
        <f>IF(VLOOKUP($D499,StagingData!$D:$O,10,FALSE)=""," ",VLOOKUP($D499,StagingData!$D:$O,10,FALSE))</f>
        <v>#N/A</v>
      </c>
      <c r="O499" s="107" t="e">
        <f>IF(VLOOKUP($D499,StagingData!$D:$O,11,FALSE)=""," ",VLOOKUP($D499,StagingData!$D:$O,11,FALSE))</f>
        <v>#N/A</v>
      </c>
      <c r="P499" s="108" t="e">
        <f t="shared" si="22"/>
        <v>#N/A</v>
      </c>
      <c r="Q499" s="16"/>
      <c r="S499" s="15"/>
      <c r="T499" s="17">
        <v>0</v>
      </c>
      <c r="U499" s="17">
        <v>0</v>
      </c>
      <c r="V499" s="17">
        <f t="shared" si="23"/>
        <v>0</v>
      </c>
      <c r="W499">
        <f t="shared" si="24"/>
        <v>0</v>
      </c>
      <c r="X499" s="23"/>
      <c r="Y499" s="2"/>
      <c r="AA499" s="2"/>
      <c r="AB499" s="2"/>
    </row>
    <row r="500" spans="1:28" s="17" customFormat="1" hidden="1" x14ac:dyDescent="0.3">
      <c r="A500" s="2"/>
      <c r="B500" s="2">
        <f>IF(TRIM(D500)&lt;&gt;"",MAX($B$5:B499)+1,"")</f>
        <v>495</v>
      </c>
      <c r="C500" t="s">
        <v>79</v>
      </c>
      <c r="D500" t="s">
        <v>91</v>
      </c>
      <c r="E500" t="s">
        <v>314</v>
      </c>
      <c r="F500" t="s">
        <v>325</v>
      </c>
      <c r="G500" s="2" t="str">
        <f>IFERROR(VLOOKUP($F500,'Table Names'!A:B,2,FALSE),"")</f>
        <v xml:space="preserve">Items - Service                                                       </v>
      </c>
      <c r="H500" s="2" t="str">
        <f>VLOOKUP($D500,StagingData!D:H,4,FALSE)</f>
        <v>No</v>
      </c>
      <c r="I500"/>
      <c r="J500" s="56" t="str">
        <f>IF(VLOOKUP(D500,StagingData!D:O,6,FALSE)=""," ",VLOOKUP(D500,StagingData!D:O,6,FALSE))</f>
        <v xml:space="preserve"> </v>
      </c>
      <c r="K500" s="71" t="str">
        <f>IF(VLOOKUP($D500,StagingData!$D:$O,7,FALSE)=""," ",VLOOKUP($D500,StagingData!$D:$O,7,FALSE))</f>
        <v xml:space="preserve"> </v>
      </c>
      <c r="L500" s="71" t="str">
        <f>IF(VLOOKUP($D500,StagingData!$D:$O,8,FALSE)=""," ",VLOOKUP($D500,StagingData!$D:$O,8,FALSE))</f>
        <v xml:space="preserve"> </v>
      </c>
      <c r="M500" s="71" t="str">
        <f>IF(VLOOKUP($D500,StagingData!$D:$O,9,FALSE)=""," ",VLOOKUP($D500,StagingData!$D:$O,9,FALSE))</f>
        <v xml:space="preserve"> </v>
      </c>
      <c r="N500" s="107" t="e">
        <f>IF(VLOOKUP($D500,StagingData!$D:$O,10,FALSE)=""," ",VLOOKUP($D500,StagingData!$D:$O,10,FALSE))</f>
        <v>#N/A</v>
      </c>
      <c r="O500" s="107" t="e">
        <f>IF(VLOOKUP($D500,StagingData!$D:$O,11,FALSE)=""," ",VLOOKUP($D500,StagingData!$D:$O,11,FALSE))</f>
        <v>#N/A</v>
      </c>
      <c r="P500" s="108" t="e">
        <f t="shared" si="22"/>
        <v>#N/A</v>
      </c>
      <c r="Q500" s="16"/>
      <c r="S500" s="15"/>
      <c r="T500" s="17">
        <v>0</v>
      </c>
      <c r="U500" s="17">
        <v>0</v>
      </c>
      <c r="V500" s="17">
        <f t="shared" si="23"/>
        <v>0</v>
      </c>
      <c r="W500">
        <f t="shared" si="24"/>
        <v>0</v>
      </c>
      <c r="X500" s="23"/>
      <c r="Y500" s="2"/>
      <c r="AA500" s="2"/>
      <c r="AB500" s="2"/>
    </row>
    <row r="501" spans="1:28" s="17" customFormat="1" hidden="1" x14ac:dyDescent="0.3">
      <c r="A501" s="2"/>
      <c r="B501" s="2">
        <f>IF(TRIM(D501)&lt;&gt;"",MAX($B$5:B500)+1,"")</f>
        <v>496</v>
      </c>
      <c r="C501" t="s">
        <v>79</v>
      </c>
      <c r="D501" t="s">
        <v>91</v>
      </c>
      <c r="E501" t="s">
        <v>314</v>
      </c>
      <c r="F501" t="s">
        <v>326</v>
      </c>
      <c r="G501" s="2" t="str">
        <f>IFERROR(VLOOKUP($F501,'Table Names'!A:B,2,FALSE),"")</f>
        <v xml:space="preserve">Item Warehousing Data                                                 </v>
      </c>
      <c r="H501" s="2" t="str">
        <f>VLOOKUP($D501,StagingData!D:H,4,FALSE)</f>
        <v>No</v>
      </c>
      <c r="I501"/>
      <c r="J501" s="56" t="str">
        <f>IF(VLOOKUP(D501,StagingData!D:O,6,FALSE)=""," ",VLOOKUP(D501,StagingData!D:O,6,FALSE))</f>
        <v xml:space="preserve"> </v>
      </c>
      <c r="K501" s="71" t="str">
        <f>IF(VLOOKUP($D501,StagingData!$D:$O,7,FALSE)=""," ",VLOOKUP($D501,StagingData!$D:$O,7,FALSE))</f>
        <v xml:space="preserve"> </v>
      </c>
      <c r="L501" s="71" t="str">
        <f>IF(VLOOKUP($D501,StagingData!$D:$O,8,FALSE)=""," ",VLOOKUP($D501,StagingData!$D:$O,8,FALSE))</f>
        <v xml:space="preserve"> </v>
      </c>
      <c r="M501" s="71" t="str">
        <f>IF(VLOOKUP($D501,StagingData!$D:$O,9,FALSE)=""," ",VLOOKUP($D501,StagingData!$D:$O,9,FALSE))</f>
        <v xml:space="preserve"> </v>
      </c>
      <c r="N501" s="107" t="e">
        <f>IF(VLOOKUP($D501,StagingData!$D:$O,10,FALSE)=""," ",VLOOKUP($D501,StagingData!$D:$O,10,FALSE))</f>
        <v>#N/A</v>
      </c>
      <c r="O501" s="107" t="e">
        <f>IF(VLOOKUP($D501,StagingData!$D:$O,11,FALSE)=""," ",VLOOKUP($D501,StagingData!$D:$O,11,FALSE))</f>
        <v>#N/A</v>
      </c>
      <c r="P501" s="108" t="e">
        <f t="shared" si="22"/>
        <v>#N/A</v>
      </c>
      <c r="Q501" s="16"/>
      <c r="S501" s="15"/>
      <c r="T501" s="17">
        <v>0</v>
      </c>
      <c r="U501" s="17">
        <v>0</v>
      </c>
      <c r="V501" s="17">
        <f t="shared" si="23"/>
        <v>0</v>
      </c>
      <c r="W501">
        <f t="shared" si="24"/>
        <v>0</v>
      </c>
      <c r="X501" s="23"/>
      <c r="Y501" s="2"/>
      <c r="AA501" s="2"/>
      <c r="AB501" s="2"/>
    </row>
    <row r="502" spans="1:28" s="17" customFormat="1" hidden="1" x14ac:dyDescent="0.3">
      <c r="A502" s="2"/>
      <c r="B502" s="2">
        <f>IF(TRIM(D502)&lt;&gt;"",MAX($B$5:B501)+1,"")</f>
        <v>497</v>
      </c>
      <c r="C502" t="s">
        <v>79</v>
      </c>
      <c r="D502" t="s">
        <v>92</v>
      </c>
      <c r="E502" t="s">
        <v>314</v>
      </c>
      <c r="F502" t="s">
        <v>315</v>
      </c>
      <c r="G502" s="2" t="str">
        <f>IFERROR(VLOOKUP($F502,'Table Names'!A:B,2,FALSE),"")</f>
        <v xml:space="preserve">Item - Freight Management                                             </v>
      </c>
      <c r="H502" s="2" t="str">
        <f>VLOOKUP($D502,StagingData!D:H,4,FALSE)</f>
        <v>No</v>
      </c>
      <c r="I502"/>
      <c r="J502" s="56" t="str">
        <f>IF(VLOOKUP(D502,StagingData!D:O,6,FALSE)=""," ",VLOOKUP(D502,StagingData!D:O,6,FALSE))</f>
        <v xml:space="preserve"> </v>
      </c>
      <c r="K502" s="71" t="str">
        <f>IF(VLOOKUP($D502,StagingData!$D:$O,7,FALSE)=""," ",VLOOKUP($D502,StagingData!$D:$O,7,FALSE))</f>
        <v xml:space="preserve"> </v>
      </c>
      <c r="L502" s="71" t="str">
        <f>IF(VLOOKUP($D502,StagingData!$D:$O,8,FALSE)=""," ",VLOOKUP($D502,StagingData!$D:$O,8,FALSE))</f>
        <v xml:space="preserve"> </v>
      </c>
      <c r="M502" s="71" t="str">
        <f>IF(VLOOKUP($D502,StagingData!$D:$O,9,FALSE)=""," ",VLOOKUP($D502,StagingData!$D:$O,9,FALSE))</f>
        <v xml:space="preserve"> </v>
      </c>
      <c r="N502" s="107" t="e">
        <f>IF(VLOOKUP($D502,StagingData!$D:$O,10,FALSE)=""," ",VLOOKUP($D502,StagingData!$D:$O,10,FALSE))</f>
        <v>#N/A</v>
      </c>
      <c r="O502" s="107" t="e">
        <f>IF(VLOOKUP($D502,StagingData!$D:$O,11,FALSE)=""," ",VLOOKUP($D502,StagingData!$D:$O,11,FALSE))</f>
        <v>#N/A</v>
      </c>
      <c r="P502" s="108" t="e">
        <f t="shared" si="22"/>
        <v>#N/A</v>
      </c>
      <c r="Q502" s="16"/>
      <c r="S502" s="15"/>
      <c r="T502" s="17">
        <v>0</v>
      </c>
      <c r="U502" s="17">
        <v>0</v>
      </c>
      <c r="V502" s="17">
        <f t="shared" si="23"/>
        <v>0</v>
      </c>
      <c r="W502">
        <f t="shared" si="24"/>
        <v>0</v>
      </c>
      <c r="X502" s="23"/>
      <c r="Y502" s="2"/>
      <c r="AA502" s="2"/>
      <c r="AB502" s="2"/>
    </row>
    <row r="503" spans="1:28" s="17" customFormat="1" hidden="1" x14ac:dyDescent="0.3">
      <c r="A503" s="2"/>
      <c r="B503" s="2">
        <f>IF(TRIM(D503)&lt;&gt;"",MAX($B$5:B502)+1,"")</f>
        <v>498</v>
      </c>
      <c r="C503" t="s">
        <v>79</v>
      </c>
      <c r="D503" t="s">
        <v>92</v>
      </c>
      <c r="E503" t="s">
        <v>314</v>
      </c>
      <c r="F503" t="s">
        <v>316</v>
      </c>
      <c r="G503" s="2" t="str">
        <f>IFERROR(VLOOKUP($F503,'Table Names'!A:B,2,FALSE),"")</f>
        <v xml:space="preserve">Item Quality Data                                                     </v>
      </c>
      <c r="H503" s="2" t="str">
        <f>VLOOKUP($D503,StagingData!D:H,4,FALSE)</f>
        <v>No</v>
      </c>
      <c r="I503"/>
      <c r="J503" s="56" t="str">
        <f>IF(VLOOKUP(D503,StagingData!D:O,6,FALSE)=""," ",VLOOKUP(D503,StagingData!D:O,6,FALSE))</f>
        <v xml:space="preserve"> </v>
      </c>
      <c r="K503" s="71" t="str">
        <f>IF(VLOOKUP($D503,StagingData!$D:$O,7,FALSE)=""," ",VLOOKUP($D503,StagingData!$D:$O,7,FALSE))</f>
        <v xml:space="preserve"> </v>
      </c>
      <c r="L503" s="71" t="str">
        <f>IF(VLOOKUP($D503,StagingData!$D:$O,8,FALSE)=""," ",VLOOKUP($D503,StagingData!$D:$O,8,FALSE))</f>
        <v xml:space="preserve"> </v>
      </c>
      <c r="M503" s="71" t="str">
        <f>IF(VLOOKUP($D503,StagingData!$D:$O,9,FALSE)=""," ",VLOOKUP($D503,StagingData!$D:$O,9,FALSE))</f>
        <v xml:space="preserve"> </v>
      </c>
      <c r="N503" s="107" t="e">
        <f>IF(VLOOKUP($D503,StagingData!$D:$O,10,FALSE)=""," ",VLOOKUP($D503,StagingData!$D:$O,10,FALSE))</f>
        <v>#N/A</v>
      </c>
      <c r="O503" s="107" t="e">
        <f>IF(VLOOKUP($D503,StagingData!$D:$O,11,FALSE)=""," ",VLOOKUP($D503,StagingData!$D:$O,11,FALSE))</f>
        <v>#N/A</v>
      </c>
      <c r="P503" s="108" t="e">
        <f t="shared" si="22"/>
        <v>#N/A</v>
      </c>
      <c r="Q503" s="16"/>
      <c r="S503" s="15"/>
      <c r="T503" s="17">
        <v>0</v>
      </c>
      <c r="U503" s="17">
        <v>0</v>
      </c>
      <c r="V503" s="17">
        <f t="shared" si="23"/>
        <v>0</v>
      </c>
      <c r="W503">
        <f t="shared" si="24"/>
        <v>0</v>
      </c>
      <c r="X503" s="23"/>
      <c r="Y503" s="2"/>
      <c r="AA503" s="2"/>
      <c r="AB503" s="2"/>
    </row>
    <row r="504" spans="1:28" s="17" customFormat="1" hidden="1" x14ac:dyDescent="0.3">
      <c r="A504" s="2"/>
      <c r="B504" s="2">
        <f>IF(TRIM(D504)&lt;&gt;"",MAX($B$5:B503)+1,"")</f>
        <v>499</v>
      </c>
      <c r="C504" t="s">
        <v>79</v>
      </c>
      <c r="D504" t="s">
        <v>92</v>
      </c>
      <c r="E504" t="s">
        <v>314</v>
      </c>
      <c r="F504" t="s">
        <v>314</v>
      </c>
      <c r="G504" s="2" t="str">
        <f>IFERROR(VLOOKUP($F504,'Table Names'!A:B,2,FALSE),"")</f>
        <v xml:space="preserve">Items                                                                 </v>
      </c>
      <c r="H504" s="2" t="str">
        <f>VLOOKUP($D504,StagingData!D:H,4,FALSE)</f>
        <v>No</v>
      </c>
      <c r="I504"/>
      <c r="J504" s="56" t="str">
        <f>IF(VLOOKUP(D504,StagingData!D:O,6,FALSE)=""," ",VLOOKUP(D504,StagingData!D:O,6,FALSE))</f>
        <v xml:space="preserve"> </v>
      </c>
      <c r="K504" s="71" t="str">
        <f>IF(VLOOKUP($D504,StagingData!$D:$O,7,FALSE)=""," ",VLOOKUP($D504,StagingData!$D:$O,7,FALSE))</f>
        <v xml:space="preserve"> </v>
      </c>
      <c r="L504" s="71" t="str">
        <f>IF(VLOOKUP($D504,StagingData!$D:$O,8,FALSE)=""," ",VLOOKUP($D504,StagingData!$D:$O,8,FALSE))</f>
        <v xml:space="preserve"> </v>
      </c>
      <c r="M504" s="71" t="str">
        <f>IF(VLOOKUP($D504,StagingData!$D:$O,9,FALSE)=""," ",VLOOKUP($D504,StagingData!$D:$O,9,FALSE))</f>
        <v xml:space="preserve"> </v>
      </c>
      <c r="N504" s="107" t="e">
        <f>IF(VLOOKUP($D504,StagingData!$D:$O,10,FALSE)=""," ",VLOOKUP($D504,StagingData!$D:$O,10,FALSE))</f>
        <v>#N/A</v>
      </c>
      <c r="O504" s="107" t="e">
        <f>IF(VLOOKUP($D504,StagingData!$D:$O,11,FALSE)=""," ",VLOOKUP($D504,StagingData!$D:$O,11,FALSE))</f>
        <v>#N/A</v>
      </c>
      <c r="P504" s="108" t="e">
        <f t="shared" si="22"/>
        <v>#N/A</v>
      </c>
      <c r="Q504" s="16"/>
      <c r="S504" s="15"/>
      <c r="T504" s="17">
        <v>0</v>
      </c>
      <c r="U504" s="17">
        <v>0</v>
      </c>
      <c r="V504" s="17">
        <f t="shared" si="23"/>
        <v>0</v>
      </c>
      <c r="W504">
        <f t="shared" si="24"/>
        <v>0</v>
      </c>
      <c r="X504" s="23"/>
      <c r="Y504" s="2"/>
      <c r="AA504" s="2"/>
      <c r="AB504" s="2"/>
    </row>
    <row r="505" spans="1:28" s="17" customFormat="1" hidden="1" x14ac:dyDescent="0.3">
      <c r="A505" s="2"/>
      <c r="B505" s="2">
        <f>IF(TRIM(D505)&lt;&gt;"",MAX($B$5:B504)+1,"")</f>
        <v>500</v>
      </c>
      <c r="C505" t="s">
        <v>79</v>
      </c>
      <c r="D505" t="s">
        <v>92</v>
      </c>
      <c r="E505" t="s">
        <v>349</v>
      </c>
      <c r="F505" t="s">
        <v>349</v>
      </c>
      <c r="G505" s="2" t="str">
        <f>IFERROR(VLOOKUP($F505,'Table Names'!A:B,2,FALSE),"")</f>
        <v xml:space="preserve">Items by Site                                                         </v>
      </c>
      <c r="H505" s="2" t="str">
        <f>VLOOKUP($D505,StagingData!D:H,4,FALSE)</f>
        <v>No</v>
      </c>
      <c r="I505"/>
      <c r="J505" s="56" t="str">
        <f>IF(VLOOKUP(D505,StagingData!D:O,6,FALSE)=""," ",VLOOKUP(D505,StagingData!D:O,6,FALSE))</f>
        <v xml:space="preserve"> </v>
      </c>
      <c r="K505" s="71" t="str">
        <f>IF(VLOOKUP($D505,StagingData!$D:$O,7,FALSE)=""," ",VLOOKUP($D505,StagingData!$D:$O,7,FALSE))</f>
        <v xml:space="preserve"> </v>
      </c>
      <c r="L505" s="71" t="str">
        <f>IF(VLOOKUP($D505,StagingData!$D:$O,8,FALSE)=""," ",VLOOKUP($D505,StagingData!$D:$O,8,FALSE))</f>
        <v xml:space="preserve"> </v>
      </c>
      <c r="M505" s="71" t="str">
        <f>IF(VLOOKUP($D505,StagingData!$D:$O,9,FALSE)=""," ",VLOOKUP($D505,StagingData!$D:$O,9,FALSE))</f>
        <v xml:space="preserve"> </v>
      </c>
      <c r="N505" s="107" t="e">
        <f>IF(VLOOKUP($D505,StagingData!$D:$O,10,FALSE)=""," ",VLOOKUP($D505,StagingData!$D:$O,10,FALSE))</f>
        <v>#N/A</v>
      </c>
      <c r="O505" s="107" t="e">
        <f>IF(VLOOKUP($D505,StagingData!$D:$O,11,FALSE)=""," ",VLOOKUP($D505,StagingData!$D:$O,11,FALSE))</f>
        <v>#N/A</v>
      </c>
      <c r="P505" s="108" t="e">
        <f t="shared" si="22"/>
        <v>#N/A</v>
      </c>
      <c r="Q505" s="16"/>
      <c r="S505" s="15"/>
      <c r="T505" s="17">
        <v>0</v>
      </c>
      <c r="U505" s="17">
        <v>0</v>
      </c>
      <c r="V505" s="17">
        <f t="shared" si="23"/>
        <v>0</v>
      </c>
      <c r="W505">
        <f t="shared" si="24"/>
        <v>0</v>
      </c>
      <c r="X505" s="23"/>
      <c r="Y505" s="2"/>
      <c r="AA505" s="2"/>
      <c r="AB505" s="2"/>
    </row>
    <row r="506" spans="1:28" s="17" customFormat="1" hidden="1" x14ac:dyDescent="0.3">
      <c r="A506" s="2"/>
      <c r="B506" s="2">
        <f>IF(TRIM(D506)&lt;&gt;"",MAX($B$5:B505)+1,"")</f>
        <v>501</v>
      </c>
      <c r="C506" t="s">
        <v>79</v>
      </c>
      <c r="D506" t="s">
        <v>92</v>
      </c>
      <c r="E506" t="s">
        <v>314</v>
      </c>
      <c r="F506" t="s">
        <v>317</v>
      </c>
      <c r="G506" s="2" t="str">
        <f>IFERROR(VLOOKUP($F506,'Table Names'!A:B,2,FALSE),"")</f>
        <v xml:space="preserve">Items - Ordering                                                      </v>
      </c>
      <c r="H506" s="2" t="str">
        <f>VLOOKUP($D506,StagingData!D:H,4,FALSE)</f>
        <v>No</v>
      </c>
      <c r="I506"/>
      <c r="J506" s="56" t="str">
        <f>IF(VLOOKUP(D506,StagingData!D:O,6,FALSE)=""," ",VLOOKUP(D506,StagingData!D:O,6,FALSE))</f>
        <v xml:space="preserve"> </v>
      </c>
      <c r="K506" s="71" t="str">
        <f>IF(VLOOKUP($D506,StagingData!$D:$O,7,FALSE)=""," ",VLOOKUP($D506,StagingData!$D:$O,7,FALSE))</f>
        <v xml:space="preserve"> </v>
      </c>
      <c r="L506" s="71" t="str">
        <f>IF(VLOOKUP($D506,StagingData!$D:$O,8,FALSE)=""," ",VLOOKUP($D506,StagingData!$D:$O,8,FALSE))</f>
        <v xml:space="preserve"> </v>
      </c>
      <c r="M506" s="71" t="str">
        <f>IF(VLOOKUP($D506,StagingData!$D:$O,9,FALSE)=""," ",VLOOKUP($D506,StagingData!$D:$O,9,FALSE))</f>
        <v xml:space="preserve"> </v>
      </c>
      <c r="N506" s="107" t="e">
        <f>IF(VLOOKUP($D506,StagingData!$D:$O,10,FALSE)=""," ",VLOOKUP($D506,StagingData!$D:$O,10,FALSE))</f>
        <v>#N/A</v>
      </c>
      <c r="O506" s="107" t="e">
        <f>IF(VLOOKUP($D506,StagingData!$D:$O,11,FALSE)=""," ",VLOOKUP($D506,StagingData!$D:$O,11,FALSE))</f>
        <v>#N/A</v>
      </c>
      <c r="P506" s="108" t="e">
        <f t="shared" si="22"/>
        <v>#N/A</v>
      </c>
      <c r="Q506" s="16"/>
      <c r="S506" s="15"/>
      <c r="T506" s="17">
        <v>0</v>
      </c>
      <c r="U506" s="17">
        <v>0</v>
      </c>
      <c r="V506" s="17">
        <f t="shared" si="23"/>
        <v>0</v>
      </c>
      <c r="W506">
        <f t="shared" si="24"/>
        <v>0</v>
      </c>
      <c r="X506" s="23"/>
      <c r="Y506" s="2"/>
      <c r="AA506" s="2"/>
      <c r="AB506" s="2"/>
    </row>
    <row r="507" spans="1:28" s="17" customFormat="1" hidden="1" x14ac:dyDescent="0.3">
      <c r="A507" s="2"/>
      <c r="B507" s="2">
        <f>IF(TRIM(D507)&lt;&gt;"",MAX($B$5:B506)+1,"")</f>
        <v>502</v>
      </c>
      <c r="C507" t="s">
        <v>79</v>
      </c>
      <c r="D507" t="s">
        <v>92</v>
      </c>
      <c r="E507" t="s">
        <v>349</v>
      </c>
      <c r="F507" t="s">
        <v>350</v>
      </c>
      <c r="G507" s="2" t="str">
        <f>IFERROR(VLOOKUP($F507,'Table Names'!A:B,2,FALSE),"")</f>
        <v xml:space="preserve">Items - Ordering by Site                                              </v>
      </c>
      <c r="H507" s="2" t="str">
        <f>VLOOKUP($D507,StagingData!D:H,4,FALSE)</f>
        <v>No</v>
      </c>
      <c r="I507"/>
      <c r="J507" s="56" t="str">
        <f>IF(VLOOKUP(D507,StagingData!D:O,6,FALSE)=""," ",VLOOKUP(D507,StagingData!D:O,6,FALSE))</f>
        <v xml:space="preserve"> </v>
      </c>
      <c r="K507" s="71" t="str">
        <f>IF(VLOOKUP($D507,StagingData!$D:$O,7,FALSE)=""," ",VLOOKUP($D507,StagingData!$D:$O,7,FALSE))</f>
        <v xml:space="preserve"> </v>
      </c>
      <c r="L507" s="71" t="str">
        <f>IF(VLOOKUP($D507,StagingData!$D:$O,8,FALSE)=""," ",VLOOKUP($D507,StagingData!$D:$O,8,FALSE))</f>
        <v xml:space="preserve"> </v>
      </c>
      <c r="M507" s="71" t="str">
        <f>IF(VLOOKUP($D507,StagingData!$D:$O,9,FALSE)=""," ",VLOOKUP($D507,StagingData!$D:$O,9,FALSE))</f>
        <v xml:space="preserve"> </v>
      </c>
      <c r="N507" s="107" t="e">
        <f>IF(VLOOKUP($D507,StagingData!$D:$O,10,FALSE)=""," ",VLOOKUP($D507,StagingData!$D:$O,10,FALSE))</f>
        <v>#N/A</v>
      </c>
      <c r="O507" s="107" t="e">
        <f>IF(VLOOKUP($D507,StagingData!$D:$O,11,FALSE)=""," ",VLOOKUP($D507,StagingData!$D:$O,11,FALSE))</f>
        <v>#N/A</v>
      </c>
      <c r="P507" s="108" t="e">
        <f t="shared" si="22"/>
        <v>#N/A</v>
      </c>
      <c r="Q507" s="16"/>
      <c r="S507" s="15"/>
      <c r="T507" s="17">
        <v>0</v>
      </c>
      <c r="U507" s="17">
        <v>0</v>
      </c>
      <c r="V507" s="17">
        <f t="shared" si="23"/>
        <v>0</v>
      </c>
      <c r="W507">
        <f t="shared" si="24"/>
        <v>0</v>
      </c>
      <c r="X507" s="23"/>
      <c r="Y507" s="2"/>
      <c r="AA507" s="2"/>
      <c r="AB507" s="2"/>
    </row>
    <row r="508" spans="1:28" s="17" customFormat="1" hidden="1" x14ac:dyDescent="0.3">
      <c r="A508" s="2"/>
      <c r="B508" s="2">
        <f>IF(TRIM(D508)&lt;&gt;"",MAX($B$5:B507)+1,"")</f>
        <v>503</v>
      </c>
      <c r="C508" t="s">
        <v>79</v>
      </c>
      <c r="D508" t="s">
        <v>92</v>
      </c>
      <c r="E508" t="s">
        <v>314</v>
      </c>
      <c r="F508" t="s">
        <v>318</v>
      </c>
      <c r="G508" s="2" t="str">
        <f>IFERROR(VLOOKUP($F508,'Table Names'!A:B,2,FALSE),"")</f>
        <v xml:space="preserve">Item - Purchase                                                       </v>
      </c>
      <c r="H508" s="2" t="str">
        <f>VLOOKUP($D508,StagingData!D:H,4,FALSE)</f>
        <v>No</v>
      </c>
      <c r="I508"/>
      <c r="J508" s="56" t="str">
        <f>IF(VLOOKUP(D508,StagingData!D:O,6,FALSE)=""," ",VLOOKUP(D508,StagingData!D:O,6,FALSE))</f>
        <v xml:space="preserve"> </v>
      </c>
      <c r="K508" s="71" t="str">
        <f>IF(VLOOKUP($D508,StagingData!$D:$O,7,FALSE)=""," ",VLOOKUP($D508,StagingData!$D:$O,7,FALSE))</f>
        <v xml:space="preserve"> </v>
      </c>
      <c r="L508" s="71" t="str">
        <f>IF(VLOOKUP($D508,StagingData!$D:$O,8,FALSE)=""," ",VLOOKUP($D508,StagingData!$D:$O,8,FALSE))</f>
        <v xml:space="preserve"> </v>
      </c>
      <c r="M508" s="71" t="str">
        <f>IF(VLOOKUP($D508,StagingData!$D:$O,9,FALSE)=""," ",VLOOKUP($D508,StagingData!$D:$O,9,FALSE))</f>
        <v xml:space="preserve"> </v>
      </c>
      <c r="N508" s="107" t="e">
        <f>IF(VLOOKUP($D508,StagingData!$D:$O,10,FALSE)=""," ",VLOOKUP($D508,StagingData!$D:$O,10,FALSE))</f>
        <v>#N/A</v>
      </c>
      <c r="O508" s="107" t="e">
        <f>IF(VLOOKUP($D508,StagingData!$D:$O,11,FALSE)=""," ",VLOOKUP($D508,StagingData!$D:$O,11,FALSE))</f>
        <v>#N/A</v>
      </c>
      <c r="P508" s="108" t="e">
        <f t="shared" si="22"/>
        <v>#N/A</v>
      </c>
      <c r="Q508" s="16"/>
      <c r="S508" s="15"/>
      <c r="T508" s="17">
        <v>0</v>
      </c>
      <c r="U508" s="17">
        <v>0</v>
      </c>
      <c r="V508" s="17">
        <f t="shared" si="23"/>
        <v>0</v>
      </c>
      <c r="W508">
        <f t="shared" si="24"/>
        <v>0</v>
      </c>
      <c r="X508" s="23"/>
      <c r="Y508" s="2"/>
      <c r="AA508" s="2"/>
      <c r="AB508" s="2"/>
    </row>
    <row r="509" spans="1:28" s="17" customFormat="1" hidden="1" x14ac:dyDescent="0.3">
      <c r="A509" s="2"/>
      <c r="B509" s="2">
        <f>IF(TRIM(D509)&lt;&gt;"",MAX($B$5:B508)+1,"")</f>
        <v>504</v>
      </c>
      <c r="C509" t="s">
        <v>79</v>
      </c>
      <c r="D509" t="s">
        <v>92</v>
      </c>
      <c r="E509" t="s">
        <v>349</v>
      </c>
      <c r="F509" t="s">
        <v>351</v>
      </c>
      <c r="G509" s="2" t="str">
        <f>IFERROR(VLOOKUP($F509,'Table Names'!A:B,2,FALSE),"")</f>
        <v xml:space="preserve">Item - Purchase by Site or Purchase Office                            </v>
      </c>
      <c r="H509" s="2" t="str">
        <f>VLOOKUP($D509,StagingData!D:H,4,FALSE)</f>
        <v>No</v>
      </c>
      <c r="I509"/>
      <c r="J509" s="56" t="str">
        <f>IF(VLOOKUP(D509,StagingData!D:O,6,FALSE)=""," ",VLOOKUP(D509,StagingData!D:O,6,FALSE))</f>
        <v xml:space="preserve"> </v>
      </c>
      <c r="K509" s="71" t="str">
        <f>IF(VLOOKUP($D509,StagingData!$D:$O,7,FALSE)=""," ",VLOOKUP($D509,StagingData!$D:$O,7,FALSE))</f>
        <v xml:space="preserve"> </v>
      </c>
      <c r="L509" s="71" t="str">
        <f>IF(VLOOKUP($D509,StagingData!$D:$O,8,FALSE)=""," ",VLOOKUP($D509,StagingData!$D:$O,8,FALSE))</f>
        <v xml:space="preserve"> </v>
      </c>
      <c r="M509" s="71" t="str">
        <f>IF(VLOOKUP($D509,StagingData!$D:$O,9,FALSE)=""," ",VLOOKUP($D509,StagingData!$D:$O,9,FALSE))</f>
        <v xml:space="preserve"> </v>
      </c>
      <c r="N509" s="107" t="e">
        <f>IF(VLOOKUP($D509,StagingData!$D:$O,10,FALSE)=""," ",VLOOKUP($D509,StagingData!$D:$O,10,FALSE))</f>
        <v>#N/A</v>
      </c>
      <c r="O509" s="107" t="e">
        <f>IF(VLOOKUP($D509,StagingData!$D:$O,11,FALSE)=""," ",VLOOKUP($D509,StagingData!$D:$O,11,FALSE))</f>
        <v>#N/A</v>
      </c>
      <c r="P509" s="108" t="e">
        <f t="shared" si="22"/>
        <v>#N/A</v>
      </c>
      <c r="Q509" s="16"/>
      <c r="S509" s="15"/>
      <c r="T509" s="17">
        <v>0</v>
      </c>
      <c r="U509" s="17">
        <v>0</v>
      </c>
      <c r="V509" s="17">
        <f t="shared" si="23"/>
        <v>0</v>
      </c>
      <c r="W509">
        <f t="shared" si="24"/>
        <v>0</v>
      </c>
      <c r="X509" s="23"/>
      <c r="Y509" s="2"/>
      <c r="AA509" s="2"/>
      <c r="AB509" s="2"/>
    </row>
    <row r="510" spans="1:28" s="17" customFormat="1" hidden="1" x14ac:dyDescent="0.3">
      <c r="A510" s="2"/>
      <c r="B510" s="2">
        <f>IF(TRIM(D510)&lt;&gt;"",MAX($B$5:B509)+1,"")</f>
        <v>505</v>
      </c>
      <c r="C510" t="s">
        <v>79</v>
      </c>
      <c r="D510" t="s">
        <v>92</v>
      </c>
      <c r="E510" t="s">
        <v>314</v>
      </c>
      <c r="F510" t="s">
        <v>319</v>
      </c>
      <c r="G510" s="2" t="str">
        <f>IFERROR(VLOOKUP($F510,'Table Names'!A:B,2,FALSE),"")</f>
        <v xml:space="preserve">Item Actual Purchase Prices                                           </v>
      </c>
      <c r="H510" s="2" t="str">
        <f>VLOOKUP($D510,StagingData!D:H,4,FALSE)</f>
        <v>No</v>
      </c>
      <c r="I510"/>
      <c r="J510" s="56" t="str">
        <f>IF(VLOOKUP(D510,StagingData!D:O,6,FALSE)=""," ",VLOOKUP(D510,StagingData!D:O,6,FALSE))</f>
        <v xml:space="preserve"> </v>
      </c>
      <c r="K510" s="71" t="str">
        <f>IF(VLOOKUP($D510,StagingData!$D:$O,7,FALSE)=""," ",VLOOKUP($D510,StagingData!$D:$O,7,FALSE))</f>
        <v xml:space="preserve"> </v>
      </c>
      <c r="L510" s="71" t="str">
        <f>IF(VLOOKUP($D510,StagingData!$D:$O,8,FALSE)=""," ",VLOOKUP($D510,StagingData!$D:$O,8,FALSE))</f>
        <v xml:space="preserve"> </v>
      </c>
      <c r="M510" s="71" t="str">
        <f>IF(VLOOKUP($D510,StagingData!$D:$O,9,FALSE)=""," ",VLOOKUP($D510,StagingData!$D:$O,9,FALSE))</f>
        <v xml:space="preserve"> </v>
      </c>
      <c r="N510" s="107" t="e">
        <f>IF(VLOOKUP($D510,StagingData!$D:$O,10,FALSE)=""," ",VLOOKUP($D510,StagingData!$D:$O,10,FALSE))</f>
        <v>#N/A</v>
      </c>
      <c r="O510" s="107" t="e">
        <f>IF(VLOOKUP($D510,StagingData!$D:$O,11,FALSE)=""," ",VLOOKUP($D510,StagingData!$D:$O,11,FALSE))</f>
        <v>#N/A</v>
      </c>
      <c r="P510" s="108" t="e">
        <f t="shared" si="22"/>
        <v>#N/A</v>
      </c>
      <c r="Q510" s="16"/>
      <c r="S510" s="15"/>
      <c r="T510" s="17">
        <v>0</v>
      </c>
      <c r="U510" s="17">
        <v>0</v>
      </c>
      <c r="V510" s="17">
        <f t="shared" si="23"/>
        <v>0</v>
      </c>
      <c r="W510">
        <f t="shared" si="24"/>
        <v>0</v>
      </c>
      <c r="X510" s="23"/>
      <c r="Y510" s="2"/>
      <c r="AA510" s="2"/>
      <c r="AB510" s="2"/>
    </row>
    <row r="511" spans="1:28" s="17" customFormat="1" hidden="1" x14ac:dyDescent="0.3">
      <c r="A511" s="2"/>
      <c r="B511" s="2">
        <f>IF(TRIM(D511)&lt;&gt;"",MAX($B$5:B510)+1,"")</f>
        <v>506</v>
      </c>
      <c r="C511" t="s">
        <v>79</v>
      </c>
      <c r="D511" t="s">
        <v>92</v>
      </c>
      <c r="E511" t="s">
        <v>314</v>
      </c>
      <c r="F511" t="s">
        <v>320</v>
      </c>
      <c r="G511" s="2" t="str">
        <f>IFERROR(VLOOKUP($F511,'Table Names'!A:B,2,FALSE),"")</f>
        <v xml:space="preserve">Item Sales                                                            </v>
      </c>
      <c r="H511" s="2" t="str">
        <f>VLOOKUP($D511,StagingData!D:H,4,FALSE)</f>
        <v>No</v>
      </c>
      <c r="I511"/>
      <c r="J511" s="56" t="str">
        <f>IF(VLOOKUP(D511,StagingData!D:O,6,FALSE)=""," ",VLOOKUP(D511,StagingData!D:O,6,FALSE))</f>
        <v xml:space="preserve"> </v>
      </c>
      <c r="K511" s="71" t="str">
        <f>IF(VLOOKUP($D511,StagingData!$D:$O,7,FALSE)=""," ",VLOOKUP($D511,StagingData!$D:$O,7,FALSE))</f>
        <v xml:space="preserve"> </v>
      </c>
      <c r="L511" s="71" t="str">
        <f>IF(VLOOKUP($D511,StagingData!$D:$O,8,FALSE)=""," ",VLOOKUP($D511,StagingData!$D:$O,8,FALSE))</f>
        <v xml:space="preserve"> </v>
      </c>
      <c r="M511" s="71" t="str">
        <f>IF(VLOOKUP($D511,StagingData!$D:$O,9,FALSE)=""," ",VLOOKUP($D511,StagingData!$D:$O,9,FALSE))</f>
        <v xml:space="preserve"> </v>
      </c>
      <c r="N511" s="107" t="e">
        <f>IF(VLOOKUP($D511,StagingData!$D:$O,10,FALSE)=""," ",VLOOKUP($D511,StagingData!$D:$O,10,FALSE))</f>
        <v>#N/A</v>
      </c>
      <c r="O511" s="107" t="e">
        <f>IF(VLOOKUP($D511,StagingData!$D:$O,11,FALSE)=""," ",VLOOKUP($D511,StagingData!$D:$O,11,FALSE))</f>
        <v>#N/A</v>
      </c>
      <c r="P511" s="108" t="e">
        <f t="shared" si="22"/>
        <v>#N/A</v>
      </c>
      <c r="Q511" s="16"/>
      <c r="S511" s="15"/>
      <c r="T511" s="17">
        <v>0</v>
      </c>
      <c r="U511" s="17">
        <v>0</v>
      </c>
      <c r="V511" s="17">
        <f t="shared" si="23"/>
        <v>0</v>
      </c>
      <c r="W511">
        <f t="shared" si="24"/>
        <v>0</v>
      </c>
      <c r="X511" s="23"/>
      <c r="Y511" s="2"/>
      <c r="AA511" s="2"/>
      <c r="AB511" s="2"/>
    </row>
    <row r="512" spans="1:28" s="17" customFormat="1" hidden="1" x14ac:dyDescent="0.3">
      <c r="A512" s="2"/>
      <c r="B512" s="2">
        <f>IF(TRIM(D512)&lt;&gt;"",MAX($B$5:B511)+1,"")</f>
        <v>507</v>
      </c>
      <c r="C512" t="s">
        <v>79</v>
      </c>
      <c r="D512" t="s">
        <v>92</v>
      </c>
      <c r="E512" t="s">
        <v>349</v>
      </c>
      <c r="F512" t="s">
        <v>352</v>
      </c>
      <c r="G512" s="2" t="str">
        <f>IFERROR(VLOOKUP($F512,'Table Names'!A:B,2,FALSE),"")</f>
        <v xml:space="preserve">Item Sales by Sales Office or Site                                    </v>
      </c>
      <c r="H512" s="2" t="str">
        <f>VLOOKUP($D512,StagingData!D:H,4,FALSE)</f>
        <v>No</v>
      </c>
      <c r="I512"/>
      <c r="J512" s="56" t="str">
        <f>IF(VLOOKUP(D512,StagingData!D:O,6,FALSE)=""," ",VLOOKUP(D512,StagingData!D:O,6,FALSE))</f>
        <v xml:space="preserve"> </v>
      </c>
      <c r="K512" s="71" t="str">
        <f>IF(VLOOKUP($D512,StagingData!$D:$O,7,FALSE)=""," ",VLOOKUP($D512,StagingData!$D:$O,7,FALSE))</f>
        <v xml:space="preserve"> </v>
      </c>
      <c r="L512" s="71" t="str">
        <f>IF(VLOOKUP($D512,StagingData!$D:$O,8,FALSE)=""," ",VLOOKUP($D512,StagingData!$D:$O,8,FALSE))</f>
        <v xml:space="preserve"> </v>
      </c>
      <c r="M512" s="71" t="str">
        <f>IF(VLOOKUP($D512,StagingData!$D:$O,9,FALSE)=""," ",VLOOKUP($D512,StagingData!$D:$O,9,FALSE))</f>
        <v xml:space="preserve"> </v>
      </c>
      <c r="N512" s="107" t="e">
        <f>IF(VLOOKUP($D512,StagingData!$D:$O,10,FALSE)=""," ",VLOOKUP($D512,StagingData!$D:$O,10,FALSE))</f>
        <v>#N/A</v>
      </c>
      <c r="O512" s="107" t="e">
        <f>IF(VLOOKUP($D512,StagingData!$D:$O,11,FALSE)=""," ",VLOOKUP($D512,StagingData!$D:$O,11,FALSE))</f>
        <v>#N/A</v>
      </c>
      <c r="P512" s="108" t="e">
        <f t="shared" si="22"/>
        <v>#N/A</v>
      </c>
      <c r="Q512" s="16"/>
      <c r="S512" s="15"/>
      <c r="T512" s="17">
        <v>0</v>
      </c>
      <c r="U512" s="17">
        <v>0</v>
      </c>
      <c r="V512" s="17">
        <f t="shared" si="23"/>
        <v>0</v>
      </c>
      <c r="W512">
        <f t="shared" si="24"/>
        <v>0</v>
      </c>
      <c r="X512" s="23"/>
      <c r="Y512" s="2"/>
      <c r="AA512" s="2"/>
      <c r="AB512" s="2"/>
    </row>
    <row r="513" spans="1:28" s="17" customFormat="1" hidden="1" x14ac:dyDescent="0.3">
      <c r="A513" s="2"/>
      <c r="B513" s="2">
        <f>IF(TRIM(D513)&lt;&gt;"",MAX($B$5:B512)+1,"")</f>
        <v>508</v>
      </c>
      <c r="C513" t="s">
        <v>79</v>
      </c>
      <c r="D513" t="s">
        <v>92</v>
      </c>
      <c r="E513" t="s">
        <v>314</v>
      </c>
      <c r="F513" t="s">
        <v>322</v>
      </c>
      <c r="G513" s="2" t="str">
        <f>IFERROR(VLOOKUP($F513,'Table Names'!A:B,2,FALSE),"")</f>
        <v xml:space="preserve">Items - Production                                                    </v>
      </c>
      <c r="H513" s="2" t="str">
        <f>VLOOKUP($D513,StagingData!D:H,4,FALSE)</f>
        <v>No</v>
      </c>
      <c r="I513"/>
      <c r="J513" s="56" t="str">
        <f>IF(VLOOKUP(D513,StagingData!D:O,6,FALSE)=""," ",VLOOKUP(D513,StagingData!D:O,6,FALSE))</f>
        <v xml:space="preserve"> </v>
      </c>
      <c r="K513" s="71" t="str">
        <f>IF(VLOOKUP($D513,StagingData!$D:$O,7,FALSE)=""," ",VLOOKUP($D513,StagingData!$D:$O,7,FALSE))</f>
        <v xml:space="preserve"> </v>
      </c>
      <c r="L513" s="71" t="str">
        <f>IF(VLOOKUP($D513,StagingData!$D:$O,8,FALSE)=""," ",VLOOKUP($D513,StagingData!$D:$O,8,FALSE))</f>
        <v xml:space="preserve"> </v>
      </c>
      <c r="M513" s="71" t="str">
        <f>IF(VLOOKUP($D513,StagingData!$D:$O,9,FALSE)=""," ",VLOOKUP($D513,StagingData!$D:$O,9,FALSE))</f>
        <v xml:space="preserve"> </v>
      </c>
      <c r="N513" s="107" t="e">
        <f>IF(VLOOKUP($D513,StagingData!$D:$O,10,FALSE)=""," ",VLOOKUP($D513,StagingData!$D:$O,10,FALSE))</f>
        <v>#N/A</v>
      </c>
      <c r="O513" s="107" t="e">
        <f>IF(VLOOKUP($D513,StagingData!$D:$O,11,FALSE)=""," ",VLOOKUP($D513,StagingData!$D:$O,11,FALSE))</f>
        <v>#N/A</v>
      </c>
      <c r="P513" s="108" t="e">
        <f t="shared" si="22"/>
        <v>#N/A</v>
      </c>
      <c r="Q513" s="16"/>
      <c r="S513" s="15"/>
      <c r="T513" s="17">
        <v>0</v>
      </c>
      <c r="U513" s="17">
        <v>0</v>
      </c>
      <c r="V513" s="17">
        <f t="shared" si="23"/>
        <v>0</v>
      </c>
      <c r="W513">
        <f t="shared" si="24"/>
        <v>0</v>
      </c>
      <c r="X513" s="23"/>
      <c r="Y513" s="2"/>
      <c r="AA513" s="2"/>
      <c r="AB513" s="2"/>
    </row>
    <row r="514" spans="1:28" s="17" customFormat="1" hidden="1" x14ac:dyDescent="0.3">
      <c r="A514" s="2"/>
      <c r="B514" s="2">
        <f>IF(TRIM(D514)&lt;&gt;"",MAX($B$5:B513)+1,"")</f>
        <v>509</v>
      </c>
      <c r="C514" t="s">
        <v>79</v>
      </c>
      <c r="D514" t="s">
        <v>92</v>
      </c>
      <c r="E514" t="s">
        <v>349</v>
      </c>
      <c r="F514" t="s">
        <v>353</v>
      </c>
      <c r="G514" s="2" t="str">
        <f>IFERROR(VLOOKUP($F514,'Table Names'!A:B,2,FALSE),"")</f>
        <v xml:space="preserve">Items - Production by Site                                            </v>
      </c>
      <c r="H514" s="2" t="str">
        <f>VLOOKUP($D514,StagingData!D:H,4,FALSE)</f>
        <v>No</v>
      </c>
      <c r="I514"/>
      <c r="J514" s="56" t="str">
        <f>IF(VLOOKUP(D514,StagingData!D:O,6,FALSE)=""," ",VLOOKUP(D514,StagingData!D:O,6,FALSE))</f>
        <v xml:space="preserve"> </v>
      </c>
      <c r="K514" s="71" t="str">
        <f>IF(VLOOKUP($D514,StagingData!$D:$O,7,FALSE)=""," ",VLOOKUP($D514,StagingData!$D:$O,7,FALSE))</f>
        <v xml:space="preserve"> </v>
      </c>
      <c r="L514" s="71" t="str">
        <f>IF(VLOOKUP($D514,StagingData!$D:$O,8,FALSE)=""," ",VLOOKUP($D514,StagingData!$D:$O,8,FALSE))</f>
        <v xml:space="preserve"> </v>
      </c>
      <c r="M514" s="71" t="str">
        <f>IF(VLOOKUP($D514,StagingData!$D:$O,9,FALSE)=""," ",VLOOKUP($D514,StagingData!$D:$O,9,FALSE))</f>
        <v xml:space="preserve"> </v>
      </c>
      <c r="N514" s="107" t="e">
        <f>IF(VLOOKUP($D514,StagingData!$D:$O,10,FALSE)=""," ",VLOOKUP($D514,StagingData!$D:$O,10,FALSE))</f>
        <v>#N/A</v>
      </c>
      <c r="O514" s="107" t="e">
        <f>IF(VLOOKUP($D514,StagingData!$D:$O,11,FALSE)=""," ",VLOOKUP($D514,StagingData!$D:$O,11,FALSE))</f>
        <v>#N/A</v>
      </c>
      <c r="P514" s="108" t="e">
        <f t="shared" si="22"/>
        <v>#N/A</v>
      </c>
      <c r="Q514" s="16"/>
      <c r="S514" s="15"/>
      <c r="T514" s="17">
        <v>0</v>
      </c>
      <c r="U514" s="17">
        <v>0</v>
      </c>
      <c r="V514" s="17">
        <f t="shared" si="23"/>
        <v>0</v>
      </c>
      <c r="W514">
        <f t="shared" si="24"/>
        <v>0</v>
      </c>
      <c r="X514" s="23"/>
      <c r="Y514" s="2"/>
      <c r="AA514" s="2"/>
      <c r="AB514" s="2"/>
    </row>
    <row r="515" spans="1:28" s="17" customFormat="1" hidden="1" x14ac:dyDescent="0.3">
      <c r="A515" s="2"/>
      <c r="B515" s="2">
        <f>IF(TRIM(D515)&lt;&gt;"",MAX($B$5:B514)+1,"")</f>
        <v>510</v>
      </c>
      <c r="C515" t="s">
        <v>79</v>
      </c>
      <c r="D515" t="s">
        <v>92</v>
      </c>
      <c r="E515" t="s">
        <v>314</v>
      </c>
      <c r="F515" t="s">
        <v>323</v>
      </c>
      <c r="G515" s="2" t="str">
        <f>IFERROR(VLOOKUP($F515,'Table Names'!A:B,2,FALSE),"")</f>
        <v xml:space="preserve">Tools                                                                 </v>
      </c>
      <c r="H515" s="2" t="str">
        <f>VLOOKUP($D515,StagingData!D:H,4,FALSE)</f>
        <v>No</v>
      </c>
      <c r="I515"/>
      <c r="J515" s="56" t="str">
        <f>IF(VLOOKUP(D515,StagingData!D:O,6,FALSE)=""," ",VLOOKUP(D515,StagingData!D:O,6,FALSE))</f>
        <v xml:space="preserve"> </v>
      </c>
      <c r="K515" s="71" t="str">
        <f>IF(VLOOKUP($D515,StagingData!$D:$O,7,FALSE)=""," ",VLOOKUP($D515,StagingData!$D:$O,7,FALSE))</f>
        <v xml:space="preserve"> </v>
      </c>
      <c r="L515" s="71" t="str">
        <f>IF(VLOOKUP($D515,StagingData!$D:$O,8,FALSE)=""," ",VLOOKUP($D515,StagingData!$D:$O,8,FALSE))</f>
        <v xml:space="preserve"> </v>
      </c>
      <c r="M515" s="71" t="str">
        <f>IF(VLOOKUP($D515,StagingData!$D:$O,9,FALSE)=""," ",VLOOKUP($D515,StagingData!$D:$O,9,FALSE))</f>
        <v xml:space="preserve"> </v>
      </c>
      <c r="N515" s="107" t="e">
        <f>IF(VLOOKUP($D515,StagingData!$D:$O,10,FALSE)=""," ",VLOOKUP($D515,StagingData!$D:$O,10,FALSE))</f>
        <v>#N/A</v>
      </c>
      <c r="O515" s="107" t="e">
        <f>IF(VLOOKUP($D515,StagingData!$D:$O,11,FALSE)=""," ",VLOOKUP($D515,StagingData!$D:$O,11,FALSE))</f>
        <v>#N/A</v>
      </c>
      <c r="P515" s="108" t="e">
        <f t="shared" si="22"/>
        <v>#N/A</v>
      </c>
      <c r="Q515" s="16"/>
      <c r="S515" s="15"/>
      <c r="T515" s="17">
        <v>0</v>
      </c>
      <c r="U515" s="17">
        <v>0</v>
      </c>
      <c r="V515" s="17">
        <f t="shared" si="23"/>
        <v>0</v>
      </c>
      <c r="W515">
        <f t="shared" si="24"/>
        <v>0</v>
      </c>
      <c r="X515" s="23"/>
      <c r="Y515" s="2"/>
      <c r="AA515" s="2"/>
      <c r="AB515" s="2"/>
    </row>
    <row r="516" spans="1:28" s="17" customFormat="1" hidden="1" x14ac:dyDescent="0.3">
      <c r="A516" s="2"/>
      <c r="B516" s="2">
        <f>IF(TRIM(D516)&lt;&gt;"",MAX($B$5:B515)+1,"")</f>
        <v>511</v>
      </c>
      <c r="C516" t="s">
        <v>79</v>
      </c>
      <c r="D516" t="s">
        <v>92</v>
      </c>
      <c r="E516" t="s">
        <v>314</v>
      </c>
      <c r="F516" t="s">
        <v>324</v>
      </c>
      <c r="G516" s="2" t="str">
        <f>IFERROR(VLOOKUP($F516,'Table Names'!A:B,2,FALSE),"")</f>
        <v xml:space="preserve">Item Project Data                                                     </v>
      </c>
      <c r="H516" s="2" t="str">
        <f>VLOOKUP($D516,StagingData!D:H,4,FALSE)</f>
        <v>No</v>
      </c>
      <c r="I516"/>
      <c r="J516" s="56" t="str">
        <f>IF(VLOOKUP(D516,StagingData!D:O,6,FALSE)=""," ",VLOOKUP(D516,StagingData!D:O,6,FALSE))</f>
        <v xml:space="preserve"> </v>
      </c>
      <c r="K516" s="71" t="str">
        <f>IF(VLOOKUP($D516,StagingData!$D:$O,7,FALSE)=""," ",VLOOKUP($D516,StagingData!$D:$O,7,FALSE))</f>
        <v xml:space="preserve"> </v>
      </c>
      <c r="L516" s="71" t="str">
        <f>IF(VLOOKUP($D516,StagingData!$D:$O,8,FALSE)=""," ",VLOOKUP($D516,StagingData!$D:$O,8,FALSE))</f>
        <v xml:space="preserve"> </v>
      </c>
      <c r="M516" s="71" t="str">
        <f>IF(VLOOKUP($D516,StagingData!$D:$O,9,FALSE)=""," ",VLOOKUP($D516,StagingData!$D:$O,9,FALSE))</f>
        <v xml:space="preserve"> </v>
      </c>
      <c r="N516" s="107" t="e">
        <f>IF(VLOOKUP($D516,StagingData!$D:$O,10,FALSE)=""," ",VLOOKUP($D516,StagingData!$D:$O,10,FALSE))</f>
        <v>#N/A</v>
      </c>
      <c r="O516" s="107" t="e">
        <f>IF(VLOOKUP($D516,StagingData!$D:$O,11,FALSE)=""," ",VLOOKUP($D516,StagingData!$D:$O,11,FALSE))</f>
        <v>#N/A</v>
      </c>
      <c r="P516" s="108" t="e">
        <f t="shared" si="22"/>
        <v>#N/A</v>
      </c>
      <c r="Q516" s="16"/>
      <c r="S516" s="15"/>
      <c r="T516" s="17">
        <v>0</v>
      </c>
      <c r="U516" s="17">
        <v>0</v>
      </c>
      <c r="V516" s="17">
        <f t="shared" si="23"/>
        <v>0</v>
      </c>
      <c r="W516">
        <f t="shared" si="24"/>
        <v>0</v>
      </c>
      <c r="X516" s="23"/>
      <c r="Y516" s="2"/>
      <c r="AA516" s="2"/>
      <c r="AB516" s="2"/>
    </row>
    <row r="517" spans="1:28" s="17" customFormat="1" hidden="1" x14ac:dyDescent="0.3">
      <c r="A517" s="2"/>
      <c r="B517" s="2">
        <f>IF(TRIM(D517)&lt;&gt;"",MAX($B$5:B516)+1,"")</f>
        <v>512</v>
      </c>
      <c r="C517" t="s">
        <v>79</v>
      </c>
      <c r="D517" t="s">
        <v>92</v>
      </c>
      <c r="E517" t="s">
        <v>314</v>
      </c>
      <c r="F517" t="s">
        <v>3948</v>
      </c>
      <c r="G517" s="2" t="str">
        <f>IFERROR(VLOOKUP($F517,'Table Names'!A:B,2,FALSE),"")</f>
        <v xml:space="preserve">Item Project Ordering Data                                            </v>
      </c>
      <c r="H517" s="2" t="str">
        <f>VLOOKUP($D517,StagingData!D:H,4,FALSE)</f>
        <v>No</v>
      </c>
      <c r="I517"/>
      <c r="J517" s="56" t="str">
        <f>IF(VLOOKUP(D517,StagingData!D:O,6,FALSE)=""," ",VLOOKUP(D517,StagingData!D:O,6,FALSE))</f>
        <v xml:space="preserve"> </v>
      </c>
      <c r="K517" s="71" t="str">
        <f>IF(VLOOKUP($D517,StagingData!$D:$O,7,FALSE)=""," ",VLOOKUP($D517,StagingData!$D:$O,7,FALSE))</f>
        <v xml:space="preserve"> </v>
      </c>
      <c r="L517" s="71" t="str">
        <f>IF(VLOOKUP($D517,StagingData!$D:$O,8,FALSE)=""," ",VLOOKUP($D517,StagingData!$D:$O,8,FALSE))</f>
        <v xml:space="preserve"> </v>
      </c>
      <c r="M517" s="71" t="str">
        <f>IF(VLOOKUP($D517,StagingData!$D:$O,9,FALSE)=""," ",VLOOKUP($D517,StagingData!$D:$O,9,FALSE))</f>
        <v xml:space="preserve"> </v>
      </c>
      <c r="N517" s="107" t="e">
        <f>IF(VLOOKUP($D517,StagingData!$D:$O,10,FALSE)=""," ",VLOOKUP($D517,StagingData!$D:$O,10,FALSE))</f>
        <v>#N/A</v>
      </c>
      <c r="O517" s="107" t="e">
        <f>IF(VLOOKUP($D517,StagingData!$D:$O,11,FALSE)=""," ",VLOOKUP($D517,StagingData!$D:$O,11,FALSE))</f>
        <v>#N/A</v>
      </c>
      <c r="P517" s="108" t="e">
        <f t="shared" si="22"/>
        <v>#N/A</v>
      </c>
      <c r="Q517" s="16"/>
      <c r="S517" s="15"/>
      <c r="T517" s="17">
        <v>0</v>
      </c>
      <c r="U517" s="17">
        <v>0</v>
      </c>
      <c r="V517" s="17">
        <f t="shared" si="23"/>
        <v>0</v>
      </c>
      <c r="W517">
        <f t="shared" si="24"/>
        <v>0</v>
      </c>
      <c r="X517" s="23"/>
      <c r="Y517" s="2"/>
      <c r="AA517" s="2"/>
      <c r="AB517" s="2"/>
    </row>
    <row r="518" spans="1:28" s="17" customFormat="1" hidden="1" x14ac:dyDescent="0.3">
      <c r="A518" s="2"/>
      <c r="B518" s="2">
        <f>IF(TRIM(D518)&lt;&gt;"",MAX($B$5:B517)+1,"")</f>
        <v>513</v>
      </c>
      <c r="C518" t="s">
        <v>79</v>
      </c>
      <c r="D518" t="s">
        <v>92</v>
      </c>
      <c r="E518" t="s">
        <v>314</v>
      </c>
      <c r="F518" t="s">
        <v>325</v>
      </c>
      <c r="G518" s="2" t="str">
        <f>IFERROR(VLOOKUP($F518,'Table Names'!A:B,2,FALSE),"")</f>
        <v xml:space="preserve">Items - Service                                                       </v>
      </c>
      <c r="H518" s="2" t="str">
        <f>VLOOKUP($D518,StagingData!D:H,4,FALSE)</f>
        <v>No</v>
      </c>
      <c r="I518"/>
      <c r="J518" s="56" t="str">
        <f>IF(VLOOKUP(D518,StagingData!D:O,6,FALSE)=""," ",VLOOKUP(D518,StagingData!D:O,6,FALSE))</f>
        <v xml:space="preserve"> </v>
      </c>
      <c r="K518" s="71" t="str">
        <f>IF(VLOOKUP($D518,StagingData!$D:$O,7,FALSE)=""," ",VLOOKUP($D518,StagingData!$D:$O,7,FALSE))</f>
        <v xml:space="preserve"> </v>
      </c>
      <c r="L518" s="71" t="str">
        <f>IF(VLOOKUP($D518,StagingData!$D:$O,8,FALSE)=""," ",VLOOKUP($D518,StagingData!$D:$O,8,FALSE))</f>
        <v xml:space="preserve"> </v>
      </c>
      <c r="M518" s="71" t="str">
        <f>IF(VLOOKUP($D518,StagingData!$D:$O,9,FALSE)=""," ",VLOOKUP($D518,StagingData!$D:$O,9,FALSE))</f>
        <v xml:space="preserve"> </v>
      </c>
      <c r="N518" s="107" t="e">
        <f>IF(VLOOKUP($D518,StagingData!$D:$O,10,FALSE)=""," ",VLOOKUP($D518,StagingData!$D:$O,10,FALSE))</f>
        <v>#N/A</v>
      </c>
      <c r="O518" s="107" t="e">
        <f>IF(VLOOKUP($D518,StagingData!$D:$O,11,FALSE)=""," ",VLOOKUP($D518,StagingData!$D:$O,11,FALSE))</f>
        <v>#N/A</v>
      </c>
      <c r="P518" s="108" t="e">
        <f t="shared" si="22"/>
        <v>#N/A</v>
      </c>
      <c r="Q518" s="16"/>
      <c r="S518" s="15"/>
      <c r="T518" s="17">
        <v>0</v>
      </c>
      <c r="U518" s="17">
        <v>0</v>
      </c>
      <c r="V518" s="17">
        <f t="shared" si="23"/>
        <v>0</v>
      </c>
      <c r="W518">
        <f t="shared" si="24"/>
        <v>0</v>
      </c>
      <c r="X518" s="23"/>
      <c r="Y518" s="2"/>
      <c r="AA518" s="2"/>
      <c r="AB518" s="2"/>
    </row>
    <row r="519" spans="1:28" s="17" customFormat="1" hidden="1" x14ac:dyDescent="0.3">
      <c r="A519" s="2"/>
      <c r="B519" s="2">
        <f>IF(TRIM(D519)&lt;&gt;"",MAX($B$5:B518)+1,"")</f>
        <v>514</v>
      </c>
      <c r="C519" t="s">
        <v>79</v>
      </c>
      <c r="D519" t="s">
        <v>92</v>
      </c>
      <c r="E519" t="s">
        <v>349</v>
      </c>
      <c r="F519" t="s">
        <v>355</v>
      </c>
      <c r="G519" s="2" t="str">
        <f>IFERROR(VLOOKUP($F519,'Table Names'!A:B,2,FALSE),"")</f>
        <v xml:space="preserve">Items - Service by Service Office or Site                             </v>
      </c>
      <c r="H519" s="2" t="str">
        <f>VLOOKUP($D519,StagingData!D:H,4,FALSE)</f>
        <v>No</v>
      </c>
      <c r="I519"/>
      <c r="J519" s="56" t="str">
        <f>IF(VLOOKUP(D519,StagingData!D:O,6,FALSE)=""," ",VLOOKUP(D519,StagingData!D:O,6,FALSE))</f>
        <v xml:space="preserve"> </v>
      </c>
      <c r="K519" s="71" t="str">
        <f>IF(VLOOKUP($D519,StagingData!$D:$O,7,FALSE)=""," ",VLOOKUP($D519,StagingData!$D:$O,7,FALSE))</f>
        <v xml:space="preserve"> </v>
      </c>
      <c r="L519" s="71" t="str">
        <f>IF(VLOOKUP($D519,StagingData!$D:$O,8,FALSE)=""," ",VLOOKUP($D519,StagingData!$D:$O,8,FALSE))</f>
        <v xml:space="preserve"> </v>
      </c>
      <c r="M519" s="71" t="str">
        <f>IF(VLOOKUP($D519,StagingData!$D:$O,9,FALSE)=""," ",VLOOKUP($D519,StagingData!$D:$O,9,FALSE))</f>
        <v xml:space="preserve"> </v>
      </c>
      <c r="N519" s="107" t="e">
        <f>IF(VLOOKUP($D519,StagingData!$D:$O,10,FALSE)=""," ",VLOOKUP($D519,StagingData!$D:$O,10,FALSE))</f>
        <v>#N/A</v>
      </c>
      <c r="O519" s="107" t="e">
        <f>IF(VLOOKUP($D519,StagingData!$D:$O,11,FALSE)=""," ",VLOOKUP($D519,StagingData!$D:$O,11,FALSE))</f>
        <v>#N/A</v>
      </c>
      <c r="P519" s="108" t="e">
        <f t="shared" ref="P519:P582" si="25">IF(O519&gt;0,(O519/(N519+O519))*100,0)</f>
        <v>#N/A</v>
      </c>
      <c r="Q519" s="16"/>
      <c r="S519" s="15"/>
      <c r="T519" s="17">
        <v>0</v>
      </c>
      <c r="U519" s="17">
        <v>0</v>
      </c>
      <c r="V519" s="17">
        <f t="shared" ref="V519:V582" si="26">U519-T519</f>
        <v>0</v>
      </c>
      <c r="W519">
        <f t="shared" ref="W519:W582" si="27">Q519-V519</f>
        <v>0</v>
      </c>
      <c r="X519" s="23"/>
      <c r="Y519" s="2"/>
      <c r="AA519" s="2"/>
      <c r="AB519" s="2"/>
    </row>
    <row r="520" spans="1:28" s="17" customFormat="1" hidden="1" x14ac:dyDescent="0.3">
      <c r="A520" s="2"/>
      <c r="B520" s="2">
        <f>IF(TRIM(D520)&lt;&gt;"",MAX($B$5:B519)+1,"")</f>
        <v>515</v>
      </c>
      <c r="C520" t="s">
        <v>79</v>
      </c>
      <c r="D520" t="s">
        <v>92</v>
      </c>
      <c r="E520" t="s">
        <v>314</v>
      </c>
      <c r="F520" t="s">
        <v>326</v>
      </c>
      <c r="G520" s="2" t="str">
        <f>IFERROR(VLOOKUP($F520,'Table Names'!A:B,2,FALSE),"")</f>
        <v xml:space="preserve">Item Warehousing Data                                                 </v>
      </c>
      <c r="H520" s="2" t="str">
        <f>VLOOKUP($D520,StagingData!D:H,4,FALSE)</f>
        <v>No</v>
      </c>
      <c r="I520"/>
      <c r="J520" s="56" t="str">
        <f>IF(VLOOKUP(D520,StagingData!D:O,6,FALSE)=""," ",VLOOKUP(D520,StagingData!D:O,6,FALSE))</f>
        <v xml:space="preserve"> </v>
      </c>
      <c r="K520" s="71" t="str">
        <f>IF(VLOOKUP($D520,StagingData!$D:$O,7,FALSE)=""," ",VLOOKUP($D520,StagingData!$D:$O,7,FALSE))</f>
        <v xml:space="preserve"> </v>
      </c>
      <c r="L520" s="71" t="str">
        <f>IF(VLOOKUP($D520,StagingData!$D:$O,8,FALSE)=""," ",VLOOKUP($D520,StagingData!$D:$O,8,FALSE))</f>
        <v xml:space="preserve"> </v>
      </c>
      <c r="M520" s="71" t="str">
        <f>IF(VLOOKUP($D520,StagingData!$D:$O,9,FALSE)=""," ",VLOOKUP($D520,StagingData!$D:$O,9,FALSE))</f>
        <v xml:space="preserve"> </v>
      </c>
      <c r="N520" s="107" t="e">
        <f>IF(VLOOKUP($D520,StagingData!$D:$O,10,FALSE)=""," ",VLOOKUP($D520,StagingData!$D:$O,10,FALSE))</f>
        <v>#N/A</v>
      </c>
      <c r="O520" s="107" t="e">
        <f>IF(VLOOKUP($D520,StagingData!$D:$O,11,FALSE)=""," ",VLOOKUP($D520,StagingData!$D:$O,11,FALSE))</f>
        <v>#N/A</v>
      </c>
      <c r="P520" s="108" t="e">
        <f t="shared" si="25"/>
        <v>#N/A</v>
      </c>
      <c r="Q520" s="16"/>
      <c r="S520" s="15"/>
      <c r="T520" s="17">
        <v>0</v>
      </c>
      <c r="U520" s="17">
        <v>0</v>
      </c>
      <c r="V520" s="17">
        <f t="shared" si="26"/>
        <v>0</v>
      </c>
      <c r="W520">
        <f t="shared" si="27"/>
        <v>0</v>
      </c>
      <c r="X520" s="23"/>
      <c r="Y520" s="2"/>
      <c r="AA520" s="2"/>
      <c r="AB520" s="2"/>
    </row>
    <row r="521" spans="1:28" s="17" customFormat="1" hidden="1" x14ac:dyDescent="0.3">
      <c r="A521" s="2"/>
      <c r="B521" s="2">
        <f>IF(TRIM(D521)&lt;&gt;"",MAX($B$5:B520)+1,"")</f>
        <v>516</v>
      </c>
      <c r="C521" t="s">
        <v>79</v>
      </c>
      <c r="D521" t="s">
        <v>92</v>
      </c>
      <c r="E521" t="s">
        <v>349</v>
      </c>
      <c r="F521" t="s">
        <v>356</v>
      </c>
      <c r="G521" s="2" t="str">
        <f>IFERROR(VLOOKUP($F521,'Table Names'!A:B,2,FALSE),"")</f>
        <v xml:space="preserve">Item - Warehousing by Site                                            </v>
      </c>
      <c r="H521" s="2" t="str">
        <f>VLOOKUP($D521,StagingData!D:H,4,FALSE)</f>
        <v>No</v>
      </c>
      <c r="I521"/>
      <c r="J521" s="56" t="str">
        <f>IF(VLOOKUP(D521,StagingData!D:O,6,FALSE)=""," ",VLOOKUP(D521,StagingData!D:O,6,FALSE))</f>
        <v xml:space="preserve"> </v>
      </c>
      <c r="K521" s="71" t="str">
        <f>IF(VLOOKUP($D521,StagingData!$D:$O,7,FALSE)=""," ",VLOOKUP($D521,StagingData!$D:$O,7,FALSE))</f>
        <v xml:space="preserve"> </v>
      </c>
      <c r="L521" s="71" t="str">
        <f>IF(VLOOKUP($D521,StagingData!$D:$O,8,FALSE)=""," ",VLOOKUP($D521,StagingData!$D:$O,8,FALSE))</f>
        <v xml:space="preserve"> </v>
      </c>
      <c r="M521" s="71" t="str">
        <f>IF(VLOOKUP($D521,StagingData!$D:$O,9,FALSE)=""," ",VLOOKUP($D521,StagingData!$D:$O,9,FALSE))</f>
        <v xml:space="preserve"> </v>
      </c>
      <c r="N521" s="107" t="e">
        <f>IF(VLOOKUP($D521,StagingData!$D:$O,10,FALSE)=""," ",VLOOKUP($D521,StagingData!$D:$O,10,FALSE))</f>
        <v>#N/A</v>
      </c>
      <c r="O521" s="107" t="e">
        <f>IF(VLOOKUP($D521,StagingData!$D:$O,11,FALSE)=""," ",VLOOKUP($D521,StagingData!$D:$O,11,FALSE))</f>
        <v>#N/A</v>
      </c>
      <c r="P521" s="108" t="e">
        <f t="shared" si="25"/>
        <v>#N/A</v>
      </c>
      <c r="Q521" s="16"/>
      <c r="S521" s="15"/>
      <c r="T521" s="17">
        <v>0</v>
      </c>
      <c r="U521" s="17">
        <v>0</v>
      </c>
      <c r="V521" s="17">
        <f t="shared" si="26"/>
        <v>0</v>
      </c>
      <c r="W521">
        <f t="shared" si="27"/>
        <v>0</v>
      </c>
      <c r="X521" s="23"/>
      <c r="Y521" s="2"/>
      <c r="AA521" s="2"/>
      <c r="AB521" s="2"/>
    </row>
    <row r="522" spans="1:28" s="17" customFormat="1" hidden="1" x14ac:dyDescent="0.3">
      <c r="A522" s="2"/>
      <c r="B522" s="2">
        <f>IF(TRIM(D522)&lt;&gt;"",MAX($B$5:B521)+1,"")</f>
        <v>517</v>
      </c>
      <c r="C522" t="s">
        <v>79</v>
      </c>
      <c r="D522" t="s">
        <v>4940</v>
      </c>
      <c r="E522" t="s">
        <v>349</v>
      </c>
      <c r="F522" t="s">
        <v>349</v>
      </c>
      <c r="G522" s="2" t="str">
        <f>IFERROR(VLOOKUP($F522,'Table Names'!A:B,2,FALSE),"")</f>
        <v xml:space="preserve">Items by Site                                                         </v>
      </c>
      <c r="H522" s="2" t="str">
        <f>VLOOKUP($D522,StagingData!D:H,4,FALSE)</f>
        <v>No</v>
      </c>
      <c r="I522"/>
      <c r="J522" s="56" t="str">
        <f>IF(VLOOKUP(D522,StagingData!D:O,6,FALSE)=""," ",VLOOKUP(D522,StagingData!D:O,6,FALSE))</f>
        <v xml:space="preserve"> </v>
      </c>
      <c r="K522" s="71" t="str">
        <f>IF(VLOOKUP($D522,StagingData!$D:$O,7,FALSE)=""," ",VLOOKUP($D522,StagingData!$D:$O,7,FALSE))</f>
        <v xml:space="preserve"> </v>
      </c>
      <c r="L522" s="71" t="str">
        <f>IF(VLOOKUP($D522,StagingData!$D:$O,8,FALSE)=""," ",VLOOKUP($D522,StagingData!$D:$O,8,FALSE))</f>
        <v xml:space="preserve"> </v>
      </c>
      <c r="M522" s="71" t="str">
        <f>IF(VLOOKUP($D522,StagingData!$D:$O,9,FALSE)=""," ",VLOOKUP($D522,StagingData!$D:$O,9,FALSE))</f>
        <v xml:space="preserve"> </v>
      </c>
      <c r="N522" s="107" t="e">
        <f>IF(VLOOKUP($D522,StagingData!$D:$O,10,FALSE)=""," ",VLOOKUP($D522,StagingData!$D:$O,10,FALSE))</f>
        <v>#N/A</v>
      </c>
      <c r="O522" s="107" t="e">
        <f>IF(VLOOKUP($D522,StagingData!$D:$O,11,FALSE)=""," ",VLOOKUP($D522,StagingData!$D:$O,11,FALSE))</f>
        <v>#N/A</v>
      </c>
      <c r="P522" s="108" t="e">
        <f t="shared" si="25"/>
        <v>#N/A</v>
      </c>
      <c r="Q522" s="16"/>
      <c r="S522" s="15"/>
      <c r="T522" s="17">
        <v>0</v>
      </c>
      <c r="U522" s="17">
        <v>0</v>
      </c>
      <c r="V522" s="17">
        <f t="shared" si="26"/>
        <v>0</v>
      </c>
      <c r="W522">
        <f t="shared" si="27"/>
        <v>0</v>
      </c>
      <c r="X522" s="23"/>
      <c r="Y522" s="2"/>
      <c r="AA522" s="2"/>
      <c r="AB522" s="2"/>
    </row>
    <row r="523" spans="1:28" s="17" customFormat="1" hidden="1" x14ac:dyDescent="0.3">
      <c r="A523" s="2"/>
      <c r="B523" s="2">
        <f>IF(TRIM(D523)&lt;&gt;"",MAX($B$5:B522)+1,"")</f>
        <v>518</v>
      </c>
      <c r="C523" t="s">
        <v>79</v>
      </c>
      <c r="D523" t="s">
        <v>4940</v>
      </c>
      <c r="E523" t="s">
        <v>349</v>
      </c>
      <c r="F523" t="s">
        <v>350</v>
      </c>
      <c r="G523" s="2" t="str">
        <f>IFERROR(VLOOKUP($F523,'Table Names'!A:B,2,FALSE),"")</f>
        <v xml:space="preserve">Items - Ordering by Site                                              </v>
      </c>
      <c r="H523" s="2" t="str">
        <f>VLOOKUP($D523,StagingData!D:H,4,FALSE)</f>
        <v>No</v>
      </c>
      <c r="I523"/>
      <c r="J523" s="56" t="str">
        <f>IF(VLOOKUP(D523,StagingData!D:O,6,FALSE)=""," ",VLOOKUP(D523,StagingData!D:O,6,FALSE))</f>
        <v xml:space="preserve"> </v>
      </c>
      <c r="K523" s="71" t="str">
        <f>IF(VLOOKUP($D523,StagingData!$D:$O,7,FALSE)=""," ",VLOOKUP($D523,StagingData!$D:$O,7,FALSE))</f>
        <v xml:space="preserve"> </v>
      </c>
      <c r="L523" s="71" t="str">
        <f>IF(VLOOKUP($D523,StagingData!$D:$O,8,FALSE)=""," ",VLOOKUP($D523,StagingData!$D:$O,8,FALSE))</f>
        <v xml:space="preserve"> </v>
      </c>
      <c r="M523" s="71" t="str">
        <f>IF(VLOOKUP($D523,StagingData!$D:$O,9,FALSE)=""," ",VLOOKUP($D523,StagingData!$D:$O,9,FALSE))</f>
        <v xml:space="preserve"> </v>
      </c>
      <c r="N523" s="107" t="e">
        <f>IF(VLOOKUP($D523,StagingData!$D:$O,10,FALSE)=""," ",VLOOKUP($D523,StagingData!$D:$O,10,FALSE))</f>
        <v>#N/A</v>
      </c>
      <c r="O523" s="107" t="e">
        <f>IF(VLOOKUP($D523,StagingData!$D:$O,11,FALSE)=""," ",VLOOKUP($D523,StagingData!$D:$O,11,FALSE))</f>
        <v>#N/A</v>
      </c>
      <c r="P523" s="108" t="e">
        <f t="shared" si="25"/>
        <v>#N/A</v>
      </c>
      <c r="Q523" s="16"/>
      <c r="S523" s="15"/>
      <c r="T523" s="17">
        <v>0</v>
      </c>
      <c r="U523" s="17">
        <v>0</v>
      </c>
      <c r="V523" s="17">
        <f t="shared" si="26"/>
        <v>0</v>
      </c>
      <c r="W523">
        <f t="shared" si="27"/>
        <v>0</v>
      </c>
      <c r="X523" s="23"/>
      <c r="Y523" s="2"/>
      <c r="AA523" s="2"/>
      <c r="AB523" s="2"/>
    </row>
    <row r="524" spans="1:28" s="17" customFormat="1" hidden="1" x14ac:dyDescent="0.3">
      <c r="A524" s="2"/>
      <c r="B524" s="2">
        <f>IF(TRIM(D524)&lt;&gt;"",MAX($B$5:B523)+1,"")</f>
        <v>519</v>
      </c>
      <c r="C524" t="s">
        <v>79</v>
      </c>
      <c r="D524" t="s">
        <v>4940</v>
      </c>
      <c r="E524" t="s">
        <v>349</v>
      </c>
      <c r="F524" t="s">
        <v>351</v>
      </c>
      <c r="G524" s="2" t="str">
        <f>IFERROR(VLOOKUP($F524,'Table Names'!A:B,2,FALSE),"")</f>
        <v xml:space="preserve">Item - Purchase by Site or Purchase Office                            </v>
      </c>
      <c r="H524" s="2" t="str">
        <f>VLOOKUP($D524,StagingData!D:H,4,FALSE)</f>
        <v>No</v>
      </c>
      <c r="I524"/>
      <c r="J524" s="56" t="str">
        <f>IF(VLOOKUP(D524,StagingData!D:O,6,FALSE)=""," ",VLOOKUP(D524,StagingData!D:O,6,FALSE))</f>
        <v xml:space="preserve"> </v>
      </c>
      <c r="K524" s="71" t="str">
        <f>IF(VLOOKUP($D524,StagingData!$D:$O,7,FALSE)=""," ",VLOOKUP($D524,StagingData!$D:$O,7,FALSE))</f>
        <v xml:space="preserve"> </v>
      </c>
      <c r="L524" s="71" t="str">
        <f>IF(VLOOKUP($D524,StagingData!$D:$O,8,FALSE)=""," ",VLOOKUP($D524,StagingData!$D:$O,8,FALSE))</f>
        <v xml:space="preserve"> </v>
      </c>
      <c r="M524" s="71" t="str">
        <f>IF(VLOOKUP($D524,StagingData!$D:$O,9,FALSE)=""," ",VLOOKUP($D524,StagingData!$D:$O,9,FALSE))</f>
        <v xml:space="preserve"> </v>
      </c>
      <c r="N524" s="107" t="e">
        <f>IF(VLOOKUP($D524,StagingData!$D:$O,10,FALSE)=""," ",VLOOKUP($D524,StagingData!$D:$O,10,FALSE))</f>
        <v>#N/A</v>
      </c>
      <c r="O524" s="107" t="e">
        <f>IF(VLOOKUP($D524,StagingData!$D:$O,11,FALSE)=""," ",VLOOKUP($D524,StagingData!$D:$O,11,FALSE))</f>
        <v>#N/A</v>
      </c>
      <c r="P524" s="108" t="e">
        <f t="shared" si="25"/>
        <v>#N/A</v>
      </c>
      <c r="Q524" s="16"/>
      <c r="S524" s="15"/>
      <c r="T524" s="17">
        <v>0</v>
      </c>
      <c r="U524" s="17">
        <v>0</v>
      </c>
      <c r="V524" s="17">
        <f t="shared" si="26"/>
        <v>0</v>
      </c>
      <c r="W524">
        <f t="shared" si="27"/>
        <v>0</v>
      </c>
      <c r="X524" s="23"/>
      <c r="Y524" s="2"/>
      <c r="AA524" s="2"/>
      <c r="AB524" s="2"/>
    </row>
    <row r="525" spans="1:28" s="17" customFormat="1" hidden="1" x14ac:dyDescent="0.3">
      <c r="A525" s="2"/>
      <c r="B525" s="2">
        <f>IF(TRIM(D525)&lt;&gt;"",MAX($B$5:B524)+1,"")</f>
        <v>520</v>
      </c>
      <c r="C525" t="s">
        <v>79</v>
      </c>
      <c r="D525" t="s">
        <v>4940</v>
      </c>
      <c r="E525" t="s">
        <v>349</v>
      </c>
      <c r="F525" t="s">
        <v>352</v>
      </c>
      <c r="G525" s="2" t="str">
        <f>IFERROR(VLOOKUP($F525,'Table Names'!A:B,2,FALSE),"")</f>
        <v xml:space="preserve">Item Sales by Sales Office or Site                                    </v>
      </c>
      <c r="H525" s="2" t="str">
        <f>VLOOKUP($D525,StagingData!D:H,4,FALSE)</f>
        <v>No</v>
      </c>
      <c r="I525"/>
      <c r="J525" s="56" t="str">
        <f>IF(VLOOKUP(D525,StagingData!D:O,6,FALSE)=""," ",VLOOKUP(D525,StagingData!D:O,6,FALSE))</f>
        <v xml:space="preserve"> </v>
      </c>
      <c r="K525" s="71" t="str">
        <f>IF(VLOOKUP($D525,StagingData!$D:$O,7,FALSE)=""," ",VLOOKUP($D525,StagingData!$D:$O,7,FALSE))</f>
        <v xml:space="preserve"> </v>
      </c>
      <c r="L525" s="71" t="str">
        <f>IF(VLOOKUP($D525,StagingData!$D:$O,8,FALSE)=""," ",VLOOKUP($D525,StagingData!$D:$O,8,FALSE))</f>
        <v xml:space="preserve"> </v>
      </c>
      <c r="M525" s="71" t="str">
        <f>IF(VLOOKUP($D525,StagingData!$D:$O,9,FALSE)=""," ",VLOOKUP($D525,StagingData!$D:$O,9,FALSE))</f>
        <v xml:space="preserve"> </v>
      </c>
      <c r="N525" s="107" t="e">
        <f>IF(VLOOKUP($D525,StagingData!$D:$O,10,FALSE)=""," ",VLOOKUP($D525,StagingData!$D:$O,10,FALSE))</f>
        <v>#N/A</v>
      </c>
      <c r="O525" s="107" t="e">
        <f>IF(VLOOKUP($D525,StagingData!$D:$O,11,FALSE)=""," ",VLOOKUP($D525,StagingData!$D:$O,11,FALSE))</f>
        <v>#N/A</v>
      </c>
      <c r="P525" s="108" t="e">
        <f t="shared" si="25"/>
        <v>#N/A</v>
      </c>
      <c r="Q525" s="16"/>
      <c r="S525" s="15"/>
      <c r="T525" s="17">
        <v>0</v>
      </c>
      <c r="U525" s="17">
        <v>0</v>
      </c>
      <c r="V525" s="17">
        <f t="shared" si="26"/>
        <v>0</v>
      </c>
      <c r="W525">
        <f t="shared" si="27"/>
        <v>0</v>
      </c>
      <c r="X525" s="23"/>
      <c r="Y525" s="2"/>
      <c r="AA525" s="2"/>
      <c r="AB525" s="2"/>
    </row>
    <row r="526" spans="1:28" s="17" customFormat="1" hidden="1" x14ac:dyDescent="0.3">
      <c r="A526" s="2"/>
      <c r="B526" s="2">
        <f>IF(TRIM(D526)&lt;&gt;"",MAX($B$5:B525)+1,"")</f>
        <v>521</v>
      </c>
      <c r="C526" t="s">
        <v>79</v>
      </c>
      <c r="D526" t="s">
        <v>4940</v>
      </c>
      <c r="E526" t="s">
        <v>349</v>
      </c>
      <c r="F526" t="s">
        <v>353</v>
      </c>
      <c r="G526" s="2" t="str">
        <f>IFERROR(VLOOKUP($F526,'Table Names'!A:B,2,FALSE),"")</f>
        <v xml:space="preserve">Items - Production by Site                                            </v>
      </c>
      <c r="H526" s="2" t="str">
        <f>VLOOKUP($D526,StagingData!D:H,4,FALSE)</f>
        <v>No</v>
      </c>
      <c r="I526"/>
      <c r="J526" s="56" t="str">
        <f>IF(VLOOKUP(D526,StagingData!D:O,6,FALSE)=""," ",VLOOKUP(D526,StagingData!D:O,6,FALSE))</f>
        <v xml:space="preserve"> </v>
      </c>
      <c r="K526" s="71" t="str">
        <f>IF(VLOOKUP($D526,StagingData!$D:$O,7,FALSE)=""," ",VLOOKUP($D526,StagingData!$D:$O,7,FALSE))</f>
        <v xml:space="preserve"> </v>
      </c>
      <c r="L526" s="71" t="str">
        <f>IF(VLOOKUP($D526,StagingData!$D:$O,8,FALSE)=""," ",VLOOKUP($D526,StagingData!$D:$O,8,FALSE))</f>
        <v xml:space="preserve"> </v>
      </c>
      <c r="M526" s="71" t="str">
        <f>IF(VLOOKUP($D526,StagingData!$D:$O,9,FALSE)=""," ",VLOOKUP($D526,StagingData!$D:$O,9,FALSE))</f>
        <v xml:space="preserve"> </v>
      </c>
      <c r="N526" s="107" t="e">
        <f>IF(VLOOKUP($D526,StagingData!$D:$O,10,FALSE)=""," ",VLOOKUP($D526,StagingData!$D:$O,10,FALSE))</f>
        <v>#N/A</v>
      </c>
      <c r="O526" s="107" t="e">
        <f>IF(VLOOKUP($D526,StagingData!$D:$O,11,FALSE)=""," ",VLOOKUP($D526,StagingData!$D:$O,11,FALSE))</f>
        <v>#N/A</v>
      </c>
      <c r="P526" s="108" t="e">
        <f t="shared" si="25"/>
        <v>#N/A</v>
      </c>
      <c r="Q526" s="16"/>
      <c r="S526" s="15"/>
      <c r="T526" s="17">
        <v>0</v>
      </c>
      <c r="U526" s="17">
        <v>0</v>
      </c>
      <c r="V526" s="17">
        <f t="shared" si="26"/>
        <v>0</v>
      </c>
      <c r="W526">
        <f t="shared" si="27"/>
        <v>0</v>
      </c>
      <c r="X526" s="23"/>
      <c r="Y526" s="2"/>
      <c r="AA526" s="2"/>
      <c r="AB526" s="2"/>
    </row>
    <row r="527" spans="1:28" s="17" customFormat="1" hidden="1" x14ac:dyDescent="0.3">
      <c r="A527" s="2"/>
      <c r="B527" s="2">
        <f>IF(TRIM(D527)&lt;&gt;"",MAX($B$5:B526)+1,"")</f>
        <v>522</v>
      </c>
      <c r="C527" t="s">
        <v>79</v>
      </c>
      <c r="D527" t="s">
        <v>4940</v>
      </c>
      <c r="E527" t="s">
        <v>349</v>
      </c>
      <c r="F527" t="s">
        <v>355</v>
      </c>
      <c r="G527" s="2" t="str">
        <f>IFERROR(VLOOKUP($F527,'Table Names'!A:B,2,FALSE),"")</f>
        <v xml:space="preserve">Items - Service by Service Office or Site                             </v>
      </c>
      <c r="H527" s="2" t="str">
        <f>VLOOKUP($D527,StagingData!D:H,4,FALSE)</f>
        <v>No</v>
      </c>
      <c r="I527"/>
      <c r="J527" s="56" t="str">
        <f>IF(VLOOKUP(D527,StagingData!D:O,6,FALSE)=""," ",VLOOKUP(D527,StagingData!D:O,6,FALSE))</f>
        <v xml:space="preserve"> </v>
      </c>
      <c r="K527" s="71" t="str">
        <f>IF(VLOOKUP($D527,StagingData!$D:$O,7,FALSE)=""," ",VLOOKUP($D527,StagingData!$D:$O,7,FALSE))</f>
        <v xml:space="preserve"> </v>
      </c>
      <c r="L527" s="71" t="str">
        <f>IF(VLOOKUP($D527,StagingData!$D:$O,8,FALSE)=""," ",VLOOKUP($D527,StagingData!$D:$O,8,FALSE))</f>
        <v xml:space="preserve"> </v>
      </c>
      <c r="M527" s="71" t="str">
        <f>IF(VLOOKUP($D527,StagingData!$D:$O,9,FALSE)=""," ",VLOOKUP($D527,StagingData!$D:$O,9,FALSE))</f>
        <v xml:space="preserve"> </v>
      </c>
      <c r="N527" s="107" t="e">
        <f>IF(VLOOKUP($D527,StagingData!$D:$O,10,FALSE)=""," ",VLOOKUP($D527,StagingData!$D:$O,10,FALSE))</f>
        <v>#N/A</v>
      </c>
      <c r="O527" s="107" t="e">
        <f>IF(VLOOKUP($D527,StagingData!$D:$O,11,FALSE)=""," ",VLOOKUP($D527,StagingData!$D:$O,11,FALSE))</f>
        <v>#N/A</v>
      </c>
      <c r="P527" s="108" t="e">
        <f t="shared" si="25"/>
        <v>#N/A</v>
      </c>
      <c r="Q527" s="16"/>
      <c r="S527" s="15"/>
      <c r="T527" s="17">
        <v>0</v>
      </c>
      <c r="U527" s="17">
        <v>0</v>
      </c>
      <c r="V527" s="17">
        <f t="shared" si="26"/>
        <v>0</v>
      </c>
      <c r="W527">
        <f t="shared" si="27"/>
        <v>0</v>
      </c>
      <c r="X527" s="23"/>
      <c r="Y527" s="2"/>
      <c r="AA527" s="2"/>
      <c r="AB527" s="2"/>
    </row>
    <row r="528" spans="1:28" s="17" customFormat="1" hidden="1" x14ac:dyDescent="0.3">
      <c r="A528" s="2"/>
      <c r="B528" s="2">
        <f>IF(TRIM(D528)&lt;&gt;"",MAX($B$5:B527)+1,"")</f>
        <v>523</v>
      </c>
      <c r="C528" t="s">
        <v>79</v>
      </c>
      <c r="D528" t="s">
        <v>4940</v>
      </c>
      <c r="E528" t="s">
        <v>349</v>
      </c>
      <c r="F528" t="s">
        <v>356</v>
      </c>
      <c r="G528" s="2" t="str">
        <f>IFERROR(VLOOKUP($F528,'Table Names'!A:B,2,FALSE),"")</f>
        <v xml:space="preserve">Item - Warehousing by Site                                            </v>
      </c>
      <c r="H528" s="2" t="str">
        <f>VLOOKUP($D528,StagingData!D:H,4,FALSE)</f>
        <v>No</v>
      </c>
      <c r="I528"/>
      <c r="J528" s="56" t="str">
        <f>IF(VLOOKUP(D528,StagingData!D:O,6,FALSE)=""," ",VLOOKUP(D528,StagingData!D:O,6,FALSE))</f>
        <v xml:space="preserve"> </v>
      </c>
      <c r="K528" s="71" t="str">
        <f>IF(VLOOKUP($D528,StagingData!$D:$O,7,FALSE)=""," ",VLOOKUP($D528,StagingData!$D:$O,7,FALSE))</f>
        <v xml:space="preserve"> </v>
      </c>
      <c r="L528" s="71" t="str">
        <f>IF(VLOOKUP($D528,StagingData!$D:$O,8,FALSE)=""," ",VLOOKUP($D528,StagingData!$D:$O,8,FALSE))</f>
        <v xml:space="preserve"> </v>
      </c>
      <c r="M528" s="71" t="str">
        <f>IF(VLOOKUP($D528,StagingData!$D:$O,9,FALSE)=""," ",VLOOKUP($D528,StagingData!$D:$O,9,FALSE))</f>
        <v xml:space="preserve"> </v>
      </c>
      <c r="N528" s="107" t="e">
        <f>IF(VLOOKUP($D528,StagingData!$D:$O,10,FALSE)=""," ",VLOOKUP($D528,StagingData!$D:$O,10,FALSE))</f>
        <v>#N/A</v>
      </c>
      <c r="O528" s="107" t="e">
        <f>IF(VLOOKUP($D528,StagingData!$D:$O,11,FALSE)=""," ",VLOOKUP($D528,StagingData!$D:$O,11,FALSE))</f>
        <v>#N/A</v>
      </c>
      <c r="P528" s="108" t="e">
        <f t="shared" si="25"/>
        <v>#N/A</v>
      </c>
      <c r="Q528" s="16"/>
      <c r="S528" s="15"/>
      <c r="T528" s="17">
        <v>0</v>
      </c>
      <c r="U528" s="17">
        <v>0</v>
      </c>
      <c r="V528" s="17">
        <f t="shared" si="26"/>
        <v>0</v>
      </c>
      <c r="W528">
        <f t="shared" si="27"/>
        <v>0</v>
      </c>
      <c r="X528" s="23"/>
      <c r="Y528" s="2"/>
      <c r="AA528" s="2"/>
      <c r="AB528" s="2"/>
    </row>
    <row r="529" spans="1:28" s="17" customFormat="1" hidden="1" x14ac:dyDescent="0.3">
      <c r="A529" s="2"/>
      <c r="B529" s="2">
        <f>IF(TRIM(D529)&lt;&gt;"",MAX($B$5:B528)+1,"")</f>
        <v>524</v>
      </c>
      <c r="C529" t="s">
        <v>93</v>
      </c>
      <c r="D529" t="s">
        <v>94</v>
      </c>
      <c r="E529" t="s">
        <v>314</v>
      </c>
      <c r="F529" t="s">
        <v>315</v>
      </c>
      <c r="G529" s="2" t="str">
        <f>IFERROR(VLOOKUP($F529,'Table Names'!A:B,2,FALSE),"")</f>
        <v xml:space="preserve">Item - Freight Management                                             </v>
      </c>
      <c r="H529" s="2" t="str">
        <f>VLOOKUP($D529,StagingData!D:H,4,FALSE)</f>
        <v>No</v>
      </c>
      <c r="I529"/>
      <c r="J529" s="56" t="str">
        <f>IF(VLOOKUP(D529,StagingData!D:O,6,FALSE)=""," ",VLOOKUP(D529,StagingData!D:O,6,FALSE))</f>
        <v xml:space="preserve"> </v>
      </c>
      <c r="K529" s="71" t="str">
        <f>IF(VLOOKUP($D529,StagingData!$D:$O,7,FALSE)=""," ",VLOOKUP($D529,StagingData!$D:$O,7,FALSE))</f>
        <v xml:space="preserve"> </v>
      </c>
      <c r="L529" s="71" t="str">
        <f>IF(VLOOKUP($D529,StagingData!$D:$O,8,FALSE)=""," ",VLOOKUP($D529,StagingData!$D:$O,8,FALSE))</f>
        <v xml:space="preserve"> </v>
      </c>
      <c r="M529" s="71" t="str">
        <f>IF(VLOOKUP($D529,StagingData!$D:$O,9,FALSE)=""," ",VLOOKUP($D529,StagingData!$D:$O,9,FALSE))</f>
        <v xml:space="preserve"> </v>
      </c>
      <c r="N529" s="107" t="e">
        <f>IF(VLOOKUP($D529,StagingData!$D:$O,10,FALSE)=""," ",VLOOKUP($D529,StagingData!$D:$O,10,FALSE))</f>
        <v>#N/A</v>
      </c>
      <c r="O529" s="107" t="e">
        <f>IF(VLOOKUP($D529,StagingData!$D:$O,11,FALSE)=""," ",VLOOKUP($D529,StagingData!$D:$O,11,FALSE))</f>
        <v>#N/A</v>
      </c>
      <c r="P529" s="108" t="e">
        <f t="shared" si="25"/>
        <v>#N/A</v>
      </c>
      <c r="Q529" s="16"/>
      <c r="S529" s="15"/>
      <c r="T529" s="17">
        <v>0</v>
      </c>
      <c r="U529" s="17">
        <v>0</v>
      </c>
      <c r="V529" s="17">
        <f t="shared" si="26"/>
        <v>0</v>
      </c>
      <c r="W529">
        <f t="shared" si="27"/>
        <v>0</v>
      </c>
      <c r="X529" s="23"/>
      <c r="Y529" s="2"/>
      <c r="AA529" s="2"/>
      <c r="AB529" s="2"/>
    </row>
    <row r="530" spans="1:28" s="17" customFormat="1" hidden="1" x14ac:dyDescent="0.3">
      <c r="A530" s="2"/>
      <c r="B530" s="2">
        <f>IF(TRIM(D530)&lt;&gt;"",MAX($B$5:B529)+1,"")</f>
        <v>525</v>
      </c>
      <c r="C530" t="s">
        <v>93</v>
      </c>
      <c r="D530" t="s">
        <v>94</v>
      </c>
      <c r="E530" t="s">
        <v>314</v>
      </c>
      <c r="F530" t="s">
        <v>316</v>
      </c>
      <c r="G530" s="2" t="str">
        <f>IFERROR(VLOOKUP($F530,'Table Names'!A:B,2,FALSE),"")</f>
        <v xml:space="preserve">Item Quality Data                                                     </v>
      </c>
      <c r="H530" s="2" t="str">
        <f>VLOOKUP($D530,StagingData!D:H,4,FALSE)</f>
        <v>No</v>
      </c>
      <c r="I530"/>
      <c r="J530" s="56" t="str">
        <f>IF(VLOOKUP(D530,StagingData!D:O,6,FALSE)=""," ",VLOOKUP(D530,StagingData!D:O,6,FALSE))</f>
        <v xml:space="preserve"> </v>
      </c>
      <c r="K530" s="71" t="str">
        <f>IF(VLOOKUP($D530,StagingData!$D:$O,7,FALSE)=""," ",VLOOKUP($D530,StagingData!$D:$O,7,FALSE))</f>
        <v xml:space="preserve"> </v>
      </c>
      <c r="L530" s="71" t="str">
        <f>IF(VLOOKUP($D530,StagingData!$D:$O,8,FALSE)=""," ",VLOOKUP($D530,StagingData!$D:$O,8,FALSE))</f>
        <v xml:space="preserve"> </v>
      </c>
      <c r="M530" s="71" t="str">
        <f>IF(VLOOKUP($D530,StagingData!$D:$O,9,FALSE)=""," ",VLOOKUP($D530,StagingData!$D:$O,9,FALSE))</f>
        <v xml:space="preserve"> </v>
      </c>
      <c r="N530" s="107" t="e">
        <f>IF(VLOOKUP($D530,StagingData!$D:$O,10,FALSE)=""," ",VLOOKUP($D530,StagingData!$D:$O,10,FALSE))</f>
        <v>#N/A</v>
      </c>
      <c r="O530" s="107" t="e">
        <f>IF(VLOOKUP($D530,StagingData!$D:$O,11,FALSE)=""," ",VLOOKUP($D530,StagingData!$D:$O,11,FALSE))</f>
        <v>#N/A</v>
      </c>
      <c r="P530" s="108" t="e">
        <f t="shared" si="25"/>
        <v>#N/A</v>
      </c>
      <c r="Q530" s="16"/>
      <c r="S530" s="15"/>
      <c r="T530" s="17">
        <v>0</v>
      </c>
      <c r="U530" s="17">
        <v>0</v>
      </c>
      <c r="V530" s="17">
        <f t="shared" si="26"/>
        <v>0</v>
      </c>
      <c r="W530">
        <f t="shared" si="27"/>
        <v>0</v>
      </c>
      <c r="X530" s="23"/>
      <c r="Y530" s="2"/>
      <c r="AA530" s="2"/>
      <c r="AB530" s="2"/>
    </row>
    <row r="531" spans="1:28" s="17" customFormat="1" hidden="1" x14ac:dyDescent="0.3">
      <c r="A531" s="2"/>
      <c r="B531" s="2">
        <f>IF(TRIM(D531)&lt;&gt;"",MAX($B$5:B530)+1,"")</f>
        <v>526</v>
      </c>
      <c r="C531" t="s">
        <v>93</v>
      </c>
      <c r="D531" t="s">
        <v>94</v>
      </c>
      <c r="E531" t="s">
        <v>314</v>
      </c>
      <c r="F531" t="s">
        <v>314</v>
      </c>
      <c r="G531" s="2" t="str">
        <f>IFERROR(VLOOKUP($F531,'Table Names'!A:B,2,FALSE),"")</f>
        <v xml:space="preserve">Items                                                                 </v>
      </c>
      <c r="H531" s="2" t="str">
        <f>VLOOKUP($D531,StagingData!D:H,4,FALSE)</f>
        <v>No</v>
      </c>
      <c r="I531"/>
      <c r="J531" s="56" t="str">
        <f>IF(VLOOKUP(D531,StagingData!D:O,6,FALSE)=""," ",VLOOKUP(D531,StagingData!D:O,6,FALSE))</f>
        <v xml:space="preserve"> </v>
      </c>
      <c r="K531" s="71" t="str">
        <f>IF(VLOOKUP($D531,StagingData!$D:$O,7,FALSE)=""," ",VLOOKUP($D531,StagingData!$D:$O,7,FALSE))</f>
        <v xml:space="preserve"> </v>
      </c>
      <c r="L531" s="71" t="str">
        <f>IF(VLOOKUP($D531,StagingData!$D:$O,8,FALSE)=""," ",VLOOKUP($D531,StagingData!$D:$O,8,FALSE))</f>
        <v xml:space="preserve"> </v>
      </c>
      <c r="M531" s="71" t="str">
        <f>IF(VLOOKUP($D531,StagingData!$D:$O,9,FALSE)=""," ",VLOOKUP($D531,StagingData!$D:$O,9,FALSE))</f>
        <v xml:space="preserve"> </v>
      </c>
      <c r="N531" s="107" t="e">
        <f>IF(VLOOKUP($D531,StagingData!$D:$O,10,FALSE)=""," ",VLOOKUP($D531,StagingData!$D:$O,10,FALSE))</f>
        <v>#N/A</v>
      </c>
      <c r="O531" s="107" t="e">
        <f>IF(VLOOKUP($D531,StagingData!$D:$O,11,FALSE)=""," ",VLOOKUP($D531,StagingData!$D:$O,11,FALSE))</f>
        <v>#N/A</v>
      </c>
      <c r="P531" s="108" t="e">
        <f t="shared" si="25"/>
        <v>#N/A</v>
      </c>
      <c r="Q531" s="16"/>
      <c r="S531" s="15"/>
      <c r="T531" s="17">
        <v>0</v>
      </c>
      <c r="U531" s="17">
        <v>0</v>
      </c>
      <c r="V531" s="17">
        <f t="shared" si="26"/>
        <v>0</v>
      </c>
      <c r="W531">
        <f t="shared" si="27"/>
        <v>0</v>
      </c>
      <c r="X531" s="23"/>
      <c r="Y531" s="2"/>
      <c r="AA531" s="2"/>
      <c r="AB531" s="2"/>
    </row>
    <row r="532" spans="1:28" s="17" customFormat="1" hidden="1" x14ac:dyDescent="0.3">
      <c r="A532" s="2"/>
      <c r="B532" s="2">
        <f>IF(TRIM(D532)&lt;&gt;"",MAX($B$5:B531)+1,"")</f>
        <v>527</v>
      </c>
      <c r="C532" t="s">
        <v>93</v>
      </c>
      <c r="D532" t="s">
        <v>94</v>
      </c>
      <c r="E532" t="s">
        <v>346</v>
      </c>
      <c r="F532" t="s">
        <v>346</v>
      </c>
      <c r="G532" s="2" t="str">
        <f>IFERROR(VLOOKUP($F532,'Table Names'!A:B,2,FALSE),"")</f>
        <v xml:space="preserve">Alternative Items                                                     </v>
      </c>
      <c r="H532" s="2" t="str">
        <f>VLOOKUP($D532,StagingData!D:H,4,FALSE)</f>
        <v>No</v>
      </c>
      <c r="I532"/>
      <c r="J532" s="56" t="str">
        <f>IF(VLOOKUP(D532,StagingData!D:O,6,FALSE)=""," ",VLOOKUP(D532,StagingData!D:O,6,FALSE))</f>
        <v xml:space="preserve"> </v>
      </c>
      <c r="K532" s="71" t="str">
        <f>IF(VLOOKUP($D532,StagingData!$D:$O,7,FALSE)=""," ",VLOOKUP($D532,StagingData!$D:$O,7,FALSE))</f>
        <v xml:space="preserve"> </v>
      </c>
      <c r="L532" s="71" t="str">
        <f>IF(VLOOKUP($D532,StagingData!$D:$O,8,FALSE)=""," ",VLOOKUP($D532,StagingData!$D:$O,8,FALSE))</f>
        <v xml:space="preserve"> </v>
      </c>
      <c r="M532" s="71" t="str">
        <f>IF(VLOOKUP($D532,StagingData!$D:$O,9,FALSE)=""," ",VLOOKUP($D532,StagingData!$D:$O,9,FALSE))</f>
        <v xml:space="preserve"> </v>
      </c>
      <c r="N532" s="107" t="e">
        <f>IF(VLOOKUP($D532,StagingData!$D:$O,10,FALSE)=""," ",VLOOKUP($D532,StagingData!$D:$O,10,FALSE))</f>
        <v>#N/A</v>
      </c>
      <c r="O532" s="107" t="e">
        <f>IF(VLOOKUP($D532,StagingData!$D:$O,11,FALSE)=""," ",VLOOKUP($D532,StagingData!$D:$O,11,FALSE))</f>
        <v>#N/A</v>
      </c>
      <c r="P532" s="108" t="e">
        <f t="shared" si="25"/>
        <v>#N/A</v>
      </c>
      <c r="Q532" s="16"/>
      <c r="S532" s="15"/>
      <c r="T532" s="17">
        <v>0</v>
      </c>
      <c r="U532" s="17">
        <v>0</v>
      </c>
      <c r="V532" s="17">
        <f t="shared" si="26"/>
        <v>0</v>
      </c>
      <c r="W532">
        <f t="shared" si="27"/>
        <v>0</v>
      </c>
      <c r="X532" s="23"/>
      <c r="Y532" s="2"/>
      <c r="AA532" s="2"/>
      <c r="AB532" s="2"/>
    </row>
    <row r="533" spans="1:28" s="17" customFormat="1" hidden="1" x14ac:dyDescent="0.3">
      <c r="A533" s="2"/>
      <c r="B533" s="2">
        <f>IF(TRIM(D533)&lt;&gt;"",MAX($B$5:B532)+1,"")</f>
        <v>528</v>
      </c>
      <c r="C533" t="s">
        <v>93</v>
      </c>
      <c r="D533" t="s">
        <v>94</v>
      </c>
      <c r="E533" t="s">
        <v>314</v>
      </c>
      <c r="F533" t="s">
        <v>317</v>
      </c>
      <c r="G533" s="2" t="str">
        <f>IFERROR(VLOOKUP($F533,'Table Names'!A:B,2,FALSE),"")</f>
        <v xml:space="preserve">Items - Ordering                                                      </v>
      </c>
      <c r="H533" s="2" t="str">
        <f>VLOOKUP($D533,StagingData!D:H,4,FALSE)</f>
        <v>No</v>
      </c>
      <c r="I533"/>
      <c r="J533" s="56" t="str">
        <f>IF(VLOOKUP(D533,StagingData!D:O,6,FALSE)=""," ",VLOOKUP(D533,StagingData!D:O,6,FALSE))</f>
        <v xml:space="preserve"> </v>
      </c>
      <c r="K533" s="71" t="str">
        <f>IF(VLOOKUP($D533,StagingData!$D:$O,7,FALSE)=""," ",VLOOKUP($D533,StagingData!$D:$O,7,FALSE))</f>
        <v xml:space="preserve"> </v>
      </c>
      <c r="L533" s="71" t="str">
        <f>IF(VLOOKUP($D533,StagingData!$D:$O,8,FALSE)=""," ",VLOOKUP($D533,StagingData!$D:$O,8,FALSE))</f>
        <v xml:space="preserve"> </v>
      </c>
      <c r="M533" s="71" t="str">
        <f>IF(VLOOKUP($D533,StagingData!$D:$O,9,FALSE)=""," ",VLOOKUP($D533,StagingData!$D:$O,9,FALSE))</f>
        <v xml:space="preserve"> </v>
      </c>
      <c r="N533" s="107" t="e">
        <f>IF(VLOOKUP($D533,StagingData!$D:$O,10,FALSE)=""," ",VLOOKUP($D533,StagingData!$D:$O,10,FALSE))</f>
        <v>#N/A</v>
      </c>
      <c r="O533" s="107" t="e">
        <f>IF(VLOOKUP($D533,StagingData!$D:$O,11,FALSE)=""," ",VLOOKUP($D533,StagingData!$D:$O,11,FALSE))</f>
        <v>#N/A</v>
      </c>
      <c r="P533" s="108" t="e">
        <f t="shared" si="25"/>
        <v>#N/A</v>
      </c>
      <c r="Q533" s="16"/>
      <c r="S533" s="15"/>
      <c r="T533" s="17">
        <v>0</v>
      </c>
      <c r="U533" s="17">
        <v>0</v>
      </c>
      <c r="V533" s="17">
        <f t="shared" si="26"/>
        <v>0</v>
      </c>
      <c r="W533">
        <f t="shared" si="27"/>
        <v>0</v>
      </c>
      <c r="X533" s="23"/>
      <c r="Y533" s="2"/>
      <c r="AA533" s="2"/>
      <c r="AB533" s="2"/>
    </row>
    <row r="534" spans="1:28" s="17" customFormat="1" hidden="1" x14ac:dyDescent="0.3">
      <c r="A534" s="2"/>
      <c r="B534" s="2">
        <f>IF(TRIM(D534)&lt;&gt;"",MAX($B$5:B533)+1,"")</f>
        <v>529</v>
      </c>
      <c r="C534" t="s">
        <v>93</v>
      </c>
      <c r="D534" t="s">
        <v>94</v>
      </c>
      <c r="E534" t="s">
        <v>314</v>
      </c>
      <c r="F534" t="s">
        <v>318</v>
      </c>
      <c r="G534" s="2" t="str">
        <f>IFERROR(VLOOKUP($F534,'Table Names'!A:B,2,FALSE),"")</f>
        <v xml:space="preserve">Item - Purchase                                                       </v>
      </c>
      <c r="H534" s="2" t="str">
        <f>VLOOKUP($D534,StagingData!D:H,4,FALSE)</f>
        <v>No</v>
      </c>
      <c r="I534"/>
      <c r="J534" s="56" t="str">
        <f>IF(VLOOKUP(D534,StagingData!D:O,6,FALSE)=""," ",VLOOKUP(D534,StagingData!D:O,6,FALSE))</f>
        <v xml:space="preserve"> </v>
      </c>
      <c r="K534" s="71" t="str">
        <f>IF(VLOOKUP($D534,StagingData!$D:$O,7,FALSE)=""," ",VLOOKUP($D534,StagingData!$D:$O,7,FALSE))</f>
        <v xml:space="preserve"> </v>
      </c>
      <c r="L534" s="71" t="str">
        <f>IF(VLOOKUP($D534,StagingData!$D:$O,8,FALSE)=""," ",VLOOKUP($D534,StagingData!$D:$O,8,FALSE))</f>
        <v xml:space="preserve"> </v>
      </c>
      <c r="M534" s="71" t="str">
        <f>IF(VLOOKUP($D534,StagingData!$D:$O,9,FALSE)=""," ",VLOOKUP($D534,StagingData!$D:$O,9,FALSE))</f>
        <v xml:space="preserve"> </v>
      </c>
      <c r="N534" s="107" t="e">
        <f>IF(VLOOKUP($D534,StagingData!$D:$O,10,FALSE)=""," ",VLOOKUP($D534,StagingData!$D:$O,10,FALSE))</f>
        <v>#N/A</v>
      </c>
      <c r="O534" s="107" t="e">
        <f>IF(VLOOKUP($D534,StagingData!$D:$O,11,FALSE)=""," ",VLOOKUP($D534,StagingData!$D:$O,11,FALSE))</f>
        <v>#N/A</v>
      </c>
      <c r="P534" s="108" t="e">
        <f t="shared" si="25"/>
        <v>#N/A</v>
      </c>
      <c r="Q534" s="16"/>
      <c r="S534" s="15"/>
      <c r="T534" s="17">
        <v>0</v>
      </c>
      <c r="U534" s="17">
        <v>0</v>
      </c>
      <c r="V534" s="17">
        <f t="shared" si="26"/>
        <v>0</v>
      </c>
      <c r="W534">
        <f t="shared" si="27"/>
        <v>0</v>
      </c>
      <c r="X534" s="23"/>
      <c r="Y534" s="2"/>
      <c r="AA534" s="2"/>
      <c r="AB534" s="2"/>
    </row>
    <row r="535" spans="1:28" s="17" customFormat="1" hidden="1" x14ac:dyDescent="0.3">
      <c r="A535" s="2"/>
      <c r="B535" s="2">
        <f>IF(TRIM(D535)&lt;&gt;"",MAX($B$5:B534)+1,"")</f>
        <v>530</v>
      </c>
      <c r="C535" t="s">
        <v>93</v>
      </c>
      <c r="D535" t="s">
        <v>94</v>
      </c>
      <c r="E535" t="s">
        <v>314</v>
      </c>
      <c r="F535" t="s">
        <v>319</v>
      </c>
      <c r="G535" s="2" t="str">
        <f>IFERROR(VLOOKUP($F535,'Table Names'!A:B,2,FALSE),"")</f>
        <v xml:space="preserve">Item Actual Purchase Prices                                           </v>
      </c>
      <c r="H535" s="2" t="str">
        <f>VLOOKUP($D535,StagingData!D:H,4,FALSE)</f>
        <v>No</v>
      </c>
      <c r="I535"/>
      <c r="J535" s="56" t="str">
        <f>IF(VLOOKUP(D535,StagingData!D:O,6,FALSE)=""," ",VLOOKUP(D535,StagingData!D:O,6,FALSE))</f>
        <v xml:space="preserve"> </v>
      </c>
      <c r="K535" s="71" t="str">
        <f>IF(VLOOKUP($D535,StagingData!$D:$O,7,FALSE)=""," ",VLOOKUP($D535,StagingData!$D:$O,7,FALSE))</f>
        <v xml:space="preserve"> </v>
      </c>
      <c r="L535" s="71" t="str">
        <f>IF(VLOOKUP($D535,StagingData!$D:$O,8,FALSE)=""," ",VLOOKUP($D535,StagingData!$D:$O,8,FALSE))</f>
        <v xml:space="preserve"> </v>
      </c>
      <c r="M535" s="71" t="str">
        <f>IF(VLOOKUP($D535,StagingData!$D:$O,9,FALSE)=""," ",VLOOKUP($D535,StagingData!$D:$O,9,FALSE))</f>
        <v xml:space="preserve"> </v>
      </c>
      <c r="N535" s="107" t="e">
        <f>IF(VLOOKUP($D535,StagingData!$D:$O,10,FALSE)=""," ",VLOOKUP($D535,StagingData!$D:$O,10,FALSE))</f>
        <v>#N/A</v>
      </c>
      <c r="O535" s="107" t="e">
        <f>IF(VLOOKUP($D535,StagingData!$D:$O,11,FALSE)=""," ",VLOOKUP($D535,StagingData!$D:$O,11,FALSE))</f>
        <v>#N/A</v>
      </c>
      <c r="P535" s="108" t="e">
        <f t="shared" si="25"/>
        <v>#N/A</v>
      </c>
      <c r="Q535" s="16"/>
      <c r="S535" s="15"/>
      <c r="T535" s="17">
        <v>0</v>
      </c>
      <c r="U535" s="17">
        <v>0</v>
      </c>
      <c r="V535" s="17">
        <f t="shared" si="26"/>
        <v>0</v>
      </c>
      <c r="W535">
        <f t="shared" si="27"/>
        <v>0</v>
      </c>
      <c r="X535" s="23"/>
      <c r="Y535" s="2"/>
      <c r="AA535" s="2"/>
      <c r="AB535" s="2"/>
    </row>
    <row r="536" spans="1:28" s="17" customFormat="1" hidden="1" x14ac:dyDescent="0.3">
      <c r="A536" s="2"/>
      <c r="B536" s="2">
        <f>IF(TRIM(D536)&lt;&gt;"",MAX($B$5:B535)+1,"")</f>
        <v>531</v>
      </c>
      <c r="C536" t="s">
        <v>93</v>
      </c>
      <c r="D536" t="s">
        <v>94</v>
      </c>
      <c r="E536" t="s">
        <v>314</v>
      </c>
      <c r="F536" t="s">
        <v>320</v>
      </c>
      <c r="G536" s="2" t="str">
        <f>IFERROR(VLOOKUP($F536,'Table Names'!A:B,2,FALSE),"")</f>
        <v xml:space="preserve">Item Sales                                                            </v>
      </c>
      <c r="H536" s="2" t="str">
        <f>VLOOKUP($D536,StagingData!D:H,4,FALSE)</f>
        <v>No</v>
      </c>
      <c r="I536"/>
      <c r="J536" s="56" t="str">
        <f>IF(VLOOKUP(D536,StagingData!D:O,6,FALSE)=""," ",VLOOKUP(D536,StagingData!D:O,6,FALSE))</f>
        <v xml:space="preserve"> </v>
      </c>
      <c r="K536" s="71" t="str">
        <f>IF(VLOOKUP($D536,StagingData!$D:$O,7,FALSE)=""," ",VLOOKUP($D536,StagingData!$D:$O,7,FALSE))</f>
        <v xml:space="preserve"> </v>
      </c>
      <c r="L536" s="71" t="str">
        <f>IF(VLOOKUP($D536,StagingData!$D:$O,8,FALSE)=""," ",VLOOKUP($D536,StagingData!$D:$O,8,FALSE))</f>
        <v xml:space="preserve"> </v>
      </c>
      <c r="M536" s="71" t="str">
        <f>IF(VLOOKUP($D536,StagingData!$D:$O,9,FALSE)=""," ",VLOOKUP($D536,StagingData!$D:$O,9,FALSE))</f>
        <v xml:space="preserve"> </v>
      </c>
      <c r="N536" s="107" t="e">
        <f>IF(VLOOKUP($D536,StagingData!$D:$O,10,FALSE)=""," ",VLOOKUP($D536,StagingData!$D:$O,10,FALSE))</f>
        <v>#N/A</v>
      </c>
      <c r="O536" s="107" t="e">
        <f>IF(VLOOKUP($D536,StagingData!$D:$O,11,FALSE)=""," ",VLOOKUP($D536,StagingData!$D:$O,11,FALSE))</f>
        <v>#N/A</v>
      </c>
      <c r="P536" s="108" t="e">
        <f t="shared" si="25"/>
        <v>#N/A</v>
      </c>
      <c r="Q536" s="16"/>
      <c r="S536" s="15"/>
      <c r="T536" s="17">
        <v>0</v>
      </c>
      <c r="U536" s="17">
        <v>0</v>
      </c>
      <c r="V536" s="17">
        <f t="shared" si="26"/>
        <v>0</v>
      </c>
      <c r="W536">
        <f t="shared" si="27"/>
        <v>0</v>
      </c>
      <c r="X536" s="23"/>
      <c r="Y536" s="2"/>
      <c r="AA536" s="2"/>
      <c r="AB536" s="2"/>
    </row>
    <row r="537" spans="1:28" s="17" customFormat="1" hidden="1" x14ac:dyDescent="0.3">
      <c r="A537" s="2"/>
      <c r="B537" s="2">
        <f>IF(TRIM(D537)&lt;&gt;"",MAX($B$5:B536)+1,"")</f>
        <v>532</v>
      </c>
      <c r="C537" t="s">
        <v>93</v>
      </c>
      <c r="D537" t="s">
        <v>94</v>
      </c>
      <c r="E537" t="s">
        <v>314</v>
      </c>
      <c r="F537" t="s">
        <v>322</v>
      </c>
      <c r="G537" s="2" t="str">
        <f>IFERROR(VLOOKUP($F537,'Table Names'!A:B,2,FALSE),"")</f>
        <v xml:space="preserve">Items - Production                                                    </v>
      </c>
      <c r="H537" s="2" t="str">
        <f>VLOOKUP($D537,StagingData!D:H,4,FALSE)</f>
        <v>No</v>
      </c>
      <c r="I537"/>
      <c r="J537" s="56" t="str">
        <f>IF(VLOOKUP(D537,StagingData!D:O,6,FALSE)=""," ",VLOOKUP(D537,StagingData!D:O,6,FALSE))</f>
        <v xml:space="preserve"> </v>
      </c>
      <c r="K537" s="71" t="str">
        <f>IF(VLOOKUP($D537,StagingData!$D:$O,7,FALSE)=""," ",VLOOKUP($D537,StagingData!$D:$O,7,FALSE))</f>
        <v xml:space="preserve"> </v>
      </c>
      <c r="L537" s="71" t="str">
        <f>IF(VLOOKUP($D537,StagingData!$D:$O,8,FALSE)=""," ",VLOOKUP($D537,StagingData!$D:$O,8,FALSE))</f>
        <v xml:space="preserve"> </v>
      </c>
      <c r="M537" s="71" t="str">
        <f>IF(VLOOKUP($D537,StagingData!$D:$O,9,FALSE)=""," ",VLOOKUP($D537,StagingData!$D:$O,9,FALSE))</f>
        <v xml:space="preserve"> </v>
      </c>
      <c r="N537" s="107" t="e">
        <f>IF(VLOOKUP($D537,StagingData!$D:$O,10,FALSE)=""," ",VLOOKUP($D537,StagingData!$D:$O,10,FALSE))</f>
        <v>#N/A</v>
      </c>
      <c r="O537" s="107" t="e">
        <f>IF(VLOOKUP($D537,StagingData!$D:$O,11,FALSE)=""," ",VLOOKUP($D537,StagingData!$D:$O,11,FALSE))</f>
        <v>#N/A</v>
      </c>
      <c r="P537" s="108" t="e">
        <f t="shared" si="25"/>
        <v>#N/A</v>
      </c>
      <c r="Q537" s="16"/>
      <c r="S537" s="15"/>
      <c r="T537" s="17">
        <v>0</v>
      </c>
      <c r="U537" s="17">
        <v>0</v>
      </c>
      <c r="V537" s="17">
        <f t="shared" si="26"/>
        <v>0</v>
      </c>
      <c r="W537">
        <f t="shared" si="27"/>
        <v>0</v>
      </c>
      <c r="X537" s="23"/>
      <c r="Y537" s="2"/>
      <c r="AA537" s="2"/>
      <c r="AB537" s="2"/>
    </row>
    <row r="538" spans="1:28" s="17" customFormat="1" hidden="1" x14ac:dyDescent="0.3">
      <c r="A538" s="2"/>
      <c r="B538" s="2">
        <f>IF(TRIM(D538)&lt;&gt;"",MAX($B$5:B537)+1,"")</f>
        <v>533</v>
      </c>
      <c r="C538" t="s">
        <v>93</v>
      </c>
      <c r="D538" t="s">
        <v>94</v>
      </c>
      <c r="E538" t="s">
        <v>314</v>
      </c>
      <c r="F538" t="s">
        <v>323</v>
      </c>
      <c r="G538" s="2" t="str">
        <f>IFERROR(VLOOKUP($F538,'Table Names'!A:B,2,FALSE),"")</f>
        <v xml:space="preserve">Tools                                                                 </v>
      </c>
      <c r="H538" s="2" t="str">
        <f>VLOOKUP($D538,StagingData!D:H,4,FALSE)</f>
        <v>No</v>
      </c>
      <c r="I538"/>
      <c r="J538" s="56" t="str">
        <f>IF(VLOOKUP(D538,StagingData!D:O,6,FALSE)=""," ",VLOOKUP(D538,StagingData!D:O,6,FALSE))</f>
        <v xml:space="preserve"> </v>
      </c>
      <c r="K538" s="71" t="str">
        <f>IF(VLOOKUP($D538,StagingData!$D:$O,7,FALSE)=""," ",VLOOKUP($D538,StagingData!$D:$O,7,FALSE))</f>
        <v xml:space="preserve"> </v>
      </c>
      <c r="L538" s="71" t="str">
        <f>IF(VLOOKUP($D538,StagingData!$D:$O,8,FALSE)=""," ",VLOOKUP($D538,StagingData!$D:$O,8,FALSE))</f>
        <v xml:space="preserve"> </v>
      </c>
      <c r="M538" s="71" t="str">
        <f>IF(VLOOKUP($D538,StagingData!$D:$O,9,FALSE)=""," ",VLOOKUP($D538,StagingData!$D:$O,9,FALSE))</f>
        <v xml:space="preserve"> </v>
      </c>
      <c r="N538" s="107" t="e">
        <f>IF(VLOOKUP($D538,StagingData!$D:$O,10,FALSE)=""," ",VLOOKUP($D538,StagingData!$D:$O,10,FALSE))</f>
        <v>#N/A</v>
      </c>
      <c r="O538" s="107" t="e">
        <f>IF(VLOOKUP($D538,StagingData!$D:$O,11,FALSE)=""," ",VLOOKUP($D538,StagingData!$D:$O,11,FALSE))</f>
        <v>#N/A</v>
      </c>
      <c r="P538" s="108" t="e">
        <f t="shared" si="25"/>
        <v>#N/A</v>
      </c>
      <c r="Q538" s="16"/>
      <c r="S538" s="15"/>
      <c r="T538" s="17">
        <v>0</v>
      </c>
      <c r="U538" s="17">
        <v>0</v>
      </c>
      <c r="V538" s="17">
        <f t="shared" si="26"/>
        <v>0</v>
      </c>
      <c r="W538">
        <f t="shared" si="27"/>
        <v>0</v>
      </c>
      <c r="X538" s="23"/>
      <c r="Y538" s="2"/>
      <c r="AA538" s="2"/>
      <c r="AB538" s="2"/>
    </row>
    <row r="539" spans="1:28" s="17" customFormat="1" hidden="1" x14ac:dyDescent="0.3">
      <c r="A539" s="2"/>
      <c r="B539" s="2">
        <f>IF(TRIM(D539)&lt;&gt;"",MAX($B$5:B538)+1,"")</f>
        <v>534</v>
      </c>
      <c r="C539" t="s">
        <v>93</v>
      </c>
      <c r="D539" t="s">
        <v>94</v>
      </c>
      <c r="E539" t="s">
        <v>314</v>
      </c>
      <c r="F539" t="s">
        <v>324</v>
      </c>
      <c r="G539" s="2" t="str">
        <f>IFERROR(VLOOKUP($F539,'Table Names'!A:B,2,FALSE),"")</f>
        <v xml:space="preserve">Item Project Data                                                     </v>
      </c>
      <c r="H539" s="2" t="str">
        <f>VLOOKUP($D539,StagingData!D:H,4,FALSE)</f>
        <v>No</v>
      </c>
      <c r="I539"/>
      <c r="J539" s="56" t="str">
        <f>IF(VLOOKUP(D539,StagingData!D:O,6,FALSE)=""," ",VLOOKUP(D539,StagingData!D:O,6,FALSE))</f>
        <v xml:space="preserve"> </v>
      </c>
      <c r="K539" s="71" t="str">
        <f>IF(VLOOKUP($D539,StagingData!$D:$O,7,FALSE)=""," ",VLOOKUP($D539,StagingData!$D:$O,7,FALSE))</f>
        <v xml:space="preserve"> </v>
      </c>
      <c r="L539" s="71" t="str">
        <f>IF(VLOOKUP($D539,StagingData!$D:$O,8,FALSE)=""," ",VLOOKUP($D539,StagingData!$D:$O,8,FALSE))</f>
        <v xml:space="preserve"> </v>
      </c>
      <c r="M539" s="71" t="str">
        <f>IF(VLOOKUP($D539,StagingData!$D:$O,9,FALSE)=""," ",VLOOKUP($D539,StagingData!$D:$O,9,FALSE))</f>
        <v xml:space="preserve"> </v>
      </c>
      <c r="N539" s="107" t="e">
        <f>IF(VLOOKUP($D539,StagingData!$D:$O,10,FALSE)=""," ",VLOOKUP($D539,StagingData!$D:$O,10,FALSE))</f>
        <v>#N/A</v>
      </c>
      <c r="O539" s="107" t="e">
        <f>IF(VLOOKUP($D539,StagingData!$D:$O,11,FALSE)=""," ",VLOOKUP($D539,StagingData!$D:$O,11,FALSE))</f>
        <v>#N/A</v>
      </c>
      <c r="P539" s="108" t="e">
        <f t="shared" si="25"/>
        <v>#N/A</v>
      </c>
      <c r="Q539" s="16"/>
      <c r="S539" s="15"/>
      <c r="T539" s="17">
        <v>0</v>
      </c>
      <c r="U539" s="17">
        <v>0</v>
      </c>
      <c r="V539" s="17">
        <f t="shared" si="26"/>
        <v>0</v>
      </c>
      <c r="W539">
        <f t="shared" si="27"/>
        <v>0</v>
      </c>
      <c r="X539" s="23"/>
      <c r="Y539" s="2"/>
      <c r="AA539" s="2"/>
      <c r="AB539" s="2"/>
    </row>
    <row r="540" spans="1:28" s="17" customFormat="1" hidden="1" x14ac:dyDescent="0.3">
      <c r="A540" s="2"/>
      <c r="B540" s="2">
        <f>IF(TRIM(D540)&lt;&gt;"",MAX($B$5:B539)+1,"")</f>
        <v>535</v>
      </c>
      <c r="C540" t="s">
        <v>93</v>
      </c>
      <c r="D540" t="s">
        <v>94</v>
      </c>
      <c r="E540" t="s">
        <v>314</v>
      </c>
      <c r="F540" t="s">
        <v>3948</v>
      </c>
      <c r="G540" s="2" t="str">
        <f>IFERROR(VLOOKUP($F540,'Table Names'!A:B,2,FALSE),"")</f>
        <v xml:space="preserve">Item Project Ordering Data                                            </v>
      </c>
      <c r="H540" s="2" t="str">
        <f>VLOOKUP($D540,StagingData!D:H,4,FALSE)</f>
        <v>No</v>
      </c>
      <c r="I540"/>
      <c r="J540" s="56" t="str">
        <f>IF(VLOOKUP(D540,StagingData!D:O,6,FALSE)=""," ",VLOOKUP(D540,StagingData!D:O,6,FALSE))</f>
        <v xml:space="preserve"> </v>
      </c>
      <c r="K540" s="71" t="str">
        <f>IF(VLOOKUP($D540,StagingData!$D:$O,7,FALSE)=""," ",VLOOKUP($D540,StagingData!$D:$O,7,FALSE))</f>
        <v xml:space="preserve"> </v>
      </c>
      <c r="L540" s="71" t="str">
        <f>IF(VLOOKUP($D540,StagingData!$D:$O,8,FALSE)=""," ",VLOOKUP($D540,StagingData!$D:$O,8,FALSE))</f>
        <v xml:space="preserve"> </v>
      </c>
      <c r="M540" s="71" t="str">
        <f>IF(VLOOKUP($D540,StagingData!$D:$O,9,FALSE)=""," ",VLOOKUP($D540,StagingData!$D:$O,9,FALSE))</f>
        <v xml:space="preserve"> </v>
      </c>
      <c r="N540" s="107" t="e">
        <f>IF(VLOOKUP($D540,StagingData!$D:$O,10,FALSE)=""," ",VLOOKUP($D540,StagingData!$D:$O,10,FALSE))</f>
        <v>#N/A</v>
      </c>
      <c r="O540" s="107" t="e">
        <f>IF(VLOOKUP($D540,StagingData!$D:$O,11,FALSE)=""," ",VLOOKUP($D540,StagingData!$D:$O,11,FALSE))</f>
        <v>#N/A</v>
      </c>
      <c r="P540" s="108" t="e">
        <f t="shared" si="25"/>
        <v>#N/A</v>
      </c>
      <c r="Q540" s="16"/>
      <c r="S540" s="15"/>
      <c r="T540" s="17">
        <v>0</v>
      </c>
      <c r="U540" s="17">
        <v>0</v>
      </c>
      <c r="V540" s="17">
        <f t="shared" si="26"/>
        <v>0</v>
      </c>
      <c r="W540">
        <f t="shared" si="27"/>
        <v>0</v>
      </c>
      <c r="X540" s="23"/>
      <c r="Y540" s="2"/>
      <c r="AA540" s="2"/>
      <c r="AB540" s="2"/>
    </row>
    <row r="541" spans="1:28" s="17" customFormat="1" hidden="1" x14ac:dyDescent="0.3">
      <c r="A541" s="2"/>
      <c r="B541" s="2">
        <f>IF(TRIM(D541)&lt;&gt;"",MAX($B$5:B540)+1,"")</f>
        <v>536</v>
      </c>
      <c r="C541" t="s">
        <v>93</v>
      </c>
      <c r="D541" t="s">
        <v>94</v>
      </c>
      <c r="E541" t="s">
        <v>314</v>
      </c>
      <c r="F541" t="s">
        <v>325</v>
      </c>
      <c r="G541" s="2" t="str">
        <f>IFERROR(VLOOKUP($F541,'Table Names'!A:B,2,FALSE),"")</f>
        <v xml:space="preserve">Items - Service                                                       </v>
      </c>
      <c r="H541" s="2" t="str">
        <f>VLOOKUP($D541,StagingData!D:H,4,FALSE)</f>
        <v>No</v>
      </c>
      <c r="I541"/>
      <c r="J541" s="56" t="str">
        <f>IF(VLOOKUP(D541,StagingData!D:O,6,FALSE)=""," ",VLOOKUP(D541,StagingData!D:O,6,FALSE))</f>
        <v xml:space="preserve"> </v>
      </c>
      <c r="K541" s="71" t="str">
        <f>IF(VLOOKUP($D541,StagingData!$D:$O,7,FALSE)=""," ",VLOOKUP($D541,StagingData!$D:$O,7,FALSE))</f>
        <v xml:space="preserve"> </v>
      </c>
      <c r="L541" s="71" t="str">
        <f>IF(VLOOKUP($D541,StagingData!$D:$O,8,FALSE)=""," ",VLOOKUP($D541,StagingData!$D:$O,8,FALSE))</f>
        <v xml:space="preserve"> </v>
      </c>
      <c r="M541" s="71" t="str">
        <f>IF(VLOOKUP($D541,StagingData!$D:$O,9,FALSE)=""," ",VLOOKUP($D541,StagingData!$D:$O,9,FALSE))</f>
        <v xml:space="preserve"> </v>
      </c>
      <c r="N541" s="107" t="e">
        <f>IF(VLOOKUP($D541,StagingData!$D:$O,10,FALSE)=""," ",VLOOKUP($D541,StagingData!$D:$O,10,FALSE))</f>
        <v>#N/A</v>
      </c>
      <c r="O541" s="107" t="e">
        <f>IF(VLOOKUP($D541,StagingData!$D:$O,11,FALSE)=""," ",VLOOKUP($D541,StagingData!$D:$O,11,FALSE))</f>
        <v>#N/A</v>
      </c>
      <c r="P541" s="108" t="e">
        <f t="shared" si="25"/>
        <v>#N/A</v>
      </c>
      <c r="Q541" s="16"/>
      <c r="S541" s="15"/>
      <c r="T541" s="17">
        <v>0</v>
      </c>
      <c r="U541" s="17">
        <v>0</v>
      </c>
      <c r="V541" s="17">
        <f t="shared" si="26"/>
        <v>0</v>
      </c>
      <c r="W541">
        <f t="shared" si="27"/>
        <v>0</v>
      </c>
      <c r="X541" s="23"/>
      <c r="Y541" s="2"/>
      <c r="AA541" s="2"/>
      <c r="AB541" s="2"/>
    </row>
    <row r="542" spans="1:28" s="17" customFormat="1" hidden="1" x14ac:dyDescent="0.3">
      <c r="A542" s="2"/>
      <c r="B542" s="2">
        <f>IF(TRIM(D542)&lt;&gt;"",MAX($B$5:B541)+1,"")</f>
        <v>537</v>
      </c>
      <c r="C542" t="s">
        <v>93</v>
      </c>
      <c r="D542" t="s">
        <v>94</v>
      </c>
      <c r="E542" t="s">
        <v>314</v>
      </c>
      <c r="F542" t="s">
        <v>326</v>
      </c>
      <c r="G542" s="2" t="str">
        <f>IFERROR(VLOOKUP($F542,'Table Names'!A:B,2,FALSE),"")</f>
        <v xml:space="preserve">Item Warehousing Data                                                 </v>
      </c>
      <c r="H542" s="2" t="str">
        <f>VLOOKUP($D542,StagingData!D:H,4,FALSE)</f>
        <v>No</v>
      </c>
      <c r="I542"/>
      <c r="J542" s="56" t="str">
        <f>IF(VLOOKUP(D542,StagingData!D:O,6,FALSE)=""," ",VLOOKUP(D542,StagingData!D:O,6,FALSE))</f>
        <v xml:space="preserve"> </v>
      </c>
      <c r="K542" s="71" t="str">
        <f>IF(VLOOKUP($D542,StagingData!$D:$O,7,FALSE)=""," ",VLOOKUP($D542,StagingData!$D:$O,7,FALSE))</f>
        <v xml:space="preserve"> </v>
      </c>
      <c r="L542" s="71" t="str">
        <f>IF(VLOOKUP($D542,StagingData!$D:$O,8,FALSE)=""," ",VLOOKUP($D542,StagingData!$D:$O,8,FALSE))</f>
        <v xml:space="preserve"> </v>
      </c>
      <c r="M542" s="71" t="str">
        <f>IF(VLOOKUP($D542,StagingData!$D:$O,9,FALSE)=""," ",VLOOKUP($D542,StagingData!$D:$O,9,FALSE))</f>
        <v xml:space="preserve"> </v>
      </c>
      <c r="N542" s="107" t="e">
        <f>IF(VLOOKUP($D542,StagingData!$D:$O,10,FALSE)=""," ",VLOOKUP($D542,StagingData!$D:$O,10,FALSE))</f>
        <v>#N/A</v>
      </c>
      <c r="O542" s="107" t="e">
        <f>IF(VLOOKUP($D542,StagingData!$D:$O,11,FALSE)=""," ",VLOOKUP($D542,StagingData!$D:$O,11,FALSE))</f>
        <v>#N/A</v>
      </c>
      <c r="P542" s="108" t="e">
        <f t="shared" si="25"/>
        <v>#N/A</v>
      </c>
      <c r="Q542" s="16"/>
      <c r="S542" s="15"/>
      <c r="T542" s="17">
        <v>0</v>
      </c>
      <c r="U542" s="17">
        <v>0</v>
      </c>
      <c r="V542" s="17">
        <f t="shared" si="26"/>
        <v>0</v>
      </c>
      <c r="W542">
        <f t="shared" si="27"/>
        <v>0</v>
      </c>
      <c r="X542" s="23"/>
      <c r="Y542" s="2"/>
      <c r="AA542" s="2"/>
      <c r="AB542" s="2"/>
    </row>
    <row r="543" spans="1:28" s="17" customFormat="1" hidden="1" x14ac:dyDescent="0.3">
      <c r="A543" s="2"/>
      <c r="B543" s="2">
        <f>IF(TRIM(D543)&lt;&gt;"",MAX($B$5:B542)+1,"")</f>
        <v>538</v>
      </c>
      <c r="C543" t="s">
        <v>93</v>
      </c>
      <c r="D543" t="s">
        <v>95</v>
      </c>
      <c r="E543" t="s">
        <v>96</v>
      </c>
      <c r="F543" t="s">
        <v>96</v>
      </c>
      <c r="G543" s="2" t="str">
        <f>IFERROR(VLOOKUP($F543,'Table Names'!A:B,2,FALSE),"")</f>
        <v xml:space="preserve">Item Codes by Item Code System                                        </v>
      </c>
      <c r="H543" s="2" t="str">
        <f>VLOOKUP($D543,StagingData!D:H,4,FALSE)</f>
        <v>No</v>
      </c>
      <c r="I543"/>
      <c r="J543" s="56" t="str">
        <f>IF(VLOOKUP(D543,StagingData!D:O,6,FALSE)=""," ",VLOOKUP(D543,StagingData!D:O,6,FALSE))</f>
        <v xml:space="preserve"> </v>
      </c>
      <c r="K543" s="71" t="str">
        <f>IF(VLOOKUP($D543,StagingData!$D:$O,7,FALSE)=""," ",VLOOKUP($D543,StagingData!$D:$O,7,FALSE))</f>
        <v xml:space="preserve"> </v>
      </c>
      <c r="L543" s="71" t="str">
        <f>IF(VLOOKUP($D543,StagingData!$D:$O,8,FALSE)=""," ",VLOOKUP($D543,StagingData!$D:$O,8,FALSE))</f>
        <v xml:space="preserve"> </v>
      </c>
      <c r="M543" s="71" t="str">
        <f>IF(VLOOKUP($D543,StagingData!$D:$O,9,FALSE)=""," ",VLOOKUP($D543,StagingData!$D:$O,9,FALSE))</f>
        <v xml:space="preserve"> </v>
      </c>
      <c r="N543" s="107" t="e">
        <f>IF(VLOOKUP($D543,StagingData!$D:$O,10,FALSE)=""," ",VLOOKUP($D543,StagingData!$D:$O,10,FALSE))</f>
        <v>#N/A</v>
      </c>
      <c r="O543" s="107" t="e">
        <f>IF(VLOOKUP($D543,StagingData!$D:$O,11,FALSE)=""," ",VLOOKUP($D543,StagingData!$D:$O,11,FALSE))</f>
        <v>#N/A</v>
      </c>
      <c r="P543" s="108" t="e">
        <f t="shared" si="25"/>
        <v>#N/A</v>
      </c>
      <c r="Q543" s="16"/>
      <c r="S543" s="15"/>
      <c r="T543" s="17">
        <v>0</v>
      </c>
      <c r="U543" s="17">
        <v>0</v>
      </c>
      <c r="V543" s="17">
        <f t="shared" si="26"/>
        <v>0</v>
      </c>
      <c r="W543">
        <f t="shared" si="27"/>
        <v>0</v>
      </c>
      <c r="X543" s="23"/>
      <c r="Y543" s="2"/>
      <c r="AA543" s="2"/>
      <c r="AB543" s="2"/>
    </row>
    <row r="544" spans="1:28" s="17" customFormat="1" hidden="1" x14ac:dyDescent="0.3">
      <c r="A544" s="2"/>
      <c r="B544" s="2">
        <f>IF(TRIM(D544)&lt;&gt;"",MAX($B$5:B543)+1,"")</f>
        <v>539</v>
      </c>
      <c r="C544" t="s">
        <v>93</v>
      </c>
      <c r="D544" t="s">
        <v>95</v>
      </c>
      <c r="E544" t="s">
        <v>96</v>
      </c>
      <c r="F544" t="s">
        <v>1964</v>
      </c>
      <c r="G544" s="2" t="str">
        <f>IFERROR(VLOOKUP($F544,'Table Names'!A:B,2,FALSE),"")</f>
        <v xml:space="preserve">Business Partner Item - Revisions                                     </v>
      </c>
      <c r="H544" s="2" t="str">
        <f>VLOOKUP($D544,StagingData!D:H,4,FALSE)</f>
        <v>No</v>
      </c>
      <c r="I544"/>
      <c r="J544" s="56" t="str">
        <f>IF(VLOOKUP(D544,StagingData!D:O,6,FALSE)=""," ",VLOOKUP(D544,StagingData!D:O,6,FALSE))</f>
        <v xml:space="preserve"> </v>
      </c>
      <c r="K544" s="71" t="str">
        <f>IF(VLOOKUP($D544,StagingData!$D:$O,7,FALSE)=""," ",VLOOKUP($D544,StagingData!$D:$O,7,FALSE))</f>
        <v xml:space="preserve"> </v>
      </c>
      <c r="L544" s="71" t="str">
        <f>IF(VLOOKUP($D544,StagingData!$D:$O,8,FALSE)=""," ",VLOOKUP($D544,StagingData!$D:$O,8,FALSE))</f>
        <v xml:space="preserve"> </v>
      </c>
      <c r="M544" s="71" t="str">
        <f>IF(VLOOKUP($D544,StagingData!$D:$O,9,FALSE)=""," ",VLOOKUP($D544,StagingData!$D:$O,9,FALSE))</f>
        <v xml:space="preserve"> </v>
      </c>
      <c r="N544" s="107" t="e">
        <f>IF(VLOOKUP($D544,StagingData!$D:$O,10,FALSE)=""," ",VLOOKUP($D544,StagingData!$D:$O,10,FALSE))</f>
        <v>#N/A</v>
      </c>
      <c r="O544" s="107" t="e">
        <f>IF(VLOOKUP($D544,StagingData!$D:$O,11,FALSE)=""," ",VLOOKUP($D544,StagingData!$D:$O,11,FALSE))</f>
        <v>#N/A</v>
      </c>
      <c r="P544" s="108" t="e">
        <f t="shared" si="25"/>
        <v>#N/A</v>
      </c>
      <c r="Q544" s="16"/>
      <c r="S544" s="15"/>
      <c r="T544" s="17">
        <v>0</v>
      </c>
      <c r="U544" s="17">
        <v>0</v>
      </c>
      <c r="V544" s="17">
        <f t="shared" si="26"/>
        <v>0</v>
      </c>
      <c r="W544">
        <f t="shared" si="27"/>
        <v>0</v>
      </c>
      <c r="X544" s="23"/>
      <c r="Y544" s="2"/>
      <c r="AA544" s="2"/>
      <c r="AB544" s="2"/>
    </row>
    <row r="545" spans="1:28" s="17" customFormat="1" hidden="1" x14ac:dyDescent="0.3">
      <c r="A545" s="2"/>
      <c r="B545" s="2">
        <f>IF(TRIM(D545)&lt;&gt;"",MAX($B$5:B544)+1,"")</f>
        <v>540</v>
      </c>
      <c r="C545" t="s">
        <v>93</v>
      </c>
      <c r="D545" t="s">
        <v>97</v>
      </c>
      <c r="E545" t="s">
        <v>370</v>
      </c>
      <c r="F545" t="s">
        <v>370</v>
      </c>
      <c r="G545" s="2" t="str">
        <f>IFERROR(VLOOKUP($F545,'Table Names'!A:B,2,FALSE),"")</f>
        <v xml:space="preserve">Estimated and Actual Material Costs                                   </v>
      </c>
      <c r="H545" s="2" t="str">
        <f>VLOOKUP($D545,StagingData!D:H,4,FALSE)</f>
        <v>No</v>
      </c>
      <c r="I545"/>
      <c r="J545" s="56" t="str">
        <f>IF(VLOOKUP(D545,StagingData!D:O,6,FALSE)=""," ",VLOOKUP(D545,StagingData!D:O,6,FALSE))</f>
        <v xml:space="preserve"> </v>
      </c>
      <c r="K545" s="71" t="str">
        <f>IF(VLOOKUP($D545,StagingData!$D:$O,7,FALSE)=""," ",VLOOKUP($D545,StagingData!$D:$O,7,FALSE))</f>
        <v xml:space="preserve"> </v>
      </c>
      <c r="L545" s="71" t="str">
        <f>IF(VLOOKUP($D545,StagingData!$D:$O,8,FALSE)=""," ",VLOOKUP($D545,StagingData!$D:$O,8,FALSE))</f>
        <v xml:space="preserve"> </v>
      </c>
      <c r="M545" s="71" t="str">
        <f>IF(VLOOKUP($D545,StagingData!$D:$O,9,FALSE)=""," ",VLOOKUP($D545,StagingData!$D:$O,9,FALSE))</f>
        <v xml:space="preserve"> </v>
      </c>
      <c r="N545" s="107" t="e">
        <f>IF(VLOOKUP($D545,StagingData!$D:$O,10,FALSE)=""," ",VLOOKUP($D545,StagingData!$D:$O,10,FALSE))</f>
        <v>#N/A</v>
      </c>
      <c r="O545" s="107" t="e">
        <f>IF(VLOOKUP($D545,StagingData!$D:$O,11,FALSE)=""," ",VLOOKUP($D545,StagingData!$D:$O,11,FALSE))</f>
        <v>#N/A</v>
      </c>
      <c r="P545" s="108" t="e">
        <f t="shared" si="25"/>
        <v>#N/A</v>
      </c>
      <c r="Q545" s="16"/>
      <c r="S545" s="15"/>
      <c r="T545" s="17">
        <v>0</v>
      </c>
      <c r="U545" s="17">
        <v>0</v>
      </c>
      <c r="V545" s="17">
        <f t="shared" si="26"/>
        <v>0</v>
      </c>
      <c r="W545">
        <f t="shared" si="27"/>
        <v>0</v>
      </c>
      <c r="X545" s="23"/>
      <c r="Y545" s="2"/>
      <c r="AA545" s="2"/>
      <c r="AB545" s="2"/>
    </row>
    <row r="546" spans="1:28" s="17" customFormat="1" hidden="1" x14ac:dyDescent="0.3">
      <c r="A546" s="2"/>
      <c r="B546" s="2">
        <f>IF(TRIM(D546)&lt;&gt;"",MAX($B$5:B545)+1,"")</f>
        <v>541</v>
      </c>
      <c r="C546" t="s">
        <v>93</v>
      </c>
      <c r="D546" t="s">
        <v>97</v>
      </c>
      <c r="E546" t="s">
        <v>372</v>
      </c>
      <c r="F546" t="s">
        <v>373</v>
      </c>
      <c r="G546" s="2" t="str">
        <f>IFERROR(VLOOKUP($F546,'Table Names'!A:B,2,FALSE),"")</f>
        <v xml:space="preserve">Production Order Changes                                              </v>
      </c>
      <c r="H546" s="2" t="str">
        <f>VLOOKUP($D546,StagingData!D:H,4,FALSE)</f>
        <v>No</v>
      </c>
      <c r="I546"/>
      <c r="J546" s="56" t="str">
        <f>IF(VLOOKUP(D546,StagingData!D:O,6,FALSE)=""," ",VLOOKUP(D546,StagingData!D:O,6,FALSE))</f>
        <v xml:space="preserve"> </v>
      </c>
      <c r="K546" s="71" t="str">
        <f>IF(VLOOKUP($D546,StagingData!$D:$O,7,FALSE)=""," ",VLOOKUP($D546,StagingData!$D:$O,7,FALSE))</f>
        <v xml:space="preserve"> </v>
      </c>
      <c r="L546" s="71" t="str">
        <f>IF(VLOOKUP($D546,StagingData!$D:$O,8,FALSE)=""," ",VLOOKUP($D546,StagingData!$D:$O,8,FALSE))</f>
        <v xml:space="preserve"> </v>
      </c>
      <c r="M546" s="71" t="str">
        <f>IF(VLOOKUP($D546,StagingData!$D:$O,9,FALSE)=""," ",VLOOKUP($D546,StagingData!$D:$O,9,FALSE))</f>
        <v xml:space="preserve"> </v>
      </c>
      <c r="N546" s="107" t="e">
        <f>IF(VLOOKUP($D546,StagingData!$D:$O,10,FALSE)=""," ",VLOOKUP($D546,StagingData!$D:$O,10,FALSE))</f>
        <v>#N/A</v>
      </c>
      <c r="O546" s="107" t="e">
        <f>IF(VLOOKUP($D546,StagingData!$D:$O,11,FALSE)=""," ",VLOOKUP($D546,StagingData!$D:$O,11,FALSE))</f>
        <v>#N/A</v>
      </c>
      <c r="P546" s="108" t="e">
        <f t="shared" si="25"/>
        <v>#N/A</v>
      </c>
      <c r="Q546" s="16"/>
      <c r="S546" s="15"/>
      <c r="T546" s="17">
        <v>0</v>
      </c>
      <c r="U546" s="17">
        <v>0</v>
      </c>
      <c r="V546" s="17">
        <f t="shared" si="26"/>
        <v>0</v>
      </c>
      <c r="W546">
        <f t="shared" si="27"/>
        <v>0</v>
      </c>
      <c r="X546" s="23"/>
      <c r="Y546" s="2"/>
      <c r="AA546" s="2"/>
      <c r="AB546" s="2"/>
    </row>
    <row r="547" spans="1:28" s="17" customFormat="1" hidden="1" x14ac:dyDescent="0.3">
      <c r="A547" s="2"/>
      <c r="B547" s="2">
        <f>IF(TRIM(D547)&lt;&gt;"",MAX($B$5:B546)+1,"")</f>
        <v>542</v>
      </c>
      <c r="C547" t="s">
        <v>93</v>
      </c>
      <c r="D547" t="s">
        <v>97</v>
      </c>
      <c r="E547" t="s">
        <v>321</v>
      </c>
      <c r="F547" t="s">
        <v>321</v>
      </c>
      <c r="G547" s="2" t="str">
        <f>IFERROR(VLOOKUP($F547,'Table Names'!A:B,2,FALSE),"")</f>
        <v xml:space="preserve">Engineering Item                                                      </v>
      </c>
      <c r="H547" s="2" t="str">
        <f>VLOOKUP($D547,StagingData!D:H,4,FALSE)</f>
        <v>No</v>
      </c>
      <c r="I547"/>
      <c r="J547" s="56" t="str">
        <f>IF(VLOOKUP(D547,StagingData!D:O,6,FALSE)=""," ",VLOOKUP(D547,StagingData!D:O,6,FALSE))</f>
        <v xml:space="preserve"> </v>
      </c>
      <c r="K547" s="71" t="str">
        <f>IF(VLOOKUP($D547,StagingData!$D:$O,7,FALSE)=""," ",VLOOKUP($D547,StagingData!$D:$O,7,FALSE))</f>
        <v xml:space="preserve"> </v>
      </c>
      <c r="L547" s="71" t="str">
        <f>IF(VLOOKUP($D547,StagingData!$D:$O,8,FALSE)=""," ",VLOOKUP($D547,StagingData!$D:$O,8,FALSE))</f>
        <v xml:space="preserve"> </v>
      </c>
      <c r="M547" s="71" t="str">
        <f>IF(VLOOKUP($D547,StagingData!$D:$O,9,FALSE)=""," ",VLOOKUP($D547,StagingData!$D:$O,9,FALSE))</f>
        <v xml:space="preserve"> </v>
      </c>
      <c r="N547" s="107" t="e">
        <f>IF(VLOOKUP($D547,StagingData!$D:$O,10,FALSE)=""," ",VLOOKUP($D547,StagingData!$D:$O,10,FALSE))</f>
        <v>#N/A</v>
      </c>
      <c r="O547" s="107" t="e">
        <f>IF(VLOOKUP($D547,StagingData!$D:$O,11,FALSE)=""," ",VLOOKUP($D547,StagingData!$D:$O,11,FALSE))</f>
        <v>#N/A</v>
      </c>
      <c r="P547" s="108" t="e">
        <f t="shared" si="25"/>
        <v>#N/A</v>
      </c>
      <c r="Q547" s="16"/>
      <c r="S547" s="15"/>
      <c r="T547" s="17">
        <v>0</v>
      </c>
      <c r="U547" s="17">
        <v>0</v>
      </c>
      <c r="V547" s="17">
        <f t="shared" si="26"/>
        <v>0</v>
      </c>
      <c r="W547">
        <f t="shared" si="27"/>
        <v>0</v>
      </c>
      <c r="X547" s="23"/>
      <c r="Y547" s="2"/>
      <c r="AA547" s="2"/>
      <c r="AB547" s="2"/>
    </row>
    <row r="548" spans="1:28" s="17" customFormat="1" hidden="1" x14ac:dyDescent="0.3">
      <c r="A548" s="2"/>
      <c r="B548" s="2">
        <f>IF(TRIM(D548)&lt;&gt;"",MAX($B$5:B547)+1,"")</f>
        <v>543</v>
      </c>
      <c r="C548" t="s">
        <v>93</v>
      </c>
      <c r="D548" t="s">
        <v>97</v>
      </c>
      <c r="E548" t="s">
        <v>3689</v>
      </c>
      <c r="F548" t="s">
        <v>3689</v>
      </c>
      <c r="G548" s="2" t="str">
        <f>IFERROR(VLOOKUP($F548,'Table Names'!A:B,2,FALSE),"")</f>
        <v xml:space="preserve">Reference Designator by Engineering Item                              </v>
      </c>
      <c r="H548" s="2" t="str">
        <f>VLOOKUP($D548,StagingData!D:H,4,FALSE)</f>
        <v>No</v>
      </c>
      <c r="I548"/>
      <c r="J548" s="56" t="str">
        <f>IF(VLOOKUP(D548,StagingData!D:O,6,FALSE)=""," ",VLOOKUP(D548,StagingData!D:O,6,FALSE))</f>
        <v xml:space="preserve"> </v>
      </c>
      <c r="K548" s="71" t="str">
        <f>IF(VLOOKUP($D548,StagingData!$D:$O,7,FALSE)=""," ",VLOOKUP($D548,StagingData!$D:$O,7,FALSE))</f>
        <v xml:space="preserve"> </v>
      </c>
      <c r="L548" s="71" t="str">
        <f>IF(VLOOKUP($D548,StagingData!$D:$O,8,FALSE)=""," ",VLOOKUP($D548,StagingData!$D:$O,8,FALSE))</f>
        <v xml:space="preserve"> </v>
      </c>
      <c r="M548" s="71" t="str">
        <f>IF(VLOOKUP($D548,StagingData!$D:$O,9,FALSE)=""," ",VLOOKUP($D548,StagingData!$D:$O,9,FALSE))</f>
        <v xml:space="preserve"> </v>
      </c>
      <c r="N548" s="107" t="e">
        <f>IF(VLOOKUP($D548,StagingData!$D:$O,10,FALSE)=""," ",VLOOKUP($D548,StagingData!$D:$O,10,FALSE))</f>
        <v>#N/A</v>
      </c>
      <c r="O548" s="107" t="e">
        <f>IF(VLOOKUP($D548,StagingData!$D:$O,11,FALSE)=""," ",VLOOKUP($D548,StagingData!$D:$O,11,FALSE))</f>
        <v>#N/A</v>
      </c>
      <c r="P548" s="108" t="e">
        <f t="shared" si="25"/>
        <v>#N/A</v>
      </c>
      <c r="Q548" s="16"/>
      <c r="S548" s="15"/>
      <c r="T548" s="17">
        <v>0</v>
      </c>
      <c r="U548" s="17">
        <v>0</v>
      </c>
      <c r="V548" s="17">
        <f t="shared" si="26"/>
        <v>0</v>
      </c>
      <c r="W548">
        <f t="shared" si="27"/>
        <v>0</v>
      </c>
      <c r="X548" s="23"/>
      <c r="Y548" s="2"/>
      <c r="AA548" s="2"/>
      <c r="AB548" s="2"/>
    </row>
    <row r="549" spans="1:28" s="17" customFormat="1" hidden="1" x14ac:dyDescent="0.3">
      <c r="A549" s="2"/>
      <c r="B549" s="2">
        <f>IF(TRIM(D549)&lt;&gt;"",MAX($B$5:B548)+1,"")</f>
        <v>544</v>
      </c>
      <c r="C549" t="s">
        <v>93</v>
      </c>
      <c r="D549" t="s">
        <v>97</v>
      </c>
      <c r="E549" t="s">
        <v>327</v>
      </c>
      <c r="F549" t="s">
        <v>327</v>
      </c>
      <c r="G549" s="2" t="str">
        <f>IFERROR(VLOOKUP($F549,'Table Names'!A:B,2,FALSE),"")</f>
        <v xml:space="preserve">Engineering Item - Revision                                           </v>
      </c>
      <c r="H549" s="2" t="str">
        <f>VLOOKUP($D549,StagingData!D:H,4,FALSE)</f>
        <v>No</v>
      </c>
      <c r="I549"/>
      <c r="J549" s="56" t="str">
        <f>IF(VLOOKUP(D549,StagingData!D:O,6,FALSE)=""," ",VLOOKUP(D549,StagingData!D:O,6,FALSE))</f>
        <v xml:space="preserve"> </v>
      </c>
      <c r="K549" s="71" t="str">
        <f>IF(VLOOKUP($D549,StagingData!$D:$O,7,FALSE)=""," ",VLOOKUP($D549,StagingData!$D:$O,7,FALSE))</f>
        <v xml:space="preserve"> </v>
      </c>
      <c r="L549" s="71" t="str">
        <f>IF(VLOOKUP($D549,StagingData!$D:$O,8,FALSE)=""," ",VLOOKUP($D549,StagingData!$D:$O,8,FALSE))</f>
        <v xml:space="preserve"> </v>
      </c>
      <c r="M549" s="71" t="str">
        <f>IF(VLOOKUP($D549,StagingData!$D:$O,9,FALSE)=""," ",VLOOKUP($D549,StagingData!$D:$O,9,FALSE))</f>
        <v xml:space="preserve"> </v>
      </c>
      <c r="N549" s="107" t="e">
        <f>IF(VLOOKUP($D549,StagingData!$D:$O,10,FALSE)=""," ",VLOOKUP($D549,StagingData!$D:$O,10,FALSE))</f>
        <v>#N/A</v>
      </c>
      <c r="O549" s="107" t="e">
        <f>IF(VLOOKUP($D549,StagingData!$D:$O,11,FALSE)=""," ",VLOOKUP($D549,StagingData!$D:$O,11,FALSE))</f>
        <v>#N/A</v>
      </c>
      <c r="P549" s="108" t="e">
        <f t="shared" si="25"/>
        <v>#N/A</v>
      </c>
      <c r="Q549" s="16"/>
      <c r="S549" s="15"/>
      <c r="T549" s="17">
        <v>0</v>
      </c>
      <c r="U549" s="17">
        <v>0</v>
      </c>
      <c r="V549" s="17">
        <f t="shared" si="26"/>
        <v>0</v>
      </c>
      <c r="W549">
        <f t="shared" si="27"/>
        <v>0</v>
      </c>
      <c r="X549" s="23"/>
      <c r="Y549" s="2"/>
      <c r="AA549" s="2"/>
      <c r="AB549" s="2"/>
    </row>
    <row r="550" spans="1:28" s="17" customFormat="1" hidden="1" x14ac:dyDescent="0.3">
      <c r="A550" s="2"/>
      <c r="B550" s="2">
        <f>IF(TRIM(D550)&lt;&gt;"",MAX($B$5:B549)+1,"")</f>
        <v>545</v>
      </c>
      <c r="C550" t="s">
        <v>93</v>
      </c>
      <c r="D550" t="s">
        <v>97</v>
      </c>
      <c r="E550" t="s">
        <v>328</v>
      </c>
      <c r="F550" t="s">
        <v>328</v>
      </c>
      <c r="G550" s="2" t="str">
        <f>IFERROR(VLOOKUP($F550,'Table Names'!A:B,2,FALSE),"")</f>
        <v xml:space="preserve">Engineering Item - Item Relationship                                  </v>
      </c>
      <c r="H550" s="2" t="str">
        <f>VLOOKUP($D550,StagingData!D:H,4,FALSE)</f>
        <v>No</v>
      </c>
      <c r="I550"/>
      <c r="J550" s="56" t="str">
        <f>IF(VLOOKUP(D550,StagingData!D:O,6,FALSE)=""," ",VLOOKUP(D550,StagingData!D:O,6,FALSE))</f>
        <v xml:space="preserve"> </v>
      </c>
      <c r="K550" s="71" t="str">
        <f>IF(VLOOKUP($D550,StagingData!$D:$O,7,FALSE)=""," ",VLOOKUP($D550,StagingData!$D:$O,7,FALSE))</f>
        <v xml:space="preserve"> </v>
      </c>
      <c r="L550" s="71" t="str">
        <f>IF(VLOOKUP($D550,StagingData!$D:$O,8,FALSE)=""," ",VLOOKUP($D550,StagingData!$D:$O,8,FALSE))</f>
        <v xml:space="preserve"> </v>
      </c>
      <c r="M550" s="71" t="str">
        <f>IF(VLOOKUP($D550,StagingData!$D:$O,9,FALSE)=""," ",VLOOKUP($D550,StagingData!$D:$O,9,FALSE))</f>
        <v xml:space="preserve"> </v>
      </c>
      <c r="N550" s="107" t="e">
        <f>IF(VLOOKUP($D550,StagingData!$D:$O,10,FALSE)=""," ",VLOOKUP($D550,StagingData!$D:$O,10,FALSE))</f>
        <v>#N/A</v>
      </c>
      <c r="O550" s="107" t="e">
        <f>IF(VLOOKUP($D550,StagingData!$D:$O,11,FALSE)=""," ",VLOOKUP($D550,StagingData!$D:$O,11,FALSE))</f>
        <v>#N/A</v>
      </c>
      <c r="P550" s="108" t="e">
        <f t="shared" si="25"/>
        <v>#N/A</v>
      </c>
      <c r="Q550" s="16"/>
      <c r="S550" s="15"/>
      <c r="T550" s="17">
        <v>0</v>
      </c>
      <c r="U550" s="17">
        <v>0</v>
      </c>
      <c r="V550" s="17">
        <f t="shared" si="26"/>
        <v>0</v>
      </c>
      <c r="W550">
        <f t="shared" si="27"/>
        <v>0</v>
      </c>
      <c r="X550" s="23"/>
      <c r="Y550" s="2"/>
      <c r="AA550" s="2"/>
      <c r="AB550" s="2"/>
    </row>
    <row r="551" spans="1:28" s="17" customFormat="1" hidden="1" x14ac:dyDescent="0.3">
      <c r="A551" s="2"/>
      <c r="B551" s="2">
        <f>IF(TRIM(D551)&lt;&gt;"",MAX($B$5:B550)+1,"")</f>
        <v>546</v>
      </c>
      <c r="C551" t="s">
        <v>93</v>
      </c>
      <c r="D551" t="s">
        <v>97</v>
      </c>
      <c r="E551" t="s">
        <v>313</v>
      </c>
      <c r="F551" t="s">
        <v>313</v>
      </c>
      <c r="G551" s="2" t="str">
        <f>IFERROR(VLOOKUP($F551,'Table Names'!A:B,2,FALSE),"")</f>
        <v xml:space="preserve">Engineering BOM                                                       </v>
      </c>
      <c r="H551" s="2" t="str">
        <f>VLOOKUP($D551,StagingData!D:H,4,FALSE)</f>
        <v>No</v>
      </c>
      <c r="I551"/>
      <c r="J551" s="56" t="str">
        <f>IF(VLOOKUP(D551,StagingData!D:O,6,FALSE)=""," ",VLOOKUP(D551,StagingData!D:O,6,FALSE))</f>
        <v xml:space="preserve"> </v>
      </c>
      <c r="K551" s="71" t="str">
        <f>IF(VLOOKUP($D551,StagingData!$D:$O,7,FALSE)=""," ",VLOOKUP($D551,StagingData!$D:$O,7,FALSE))</f>
        <v xml:space="preserve"> </v>
      </c>
      <c r="L551" s="71" t="str">
        <f>IF(VLOOKUP($D551,StagingData!$D:$O,8,FALSE)=""," ",VLOOKUP($D551,StagingData!$D:$O,8,FALSE))</f>
        <v xml:space="preserve"> </v>
      </c>
      <c r="M551" s="71" t="str">
        <f>IF(VLOOKUP($D551,StagingData!$D:$O,9,FALSE)=""," ",VLOOKUP($D551,StagingData!$D:$O,9,FALSE))</f>
        <v xml:space="preserve"> </v>
      </c>
      <c r="N551" s="107" t="e">
        <f>IF(VLOOKUP($D551,StagingData!$D:$O,10,FALSE)=""," ",VLOOKUP($D551,StagingData!$D:$O,10,FALSE))</f>
        <v>#N/A</v>
      </c>
      <c r="O551" s="107" t="e">
        <f>IF(VLOOKUP($D551,StagingData!$D:$O,11,FALSE)=""," ",VLOOKUP($D551,StagingData!$D:$O,11,FALSE))</f>
        <v>#N/A</v>
      </c>
      <c r="P551" s="108" t="e">
        <f t="shared" si="25"/>
        <v>#N/A</v>
      </c>
      <c r="Q551" s="16"/>
      <c r="S551" s="15"/>
      <c r="T551" s="17">
        <v>0</v>
      </c>
      <c r="U551" s="17">
        <v>0</v>
      </c>
      <c r="V551" s="17">
        <f t="shared" si="26"/>
        <v>0</v>
      </c>
      <c r="W551">
        <f t="shared" si="27"/>
        <v>0</v>
      </c>
      <c r="X551" s="23"/>
      <c r="Y551" s="2"/>
      <c r="AA551" s="2"/>
      <c r="AB551" s="2"/>
    </row>
    <row r="552" spans="1:28" s="17" customFormat="1" hidden="1" x14ac:dyDescent="0.3">
      <c r="A552" s="2"/>
      <c r="B552" s="2">
        <f>IF(TRIM(D552)&lt;&gt;"",MAX($B$5:B551)+1,"")</f>
        <v>547</v>
      </c>
      <c r="C552" t="s">
        <v>93</v>
      </c>
      <c r="D552" t="s">
        <v>97</v>
      </c>
      <c r="E552" t="s">
        <v>3691</v>
      </c>
      <c r="F552" t="s">
        <v>3691</v>
      </c>
      <c r="G552" s="2" t="str">
        <f>IFERROR(VLOOKUP($F552,'Table Names'!A:B,2,FALSE),"")</f>
        <v xml:space="preserve">Reference Designators by Engineering BOM                              </v>
      </c>
      <c r="H552" s="2" t="str">
        <f>VLOOKUP($D552,StagingData!D:H,4,FALSE)</f>
        <v>No</v>
      </c>
      <c r="I552"/>
      <c r="J552" s="56" t="str">
        <f>IF(VLOOKUP(D552,StagingData!D:O,6,FALSE)=""," ",VLOOKUP(D552,StagingData!D:O,6,FALSE))</f>
        <v xml:space="preserve"> </v>
      </c>
      <c r="K552" s="71" t="str">
        <f>IF(VLOOKUP($D552,StagingData!$D:$O,7,FALSE)=""," ",VLOOKUP($D552,StagingData!$D:$O,7,FALSE))</f>
        <v xml:space="preserve"> </v>
      </c>
      <c r="L552" s="71" t="str">
        <f>IF(VLOOKUP($D552,StagingData!$D:$O,8,FALSE)=""," ",VLOOKUP($D552,StagingData!$D:$O,8,FALSE))</f>
        <v xml:space="preserve"> </v>
      </c>
      <c r="M552" s="71" t="str">
        <f>IF(VLOOKUP($D552,StagingData!$D:$O,9,FALSE)=""," ",VLOOKUP($D552,StagingData!$D:$O,9,FALSE))</f>
        <v xml:space="preserve"> </v>
      </c>
      <c r="N552" s="107" t="e">
        <f>IF(VLOOKUP($D552,StagingData!$D:$O,10,FALSE)=""," ",VLOOKUP($D552,StagingData!$D:$O,10,FALSE))</f>
        <v>#N/A</v>
      </c>
      <c r="O552" s="107" t="e">
        <f>IF(VLOOKUP($D552,StagingData!$D:$O,11,FALSE)=""," ",VLOOKUP($D552,StagingData!$D:$O,11,FALSE))</f>
        <v>#N/A</v>
      </c>
      <c r="P552" s="108" t="e">
        <f t="shared" si="25"/>
        <v>#N/A</v>
      </c>
      <c r="Q552" s="16"/>
      <c r="S552" s="15"/>
      <c r="T552" s="17">
        <v>0</v>
      </c>
      <c r="U552" s="17">
        <v>0</v>
      </c>
      <c r="V552" s="17">
        <f t="shared" si="26"/>
        <v>0</v>
      </c>
      <c r="W552">
        <f t="shared" si="27"/>
        <v>0</v>
      </c>
      <c r="X552" s="23"/>
      <c r="Y552" s="2"/>
      <c r="AA552" s="2"/>
      <c r="AB552" s="2"/>
    </row>
    <row r="553" spans="1:28" s="17" customFormat="1" hidden="1" x14ac:dyDescent="0.3">
      <c r="A553" s="2"/>
      <c r="B553" s="2">
        <f>IF(TRIM(D553)&lt;&gt;"",MAX($B$5:B552)+1,"")</f>
        <v>548</v>
      </c>
      <c r="C553" t="s">
        <v>93</v>
      </c>
      <c r="D553" t="s">
        <v>97</v>
      </c>
      <c r="E553" t="s">
        <v>3692</v>
      </c>
      <c r="F553" t="s">
        <v>3692</v>
      </c>
      <c r="G553" s="2" t="str">
        <f>IFERROR(VLOOKUP($F553,'Table Names'!A:B,2,FALSE),"")</f>
        <v xml:space="preserve">Alternative Materials by Engineering BOM                              </v>
      </c>
      <c r="H553" s="2" t="str">
        <f>VLOOKUP($D553,StagingData!D:H,4,FALSE)</f>
        <v>No</v>
      </c>
      <c r="I553"/>
      <c r="J553" s="56" t="str">
        <f>IF(VLOOKUP(D553,StagingData!D:O,6,FALSE)=""," ",VLOOKUP(D553,StagingData!D:O,6,FALSE))</f>
        <v xml:space="preserve"> </v>
      </c>
      <c r="K553" s="71" t="str">
        <f>IF(VLOOKUP($D553,StagingData!$D:$O,7,FALSE)=""," ",VLOOKUP($D553,StagingData!$D:$O,7,FALSE))</f>
        <v xml:space="preserve"> </v>
      </c>
      <c r="L553" s="71" t="str">
        <f>IF(VLOOKUP($D553,StagingData!$D:$O,8,FALSE)=""," ",VLOOKUP($D553,StagingData!$D:$O,8,FALSE))</f>
        <v xml:space="preserve"> </v>
      </c>
      <c r="M553" s="71" t="str">
        <f>IF(VLOOKUP($D553,StagingData!$D:$O,9,FALSE)=""," ",VLOOKUP($D553,StagingData!$D:$O,9,FALSE))</f>
        <v xml:space="preserve"> </v>
      </c>
      <c r="N553" s="107" t="e">
        <f>IF(VLOOKUP($D553,StagingData!$D:$O,10,FALSE)=""," ",VLOOKUP($D553,StagingData!$D:$O,10,FALSE))</f>
        <v>#N/A</v>
      </c>
      <c r="O553" s="107" t="e">
        <f>IF(VLOOKUP($D553,StagingData!$D:$O,11,FALSE)=""," ",VLOOKUP($D553,StagingData!$D:$O,11,FALSE))</f>
        <v>#N/A</v>
      </c>
      <c r="P553" s="108" t="e">
        <f t="shared" si="25"/>
        <v>#N/A</v>
      </c>
      <c r="Q553" s="16"/>
      <c r="S553" s="15"/>
      <c r="T553" s="17">
        <v>0</v>
      </c>
      <c r="U553" s="17">
        <v>0</v>
      </c>
      <c r="V553" s="17">
        <f t="shared" si="26"/>
        <v>0</v>
      </c>
      <c r="W553">
        <f t="shared" si="27"/>
        <v>0</v>
      </c>
      <c r="X553" s="23"/>
      <c r="Y553" s="2"/>
      <c r="AA553" s="2"/>
      <c r="AB553" s="2"/>
    </row>
    <row r="554" spans="1:28" s="17" customFormat="1" hidden="1" x14ac:dyDescent="0.3">
      <c r="A554" s="2"/>
      <c r="B554" s="2">
        <f>IF(TRIM(D554)&lt;&gt;"",MAX($B$5:B553)+1,"")</f>
        <v>549</v>
      </c>
      <c r="C554" t="s">
        <v>93</v>
      </c>
      <c r="D554" t="s">
        <v>97</v>
      </c>
      <c r="E554" t="s">
        <v>314</v>
      </c>
      <c r="F554" t="s">
        <v>322</v>
      </c>
      <c r="G554" s="2" t="str">
        <f>IFERROR(VLOOKUP($F554,'Table Names'!A:B,2,FALSE),"")</f>
        <v xml:space="preserve">Items - Production                                                    </v>
      </c>
      <c r="H554" s="2" t="str">
        <f>VLOOKUP($D554,StagingData!D:H,4,FALSE)</f>
        <v>No</v>
      </c>
      <c r="I554"/>
      <c r="J554" s="56" t="str">
        <f>IF(VLOOKUP(D554,StagingData!D:O,6,FALSE)=""," ",VLOOKUP(D554,StagingData!D:O,6,FALSE))</f>
        <v xml:space="preserve"> </v>
      </c>
      <c r="K554" s="71" t="str">
        <f>IF(VLOOKUP($D554,StagingData!$D:$O,7,FALSE)=""," ",VLOOKUP($D554,StagingData!$D:$O,7,FALSE))</f>
        <v xml:space="preserve"> </v>
      </c>
      <c r="L554" s="71" t="str">
        <f>IF(VLOOKUP($D554,StagingData!$D:$O,8,FALSE)=""," ",VLOOKUP($D554,StagingData!$D:$O,8,FALSE))</f>
        <v xml:space="preserve"> </v>
      </c>
      <c r="M554" s="71" t="str">
        <f>IF(VLOOKUP($D554,StagingData!$D:$O,9,FALSE)=""," ",VLOOKUP($D554,StagingData!$D:$O,9,FALSE))</f>
        <v xml:space="preserve"> </v>
      </c>
      <c r="N554" s="107" t="e">
        <f>IF(VLOOKUP($D554,StagingData!$D:$O,10,FALSE)=""," ",VLOOKUP($D554,StagingData!$D:$O,10,FALSE))</f>
        <v>#N/A</v>
      </c>
      <c r="O554" s="107" t="e">
        <f>IF(VLOOKUP($D554,StagingData!$D:$O,11,FALSE)=""," ",VLOOKUP($D554,StagingData!$D:$O,11,FALSE))</f>
        <v>#N/A</v>
      </c>
      <c r="P554" s="108" t="e">
        <f t="shared" si="25"/>
        <v>#N/A</v>
      </c>
      <c r="Q554" s="16"/>
      <c r="S554" s="15"/>
      <c r="T554" s="17">
        <v>0</v>
      </c>
      <c r="U554" s="17">
        <v>0</v>
      </c>
      <c r="V554" s="17">
        <f t="shared" si="26"/>
        <v>0</v>
      </c>
      <c r="W554">
        <f t="shared" si="27"/>
        <v>0</v>
      </c>
      <c r="X554" s="23"/>
      <c r="Y554" s="2"/>
      <c r="AA554" s="2"/>
      <c r="AB554" s="2"/>
    </row>
    <row r="555" spans="1:28" s="17" customFormat="1" hidden="1" x14ac:dyDescent="0.3">
      <c r="A555" s="2"/>
      <c r="B555" s="2">
        <f>IF(TRIM(D555)&lt;&gt;"",MAX($B$5:B554)+1,"")</f>
        <v>550</v>
      </c>
      <c r="C555" t="s">
        <v>93</v>
      </c>
      <c r="D555" t="s">
        <v>97</v>
      </c>
      <c r="E555" t="s">
        <v>349</v>
      </c>
      <c r="F555" t="s">
        <v>353</v>
      </c>
      <c r="G555" s="2" t="str">
        <f>IFERROR(VLOOKUP($F555,'Table Names'!A:B,2,FALSE),"")</f>
        <v xml:space="preserve">Items - Production by Site                                            </v>
      </c>
      <c r="H555" s="2" t="str">
        <f>VLOOKUP($D555,StagingData!D:H,4,FALSE)</f>
        <v>No</v>
      </c>
      <c r="I555"/>
      <c r="J555" s="56" t="str">
        <f>IF(VLOOKUP(D555,StagingData!D:O,6,FALSE)=""," ",VLOOKUP(D555,StagingData!D:O,6,FALSE))</f>
        <v xml:space="preserve"> </v>
      </c>
      <c r="K555" s="71" t="str">
        <f>IF(VLOOKUP($D555,StagingData!$D:$O,7,FALSE)=""," ",VLOOKUP($D555,StagingData!$D:$O,7,FALSE))</f>
        <v xml:space="preserve"> </v>
      </c>
      <c r="L555" s="71" t="str">
        <f>IF(VLOOKUP($D555,StagingData!$D:$O,8,FALSE)=""," ",VLOOKUP($D555,StagingData!$D:$O,8,FALSE))</f>
        <v xml:space="preserve"> </v>
      </c>
      <c r="M555" s="71" t="str">
        <f>IF(VLOOKUP($D555,StagingData!$D:$O,9,FALSE)=""," ",VLOOKUP($D555,StagingData!$D:$O,9,FALSE))</f>
        <v xml:space="preserve"> </v>
      </c>
      <c r="N555" s="107" t="e">
        <f>IF(VLOOKUP($D555,StagingData!$D:$O,10,FALSE)=""," ",VLOOKUP($D555,StagingData!$D:$O,10,FALSE))</f>
        <v>#N/A</v>
      </c>
      <c r="O555" s="107" t="e">
        <f>IF(VLOOKUP($D555,StagingData!$D:$O,11,FALSE)=""," ",VLOOKUP($D555,StagingData!$D:$O,11,FALSE))</f>
        <v>#N/A</v>
      </c>
      <c r="P555" s="108" t="e">
        <f t="shared" si="25"/>
        <v>#N/A</v>
      </c>
      <c r="Q555" s="16"/>
      <c r="S555" s="15"/>
      <c r="T555" s="17">
        <v>0</v>
      </c>
      <c r="U555" s="17">
        <v>0</v>
      </c>
      <c r="V555" s="17">
        <f t="shared" si="26"/>
        <v>0</v>
      </c>
      <c r="W555">
        <f t="shared" si="27"/>
        <v>0</v>
      </c>
      <c r="X555" s="23"/>
      <c r="Y555" s="2"/>
      <c r="AA555" s="2"/>
      <c r="AB555" s="2"/>
    </row>
    <row r="556" spans="1:28" s="17" customFormat="1" hidden="1" x14ac:dyDescent="0.3">
      <c r="A556" s="2"/>
      <c r="B556" s="2">
        <f>IF(TRIM(D556)&lt;&gt;"",MAX($B$5:B555)+1,"")</f>
        <v>551</v>
      </c>
      <c r="C556" t="s">
        <v>93</v>
      </c>
      <c r="D556" t="s">
        <v>97</v>
      </c>
      <c r="E556" t="s">
        <v>372</v>
      </c>
      <c r="F556" t="s">
        <v>3737</v>
      </c>
      <c r="G556" s="2" t="str">
        <f>IFERROR(VLOOKUP($F556,'Table Names'!A:B,2,FALSE),"")</f>
        <v xml:space="preserve">Production Warehouse Orders                                           </v>
      </c>
      <c r="H556" s="2" t="str">
        <f>VLOOKUP($D556,StagingData!D:H,4,FALSE)</f>
        <v>No</v>
      </c>
      <c r="I556"/>
      <c r="J556" s="56" t="str">
        <f>IF(VLOOKUP(D556,StagingData!D:O,6,FALSE)=""," ",VLOOKUP(D556,StagingData!D:O,6,FALSE))</f>
        <v xml:space="preserve"> </v>
      </c>
      <c r="K556" s="71" t="str">
        <f>IF(VLOOKUP($D556,StagingData!$D:$O,7,FALSE)=""," ",VLOOKUP($D556,StagingData!$D:$O,7,FALSE))</f>
        <v xml:space="preserve"> </v>
      </c>
      <c r="L556" s="71" t="str">
        <f>IF(VLOOKUP($D556,StagingData!$D:$O,8,FALSE)=""," ",VLOOKUP($D556,StagingData!$D:$O,8,FALSE))</f>
        <v xml:space="preserve"> </v>
      </c>
      <c r="M556" s="71" t="str">
        <f>IF(VLOOKUP($D556,StagingData!$D:$O,9,FALSE)=""," ",VLOOKUP($D556,StagingData!$D:$O,9,FALSE))</f>
        <v xml:space="preserve"> </v>
      </c>
      <c r="N556" s="107" t="e">
        <f>IF(VLOOKUP($D556,StagingData!$D:$O,10,FALSE)=""," ",VLOOKUP($D556,StagingData!$D:$O,10,FALSE))</f>
        <v>#N/A</v>
      </c>
      <c r="O556" s="107" t="e">
        <f>IF(VLOOKUP($D556,StagingData!$D:$O,11,FALSE)=""," ",VLOOKUP($D556,StagingData!$D:$O,11,FALSE))</f>
        <v>#N/A</v>
      </c>
      <c r="P556" s="108" t="e">
        <f t="shared" si="25"/>
        <v>#N/A</v>
      </c>
      <c r="Q556" s="16"/>
      <c r="S556" s="15"/>
      <c r="T556" s="17">
        <v>0</v>
      </c>
      <c r="U556" s="17">
        <v>0</v>
      </c>
      <c r="V556" s="17">
        <f t="shared" si="26"/>
        <v>0</v>
      </c>
      <c r="W556">
        <f t="shared" si="27"/>
        <v>0</v>
      </c>
      <c r="X556" s="23"/>
      <c r="Y556" s="2"/>
      <c r="AA556" s="2"/>
      <c r="AB556" s="2"/>
    </row>
    <row r="557" spans="1:28" s="17" customFormat="1" hidden="1" x14ac:dyDescent="0.3">
      <c r="A557" s="2"/>
      <c r="B557" s="2">
        <f>IF(TRIM(D557)&lt;&gt;"",MAX($B$5:B556)+1,"")</f>
        <v>552</v>
      </c>
      <c r="C557" t="s">
        <v>93</v>
      </c>
      <c r="D557" t="s">
        <v>97</v>
      </c>
      <c r="E557" t="s">
        <v>207</v>
      </c>
      <c r="F557" t="s">
        <v>207</v>
      </c>
      <c r="G557" s="2" t="str">
        <f>IFERROR(VLOOKUP($F557,'Table Names'!A:B,2,FALSE),"")</f>
        <v xml:space="preserve">As-Built Header for Serial End Items                                  </v>
      </c>
      <c r="H557" s="2" t="str">
        <f>VLOOKUP($D557,StagingData!D:H,4,FALSE)</f>
        <v>No</v>
      </c>
      <c r="I557"/>
      <c r="J557" s="56" t="str">
        <f>IF(VLOOKUP(D557,StagingData!D:O,6,FALSE)=""," ",VLOOKUP(D557,StagingData!D:O,6,FALSE))</f>
        <v xml:space="preserve"> </v>
      </c>
      <c r="K557" s="71" t="str">
        <f>IF(VLOOKUP($D557,StagingData!$D:$O,7,FALSE)=""," ",VLOOKUP($D557,StagingData!$D:$O,7,FALSE))</f>
        <v xml:space="preserve"> </v>
      </c>
      <c r="L557" s="71" t="str">
        <f>IF(VLOOKUP($D557,StagingData!$D:$O,8,FALSE)=""," ",VLOOKUP($D557,StagingData!$D:$O,8,FALSE))</f>
        <v xml:space="preserve"> </v>
      </c>
      <c r="M557" s="71" t="str">
        <f>IF(VLOOKUP($D557,StagingData!$D:$O,9,FALSE)=""," ",VLOOKUP($D557,StagingData!$D:$O,9,FALSE))</f>
        <v xml:space="preserve"> </v>
      </c>
      <c r="N557" s="107" t="e">
        <f>IF(VLOOKUP($D557,StagingData!$D:$O,10,FALSE)=""," ",VLOOKUP($D557,StagingData!$D:$O,10,FALSE))</f>
        <v>#N/A</v>
      </c>
      <c r="O557" s="107" t="e">
        <f>IF(VLOOKUP($D557,StagingData!$D:$O,11,FALSE)=""," ",VLOOKUP($D557,StagingData!$D:$O,11,FALSE))</f>
        <v>#N/A</v>
      </c>
      <c r="P557" s="108" t="e">
        <f t="shared" si="25"/>
        <v>#N/A</v>
      </c>
      <c r="Q557" s="16"/>
      <c r="S557" s="15"/>
      <c r="T557" s="17">
        <v>0</v>
      </c>
      <c r="U557" s="17">
        <v>0</v>
      </c>
      <c r="V557" s="17">
        <f t="shared" si="26"/>
        <v>0</v>
      </c>
      <c r="W557">
        <f t="shared" si="27"/>
        <v>0</v>
      </c>
      <c r="X557" s="23"/>
      <c r="Y557" s="2"/>
      <c r="AA557" s="2"/>
      <c r="AB557" s="2"/>
    </row>
    <row r="558" spans="1:28" s="17" customFormat="1" hidden="1" x14ac:dyDescent="0.3">
      <c r="A558" s="2"/>
      <c r="B558" s="2">
        <f>IF(TRIM(D558)&lt;&gt;"",MAX($B$5:B557)+1,"")</f>
        <v>553</v>
      </c>
      <c r="C558" t="s">
        <v>93</v>
      </c>
      <c r="D558" t="s">
        <v>97</v>
      </c>
      <c r="E558" t="s">
        <v>207</v>
      </c>
      <c r="F558" t="s">
        <v>3739</v>
      </c>
      <c r="G558" s="2" t="str">
        <f>IFERROR(VLOOKUP($F558,'Table Names'!A:B,2,FALSE),"")</f>
        <v xml:space="preserve">As-Built Components for Serial End Items                              </v>
      </c>
      <c r="H558" s="2" t="str">
        <f>VLOOKUP($D558,StagingData!D:H,4,FALSE)</f>
        <v>No</v>
      </c>
      <c r="I558"/>
      <c r="J558" s="56" t="str">
        <f>IF(VLOOKUP(D558,StagingData!D:O,6,FALSE)=""," ",VLOOKUP(D558,StagingData!D:O,6,FALSE))</f>
        <v xml:space="preserve"> </v>
      </c>
      <c r="K558" s="71" t="str">
        <f>IF(VLOOKUP($D558,StagingData!$D:$O,7,FALSE)=""," ",VLOOKUP($D558,StagingData!$D:$O,7,FALSE))</f>
        <v xml:space="preserve"> </v>
      </c>
      <c r="L558" s="71" t="str">
        <f>IF(VLOOKUP($D558,StagingData!$D:$O,8,FALSE)=""," ",VLOOKUP($D558,StagingData!$D:$O,8,FALSE))</f>
        <v xml:space="preserve"> </v>
      </c>
      <c r="M558" s="71" t="str">
        <f>IF(VLOOKUP($D558,StagingData!$D:$O,9,FALSE)=""," ",VLOOKUP($D558,StagingData!$D:$O,9,FALSE))</f>
        <v xml:space="preserve"> </v>
      </c>
      <c r="N558" s="107" t="e">
        <f>IF(VLOOKUP($D558,StagingData!$D:$O,10,FALSE)=""," ",VLOOKUP($D558,StagingData!$D:$O,10,FALSE))</f>
        <v>#N/A</v>
      </c>
      <c r="O558" s="107" t="e">
        <f>IF(VLOOKUP($D558,StagingData!$D:$O,11,FALSE)=""," ",VLOOKUP($D558,StagingData!$D:$O,11,FALSE))</f>
        <v>#N/A</v>
      </c>
      <c r="P558" s="108" t="e">
        <f t="shared" si="25"/>
        <v>#N/A</v>
      </c>
      <c r="Q558" s="16"/>
      <c r="S558" s="15"/>
      <c r="T558" s="17">
        <v>0</v>
      </c>
      <c r="U558" s="17">
        <v>0</v>
      </c>
      <c r="V558" s="17">
        <f t="shared" si="26"/>
        <v>0</v>
      </c>
      <c r="W558">
        <f t="shared" si="27"/>
        <v>0</v>
      </c>
      <c r="X558" s="23"/>
      <c r="Y558" s="2"/>
      <c r="AA558" s="2"/>
      <c r="AB558" s="2"/>
    </row>
    <row r="559" spans="1:28" s="17" customFormat="1" hidden="1" x14ac:dyDescent="0.3">
      <c r="A559" s="2"/>
      <c r="B559" s="2">
        <f>IF(TRIM(D559)&lt;&gt;"",MAX($B$5:B558)+1,"")</f>
        <v>554</v>
      </c>
      <c r="C559" t="s">
        <v>93</v>
      </c>
      <c r="D559" t="s">
        <v>97</v>
      </c>
      <c r="E559" t="s">
        <v>293</v>
      </c>
      <c r="F559" t="s">
        <v>293</v>
      </c>
      <c r="G559" s="2" t="str">
        <f>IFERROR(VLOOKUP($F559,'Table Names'!A:B,2,FALSE),"")</f>
        <v xml:space="preserve">Production Bills of Material                                          </v>
      </c>
      <c r="H559" s="2" t="str">
        <f>VLOOKUP($D559,StagingData!D:H,4,FALSE)</f>
        <v>No</v>
      </c>
      <c r="I559"/>
      <c r="J559" s="56" t="str">
        <f>IF(VLOOKUP(D559,StagingData!D:O,6,FALSE)=""," ",VLOOKUP(D559,StagingData!D:O,6,FALSE))</f>
        <v xml:space="preserve"> </v>
      </c>
      <c r="K559" s="71" t="str">
        <f>IF(VLOOKUP($D559,StagingData!$D:$O,7,FALSE)=""," ",VLOOKUP($D559,StagingData!$D:$O,7,FALSE))</f>
        <v xml:space="preserve"> </v>
      </c>
      <c r="L559" s="71" t="str">
        <f>IF(VLOOKUP($D559,StagingData!$D:$O,8,FALSE)=""," ",VLOOKUP($D559,StagingData!$D:$O,8,FALSE))</f>
        <v xml:space="preserve"> </v>
      </c>
      <c r="M559" s="71" t="str">
        <f>IF(VLOOKUP($D559,StagingData!$D:$O,9,FALSE)=""," ",VLOOKUP($D559,StagingData!$D:$O,9,FALSE))</f>
        <v xml:space="preserve"> </v>
      </c>
      <c r="N559" s="107" t="e">
        <f>IF(VLOOKUP($D559,StagingData!$D:$O,10,FALSE)=""," ",VLOOKUP($D559,StagingData!$D:$O,10,FALSE))</f>
        <v>#N/A</v>
      </c>
      <c r="O559" s="107" t="e">
        <f>IF(VLOOKUP($D559,StagingData!$D:$O,11,FALSE)=""," ",VLOOKUP($D559,StagingData!$D:$O,11,FALSE))</f>
        <v>#N/A</v>
      </c>
      <c r="P559" s="108" t="e">
        <f t="shared" si="25"/>
        <v>#N/A</v>
      </c>
      <c r="Q559" s="16"/>
      <c r="S559" s="15"/>
      <c r="T559" s="17">
        <v>0</v>
      </c>
      <c r="U559" s="17">
        <v>0</v>
      </c>
      <c r="V559" s="17">
        <f t="shared" si="26"/>
        <v>0</v>
      </c>
      <c r="W559">
        <f t="shared" si="27"/>
        <v>0</v>
      </c>
      <c r="X559" s="23"/>
      <c r="Y559" s="2"/>
      <c r="AA559" s="2"/>
      <c r="AB559" s="2"/>
    </row>
    <row r="560" spans="1:28" s="17" customFormat="1" hidden="1" x14ac:dyDescent="0.3">
      <c r="A560" s="2"/>
      <c r="B560" s="2">
        <f>IF(TRIM(D560)&lt;&gt;"",MAX($B$5:B559)+1,"")</f>
        <v>555</v>
      </c>
      <c r="C560" t="s">
        <v>93</v>
      </c>
      <c r="D560" t="s">
        <v>97</v>
      </c>
      <c r="E560" t="s">
        <v>291</v>
      </c>
      <c r="F560" t="s">
        <v>294</v>
      </c>
      <c r="G560" s="2" t="str">
        <f>IFERROR(VLOOKUP($F560,'Table Names'!A:B,2,FALSE),"")</f>
        <v xml:space="preserve">P-BOM - Models by Site                                                </v>
      </c>
      <c r="H560" s="2" t="str">
        <f>VLOOKUP($D560,StagingData!D:H,4,FALSE)</f>
        <v>No</v>
      </c>
      <c r="I560"/>
      <c r="J560" s="56" t="str">
        <f>IF(VLOOKUP(D560,StagingData!D:O,6,FALSE)=""," ",VLOOKUP(D560,StagingData!D:O,6,FALSE))</f>
        <v xml:space="preserve"> </v>
      </c>
      <c r="K560" s="71" t="str">
        <f>IF(VLOOKUP($D560,StagingData!$D:$O,7,FALSE)=""," ",VLOOKUP($D560,StagingData!$D:$O,7,FALSE))</f>
        <v xml:space="preserve"> </v>
      </c>
      <c r="L560" s="71" t="str">
        <f>IF(VLOOKUP($D560,StagingData!$D:$O,8,FALSE)=""," ",VLOOKUP($D560,StagingData!$D:$O,8,FALSE))</f>
        <v xml:space="preserve"> </v>
      </c>
      <c r="M560" s="71" t="str">
        <f>IF(VLOOKUP($D560,StagingData!$D:$O,9,FALSE)=""," ",VLOOKUP($D560,StagingData!$D:$O,9,FALSE))</f>
        <v xml:space="preserve"> </v>
      </c>
      <c r="N560" s="107" t="e">
        <f>IF(VLOOKUP($D560,StagingData!$D:$O,10,FALSE)=""," ",VLOOKUP($D560,StagingData!$D:$O,10,FALSE))</f>
        <v>#N/A</v>
      </c>
      <c r="O560" s="107" t="e">
        <f>IF(VLOOKUP($D560,StagingData!$D:$O,11,FALSE)=""," ",VLOOKUP($D560,StagingData!$D:$O,11,FALSE))</f>
        <v>#N/A</v>
      </c>
      <c r="P560" s="108" t="e">
        <f t="shared" si="25"/>
        <v>#N/A</v>
      </c>
      <c r="Q560" s="16"/>
      <c r="S560" s="15"/>
      <c r="T560" s="17">
        <v>0</v>
      </c>
      <c r="U560" s="17">
        <v>0</v>
      </c>
      <c r="V560" s="17">
        <f t="shared" si="26"/>
        <v>0</v>
      </c>
      <c r="W560">
        <f t="shared" si="27"/>
        <v>0</v>
      </c>
      <c r="X560" s="23"/>
      <c r="Y560" s="2"/>
      <c r="AA560" s="2"/>
      <c r="AB560" s="2"/>
    </row>
    <row r="561" spans="1:28" s="17" customFormat="1" hidden="1" x14ac:dyDescent="0.3">
      <c r="A561" s="2"/>
      <c r="B561" s="2">
        <f>IF(TRIM(D561)&lt;&gt;"",MAX($B$5:B560)+1,"")</f>
        <v>556</v>
      </c>
      <c r="C561" t="s">
        <v>93</v>
      </c>
      <c r="D561" t="s">
        <v>97</v>
      </c>
      <c r="E561" t="s">
        <v>293</v>
      </c>
      <c r="F561" t="s">
        <v>295</v>
      </c>
      <c r="G561" s="2" t="str">
        <f>IFERROR(VLOOKUP($F561,'Table Names'!A:B,2,FALSE),"")</f>
        <v xml:space="preserve">Production Bill of Material Lines                                     </v>
      </c>
      <c r="H561" s="2" t="str">
        <f>VLOOKUP($D561,StagingData!D:H,4,FALSE)</f>
        <v>No</v>
      </c>
      <c r="I561"/>
      <c r="J561" s="56" t="str">
        <f>IF(VLOOKUP(D561,StagingData!D:O,6,FALSE)=""," ",VLOOKUP(D561,StagingData!D:O,6,FALSE))</f>
        <v xml:space="preserve"> </v>
      </c>
      <c r="K561" s="71" t="str">
        <f>IF(VLOOKUP($D561,StagingData!$D:$O,7,FALSE)=""," ",VLOOKUP($D561,StagingData!$D:$O,7,FALSE))</f>
        <v xml:space="preserve"> </v>
      </c>
      <c r="L561" s="71" t="str">
        <f>IF(VLOOKUP($D561,StagingData!$D:$O,8,FALSE)=""," ",VLOOKUP($D561,StagingData!$D:$O,8,FALSE))</f>
        <v xml:space="preserve"> </v>
      </c>
      <c r="M561" s="71" t="str">
        <f>IF(VLOOKUP($D561,StagingData!$D:$O,9,FALSE)=""," ",VLOOKUP($D561,StagingData!$D:$O,9,FALSE))</f>
        <v xml:space="preserve"> </v>
      </c>
      <c r="N561" s="107" t="e">
        <f>IF(VLOOKUP($D561,StagingData!$D:$O,10,FALSE)=""," ",VLOOKUP($D561,StagingData!$D:$O,10,FALSE))</f>
        <v>#N/A</v>
      </c>
      <c r="O561" s="107" t="e">
        <f>IF(VLOOKUP($D561,StagingData!$D:$O,11,FALSE)=""," ",VLOOKUP($D561,StagingData!$D:$O,11,FALSE))</f>
        <v>#N/A</v>
      </c>
      <c r="P561" s="108" t="e">
        <f t="shared" si="25"/>
        <v>#N/A</v>
      </c>
      <c r="Q561" s="16"/>
      <c r="S561" s="15"/>
      <c r="T561" s="17">
        <v>0</v>
      </c>
      <c r="U561" s="17">
        <v>0</v>
      </c>
      <c r="V561" s="17">
        <f t="shared" si="26"/>
        <v>0</v>
      </c>
      <c r="W561">
        <f t="shared" si="27"/>
        <v>0</v>
      </c>
      <c r="X561" s="23"/>
      <c r="Y561" s="2"/>
      <c r="AA561" s="2"/>
      <c r="AB561" s="2"/>
    </row>
    <row r="562" spans="1:28" s="17" customFormat="1" hidden="1" x14ac:dyDescent="0.3">
      <c r="A562" s="2"/>
      <c r="B562" s="2">
        <f>IF(TRIM(D562)&lt;&gt;"",MAX($B$5:B561)+1,"")</f>
        <v>557</v>
      </c>
      <c r="C562" t="s">
        <v>93</v>
      </c>
      <c r="D562" t="s">
        <v>97</v>
      </c>
      <c r="E562" t="s">
        <v>298</v>
      </c>
      <c r="F562" t="s">
        <v>298</v>
      </c>
      <c r="G562" s="2" t="str">
        <f>IFERROR(VLOOKUP($F562,'Table Names'!A:B,2,FALSE),"")</f>
        <v xml:space="preserve">Production Bill of Material Alternative Materials                     </v>
      </c>
      <c r="H562" s="2" t="str">
        <f>VLOOKUP($D562,StagingData!D:H,4,FALSE)</f>
        <v>No</v>
      </c>
      <c r="I562"/>
      <c r="J562" s="56" t="str">
        <f>IF(VLOOKUP(D562,StagingData!D:O,6,FALSE)=""," ",VLOOKUP(D562,StagingData!D:O,6,FALSE))</f>
        <v xml:space="preserve"> </v>
      </c>
      <c r="K562" s="71" t="str">
        <f>IF(VLOOKUP($D562,StagingData!$D:$O,7,FALSE)=""," ",VLOOKUP($D562,StagingData!$D:$O,7,FALSE))</f>
        <v xml:space="preserve"> </v>
      </c>
      <c r="L562" s="71" t="str">
        <f>IF(VLOOKUP($D562,StagingData!$D:$O,8,FALSE)=""," ",VLOOKUP($D562,StagingData!$D:$O,8,FALSE))</f>
        <v xml:space="preserve"> </v>
      </c>
      <c r="M562" s="71" t="str">
        <f>IF(VLOOKUP($D562,StagingData!$D:$O,9,FALSE)=""," ",VLOOKUP($D562,StagingData!$D:$O,9,FALSE))</f>
        <v xml:space="preserve"> </v>
      </c>
      <c r="N562" s="107" t="e">
        <f>IF(VLOOKUP($D562,StagingData!$D:$O,10,FALSE)=""," ",VLOOKUP($D562,StagingData!$D:$O,10,FALSE))</f>
        <v>#N/A</v>
      </c>
      <c r="O562" s="107" t="e">
        <f>IF(VLOOKUP($D562,StagingData!$D:$O,11,FALSE)=""," ",VLOOKUP($D562,StagingData!$D:$O,11,FALSE))</f>
        <v>#N/A</v>
      </c>
      <c r="P562" s="108" t="e">
        <f t="shared" si="25"/>
        <v>#N/A</v>
      </c>
      <c r="Q562" s="16"/>
      <c r="S562" s="15"/>
      <c r="T562" s="17">
        <v>0</v>
      </c>
      <c r="U562" s="17">
        <v>0</v>
      </c>
      <c r="V562" s="17">
        <f t="shared" si="26"/>
        <v>0</v>
      </c>
      <c r="W562">
        <f t="shared" si="27"/>
        <v>0</v>
      </c>
      <c r="X562" s="23"/>
      <c r="Y562" s="2"/>
      <c r="AA562" s="2"/>
      <c r="AB562" s="2"/>
    </row>
    <row r="563" spans="1:28" s="17" customFormat="1" hidden="1" x14ac:dyDescent="0.3">
      <c r="A563" s="2"/>
      <c r="B563" s="2">
        <f>IF(TRIM(D563)&lt;&gt;"",MAX($B$5:B562)+1,"")</f>
        <v>558</v>
      </c>
      <c r="C563" t="s">
        <v>93</v>
      </c>
      <c r="D563" t="s">
        <v>97</v>
      </c>
      <c r="E563" t="s">
        <v>345</v>
      </c>
      <c r="F563" t="s">
        <v>345</v>
      </c>
      <c r="G563" s="2" t="str">
        <f>IFERROR(VLOOKUP($F563,'Table Names'!A:B,2,FALSE),"")</f>
        <v xml:space="preserve">Items - Planning                                                      </v>
      </c>
      <c r="H563" s="2" t="str">
        <f>VLOOKUP($D563,StagingData!D:H,4,FALSE)</f>
        <v>No</v>
      </c>
      <c r="I563"/>
      <c r="J563" s="56" t="str">
        <f>IF(VLOOKUP(D563,StagingData!D:O,6,FALSE)=""," ",VLOOKUP(D563,StagingData!D:O,6,FALSE))</f>
        <v xml:space="preserve"> </v>
      </c>
      <c r="K563" s="71" t="str">
        <f>IF(VLOOKUP($D563,StagingData!$D:$O,7,FALSE)=""," ",VLOOKUP($D563,StagingData!$D:$O,7,FALSE))</f>
        <v xml:space="preserve"> </v>
      </c>
      <c r="L563" s="71" t="str">
        <f>IF(VLOOKUP($D563,StagingData!$D:$O,8,FALSE)=""," ",VLOOKUP($D563,StagingData!$D:$O,8,FALSE))</f>
        <v xml:space="preserve"> </v>
      </c>
      <c r="M563" s="71" t="str">
        <f>IF(VLOOKUP($D563,StagingData!$D:$O,9,FALSE)=""," ",VLOOKUP($D563,StagingData!$D:$O,9,FALSE))</f>
        <v xml:space="preserve"> </v>
      </c>
      <c r="N563" s="107" t="e">
        <f>IF(VLOOKUP($D563,StagingData!$D:$O,10,FALSE)=""," ",VLOOKUP($D563,StagingData!$D:$O,10,FALSE))</f>
        <v>#N/A</v>
      </c>
      <c r="O563" s="107" t="e">
        <f>IF(VLOOKUP($D563,StagingData!$D:$O,11,FALSE)=""," ",VLOOKUP($D563,StagingData!$D:$O,11,FALSE))</f>
        <v>#N/A</v>
      </c>
      <c r="P563" s="108" t="e">
        <f t="shared" si="25"/>
        <v>#N/A</v>
      </c>
      <c r="Q563" s="16"/>
      <c r="S563" s="15"/>
      <c r="T563" s="17">
        <v>0</v>
      </c>
      <c r="U563" s="17">
        <v>0</v>
      </c>
      <c r="V563" s="17">
        <f t="shared" si="26"/>
        <v>0</v>
      </c>
      <c r="W563">
        <f t="shared" si="27"/>
        <v>0</v>
      </c>
      <c r="X563" s="23"/>
      <c r="Y563" s="2"/>
      <c r="AA563" s="2"/>
      <c r="AB563" s="2"/>
    </row>
    <row r="564" spans="1:28" s="17" customFormat="1" hidden="1" x14ac:dyDescent="0.3">
      <c r="A564" s="2"/>
      <c r="B564" s="2">
        <f>IF(TRIM(D564)&lt;&gt;"",MAX($B$5:B563)+1,"")</f>
        <v>559</v>
      </c>
      <c r="C564" t="s">
        <v>93</v>
      </c>
      <c r="D564" t="s">
        <v>97</v>
      </c>
      <c r="E564" t="s">
        <v>730</v>
      </c>
      <c r="F564" t="s">
        <v>730</v>
      </c>
      <c r="G564" s="2" t="str">
        <f>IFERROR(VLOOKUP($F564,'Table Names'!A:B,2,FALSE),"")</f>
        <v xml:space="preserve">Planning Bill of Critical Material                                    </v>
      </c>
      <c r="H564" s="2" t="str">
        <f>VLOOKUP($D564,StagingData!D:H,4,FALSE)</f>
        <v>No</v>
      </c>
      <c r="I564"/>
      <c r="J564" s="56" t="str">
        <f>IF(VLOOKUP(D564,StagingData!D:O,6,FALSE)=""," ",VLOOKUP(D564,StagingData!D:O,6,FALSE))</f>
        <v xml:space="preserve"> </v>
      </c>
      <c r="K564" s="71" t="str">
        <f>IF(VLOOKUP($D564,StagingData!$D:$O,7,FALSE)=""," ",VLOOKUP($D564,StagingData!$D:$O,7,FALSE))</f>
        <v xml:space="preserve"> </v>
      </c>
      <c r="L564" s="71" t="str">
        <f>IF(VLOOKUP($D564,StagingData!$D:$O,8,FALSE)=""," ",VLOOKUP($D564,StagingData!$D:$O,8,FALSE))</f>
        <v xml:space="preserve"> </v>
      </c>
      <c r="M564" s="71" t="str">
        <f>IF(VLOOKUP($D564,StagingData!$D:$O,9,FALSE)=""," ",VLOOKUP($D564,StagingData!$D:$O,9,FALSE))</f>
        <v xml:space="preserve"> </v>
      </c>
      <c r="N564" s="107" t="e">
        <f>IF(VLOOKUP($D564,StagingData!$D:$O,10,FALSE)=""," ",VLOOKUP($D564,StagingData!$D:$O,10,FALSE))</f>
        <v>#N/A</v>
      </c>
      <c r="O564" s="107" t="e">
        <f>IF(VLOOKUP($D564,StagingData!$D:$O,11,FALSE)=""," ",VLOOKUP($D564,StagingData!$D:$O,11,FALSE))</f>
        <v>#N/A</v>
      </c>
      <c r="P564" s="108" t="e">
        <f t="shared" si="25"/>
        <v>#N/A</v>
      </c>
      <c r="Q564" s="16"/>
      <c r="S564" s="15"/>
      <c r="T564" s="17">
        <v>0</v>
      </c>
      <c r="U564" s="17">
        <v>0</v>
      </c>
      <c r="V564" s="17">
        <f t="shared" si="26"/>
        <v>0</v>
      </c>
      <c r="W564">
        <f t="shared" si="27"/>
        <v>0</v>
      </c>
      <c r="X564" s="23"/>
      <c r="Y564" s="2"/>
      <c r="AA564" s="2"/>
      <c r="AB564" s="2"/>
    </row>
    <row r="565" spans="1:28" s="17" customFormat="1" hidden="1" x14ac:dyDescent="0.3">
      <c r="A565" s="2"/>
      <c r="B565" s="2">
        <f>IF(TRIM(D565)&lt;&gt;"",MAX($B$5:B564)+1,"")</f>
        <v>560</v>
      </c>
      <c r="C565" t="s">
        <v>93</v>
      </c>
      <c r="D565" t="s">
        <v>97</v>
      </c>
      <c r="E565" t="s">
        <v>360</v>
      </c>
      <c r="F565" t="s">
        <v>360</v>
      </c>
      <c r="G565" s="2" t="str">
        <f>IFERROR(VLOOKUP($F565,'Table Names'!A:B,2,FALSE),"")</f>
        <v xml:space="preserve">Sourcing Strategies                                                   </v>
      </c>
      <c r="H565" s="2" t="str">
        <f>VLOOKUP($D565,StagingData!D:H,4,FALSE)</f>
        <v>No</v>
      </c>
      <c r="I565"/>
      <c r="J565" s="56" t="str">
        <f>IF(VLOOKUP(D565,StagingData!D:O,6,FALSE)=""," ",VLOOKUP(D565,StagingData!D:O,6,FALSE))</f>
        <v xml:space="preserve"> </v>
      </c>
      <c r="K565" s="71" t="str">
        <f>IF(VLOOKUP($D565,StagingData!$D:$O,7,FALSE)=""," ",VLOOKUP($D565,StagingData!$D:$O,7,FALSE))</f>
        <v xml:space="preserve"> </v>
      </c>
      <c r="L565" s="71" t="str">
        <f>IF(VLOOKUP($D565,StagingData!$D:$O,8,FALSE)=""," ",VLOOKUP($D565,StagingData!$D:$O,8,FALSE))</f>
        <v xml:space="preserve"> </v>
      </c>
      <c r="M565" s="71" t="str">
        <f>IF(VLOOKUP($D565,StagingData!$D:$O,9,FALSE)=""," ",VLOOKUP($D565,StagingData!$D:$O,9,FALSE))</f>
        <v xml:space="preserve"> </v>
      </c>
      <c r="N565" s="107" t="e">
        <f>IF(VLOOKUP($D565,StagingData!$D:$O,10,FALSE)=""," ",VLOOKUP($D565,StagingData!$D:$O,10,FALSE))</f>
        <v>#N/A</v>
      </c>
      <c r="O565" s="107" t="e">
        <f>IF(VLOOKUP($D565,StagingData!$D:$O,11,FALSE)=""," ",VLOOKUP($D565,StagingData!$D:$O,11,FALSE))</f>
        <v>#N/A</v>
      </c>
      <c r="P565" s="108" t="e">
        <f t="shared" si="25"/>
        <v>#N/A</v>
      </c>
      <c r="Q565" s="16"/>
      <c r="S565" s="15"/>
      <c r="T565" s="17">
        <v>0</v>
      </c>
      <c r="U565" s="17">
        <v>0</v>
      </c>
      <c r="V565" s="17">
        <f t="shared" si="26"/>
        <v>0</v>
      </c>
      <c r="W565">
        <f t="shared" si="27"/>
        <v>0</v>
      </c>
      <c r="X565" s="23"/>
      <c r="Y565" s="2"/>
      <c r="AA565" s="2"/>
      <c r="AB565" s="2"/>
    </row>
    <row r="566" spans="1:28" s="17" customFormat="1" hidden="1" x14ac:dyDescent="0.3">
      <c r="A566" s="2"/>
      <c r="B566" s="2">
        <f>IF(TRIM(D566)&lt;&gt;"",MAX($B$5:B565)+1,"")</f>
        <v>561</v>
      </c>
      <c r="C566" t="s">
        <v>93</v>
      </c>
      <c r="D566" t="s">
        <v>97</v>
      </c>
      <c r="E566" t="s">
        <v>361</v>
      </c>
      <c r="F566" t="s">
        <v>361</v>
      </c>
      <c r="G566" s="2" t="str">
        <f>IFERROR(VLOOKUP($F566,'Table Names'!A:B,2,FALSE),"")</f>
        <v xml:space="preserve">Supplying Relationships                                               </v>
      </c>
      <c r="H566" s="2" t="str">
        <f>VLOOKUP($D566,StagingData!D:H,4,FALSE)</f>
        <v>No</v>
      </c>
      <c r="I566"/>
      <c r="J566" s="56" t="str">
        <f>IF(VLOOKUP(D566,StagingData!D:O,6,FALSE)=""," ",VLOOKUP(D566,StagingData!D:O,6,FALSE))</f>
        <v xml:space="preserve"> </v>
      </c>
      <c r="K566" s="71" t="str">
        <f>IF(VLOOKUP($D566,StagingData!$D:$O,7,FALSE)=""," ",VLOOKUP($D566,StagingData!$D:$O,7,FALSE))</f>
        <v xml:space="preserve"> </v>
      </c>
      <c r="L566" s="71" t="str">
        <f>IF(VLOOKUP($D566,StagingData!$D:$O,8,FALSE)=""," ",VLOOKUP($D566,StagingData!$D:$O,8,FALSE))</f>
        <v xml:space="preserve"> </v>
      </c>
      <c r="M566" s="71" t="str">
        <f>IF(VLOOKUP($D566,StagingData!$D:$O,9,FALSE)=""," ",VLOOKUP($D566,StagingData!$D:$O,9,FALSE))</f>
        <v xml:space="preserve"> </v>
      </c>
      <c r="N566" s="107" t="e">
        <f>IF(VLOOKUP($D566,StagingData!$D:$O,10,FALSE)=""," ",VLOOKUP($D566,StagingData!$D:$O,10,FALSE))</f>
        <v>#N/A</v>
      </c>
      <c r="O566" s="107" t="e">
        <f>IF(VLOOKUP($D566,StagingData!$D:$O,11,FALSE)=""," ",VLOOKUP($D566,StagingData!$D:$O,11,FALSE))</f>
        <v>#N/A</v>
      </c>
      <c r="P566" s="108" t="e">
        <f t="shared" si="25"/>
        <v>#N/A</v>
      </c>
      <c r="Q566" s="16"/>
      <c r="S566" s="15"/>
      <c r="T566" s="17">
        <v>0</v>
      </c>
      <c r="U566" s="17">
        <v>0</v>
      </c>
      <c r="V566" s="17">
        <f t="shared" si="26"/>
        <v>0</v>
      </c>
      <c r="W566">
        <f t="shared" si="27"/>
        <v>0</v>
      </c>
      <c r="X566" s="23"/>
      <c r="Y566" s="2"/>
      <c r="AA566" s="2"/>
      <c r="AB566" s="2"/>
    </row>
    <row r="567" spans="1:28" s="17" customFormat="1" hidden="1" x14ac:dyDescent="0.3">
      <c r="A567" s="2"/>
      <c r="B567" s="2">
        <f>IF(TRIM(D567)&lt;&gt;"",MAX($B$5:B566)+1,"")</f>
        <v>562</v>
      </c>
      <c r="C567" t="s">
        <v>93</v>
      </c>
      <c r="D567" t="s">
        <v>97</v>
      </c>
      <c r="E567" t="s">
        <v>314</v>
      </c>
      <c r="F567" t="s">
        <v>315</v>
      </c>
      <c r="G567" s="2" t="str">
        <f>IFERROR(VLOOKUP($F567,'Table Names'!A:B,2,FALSE),"")</f>
        <v xml:space="preserve">Item - Freight Management                                             </v>
      </c>
      <c r="H567" s="2" t="str">
        <f>VLOOKUP($D567,StagingData!D:H,4,FALSE)</f>
        <v>No</v>
      </c>
      <c r="I567"/>
      <c r="J567" s="56" t="str">
        <f>IF(VLOOKUP(D567,StagingData!D:O,6,FALSE)=""," ",VLOOKUP(D567,StagingData!D:O,6,FALSE))</f>
        <v xml:space="preserve"> </v>
      </c>
      <c r="K567" s="71" t="str">
        <f>IF(VLOOKUP($D567,StagingData!$D:$O,7,FALSE)=""," ",VLOOKUP($D567,StagingData!$D:$O,7,FALSE))</f>
        <v xml:space="preserve"> </v>
      </c>
      <c r="L567" s="71" t="str">
        <f>IF(VLOOKUP($D567,StagingData!$D:$O,8,FALSE)=""," ",VLOOKUP($D567,StagingData!$D:$O,8,FALSE))</f>
        <v xml:space="preserve"> </v>
      </c>
      <c r="M567" s="71" t="str">
        <f>IF(VLOOKUP($D567,StagingData!$D:$O,9,FALSE)=""," ",VLOOKUP($D567,StagingData!$D:$O,9,FALSE))</f>
        <v xml:space="preserve"> </v>
      </c>
      <c r="N567" s="107" t="e">
        <f>IF(VLOOKUP($D567,StagingData!$D:$O,10,FALSE)=""," ",VLOOKUP($D567,StagingData!$D:$O,10,FALSE))</f>
        <v>#N/A</v>
      </c>
      <c r="O567" s="107" t="e">
        <f>IF(VLOOKUP($D567,StagingData!$D:$O,11,FALSE)=""," ",VLOOKUP($D567,StagingData!$D:$O,11,FALSE))</f>
        <v>#N/A</v>
      </c>
      <c r="P567" s="108" t="e">
        <f t="shared" si="25"/>
        <v>#N/A</v>
      </c>
      <c r="Q567" s="16"/>
      <c r="S567" s="15"/>
      <c r="T567" s="17">
        <v>0</v>
      </c>
      <c r="U567" s="17">
        <v>0</v>
      </c>
      <c r="V567" s="17">
        <f t="shared" si="26"/>
        <v>0</v>
      </c>
      <c r="W567">
        <f t="shared" si="27"/>
        <v>0</v>
      </c>
      <c r="X567" s="23"/>
      <c r="Y567" s="2"/>
      <c r="AA567" s="2"/>
      <c r="AB567" s="2"/>
    </row>
    <row r="568" spans="1:28" s="17" customFormat="1" hidden="1" x14ac:dyDescent="0.3">
      <c r="A568" s="2"/>
      <c r="B568" s="2">
        <f>IF(TRIM(D568)&lt;&gt;"",MAX($B$5:B567)+1,"")</f>
        <v>563</v>
      </c>
      <c r="C568" t="s">
        <v>93</v>
      </c>
      <c r="D568" t="s">
        <v>97</v>
      </c>
      <c r="E568" t="s">
        <v>314</v>
      </c>
      <c r="F568" t="s">
        <v>316</v>
      </c>
      <c r="G568" s="2" t="str">
        <f>IFERROR(VLOOKUP($F568,'Table Names'!A:B,2,FALSE),"")</f>
        <v xml:space="preserve">Item Quality Data                                                     </v>
      </c>
      <c r="H568" s="2" t="str">
        <f>VLOOKUP($D568,StagingData!D:H,4,FALSE)</f>
        <v>No</v>
      </c>
      <c r="I568"/>
      <c r="J568" s="56" t="str">
        <f>IF(VLOOKUP(D568,StagingData!D:O,6,FALSE)=""," ",VLOOKUP(D568,StagingData!D:O,6,FALSE))</f>
        <v xml:space="preserve"> </v>
      </c>
      <c r="K568" s="71" t="str">
        <f>IF(VLOOKUP($D568,StagingData!$D:$O,7,FALSE)=""," ",VLOOKUP($D568,StagingData!$D:$O,7,FALSE))</f>
        <v xml:space="preserve"> </v>
      </c>
      <c r="L568" s="71" t="str">
        <f>IF(VLOOKUP($D568,StagingData!$D:$O,8,FALSE)=""," ",VLOOKUP($D568,StagingData!$D:$O,8,FALSE))</f>
        <v xml:space="preserve"> </v>
      </c>
      <c r="M568" s="71" t="str">
        <f>IF(VLOOKUP($D568,StagingData!$D:$O,9,FALSE)=""," ",VLOOKUP($D568,StagingData!$D:$O,9,FALSE))</f>
        <v xml:space="preserve"> </v>
      </c>
      <c r="N568" s="107" t="e">
        <f>IF(VLOOKUP($D568,StagingData!$D:$O,10,FALSE)=""," ",VLOOKUP($D568,StagingData!$D:$O,10,FALSE))</f>
        <v>#N/A</v>
      </c>
      <c r="O568" s="107" t="e">
        <f>IF(VLOOKUP($D568,StagingData!$D:$O,11,FALSE)=""," ",VLOOKUP($D568,StagingData!$D:$O,11,FALSE))</f>
        <v>#N/A</v>
      </c>
      <c r="P568" s="108" t="e">
        <f t="shared" si="25"/>
        <v>#N/A</v>
      </c>
      <c r="Q568" s="16"/>
      <c r="S568" s="15"/>
      <c r="T568" s="17">
        <v>0</v>
      </c>
      <c r="U568" s="17">
        <v>0</v>
      </c>
      <c r="V568" s="17">
        <f t="shared" si="26"/>
        <v>0</v>
      </c>
      <c r="W568">
        <f t="shared" si="27"/>
        <v>0</v>
      </c>
      <c r="X568" s="23"/>
      <c r="Y568" s="2"/>
      <c r="AA568" s="2"/>
      <c r="AB568" s="2"/>
    </row>
    <row r="569" spans="1:28" s="17" customFormat="1" hidden="1" x14ac:dyDescent="0.3">
      <c r="A569" s="2"/>
      <c r="B569" s="2">
        <f>IF(TRIM(D569)&lt;&gt;"",MAX($B$5:B568)+1,"")</f>
        <v>564</v>
      </c>
      <c r="C569" t="s">
        <v>93</v>
      </c>
      <c r="D569" t="s">
        <v>97</v>
      </c>
      <c r="E569" t="s">
        <v>1635</v>
      </c>
      <c r="F569" t="s">
        <v>1635</v>
      </c>
      <c r="G569" s="2" t="str">
        <f>IFERROR(VLOOKUP($F569,'Table Names'!A:B,2,FALSE),"")</f>
        <v xml:space="preserve">Testing Combinations                                                  </v>
      </c>
      <c r="H569" s="2" t="str">
        <f>VLOOKUP($D569,StagingData!D:H,4,FALSE)</f>
        <v>No</v>
      </c>
      <c r="I569"/>
      <c r="J569" s="56" t="str">
        <f>IF(VLOOKUP(D569,StagingData!D:O,6,FALSE)=""," ",VLOOKUP(D569,StagingData!D:O,6,FALSE))</f>
        <v xml:space="preserve"> </v>
      </c>
      <c r="K569" s="71" t="str">
        <f>IF(VLOOKUP($D569,StagingData!$D:$O,7,FALSE)=""," ",VLOOKUP($D569,StagingData!$D:$O,7,FALSE))</f>
        <v xml:space="preserve"> </v>
      </c>
      <c r="L569" s="71" t="str">
        <f>IF(VLOOKUP($D569,StagingData!$D:$O,8,FALSE)=""," ",VLOOKUP($D569,StagingData!$D:$O,8,FALSE))</f>
        <v xml:space="preserve"> </v>
      </c>
      <c r="M569" s="71" t="str">
        <f>IF(VLOOKUP($D569,StagingData!$D:$O,9,FALSE)=""," ",VLOOKUP($D569,StagingData!$D:$O,9,FALSE))</f>
        <v xml:space="preserve"> </v>
      </c>
      <c r="N569" s="107" t="e">
        <f>IF(VLOOKUP($D569,StagingData!$D:$O,10,FALSE)=""," ",VLOOKUP($D569,StagingData!$D:$O,10,FALSE))</f>
        <v>#N/A</v>
      </c>
      <c r="O569" s="107" t="e">
        <f>IF(VLOOKUP($D569,StagingData!$D:$O,11,FALSE)=""," ",VLOOKUP($D569,StagingData!$D:$O,11,FALSE))</f>
        <v>#N/A</v>
      </c>
      <c r="P569" s="108" t="e">
        <f t="shared" si="25"/>
        <v>#N/A</v>
      </c>
      <c r="Q569" s="16"/>
      <c r="S569" s="15"/>
      <c r="T569" s="17">
        <v>0</v>
      </c>
      <c r="U569" s="17">
        <v>0</v>
      </c>
      <c r="V569" s="17">
        <f t="shared" si="26"/>
        <v>0</v>
      </c>
      <c r="W569">
        <f t="shared" si="27"/>
        <v>0</v>
      </c>
      <c r="X569" s="23"/>
      <c r="Y569" s="2"/>
      <c r="AA569" s="2"/>
      <c r="AB569" s="2"/>
    </row>
    <row r="570" spans="1:28" s="17" customFormat="1" hidden="1" x14ac:dyDescent="0.3">
      <c r="A570" s="2"/>
      <c r="B570" s="2">
        <f>IF(TRIM(D570)&lt;&gt;"",MAX($B$5:B569)+1,"")</f>
        <v>565</v>
      </c>
      <c r="C570" t="s">
        <v>93</v>
      </c>
      <c r="D570" t="s">
        <v>97</v>
      </c>
      <c r="E570" t="s">
        <v>314</v>
      </c>
      <c r="F570" t="s">
        <v>314</v>
      </c>
      <c r="G570" s="2" t="str">
        <f>IFERROR(VLOOKUP($F570,'Table Names'!A:B,2,FALSE),"")</f>
        <v xml:space="preserve">Items                                                                 </v>
      </c>
      <c r="H570" s="2" t="str">
        <f>VLOOKUP($D570,StagingData!D:H,4,FALSE)</f>
        <v>No</v>
      </c>
      <c r="I570"/>
      <c r="J570" s="56" t="str">
        <f>IF(VLOOKUP(D570,StagingData!D:O,6,FALSE)=""," ",VLOOKUP(D570,StagingData!D:O,6,FALSE))</f>
        <v xml:space="preserve"> </v>
      </c>
      <c r="K570" s="71" t="str">
        <f>IF(VLOOKUP($D570,StagingData!$D:$O,7,FALSE)=""," ",VLOOKUP($D570,StagingData!$D:$O,7,FALSE))</f>
        <v xml:space="preserve"> </v>
      </c>
      <c r="L570" s="71" t="str">
        <f>IF(VLOOKUP($D570,StagingData!$D:$O,8,FALSE)=""," ",VLOOKUP($D570,StagingData!$D:$O,8,FALSE))</f>
        <v xml:space="preserve"> </v>
      </c>
      <c r="M570" s="71" t="str">
        <f>IF(VLOOKUP($D570,StagingData!$D:$O,9,FALSE)=""," ",VLOOKUP($D570,StagingData!$D:$O,9,FALSE))</f>
        <v xml:space="preserve"> </v>
      </c>
      <c r="N570" s="107" t="e">
        <f>IF(VLOOKUP($D570,StagingData!$D:$O,10,FALSE)=""," ",VLOOKUP($D570,StagingData!$D:$O,10,FALSE))</f>
        <v>#N/A</v>
      </c>
      <c r="O570" s="107" t="e">
        <f>IF(VLOOKUP($D570,StagingData!$D:$O,11,FALSE)=""," ",VLOOKUP($D570,StagingData!$D:$O,11,FALSE))</f>
        <v>#N/A</v>
      </c>
      <c r="P570" s="108" t="e">
        <f t="shared" si="25"/>
        <v>#N/A</v>
      </c>
      <c r="Q570" s="16"/>
      <c r="S570" s="15"/>
      <c r="T570" s="17">
        <v>0</v>
      </c>
      <c r="U570" s="17">
        <v>0</v>
      </c>
      <c r="V570" s="17">
        <f t="shared" si="26"/>
        <v>0</v>
      </c>
      <c r="W570">
        <f t="shared" si="27"/>
        <v>0</v>
      </c>
      <c r="X570" s="23"/>
      <c r="Y570" s="2"/>
      <c r="AA570" s="2"/>
      <c r="AB570" s="2"/>
    </row>
    <row r="571" spans="1:28" s="17" customFormat="1" hidden="1" x14ac:dyDescent="0.3">
      <c r="A571" s="2"/>
      <c r="B571" s="2">
        <f>IF(TRIM(D571)&lt;&gt;"",MAX($B$5:B570)+1,"")</f>
        <v>566</v>
      </c>
      <c r="C571" t="s">
        <v>93</v>
      </c>
      <c r="D571" t="s">
        <v>97</v>
      </c>
      <c r="E571" t="s">
        <v>359</v>
      </c>
      <c r="F571" t="s">
        <v>359</v>
      </c>
      <c r="G571" s="2" t="str">
        <f>IFERROR(VLOOKUP($F571,'Table Names'!A:B,2,FALSE),"")</f>
        <v xml:space="preserve">Conversion Factors                                                    </v>
      </c>
      <c r="H571" s="2" t="str">
        <f>VLOOKUP($D571,StagingData!D:H,4,FALSE)</f>
        <v>No</v>
      </c>
      <c r="I571"/>
      <c r="J571" s="56" t="str">
        <f>IF(VLOOKUP(D571,StagingData!D:O,6,FALSE)=""," ",VLOOKUP(D571,StagingData!D:O,6,FALSE))</f>
        <v xml:space="preserve"> </v>
      </c>
      <c r="K571" s="71" t="str">
        <f>IF(VLOOKUP($D571,StagingData!$D:$O,7,FALSE)=""," ",VLOOKUP($D571,StagingData!$D:$O,7,FALSE))</f>
        <v xml:space="preserve"> </v>
      </c>
      <c r="L571" s="71" t="str">
        <f>IF(VLOOKUP($D571,StagingData!$D:$O,8,FALSE)=""," ",VLOOKUP($D571,StagingData!$D:$O,8,FALSE))</f>
        <v xml:space="preserve"> </v>
      </c>
      <c r="M571" s="71" t="str">
        <f>IF(VLOOKUP($D571,StagingData!$D:$O,9,FALSE)=""," ",VLOOKUP($D571,StagingData!$D:$O,9,FALSE))</f>
        <v xml:space="preserve"> </v>
      </c>
      <c r="N571" s="107" t="e">
        <f>IF(VLOOKUP($D571,StagingData!$D:$O,10,FALSE)=""," ",VLOOKUP($D571,StagingData!$D:$O,10,FALSE))</f>
        <v>#N/A</v>
      </c>
      <c r="O571" s="107" t="e">
        <f>IF(VLOOKUP($D571,StagingData!$D:$O,11,FALSE)=""," ",VLOOKUP($D571,StagingData!$D:$O,11,FALSE))</f>
        <v>#N/A</v>
      </c>
      <c r="P571" s="108" t="e">
        <f t="shared" si="25"/>
        <v>#N/A</v>
      </c>
      <c r="Q571" s="16"/>
      <c r="S571" s="15"/>
      <c r="T571" s="17">
        <v>0</v>
      </c>
      <c r="U571" s="17">
        <v>0</v>
      </c>
      <c r="V571" s="17">
        <f t="shared" si="26"/>
        <v>0</v>
      </c>
      <c r="W571">
        <f t="shared" si="27"/>
        <v>0</v>
      </c>
      <c r="X571" s="23"/>
      <c r="Y571" s="2"/>
      <c r="AA571" s="2"/>
      <c r="AB571" s="2"/>
    </row>
    <row r="572" spans="1:28" s="17" customFormat="1" hidden="1" x14ac:dyDescent="0.3">
      <c r="A572" s="2"/>
      <c r="B572" s="2">
        <f>IF(TRIM(D572)&lt;&gt;"",MAX($B$5:B571)+1,"")</f>
        <v>567</v>
      </c>
      <c r="C572" t="s">
        <v>93</v>
      </c>
      <c r="D572" t="s">
        <v>97</v>
      </c>
      <c r="E572" t="s">
        <v>96</v>
      </c>
      <c r="F572" t="s">
        <v>96</v>
      </c>
      <c r="G572" s="2" t="str">
        <f>IFERROR(VLOOKUP($F572,'Table Names'!A:B,2,FALSE),"")</f>
        <v xml:space="preserve">Item Codes by Item Code System                                        </v>
      </c>
      <c r="H572" s="2" t="str">
        <f>VLOOKUP($D572,StagingData!D:H,4,FALSE)</f>
        <v>No</v>
      </c>
      <c r="I572"/>
      <c r="J572" s="56" t="str">
        <f>IF(VLOOKUP(D572,StagingData!D:O,6,FALSE)=""," ",VLOOKUP(D572,StagingData!D:O,6,FALSE))</f>
        <v xml:space="preserve"> </v>
      </c>
      <c r="K572" s="71" t="str">
        <f>IF(VLOOKUP($D572,StagingData!$D:$O,7,FALSE)=""," ",VLOOKUP($D572,StagingData!$D:$O,7,FALSE))</f>
        <v xml:space="preserve"> </v>
      </c>
      <c r="L572" s="71" t="str">
        <f>IF(VLOOKUP($D572,StagingData!$D:$O,8,FALSE)=""," ",VLOOKUP($D572,StagingData!$D:$O,8,FALSE))</f>
        <v xml:space="preserve"> </v>
      </c>
      <c r="M572" s="71" t="str">
        <f>IF(VLOOKUP($D572,StagingData!$D:$O,9,FALSE)=""," ",VLOOKUP($D572,StagingData!$D:$O,9,FALSE))</f>
        <v xml:space="preserve"> </v>
      </c>
      <c r="N572" s="107" t="e">
        <f>IF(VLOOKUP($D572,StagingData!$D:$O,10,FALSE)=""," ",VLOOKUP($D572,StagingData!$D:$O,10,FALSE))</f>
        <v>#N/A</v>
      </c>
      <c r="O572" s="107" t="e">
        <f>IF(VLOOKUP($D572,StagingData!$D:$O,11,FALSE)=""," ",VLOOKUP($D572,StagingData!$D:$O,11,FALSE))</f>
        <v>#N/A</v>
      </c>
      <c r="P572" s="108" t="e">
        <f t="shared" si="25"/>
        <v>#N/A</v>
      </c>
      <c r="Q572" s="16"/>
      <c r="S572" s="15"/>
      <c r="T572" s="17">
        <v>0</v>
      </c>
      <c r="U572" s="17">
        <v>0</v>
      </c>
      <c r="V572" s="17">
        <f t="shared" si="26"/>
        <v>0</v>
      </c>
      <c r="W572">
        <f t="shared" si="27"/>
        <v>0</v>
      </c>
      <c r="X572" s="23"/>
      <c r="Y572" s="2"/>
      <c r="AA572" s="2"/>
      <c r="AB572" s="2"/>
    </row>
    <row r="573" spans="1:28" s="17" customFormat="1" hidden="1" x14ac:dyDescent="0.3">
      <c r="A573" s="2"/>
      <c r="B573" s="2">
        <f>IF(TRIM(D573)&lt;&gt;"",MAX($B$5:B572)+1,"")</f>
        <v>568</v>
      </c>
      <c r="C573" t="s">
        <v>93</v>
      </c>
      <c r="D573" t="s">
        <v>97</v>
      </c>
      <c r="E573" t="s">
        <v>346</v>
      </c>
      <c r="F573" t="s">
        <v>346</v>
      </c>
      <c r="G573" s="2" t="str">
        <f>IFERROR(VLOOKUP($F573,'Table Names'!A:B,2,FALSE),"")</f>
        <v xml:space="preserve">Alternative Items                                                     </v>
      </c>
      <c r="H573" s="2" t="str">
        <f>VLOOKUP($D573,StagingData!D:H,4,FALSE)</f>
        <v>No</v>
      </c>
      <c r="I573"/>
      <c r="J573" s="56" t="str">
        <f>IF(VLOOKUP(D573,StagingData!D:O,6,FALSE)=""," ",VLOOKUP(D573,StagingData!D:O,6,FALSE))</f>
        <v xml:space="preserve"> </v>
      </c>
      <c r="K573" s="71" t="str">
        <f>IF(VLOOKUP($D573,StagingData!$D:$O,7,FALSE)=""," ",VLOOKUP($D573,StagingData!$D:$O,7,FALSE))</f>
        <v xml:space="preserve"> </v>
      </c>
      <c r="L573" s="71" t="str">
        <f>IF(VLOOKUP($D573,StagingData!$D:$O,8,FALSE)=""," ",VLOOKUP($D573,StagingData!$D:$O,8,FALSE))</f>
        <v xml:space="preserve"> </v>
      </c>
      <c r="M573" s="71" t="str">
        <f>IF(VLOOKUP($D573,StagingData!$D:$O,9,FALSE)=""," ",VLOOKUP($D573,StagingData!$D:$O,9,FALSE))</f>
        <v xml:space="preserve"> </v>
      </c>
      <c r="N573" s="107" t="e">
        <f>IF(VLOOKUP($D573,StagingData!$D:$O,10,FALSE)=""," ",VLOOKUP($D573,StagingData!$D:$O,10,FALSE))</f>
        <v>#N/A</v>
      </c>
      <c r="O573" s="107" t="e">
        <f>IF(VLOOKUP($D573,StagingData!$D:$O,11,FALSE)=""," ",VLOOKUP($D573,StagingData!$D:$O,11,FALSE))</f>
        <v>#N/A</v>
      </c>
      <c r="P573" s="108" t="e">
        <f t="shared" si="25"/>
        <v>#N/A</v>
      </c>
      <c r="Q573" s="16"/>
      <c r="S573" s="15"/>
      <c r="T573" s="17">
        <v>0</v>
      </c>
      <c r="U573" s="17">
        <v>0</v>
      </c>
      <c r="V573" s="17">
        <f t="shared" si="26"/>
        <v>0</v>
      </c>
      <c r="W573">
        <f t="shared" si="27"/>
        <v>0</v>
      </c>
      <c r="X573" s="23"/>
      <c r="Y573" s="2"/>
      <c r="AA573" s="2"/>
      <c r="AB573" s="2"/>
    </row>
    <row r="574" spans="1:28" s="17" customFormat="1" hidden="1" x14ac:dyDescent="0.3">
      <c r="A574" s="2"/>
      <c r="B574" s="2">
        <f>IF(TRIM(D574)&lt;&gt;"",MAX($B$5:B573)+1,"")</f>
        <v>569</v>
      </c>
      <c r="C574" t="s">
        <v>93</v>
      </c>
      <c r="D574" t="s">
        <v>97</v>
      </c>
      <c r="E574" t="s">
        <v>96</v>
      </c>
      <c r="F574" t="s">
        <v>1964</v>
      </c>
      <c r="G574" s="2" t="str">
        <f>IFERROR(VLOOKUP($F574,'Table Names'!A:B,2,FALSE),"")</f>
        <v xml:space="preserve">Business Partner Item - Revisions                                     </v>
      </c>
      <c r="H574" s="2" t="str">
        <f>VLOOKUP($D574,StagingData!D:H,4,FALSE)</f>
        <v>No</v>
      </c>
      <c r="I574"/>
      <c r="J574" s="56" t="str">
        <f>IF(VLOOKUP(D574,StagingData!D:O,6,FALSE)=""," ",VLOOKUP(D574,StagingData!D:O,6,FALSE))</f>
        <v xml:space="preserve"> </v>
      </c>
      <c r="K574" s="71" t="str">
        <f>IF(VLOOKUP($D574,StagingData!$D:$O,7,FALSE)=""," ",VLOOKUP($D574,StagingData!$D:$O,7,FALSE))</f>
        <v xml:space="preserve"> </v>
      </c>
      <c r="L574" s="71" t="str">
        <f>IF(VLOOKUP($D574,StagingData!$D:$O,8,FALSE)=""," ",VLOOKUP($D574,StagingData!$D:$O,8,FALSE))</f>
        <v xml:space="preserve"> </v>
      </c>
      <c r="M574" s="71" t="str">
        <f>IF(VLOOKUP($D574,StagingData!$D:$O,9,FALSE)=""," ",VLOOKUP($D574,StagingData!$D:$O,9,FALSE))</f>
        <v xml:space="preserve"> </v>
      </c>
      <c r="N574" s="107" t="e">
        <f>IF(VLOOKUP($D574,StagingData!$D:$O,10,FALSE)=""," ",VLOOKUP($D574,StagingData!$D:$O,10,FALSE))</f>
        <v>#N/A</v>
      </c>
      <c r="O574" s="107" t="e">
        <f>IF(VLOOKUP($D574,StagingData!$D:$O,11,FALSE)=""," ",VLOOKUP($D574,StagingData!$D:$O,11,FALSE))</f>
        <v>#N/A</v>
      </c>
      <c r="P574" s="108" t="e">
        <f t="shared" si="25"/>
        <v>#N/A</v>
      </c>
      <c r="Q574" s="16"/>
      <c r="S574" s="15"/>
      <c r="T574" s="17">
        <v>0</v>
      </c>
      <c r="U574" s="17">
        <v>0</v>
      </c>
      <c r="V574" s="17">
        <f t="shared" si="26"/>
        <v>0</v>
      </c>
      <c r="W574">
        <f t="shared" si="27"/>
        <v>0</v>
      </c>
      <c r="X574" s="23"/>
      <c r="Y574" s="2"/>
      <c r="AA574" s="2"/>
      <c r="AB574" s="2"/>
    </row>
    <row r="575" spans="1:28" s="17" customFormat="1" hidden="1" x14ac:dyDescent="0.3">
      <c r="A575" s="2"/>
      <c r="B575" s="2">
        <f>IF(TRIM(D575)&lt;&gt;"",MAX($B$5:B574)+1,"")</f>
        <v>570</v>
      </c>
      <c r="C575" t="s">
        <v>93</v>
      </c>
      <c r="D575" t="s">
        <v>97</v>
      </c>
      <c r="E575" t="s">
        <v>349</v>
      </c>
      <c r="F575" t="s">
        <v>349</v>
      </c>
      <c r="G575" s="2" t="str">
        <f>IFERROR(VLOOKUP($F575,'Table Names'!A:B,2,FALSE),"")</f>
        <v xml:space="preserve">Items by Site                                                         </v>
      </c>
      <c r="H575" s="2" t="str">
        <f>VLOOKUP($D575,StagingData!D:H,4,FALSE)</f>
        <v>No</v>
      </c>
      <c r="I575"/>
      <c r="J575" s="56" t="str">
        <f>IF(VLOOKUP(D575,StagingData!D:O,6,FALSE)=""," ",VLOOKUP(D575,StagingData!D:O,6,FALSE))</f>
        <v xml:space="preserve"> </v>
      </c>
      <c r="K575" s="71" t="str">
        <f>IF(VLOOKUP($D575,StagingData!$D:$O,7,FALSE)=""," ",VLOOKUP($D575,StagingData!$D:$O,7,FALSE))</f>
        <v xml:space="preserve"> </v>
      </c>
      <c r="L575" s="71" t="str">
        <f>IF(VLOOKUP($D575,StagingData!$D:$O,8,FALSE)=""," ",VLOOKUP($D575,StagingData!$D:$O,8,FALSE))</f>
        <v xml:space="preserve"> </v>
      </c>
      <c r="M575" s="71" t="str">
        <f>IF(VLOOKUP($D575,StagingData!$D:$O,9,FALSE)=""," ",VLOOKUP($D575,StagingData!$D:$O,9,FALSE))</f>
        <v xml:space="preserve"> </v>
      </c>
      <c r="N575" s="107" t="e">
        <f>IF(VLOOKUP($D575,StagingData!$D:$O,10,FALSE)=""," ",VLOOKUP($D575,StagingData!$D:$O,10,FALSE))</f>
        <v>#N/A</v>
      </c>
      <c r="O575" s="107" t="e">
        <f>IF(VLOOKUP($D575,StagingData!$D:$O,11,FALSE)=""," ",VLOOKUP($D575,StagingData!$D:$O,11,FALSE))</f>
        <v>#N/A</v>
      </c>
      <c r="P575" s="108" t="e">
        <f t="shared" si="25"/>
        <v>#N/A</v>
      </c>
      <c r="Q575" s="16"/>
      <c r="S575" s="15"/>
      <c r="T575" s="17">
        <v>0</v>
      </c>
      <c r="U575" s="17">
        <v>0</v>
      </c>
      <c r="V575" s="17">
        <f t="shared" si="26"/>
        <v>0</v>
      </c>
      <c r="W575">
        <f t="shared" si="27"/>
        <v>0</v>
      </c>
      <c r="X575" s="23"/>
      <c r="Y575" s="2"/>
      <c r="AA575" s="2"/>
      <c r="AB575" s="2"/>
    </row>
    <row r="576" spans="1:28" s="17" customFormat="1" hidden="1" x14ac:dyDescent="0.3">
      <c r="A576" s="2"/>
      <c r="B576" s="2">
        <f>IF(TRIM(D576)&lt;&gt;"",MAX($B$5:B575)+1,"")</f>
        <v>571</v>
      </c>
      <c r="C576" t="s">
        <v>93</v>
      </c>
      <c r="D576" t="s">
        <v>97</v>
      </c>
      <c r="E576" t="s">
        <v>314</v>
      </c>
      <c r="F576" t="s">
        <v>317</v>
      </c>
      <c r="G576" s="2" t="str">
        <f>IFERROR(VLOOKUP($F576,'Table Names'!A:B,2,FALSE),"")</f>
        <v xml:space="preserve">Items - Ordering                                                      </v>
      </c>
      <c r="H576" s="2" t="str">
        <f>VLOOKUP($D576,StagingData!D:H,4,FALSE)</f>
        <v>No</v>
      </c>
      <c r="I576"/>
      <c r="J576" s="56" t="str">
        <f>IF(VLOOKUP(D576,StagingData!D:O,6,FALSE)=""," ",VLOOKUP(D576,StagingData!D:O,6,FALSE))</f>
        <v xml:space="preserve"> </v>
      </c>
      <c r="K576" s="71" t="str">
        <f>IF(VLOOKUP($D576,StagingData!$D:$O,7,FALSE)=""," ",VLOOKUP($D576,StagingData!$D:$O,7,FALSE))</f>
        <v xml:space="preserve"> </v>
      </c>
      <c r="L576" s="71" t="str">
        <f>IF(VLOOKUP($D576,StagingData!$D:$O,8,FALSE)=""," ",VLOOKUP($D576,StagingData!$D:$O,8,FALSE))</f>
        <v xml:space="preserve"> </v>
      </c>
      <c r="M576" s="71" t="str">
        <f>IF(VLOOKUP($D576,StagingData!$D:$O,9,FALSE)=""," ",VLOOKUP($D576,StagingData!$D:$O,9,FALSE))</f>
        <v xml:space="preserve"> </v>
      </c>
      <c r="N576" s="107" t="e">
        <f>IF(VLOOKUP($D576,StagingData!$D:$O,10,FALSE)=""," ",VLOOKUP($D576,StagingData!$D:$O,10,FALSE))</f>
        <v>#N/A</v>
      </c>
      <c r="O576" s="107" t="e">
        <f>IF(VLOOKUP($D576,StagingData!$D:$O,11,FALSE)=""," ",VLOOKUP($D576,StagingData!$D:$O,11,FALSE))</f>
        <v>#N/A</v>
      </c>
      <c r="P576" s="108" t="e">
        <f t="shared" si="25"/>
        <v>#N/A</v>
      </c>
      <c r="Q576" s="16"/>
      <c r="S576" s="15"/>
      <c r="T576" s="17">
        <v>0</v>
      </c>
      <c r="U576" s="17">
        <v>0</v>
      </c>
      <c r="V576" s="17">
        <f t="shared" si="26"/>
        <v>0</v>
      </c>
      <c r="W576">
        <f t="shared" si="27"/>
        <v>0</v>
      </c>
      <c r="X576" s="23"/>
      <c r="Y576" s="2"/>
      <c r="AA576" s="2"/>
      <c r="AB576" s="2"/>
    </row>
    <row r="577" spans="1:28" s="17" customFormat="1" hidden="1" x14ac:dyDescent="0.3">
      <c r="A577" s="2"/>
      <c r="B577" s="2">
        <f>IF(TRIM(D577)&lt;&gt;"",MAX($B$5:B576)+1,"")</f>
        <v>572</v>
      </c>
      <c r="C577" t="s">
        <v>93</v>
      </c>
      <c r="D577" t="s">
        <v>97</v>
      </c>
      <c r="E577" t="s">
        <v>349</v>
      </c>
      <c r="F577" t="s">
        <v>350</v>
      </c>
      <c r="G577" s="2" t="str">
        <f>IFERROR(VLOOKUP($F577,'Table Names'!A:B,2,FALSE),"")</f>
        <v xml:space="preserve">Items - Ordering by Site                                              </v>
      </c>
      <c r="H577" s="2" t="str">
        <f>VLOOKUP($D577,StagingData!D:H,4,FALSE)</f>
        <v>No</v>
      </c>
      <c r="I577"/>
      <c r="J577" s="56" t="str">
        <f>IF(VLOOKUP(D577,StagingData!D:O,6,FALSE)=""," ",VLOOKUP(D577,StagingData!D:O,6,FALSE))</f>
        <v xml:space="preserve"> </v>
      </c>
      <c r="K577" s="71" t="str">
        <f>IF(VLOOKUP($D577,StagingData!$D:$O,7,FALSE)=""," ",VLOOKUP($D577,StagingData!$D:$O,7,FALSE))</f>
        <v xml:space="preserve"> </v>
      </c>
      <c r="L577" s="71" t="str">
        <f>IF(VLOOKUP($D577,StagingData!$D:$O,8,FALSE)=""," ",VLOOKUP($D577,StagingData!$D:$O,8,FALSE))</f>
        <v xml:space="preserve"> </v>
      </c>
      <c r="M577" s="71" t="str">
        <f>IF(VLOOKUP($D577,StagingData!$D:$O,9,FALSE)=""," ",VLOOKUP($D577,StagingData!$D:$O,9,FALSE))</f>
        <v xml:space="preserve"> </v>
      </c>
      <c r="N577" s="107" t="e">
        <f>IF(VLOOKUP($D577,StagingData!$D:$O,10,FALSE)=""," ",VLOOKUP($D577,StagingData!$D:$O,10,FALSE))</f>
        <v>#N/A</v>
      </c>
      <c r="O577" s="107" t="e">
        <f>IF(VLOOKUP($D577,StagingData!$D:$O,11,FALSE)=""," ",VLOOKUP($D577,StagingData!$D:$O,11,FALSE))</f>
        <v>#N/A</v>
      </c>
      <c r="P577" s="108" t="e">
        <f t="shared" si="25"/>
        <v>#N/A</v>
      </c>
      <c r="Q577" s="16"/>
      <c r="S577" s="15"/>
      <c r="T577" s="17">
        <v>0</v>
      </c>
      <c r="U577" s="17">
        <v>0</v>
      </c>
      <c r="V577" s="17">
        <f t="shared" si="26"/>
        <v>0</v>
      </c>
      <c r="W577">
        <f t="shared" si="27"/>
        <v>0</v>
      </c>
      <c r="X577" s="23"/>
      <c r="Y577" s="2"/>
      <c r="AA577" s="2"/>
      <c r="AB577" s="2"/>
    </row>
    <row r="578" spans="1:28" s="17" customFormat="1" hidden="1" x14ac:dyDescent="0.3">
      <c r="A578" s="2"/>
      <c r="B578" s="2">
        <f>IF(TRIM(D578)&lt;&gt;"",MAX($B$5:B577)+1,"")</f>
        <v>573</v>
      </c>
      <c r="C578" t="s">
        <v>93</v>
      </c>
      <c r="D578" t="s">
        <v>97</v>
      </c>
      <c r="E578" t="s">
        <v>341</v>
      </c>
      <c r="F578" t="s">
        <v>341</v>
      </c>
      <c r="G578" s="2" t="str">
        <f>IFERROR(VLOOKUP($F578,'Table Names'!A:B,2,FALSE),"")</f>
        <v xml:space="preserve">Serial Numbers                                                        </v>
      </c>
      <c r="H578" s="2" t="str">
        <f>VLOOKUP($D578,StagingData!D:H,4,FALSE)</f>
        <v>No</v>
      </c>
      <c r="I578"/>
      <c r="J578" s="56" t="str">
        <f>IF(VLOOKUP(D578,StagingData!D:O,6,FALSE)=""," ",VLOOKUP(D578,StagingData!D:O,6,FALSE))</f>
        <v xml:space="preserve"> </v>
      </c>
      <c r="K578" s="71" t="str">
        <f>IF(VLOOKUP($D578,StagingData!$D:$O,7,FALSE)=""," ",VLOOKUP($D578,StagingData!$D:$O,7,FALSE))</f>
        <v xml:space="preserve"> </v>
      </c>
      <c r="L578" s="71" t="str">
        <f>IF(VLOOKUP($D578,StagingData!$D:$O,8,FALSE)=""," ",VLOOKUP($D578,StagingData!$D:$O,8,FALSE))</f>
        <v xml:space="preserve"> </v>
      </c>
      <c r="M578" s="71" t="str">
        <f>IF(VLOOKUP($D578,StagingData!$D:$O,9,FALSE)=""," ",VLOOKUP($D578,StagingData!$D:$O,9,FALSE))</f>
        <v xml:space="preserve"> </v>
      </c>
      <c r="N578" s="107" t="e">
        <f>IF(VLOOKUP($D578,StagingData!$D:$O,10,FALSE)=""," ",VLOOKUP($D578,StagingData!$D:$O,10,FALSE))</f>
        <v>#N/A</v>
      </c>
      <c r="O578" s="107" t="e">
        <f>IF(VLOOKUP($D578,StagingData!$D:$O,11,FALSE)=""," ",VLOOKUP($D578,StagingData!$D:$O,11,FALSE))</f>
        <v>#N/A</v>
      </c>
      <c r="P578" s="108" t="e">
        <f t="shared" si="25"/>
        <v>#N/A</v>
      </c>
      <c r="Q578" s="16"/>
      <c r="S578" s="15"/>
      <c r="T578" s="17">
        <v>0</v>
      </c>
      <c r="U578" s="17">
        <v>0</v>
      </c>
      <c r="V578" s="17">
        <f t="shared" si="26"/>
        <v>0</v>
      </c>
      <c r="W578">
        <f t="shared" si="27"/>
        <v>0</v>
      </c>
      <c r="X578" s="23"/>
      <c r="Y578" s="2"/>
      <c r="AA578" s="2"/>
      <c r="AB578" s="2"/>
    </row>
    <row r="579" spans="1:28" s="17" customFormat="1" hidden="1" x14ac:dyDescent="0.3">
      <c r="A579" s="2"/>
      <c r="B579" s="2">
        <f>IF(TRIM(D579)&lt;&gt;"",MAX($B$5:B578)+1,"")</f>
        <v>574</v>
      </c>
      <c r="C579" t="s">
        <v>93</v>
      </c>
      <c r="D579" t="s">
        <v>97</v>
      </c>
      <c r="E579" t="s">
        <v>314</v>
      </c>
      <c r="F579" t="s">
        <v>318</v>
      </c>
      <c r="G579" s="2" t="str">
        <f>IFERROR(VLOOKUP($F579,'Table Names'!A:B,2,FALSE),"")</f>
        <v xml:space="preserve">Item - Purchase                                                       </v>
      </c>
      <c r="H579" s="2" t="str">
        <f>VLOOKUP($D579,StagingData!D:H,4,FALSE)</f>
        <v>No</v>
      </c>
      <c r="I579"/>
      <c r="J579" s="56" t="str">
        <f>IF(VLOOKUP(D579,StagingData!D:O,6,FALSE)=""," ",VLOOKUP(D579,StagingData!D:O,6,FALSE))</f>
        <v xml:space="preserve"> </v>
      </c>
      <c r="K579" s="71" t="str">
        <f>IF(VLOOKUP($D579,StagingData!$D:$O,7,FALSE)=""," ",VLOOKUP($D579,StagingData!$D:$O,7,FALSE))</f>
        <v xml:space="preserve"> </v>
      </c>
      <c r="L579" s="71" t="str">
        <f>IF(VLOOKUP($D579,StagingData!$D:$O,8,FALSE)=""," ",VLOOKUP($D579,StagingData!$D:$O,8,FALSE))</f>
        <v xml:space="preserve"> </v>
      </c>
      <c r="M579" s="71" t="str">
        <f>IF(VLOOKUP($D579,StagingData!$D:$O,9,FALSE)=""," ",VLOOKUP($D579,StagingData!$D:$O,9,FALSE))</f>
        <v xml:space="preserve"> </v>
      </c>
      <c r="N579" s="107" t="e">
        <f>IF(VLOOKUP($D579,StagingData!$D:$O,10,FALSE)=""," ",VLOOKUP($D579,StagingData!$D:$O,10,FALSE))</f>
        <v>#N/A</v>
      </c>
      <c r="O579" s="107" t="e">
        <f>IF(VLOOKUP($D579,StagingData!$D:$O,11,FALSE)=""," ",VLOOKUP($D579,StagingData!$D:$O,11,FALSE))</f>
        <v>#N/A</v>
      </c>
      <c r="P579" s="108" t="e">
        <f t="shared" si="25"/>
        <v>#N/A</v>
      </c>
      <c r="Q579" s="16"/>
      <c r="S579" s="15"/>
      <c r="T579" s="17">
        <v>0</v>
      </c>
      <c r="U579" s="17">
        <v>0</v>
      </c>
      <c r="V579" s="17">
        <f t="shared" si="26"/>
        <v>0</v>
      </c>
      <c r="W579">
        <f t="shared" si="27"/>
        <v>0</v>
      </c>
      <c r="X579" s="23"/>
      <c r="Y579" s="2"/>
      <c r="AA579" s="2"/>
      <c r="AB579" s="2"/>
    </row>
    <row r="580" spans="1:28" s="17" customFormat="1" hidden="1" x14ac:dyDescent="0.3">
      <c r="A580" s="2"/>
      <c r="B580" s="2">
        <f>IF(TRIM(D580)&lt;&gt;"",MAX($B$5:B579)+1,"")</f>
        <v>575</v>
      </c>
      <c r="C580" t="s">
        <v>93</v>
      </c>
      <c r="D580" t="s">
        <v>97</v>
      </c>
      <c r="E580" t="s">
        <v>348</v>
      </c>
      <c r="F580" t="s">
        <v>348</v>
      </c>
      <c r="G580" s="2" t="str">
        <f>IFERROR(VLOOKUP($F580,'Table Names'!A:B,2,FALSE),"")</f>
        <v xml:space="preserve">Item - Purchase Business Partner                                      </v>
      </c>
      <c r="H580" s="2" t="str">
        <f>VLOOKUP($D580,StagingData!D:H,4,FALSE)</f>
        <v>No</v>
      </c>
      <c r="I580"/>
      <c r="J580" s="56" t="str">
        <f>IF(VLOOKUP(D580,StagingData!D:O,6,FALSE)=""," ",VLOOKUP(D580,StagingData!D:O,6,FALSE))</f>
        <v xml:space="preserve"> </v>
      </c>
      <c r="K580" s="71" t="str">
        <f>IF(VLOOKUP($D580,StagingData!$D:$O,7,FALSE)=""," ",VLOOKUP($D580,StagingData!$D:$O,7,FALSE))</f>
        <v xml:space="preserve"> </v>
      </c>
      <c r="L580" s="71" t="str">
        <f>IF(VLOOKUP($D580,StagingData!$D:$O,8,FALSE)=""," ",VLOOKUP($D580,StagingData!$D:$O,8,FALSE))</f>
        <v xml:space="preserve"> </v>
      </c>
      <c r="M580" s="71" t="str">
        <f>IF(VLOOKUP($D580,StagingData!$D:$O,9,FALSE)=""," ",VLOOKUP($D580,StagingData!$D:$O,9,FALSE))</f>
        <v xml:space="preserve"> </v>
      </c>
      <c r="N580" s="107" t="e">
        <f>IF(VLOOKUP($D580,StagingData!$D:$O,10,FALSE)=""," ",VLOOKUP($D580,StagingData!$D:$O,10,FALSE))</f>
        <v>#N/A</v>
      </c>
      <c r="O580" s="107" t="e">
        <f>IF(VLOOKUP($D580,StagingData!$D:$O,11,FALSE)=""," ",VLOOKUP($D580,StagingData!$D:$O,11,FALSE))</f>
        <v>#N/A</v>
      </c>
      <c r="P580" s="108" t="e">
        <f t="shared" si="25"/>
        <v>#N/A</v>
      </c>
      <c r="Q580" s="16"/>
      <c r="S580" s="15"/>
      <c r="T580" s="17">
        <v>0</v>
      </c>
      <c r="U580" s="17">
        <v>0</v>
      </c>
      <c r="V580" s="17">
        <f t="shared" si="26"/>
        <v>0</v>
      </c>
      <c r="W580">
        <f t="shared" si="27"/>
        <v>0</v>
      </c>
      <c r="X580" s="23"/>
      <c r="Y580" s="2"/>
      <c r="AA580" s="2"/>
      <c r="AB580" s="2"/>
    </row>
    <row r="581" spans="1:28" s="17" customFormat="1" hidden="1" x14ac:dyDescent="0.3">
      <c r="A581" s="2"/>
      <c r="B581" s="2">
        <f>IF(TRIM(D581)&lt;&gt;"",MAX($B$5:B580)+1,"")</f>
        <v>576</v>
      </c>
      <c r="C581" t="s">
        <v>93</v>
      </c>
      <c r="D581" t="s">
        <v>97</v>
      </c>
      <c r="E581" t="s">
        <v>2351</v>
      </c>
      <c r="F581" t="s">
        <v>2351</v>
      </c>
      <c r="G581" s="2" t="str">
        <f>IFERROR(VLOOKUP($F581,'Table Names'!A:B,2,FALSE),"")</f>
        <v xml:space="preserve">Manufacturer Part Numbers                                             </v>
      </c>
      <c r="H581" s="2" t="str">
        <f>VLOOKUP($D581,StagingData!D:H,4,FALSE)</f>
        <v>No</v>
      </c>
      <c r="I581"/>
      <c r="J581" s="56" t="str">
        <f>IF(VLOOKUP(D581,StagingData!D:O,6,FALSE)=""," ",VLOOKUP(D581,StagingData!D:O,6,FALSE))</f>
        <v xml:space="preserve"> </v>
      </c>
      <c r="K581" s="71" t="str">
        <f>IF(VLOOKUP($D581,StagingData!$D:$O,7,FALSE)=""," ",VLOOKUP($D581,StagingData!$D:$O,7,FALSE))</f>
        <v xml:space="preserve"> </v>
      </c>
      <c r="L581" s="71" t="str">
        <f>IF(VLOOKUP($D581,StagingData!$D:$O,8,FALSE)=""," ",VLOOKUP($D581,StagingData!$D:$O,8,FALSE))</f>
        <v xml:space="preserve"> </v>
      </c>
      <c r="M581" s="71" t="str">
        <f>IF(VLOOKUP($D581,StagingData!$D:$O,9,FALSE)=""," ",VLOOKUP($D581,StagingData!$D:$O,9,FALSE))</f>
        <v xml:space="preserve"> </v>
      </c>
      <c r="N581" s="107" t="e">
        <f>IF(VLOOKUP($D581,StagingData!$D:$O,10,FALSE)=""," ",VLOOKUP($D581,StagingData!$D:$O,10,FALSE))</f>
        <v>#N/A</v>
      </c>
      <c r="O581" s="107" t="e">
        <f>IF(VLOOKUP($D581,StagingData!$D:$O,11,FALSE)=""," ",VLOOKUP($D581,StagingData!$D:$O,11,FALSE))</f>
        <v>#N/A</v>
      </c>
      <c r="P581" s="108" t="e">
        <f t="shared" si="25"/>
        <v>#N/A</v>
      </c>
      <c r="Q581" s="16"/>
      <c r="S581" s="15"/>
      <c r="T581" s="17">
        <v>0</v>
      </c>
      <c r="U581" s="17">
        <v>0</v>
      </c>
      <c r="V581" s="17">
        <f t="shared" si="26"/>
        <v>0</v>
      </c>
      <c r="W581">
        <f t="shared" si="27"/>
        <v>0</v>
      </c>
      <c r="X581" s="23"/>
      <c r="Y581" s="2"/>
      <c r="AA581" s="2"/>
      <c r="AB581" s="2"/>
    </row>
    <row r="582" spans="1:28" s="17" customFormat="1" hidden="1" x14ac:dyDescent="0.3">
      <c r="A582" s="2"/>
      <c r="B582" s="2">
        <f>IF(TRIM(D582)&lt;&gt;"",MAX($B$5:B581)+1,"")</f>
        <v>577</v>
      </c>
      <c r="C582" t="s">
        <v>93</v>
      </c>
      <c r="D582" t="s">
        <v>97</v>
      </c>
      <c r="E582" t="s">
        <v>2354</v>
      </c>
      <c r="F582" t="s">
        <v>2354</v>
      </c>
      <c r="G582" s="2" t="str">
        <f>IFERROR(VLOOKUP($F582,'Table Names'!A:B,2,FALSE),"")</f>
        <v xml:space="preserve">MPNs by Item - Business Partner                                       </v>
      </c>
      <c r="H582" s="2" t="str">
        <f>VLOOKUP($D582,StagingData!D:H,4,FALSE)</f>
        <v>No</v>
      </c>
      <c r="I582"/>
      <c r="J582" s="56" t="str">
        <f>IF(VLOOKUP(D582,StagingData!D:O,6,FALSE)=""," ",VLOOKUP(D582,StagingData!D:O,6,FALSE))</f>
        <v xml:space="preserve"> </v>
      </c>
      <c r="K582" s="71" t="str">
        <f>IF(VLOOKUP($D582,StagingData!$D:$O,7,FALSE)=""," ",VLOOKUP($D582,StagingData!$D:$O,7,FALSE))</f>
        <v xml:space="preserve"> </v>
      </c>
      <c r="L582" s="71" t="str">
        <f>IF(VLOOKUP($D582,StagingData!$D:$O,8,FALSE)=""," ",VLOOKUP($D582,StagingData!$D:$O,8,FALSE))</f>
        <v xml:space="preserve"> </v>
      </c>
      <c r="M582" s="71" t="str">
        <f>IF(VLOOKUP($D582,StagingData!$D:$O,9,FALSE)=""," ",VLOOKUP($D582,StagingData!$D:$O,9,FALSE))</f>
        <v xml:space="preserve"> </v>
      </c>
      <c r="N582" s="107" t="e">
        <f>IF(VLOOKUP($D582,StagingData!$D:$O,10,FALSE)=""," ",VLOOKUP($D582,StagingData!$D:$O,10,FALSE))</f>
        <v>#N/A</v>
      </c>
      <c r="O582" s="107" t="e">
        <f>IF(VLOOKUP($D582,StagingData!$D:$O,11,FALSE)=""," ",VLOOKUP($D582,StagingData!$D:$O,11,FALSE))</f>
        <v>#N/A</v>
      </c>
      <c r="P582" s="108" t="e">
        <f t="shared" si="25"/>
        <v>#N/A</v>
      </c>
      <c r="Q582" s="16"/>
      <c r="S582" s="15"/>
      <c r="T582" s="17">
        <v>0</v>
      </c>
      <c r="U582" s="17">
        <v>0</v>
      </c>
      <c r="V582" s="17">
        <f t="shared" si="26"/>
        <v>0</v>
      </c>
      <c r="W582">
        <f t="shared" si="27"/>
        <v>0</v>
      </c>
      <c r="X582" s="23"/>
      <c r="Y582" s="2"/>
      <c r="AA582" s="2"/>
      <c r="AB582" s="2"/>
    </row>
    <row r="583" spans="1:28" s="17" customFormat="1" hidden="1" x14ac:dyDescent="0.3">
      <c r="A583" s="2"/>
      <c r="B583" s="2">
        <f>IF(TRIM(D583)&lt;&gt;"",MAX($B$5:B582)+1,"")</f>
        <v>578</v>
      </c>
      <c r="C583" t="s">
        <v>93</v>
      </c>
      <c r="D583" t="s">
        <v>97</v>
      </c>
      <c r="E583" t="s">
        <v>2355</v>
      </c>
      <c r="F583" t="s">
        <v>2355</v>
      </c>
      <c r="G583" s="2" t="str">
        <f>IFERROR(VLOOKUP($F583,'Table Names'!A:B,2,FALSE),"")</f>
        <v xml:space="preserve">Items by MPN                                                          </v>
      </c>
      <c r="H583" s="2" t="str">
        <f>VLOOKUP($D583,StagingData!D:H,4,FALSE)</f>
        <v>No</v>
      </c>
      <c r="I583"/>
      <c r="J583" s="56" t="str">
        <f>IF(VLOOKUP(D583,StagingData!D:O,6,FALSE)=""," ",VLOOKUP(D583,StagingData!D:O,6,FALSE))</f>
        <v xml:space="preserve"> </v>
      </c>
      <c r="K583" s="71" t="str">
        <f>IF(VLOOKUP($D583,StagingData!$D:$O,7,FALSE)=""," ",VLOOKUP($D583,StagingData!$D:$O,7,FALSE))</f>
        <v xml:space="preserve"> </v>
      </c>
      <c r="L583" s="71" t="str">
        <f>IF(VLOOKUP($D583,StagingData!$D:$O,8,FALSE)=""," ",VLOOKUP($D583,StagingData!$D:$O,8,FALSE))</f>
        <v xml:space="preserve"> </v>
      </c>
      <c r="M583" s="71" t="str">
        <f>IF(VLOOKUP($D583,StagingData!$D:$O,9,FALSE)=""," ",VLOOKUP($D583,StagingData!$D:$O,9,FALSE))</f>
        <v xml:space="preserve"> </v>
      </c>
      <c r="N583" s="107" t="e">
        <f>IF(VLOOKUP($D583,StagingData!$D:$O,10,FALSE)=""," ",VLOOKUP($D583,StagingData!$D:$O,10,FALSE))</f>
        <v>#N/A</v>
      </c>
      <c r="O583" s="107" t="e">
        <f>IF(VLOOKUP($D583,StagingData!$D:$O,11,FALSE)=""," ",VLOOKUP($D583,StagingData!$D:$O,11,FALSE))</f>
        <v>#N/A</v>
      </c>
      <c r="P583" s="108" t="e">
        <f t="shared" ref="P583:P646" si="28">IF(O583&gt;0,(O583/(N583+O583))*100,0)</f>
        <v>#N/A</v>
      </c>
      <c r="Q583" s="16"/>
      <c r="S583" s="15"/>
      <c r="T583" s="17">
        <v>0</v>
      </c>
      <c r="U583" s="17">
        <v>0</v>
      </c>
      <c r="V583" s="17">
        <f t="shared" ref="V583:V646" si="29">U583-T583</f>
        <v>0</v>
      </c>
      <c r="W583">
        <f t="shared" ref="W583:W646" si="30">Q583-V583</f>
        <v>0</v>
      </c>
      <c r="X583" s="23"/>
      <c r="Y583" s="2"/>
      <c r="AA583" s="2"/>
      <c r="AB583" s="2"/>
    </row>
    <row r="584" spans="1:28" s="17" customFormat="1" hidden="1" x14ac:dyDescent="0.3">
      <c r="A584" s="2"/>
      <c r="B584" s="2">
        <f>IF(TRIM(D584)&lt;&gt;"",MAX($B$5:B583)+1,"")</f>
        <v>579</v>
      </c>
      <c r="C584" t="s">
        <v>93</v>
      </c>
      <c r="D584" t="s">
        <v>97</v>
      </c>
      <c r="E584" t="s">
        <v>349</v>
      </c>
      <c r="F584" t="s">
        <v>351</v>
      </c>
      <c r="G584" s="2" t="str">
        <f>IFERROR(VLOOKUP($F584,'Table Names'!A:B,2,FALSE),"")</f>
        <v xml:space="preserve">Item - Purchase by Site or Purchase Office                            </v>
      </c>
      <c r="H584" s="2" t="str">
        <f>VLOOKUP($D584,StagingData!D:H,4,FALSE)</f>
        <v>No</v>
      </c>
      <c r="I584"/>
      <c r="J584" s="56" t="str">
        <f>IF(VLOOKUP(D584,StagingData!D:O,6,FALSE)=""," ",VLOOKUP(D584,StagingData!D:O,6,FALSE))</f>
        <v xml:space="preserve"> </v>
      </c>
      <c r="K584" s="71" t="str">
        <f>IF(VLOOKUP($D584,StagingData!$D:$O,7,FALSE)=""," ",VLOOKUP($D584,StagingData!$D:$O,7,FALSE))</f>
        <v xml:space="preserve"> </v>
      </c>
      <c r="L584" s="71" t="str">
        <f>IF(VLOOKUP($D584,StagingData!$D:$O,8,FALSE)=""," ",VLOOKUP($D584,StagingData!$D:$O,8,FALSE))</f>
        <v xml:space="preserve"> </v>
      </c>
      <c r="M584" s="71" t="str">
        <f>IF(VLOOKUP($D584,StagingData!$D:$O,9,FALSE)=""," ",VLOOKUP($D584,StagingData!$D:$O,9,FALSE))</f>
        <v xml:space="preserve"> </v>
      </c>
      <c r="N584" s="107" t="e">
        <f>IF(VLOOKUP($D584,StagingData!$D:$O,10,FALSE)=""," ",VLOOKUP($D584,StagingData!$D:$O,10,FALSE))</f>
        <v>#N/A</v>
      </c>
      <c r="O584" s="107" t="e">
        <f>IF(VLOOKUP($D584,StagingData!$D:$O,11,FALSE)=""," ",VLOOKUP($D584,StagingData!$D:$O,11,FALSE))</f>
        <v>#N/A</v>
      </c>
      <c r="P584" s="108" t="e">
        <f t="shared" si="28"/>
        <v>#N/A</v>
      </c>
      <c r="Q584" s="16"/>
      <c r="S584" s="15"/>
      <c r="T584" s="17">
        <v>0</v>
      </c>
      <c r="U584" s="17">
        <v>0</v>
      </c>
      <c r="V584" s="17">
        <f t="shared" si="29"/>
        <v>0</v>
      </c>
      <c r="W584">
        <f t="shared" si="30"/>
        <v>0</v>
      </c>
      <c r="X584" s="23"/>
      <c r="Y584" s="2"/>
      <c r="AA584" s="2"/>
      <c r="AB584" s="2"/>
    </row>
    <row r="585" spans="1:28" s="17" customFormat="1" hidden="1" x14ac:dyDescent="0.3">
      <c r="A585" s="2"/>
      <c r="B585" s="2">
        <f>IF(TRIM(D585)&lt;&gt;"",MAX($B$5:B584)+1,"")</f>
        <v>580</v>
      </c>
      <c r="C585" t="s">
        <v>93</v>
      </c>
      <c r="D585" t="s">
        <v>97</v>
      </c>
      <c r="E585" t="s">
        <v>2357</v>
      </c>
      <c r="F585" t="s">
        <v>2357</v>
      </c>
      <c r="G585" s="2" t="str">
        <f>IFERROR(VLOOKUP($F585,'Table Names'!A:B,2,FALSE),"")</f>
        <v xml:space="preserve">Item - Purchase Business Partner by Site or Purchase Office           </v>
      </c>
      <c r="H585" s="2" t="str">
        <f>VLOOKUP($D585,StagingData!D:H,4,FALSE)</f>
        <v>No</v>
      </c>
      <c r="I585"/>
      <c r="J585" s="56" t="str">
        <f>IF(VLOOKUP(D585,StagingData!D:O,6,FALSE)=""," ",VLOOKUP(D585,StagingData!D:O,6,FALSE))</f>
        <v xml:space="preserve"> </v>
      </c>
      <c r="K585" s="71" t="str">
        <f>IF(VLOOKUP($D585,StagingData!$D:$O,7,FALSE)=""," ",VLOOKUP($D585,StagingData!$D:$O,7,FALSE))</f>
        <v xml:space="preserve"> </v>
      </c>
      <c r="L585" s="71" t="str">
        <f>IF(VLOOKUP($D585,StagingData!$D:$O,8,FALSE)=""," ",VLOOKUP($D585,StagingData!$D:$O,8,FALSE))</f>
        <v xml:space="preserve"> </v>
      </c>
      <c r="M585" s="71" t="str">
        <f>IF(VLOOKUP($D585,StagingData!$D:$O,9,FALSE)=""," ",VLOOKUP($D585,StagingData!$D:$O,9,FALSE))</f>
        <v xml:space="preserve"> </v>
      </c>
      <c r="N585" s="107" t="e">
        <f>IF(VLOOKUP($D585,StagingData!$D:$O,10,FALSE)=""," ",VLOOKUP($D585,StagingData!$D:$O,10,FALSE))</f>
        <v>#N/A</v>
      </c>
      <c r="O585" s="107" t="e">
        <f>IF(VLOOKUP($D585,StagingData!$D:$O,11,FALSE)=""," ",VLOOKUP($D585,StagingData!$D:$O,11,FALSE))</f>
        <v>#N/A</v>
      </c>
      <c r="P585" s="108" t="e">
        <f t="shared" si="28"/>
        <v>#N/A</v>
      </c>
      <c r="Q585" s="16"/>
      <c r="S585" s="15"/>
      <c r="T585" s="17">
        <v>0</v>
      </c>
      <c r="U585" s="17">
        <v>0</v>
      </c>
      <c r="V585" s="17">
        <f t="shared" si="29"/>
        <v>0</v>
      </c>
      <c r="W585">
        <f t="shared" si="30"/>
        <v>0</v>
      </c>
      <c r="X585" s="23"/>
      <c r="Y585" s="2"/>
      <c r="AA585" s="2"/>
      <c r="AB585" s="2"/>
    </row>
    <row r="586" spans="1:28" s="17" customFormat="1" hidden="1" x14ac:dyDescent="0.3">
      <c r="A586" s="2"/>
      <c r="B586" s="2">
        <f>IF(TRIM(D586)&lt;&gt;"",MAX($B$5:B585)+1,"")</f>
        <v>581</v>
      </c>
      <c r="C586" t="s">
        <v>93</v>
      </c>
      <c r="D586" t="s">
        <v>97</v>
      </c>
      <c r="E586" t="s">
        <v>314</v>
      </c>
      <c r="F586" t="s">
        <v>319</v>
      </c>
      <c r="G586" s="2" t="str">
        <f>IFERROR(VLOOKUP($F586,'Table Names'!A:B,2,FALSE),"")</f>
        <v xml:space="preserve">Item Actual Purchase Prices                                           </v>
      </c>
      <c r="H586" s="2" t="str">
        <f>VLOOKUP($D586,StagingData!D:H,4,FALSE)</f>
        <v>No</v>
      </c>
      <c r="I586"/>
      <c r="J586" s="56" t="str">
        <f>IF(VLOOKUP(D586,StagingData!D:O,6,FALSE)=""," ",VLOOKUP(D586,StagingData!D:O,6,FALSE))</f>
        <v xml:space="preserve"> </v>
      </c>
      <c r="K586" s="71" t="str">
        <f>IF(VLOOKUP($D586,StagingData!$D:$O,7,FALSE)=""," ",VLOOKUP($D586,StagingData!$D:$O,7,FALSE))</f>
        <v xml:space="preserve"> </v>
      </c>
      <c r="L586" s="71" t="str">
        <f>IF(VLOOKUP($D586,StagingData!$D:$O,8,FALSE)=""," ",VLOOKUP($D586,StagingData!$D:$O,8,FALSE))</f>
        <v xml:space="preserve"> </v>
      </c>
      <c r="M586" s="71" t="str">
        <f>IF(VLOOKUP($D586,StagingData!$D:$O,9,FALSE)=""," ",VLOOKUP($D586,StagingData!$D:$O,9,FALSE))</f>
        <v xml:space="preserve"> </v>
      </c>
      <c r="N586" s="107" t="e">
        <f>IF(VLOOKUP($D586,StagingData!$D:$O,10,FALSE)=""," ",VLOOKUP($D586,StagingData!$D:$O,10,FALSE))</f>
        <v>#N/A</v>
      </c>
      <c r="O586" s="107" t="e">
        <f>IF(VLOOKUP($D586,StagingData!$D:$O,11,FALSE)=""," ",VLOOKUP($D586,StagingData!$D:$O,11,FALSE))</f>
        <v>#N/A</v>
      </c>
      <c r="P586" s="108" t="e">
        <f t="shared" si="28"/>
        <v>#N/A</v>
      </c>
      <c r="Q586" s="16"/>
      <c r="S586" s="15"/>
      <c r="T586" s="17">
        <v>0</v>
      </c>
      <c r="U586" s="17">
        <v>0</v>
      </c>
      <c r="V586" s="17">
        <f t="shared" si="29"/>
        <v>0</v>
      </c>
      <c r="W586">
        <f t="shared" si="30"/>
        <v>0</v>
      </c>
      <c r="X586" s="23"/>
      <c r="Y586" s="2"/>
      <c r="AA586" s="2"/>
      <c r="AB586" s="2"/>
    </row>
    <row r="587" spans="1:28" s="17" customFormat="1" hidden="1" x14ac:dyDescent="0.3">
      <c r="A587" s="2"/>
      <c r="B587" s="2">
        <f>IF(TRIM(D587)&lt;&gt;"",MAX($B$5:B586)+1,"")</f>
        <v>582</v>
      </c>
      <c r="C587" t="s">
        <v>93</v>
      </c>
      <c r="D587" t="s">
        <v>97</v>
      </c>
      <c r="E587" t="s">
        <v>2358</v>
      </c>
      <c r="F587" t="s">
        <v>2358</v>
      </c>
      <c r="G587" s="2" t="str">
        <f>IFERROR(VLOOKUP($F587,'Table Names'!A:B,2,FALSE),"")</f>
        <v xml:space="preserve">Item Actual Purchase Prices by Site                                   </v>
      </c>
      <c r="H587" s="2" t="str">
        <f>VLOOKUP($D587,StagingData!D:H,4,FALSE)</f>
        <v>No</v>
      </c>
      <c r="I587"/>
      <c r="J587" s="56" t="str">
        <f>IF(VLOOKUP(D587,StagingData!D:O,6,FALSE)=""," ",VLOOKUP(D587,StagingData!D:O,6,FALSE))</f>
        <v xml:space="preserve"> </v>
      </c>
      <c r="K587" s="71" t="str">
        <f>IF(VLOOKUP($D587,StagingData!$D:$O,7,FALSE)=""," ",VLOOKUP($D587,StagingData!$D:$O,7,FALSE))</f>
        <v xml:space="preserve"> </v>
      </c>
      <c r="L587" s="71" t="str">
        <f>IF(VLOOKUP($D587,StagingData!$D:$O,8,FALSE)=""," ",VLOOKUP($D587,StagingData!$D:$O,8,FALSE))</f>
        <v xml:space="preserve"> </v>
      </c>
      <c r="M587" s="71" t="str">
        <f>IF(VLOOKUP($D587,StagingData!$D:$O,9,FALSE)=""," ",VLOOKUP($D587,StagingData!$D:$O,9,FALSE))</f>
        <v xml:space="preserve"> </v>
      </c>
      <c r="N587" s="107" t="e">
        <f>IF(VLOOKUP($D587,StagingData!$D:$O,10,FALSE)=""," ",VLOOKUP($D587,StagingData!$D:$O,10,FALSE))</f>
        <v>#N/A</v>
      </c>
      <c r="O587" s="107" t="e">
        <f>IF(VLOOKUP($D587,StagingData!$D:$O,11,FALSE)=""," ",VLOOKUP($D587,StagingData!$D:$O,11,FALSE))</f>
        <v>#N/A</v>
      </c>
      <c r="P587" s="108" t="e">
        <f t="shared" si="28"/>
        <v>#N/A</v>
      </c>
      <c r="Q587" s="16"/>
      <c r="S587" s="15"/>
      <c r="T587" s="17">
        <v>0</v>
      </c>
      <c r="U587" s="17">
        <v>0</v>
      </c>
      <c r="V587" s="17">
        <f t="shared" si="29"/>
        <v>0</v>
      </c>
      <c r="W587">
        <f t="shared" si="30"/>
        <v>0</v>
      </c>
      <c r="X587" s="23"/>
      <c r="Y587" s="2"/>
      <c r="AA587" s="2"/>
      <c r="AB587" s="2"/>
    </row>
    <row r="588" spans="1:28" s="17" customFormat="1" hidden="1" x14ac:dyDescent="0.3">
      <c r="A588" s="2"/>
      <c r="B588" s="2">
        <f>IF(TRIM(D588)&lt;&gt;"",MAX($B$5:B587)+1,"")</f>
        <v>583</v>
      </c>
      <c r="C588" t="s">
        <v>93</v>
      </c>
      <c r="D588" t="s">
        <v>97</v>
      </c>
      <c r="E588" t="s">
        <v>314</v>
      </c>
      <c r="F588" t="s">
        <v>320</v>
      </c>
      <c r="G588" s="2" t="str">
        <f>IFERROR(VLOOKUP($F588,'Table Names'!A:B,2,FALSE),"")</f>
        <v xml:space="preserve">Item Sales                                                            </v>
      </c>
      <c r="H588" s="2" t="str">
        <f>VLOOKUP($D588,StagingData!D:H,4,FALSE)</f>
        <v>No</v>
      </c>
      <c r="I588"/>
      <c r="J588" s="56" t="str">
        <f>IF(VLOOKUP(D588,StagingData!D:O,6,FALSE)=""," ",VLOOKUP(D588,StagingData!D:O,6,FALSE))</f>
        <v xml:space="preserve"> </v>
      </c>
      <c r="K588" s="71" t="str">
        <f>IF(VLOOKUP($D588,StagingData!$D:$O,7,FALSE)=""," ",VLOOKUP($D588,StagingData!$D:$O,7,FALSE))</f>
        <v xml:space="preserve"> </v>
      </c>
      <c r="L588" s="71" t="str">
        <f>IF(VLOOKUP($D588,StagingData!$D:$O,8,FALSE)=""," ",VLOOKUP($D588,StagingData!$D:$O,8,FALSE))</f>
        <v xml:space="preserve"> </v>
      </c>
      <c r="M588" s="71" t="str">
        <f>IF(VLOOKUP($D588,StagingData!$D:$O,9,FALSE)=""," ",VLOOKUP($D588,StagingData!$D:$O,9,FALSE))</f>
        <v xml:space="preserve"> </v>
      </c>
      <c r="N588" s="107" t="e">
        <f>IF(VLOOKUP($D588,StagingData!$D:$O,10,FALSE)=""," ",VLOOKUP($D588,StagingData!$D:$O,10,FALSE))</f>
        <v>#N/A</v>
      </c>
      <c r="O588" s="107" t="e">
        <f>IF(VLOOKUP($D588,StagingData!$D:$O,11,FALSE)=""," ",VLOOKUP($D588,StagingData!$D:$O,11,FALSE))</f>
        <v>#N/A</v>
      </c>
      <c r="P588" s="108" t="e">
        <f t="shared" si="28"/>
        <v>#N/A</v>
      </c>
      <c r="Q588" s="16"/>
      <c r="S588" s="15"/>
      <c r="T588" s="17">
        <v>0</v>
      </c>
      <c r="U588" s="17">
        <v>0</v>
      </c>
      <c r="V588" s="17">
        <f t="shared" si="29"/>
        <v>0</v>
      </c>
      <c r="W588">
        <f t="shared" si="30"/>
        <v>0</v>
      </c>
      <c r="X588" s="23"/>
      <c r="Y588" s="2"/>
      <c r="AA588" s="2"/>
      <c r="AB588" s="2"/>
    </row>
    <row r="589" spans="1:28" s="17" customFormat="1" hidden="1" x14ac:dyDescent="0.3">
      <c r="A589" s="2"/>
      <c r="B589" s="2">
        <f>IF(TRIM(D589)&lt;&gt;"",MAX($B$5:B588)+1,"")</f>
        <v>584</v>
      </c>
      <c r="C589" t="s">
        <v>93</v>
      </c>
      <c r="D589" t="s">
        <v>97</v>
      </c>
      <c r="E589" t="s">
        <v>357</v>
      </c>
      <c r="F589" t="s">
        <v>357</v>
      </c>
      <c r="G589" s="2" t="str">
        <f>IFERROR(VLOOKUP($F589,'Table Names'!A:B,2,FALSE),"")</f>
        <v xml:space="preserve">Item - Sales Business Partner                                         </v>
      </c>
      <c r="H589" s="2" t="str">
        <f>VLOOKUP($D589,StagingData!D:H,4,FALSE)</f>
        <v>No</v>
      </c>
      <c r="I589"/>
      <c r="J589" s="56" t="str">
        <f>IF(VLOOKUP(D589,StagingData!D:O,6,FALSE)=""," ",VLOOKUP(D589,StagingData!D:O,6,FALSE))</f>
        <v xml:space="preserve"> </v>
      </c>
      <c r="K589" s="71" t="str">
        <f>IF(VLOOKUP($D589,StagingData!$D:$O,7,FALSE)=""," ",VLOOKUP($D589,StagingData!$D:$O,7,FALSE))</f>
        <v xml:space="preserve"> </v>
      </c>
      <c r="L589" s="71" t="str">
        <f>IF(VLOOKUP($D589,StagingData!$D:$O,8,FALSE)=""," ",VLOOKUP($D589,StagingData!$D:$O,8,FALSE))</f>
        <v xml:space="preserve"> </v>
      </c>
      <c r="M589" s="71" t="str">
        <f>IF(VLOOKUP($D589,StagingData!$D:$O,9,FALSE)=""," ",VLOOKUP($D589,StagingData!$D:$O,9,FALSE))</f>
        <v xml:space="preserve"> </v>
      </c>
      <c r="N589" s="107" t="e">
        <f>IF(VLOOKUP($D589,StagingData!$D:$O,10,FALSE)=""," ",VLOOKUP($D589,StagingData!$D:$O,10,FALSE))</f>
        <v>#N/A</v>
      </c>
      <c r="O589" s="107" t="e">
        <f>IF(VLOOKUP($D589,StagingData!$D:$O,11,FALSE)=""," ",VLOOKUP($D589,StagingData!$D:$O,11,FALSE))</f>
        <v>#N/A</v>
      </c>
      <c r="P589" s="108" t="e">
        <f t="shared" si="28"/>
        <v>#N/A</v>
      </c>
      <c r="Q589" s="16"/>
      <c r="S589" s="15"/>
      <c r="T589" s="17">
        <v>0</v>
      </c>
      <c r="U589" s="17">
        <v>0</v>
      </c>
      <c r="V589" s="17">
        <f t="shared" si="29"/>
        <v>0</v>
      </c>
      <c r="W589">
        <f t="shared" si="30"/>
        <v>0</v>
      </c>
      <c r="X589" s="23"/>
      <c r="Y589" s="2"/>
      <c r="AA589" s="2"/>
      <c r="AB589" s="2"/>
    </row>
    <row r="590" spans="1:28" s="17" customFormat="1" hidden="1" x14ac:dyDescent="0.3">
      <c r="A590" s="2"/>
      <c r="B590" s="2">
        <f>IF(TRIM(D590)&lt;&gt;"",MAX($B$5:B589)+1,"")</f>
        <v>585</v>
      </c>
      <c r="C590" t="s">
        <v>93</v>
      </c>
      <c r="D590" t="s">
        <v>97</v>
      </c>
      <c r="E590" t="s">
        <v>349</v>
      </c>
      <c r="F590" t="s">
        <v>352</v>
      </c>
      <c r="G590" s="2" t="str">
        <f>IFERROR(VLOOKUP($F590,'Table Names'!A:B,2,FALSE),"")</f>
        <v xml:space="preserve">Item Sales by Sales Office or Site                                    </v>
      </c>
      <c r="H590" s="2" t="str">
        <f>VLOOKUP($D590,StagingData!D:H,4,FALSE)</f>
        <v>No</v>
      </c>
      <c r="I590"/>
      <c r="J590" s="56" t="str">
        <f>IF(VLOOKUP(D590,StagingData!D:O,6,FALSE)=""," ",VLOOKUP(D590,StagingData!D:O,6,FALSE))</f>
        <v xml:space="preserve"> </v>
      </c>
      <c r="K590" s="71" t="str">
        <f>IF(VLOOKUP($D590,StagingData!$D:$O,7,FALSE)=""," ",VLOOKUP($D590,StagingData!$D:$O,7,FALSE))</f>
        <v xml:space="preserve"> </v>
      </c>
      <c r="L590" s="71" t="str">
        <f>IF(VLOOKUP($D590,StagingData!$D:$O,8,FALSE)=""," ",VLOOKUP($D590,StagingData!$D:$O,8,FALSE))</f>
        <v xml:space="preserve"> </v>
      </c>
      <c r="M590" s="71" t="str">
        <f>IF(VLOOKUP($D590,StagingData!$D:$O,9,FALSE)=""," ",VLOOKUP($D590,StagingData!$D:$O,9,FALSE))</f>
        <v xml:space="preserve"> </v>
      </c>
      <c r="N590" s="107" t="e">
        <f>IF(VLOOKUP($D590,StagingData!$D:$O,10,FALSE)=""," ",VLOOKUP($D590,StagingData!$D:$O,10,FALSE))</f>
        <v>#N/A</v>
      </c>
      <c r="O590" s="107" t="e">
        <f>IF(VLOOKUP($D590,StagingData!$D:$O,11,FALSE)=""," ",VLOOKUP($D590,StagingData!$D:$O,11,FALSE))</f>
        <v>#N/A</v>
      </c>
      <c r="P590" s="108" t="e">
        <f t="shared" si="28"/>
        <v>#N/A</v>
      </c>
      <c r="Q590" s="16"/>
      <c r="S590" s="15"/>
      <c r="T590" s="17">
        <v>0</v>
      </c>
      <c r="U590" s="17">
        <v>0</v>
      </c>
      <c r="V590" s="17">
        <f t="shared" si="29"/>
        <v>0</v>
      </c>
      <c r="W590">
        <f t="shared" si="30"/>
        <v>0</v>
      </c>
      <c r="X590" s="23"/>
      <c r="Y590" s="2"/>
      <c r="AA590" s="2"/>
      <c r="AB590" s="2"/>
    </row>
    <row r="591" spans="1:28" s="17" customFormat="1" hidden="1" x14ac:dyDescent="0.3">
      <c r="A591" s="2"/>
      <c r="B591" s="2">
        <f>IF(TRIM(D591)&lt;&gt;"",MAX($B$5:B590)+1,"")</f>
        <v>586</v>
      </c>
      <c r="C591" t="s">
        <v>93</v>
      </c>
      <c r="D591" t="s">
        <v>97</v>
      </c>
      <c r="E591" t="s">
        <v>2363</v>
      </c>
      <c r="F591" t="s">
        <v>2363</v>
      </c>
      <c r="G591" s="2" t="str">
        <f>IFERROR(VLOOKUP($F591,'Table Names'!A:B,2,FALSE),"")</f>
        <v xml:space="preserve">Item - Sales Business Partner by Sales Office or Site                 </v>
      </c>
      <c r="H591" s="2" t="str">
        <f>VLOOKUP($D591,StagingData!D:H,4,FALSE)</f>
        <v>No</v>
      </c>
      <c r="I591"/>
      <c r="J591" s="56" t="str">
        <f>IF(VLOOKUP(D591,StagingData!D:O,6,FALSE)=""," ",VLOOKUP(D591,StagingData!D:O,6,FALSE))</f>
        <v xml:space="preserve"> </v>
      </c>
      <c r="K591" s="71" t="str">
        <f>IF(VLOOKUP($D591,StagingData!$D:$O,7,FALSE)=""," ",VLOOKUP($D591,StagingData!$D:$O,7,FALSE))</f>
        <v xml:space="preserve"> </v>
      </c>
      <c r="L591" s="71" t="str">
        <f>IF(VLOOKUP($D591,StagingData!$D:$O,8,FALSE)=""," ",VLOOKUP($D591,StagingData!$D:$O,8,FALSE))</f>
        <v xml:space="preserve"> </v>
      </c>
      <c r="M591" s="71" t="str">
        <f>IF(VLOOKUP($D591,StagingData!$D:$O,9,FALSE)=""," ",VLOOKUP($D591,StagingData!$D:$O,9,FALSE))</f>
        <v xml:space="preserve"> </v>
      </c>
      <c r="N591" s="107" t="e">
        <f>IF(VLOOKUP($D591,StagingData!$D:$O,10,FALSE)=""," ",VLOOKUP($D591,StagingData!$D:$O,10,FALSE))</f>
        <v>#N/A</v>
      </c>
      <c r="O591" s="107" t="e">
        <f>IF(VLOOKUP($D591,StagingData!$D:$O,11,FALSE)=""," ",VLOOKUP($D591,StagingData!$D:$O,11,FALSE))</f>
        <v>#N/A</v>
      </c>
      <c r="P591" s="108" t="e">
        <f t="shared" si="28"/>
        <v>#N/A</v>
      </c>
      <c r="Q591" s="16"/>
      <c r="S591" s="15"/>
      <c r="T591" s="17">
        <v>0</v>
      </c>
      <c r="U591" s="17">
        <v>0</v>
      </c>
      <c r="V591" s="17">
        <f t="shared" si="29"/>
        <v>0</v>
      </c>
      <c r="W591">
        <f t="shared" si="30"/>
        <v>0</v>
      </c>
      <c r="X591" s="23"/>
      <c r="Y591" s="2"/>
      <c r="AA591" s="2"/>
      <c r="AB591" s="2"/>
    </row>
    <row r="592" spans="1:28" s="17" customFormat="1" hidden="1" x14ac:dyDescent="0.3">
      <c r="A592" s="2"/>
      <c r="B592" s="2">
        <f>IF(TRIM(D592)&lt;&gt;"",MAX($B$5:B591)+1,"")</f>
        <v>587</v>
      </c>
      <c r="C592" t="s">
        <v>93</v>
      </c>
      <c r="D592" t="s">
        <v>97</v>
      </c>
      <c r="E592" t="s">
        <v>406</v>
      </c>
      <c r="F592" t="s">
        <v>406</v>
      </c>
      <c r="G592" s="2" t="str">
        <f>IFERROR(VLOOKUP($F592,'Table Names'!A:B,2,FALSE),"")</f>
        <v xml:space="preserve">Matrices                                                              </v>
      </c>
      <c r="H592" s="2" t="str">
        <f>VLOOKUP($D592,StagingData!D:H,4,FALSE)</f>
        <v>No</v>
      </c>
      <c r="I592"/>
      <c r="J592" s="56" t="str">
        <f>IF(VLOOKUP(D592,StagingData!D:O,6,FALSE)=""," ",VLOOKUP(D592,StagingData!D:O,6,FALSE))</f>
        <v xml:space="preserve"> </v>
      </c>
      <c r="K592" s="71" t="str">
        <f>IF(VLOOKUP($D592,StagingData!$D:$O,7,FALSE)=""," ",VLOOKUP($D592,StagingData!$D:$O,7,FALSE))</f>
        <v xml:space="preserve"> </v>
      </c>
      <c r="L592" s="71" t="str">
        <f>IF(VLOOKUP($D592,StagingData!$D:$O,8,FALSE)=""," ",VLOOKUP($D592,StagingData!$D:$O,8,FALSE))</f>
        <v xml:space="preserve"> </v>
      </c>
      <c r="M592" s="71" t="str">
        <f>IF(VLOOKUP($D592,StagingData!$D:$O,9,FALSE)=""," ",VLOOKUP($D592,StagingData!$D:$O,9,FALSE))</f>
        <v xml:space="preserve"> </v>
      </c>
      <c r="N592" s="107" t="e">
        <f>IF(VLOOKUP($D592,StagingData!$D:$O,10,FALSE)=""," ",VLOOKUP($D592,StagingData!$D:$O,10,FALSE))</f>
        <v>#N/A</v>
      </c>
      <c r="O592" s="107" t="e">
        <f>IF(VLOOKUP($D592,StagingData!$D:$O,11,FALSE)=""," ",VLOOKUP($D592,StagingData!$D:$O,11,FALSE))</f>
        <v>#N/A</v>
      </c>
      <c r="P592" s="108" t="e">
        <f t="shared" si="28"/>
        <v>#N/A</v>
      </c>
      <c r="Q592" s="16"/>
      <c r="S592" s="15"/>
      <c r="T592" s="17">
        <v>0</v>
      </c>
      <c r="U592" s="17">
        <v>0</v>
      </c>
      <c r="V592" s="17">
        <f t="shared" si="29"/>
        <v>0</v>
      </c>
      <c r="W592">
        <f t="shared" si="30"/>
        <v>0</v>
      </c>
      <c r="X592" s="23"/>
      <c r="Y592" s="2"/>
      <c r="AA592" s="2"/>
      <c r="AB592" s="2"/>
    </row>
    <row r="593" spans="1:28" s="17" customFormat="1" hidden="1" x14ac:dyDescent="0.3">
      <c r="A593" s="2"/>
      <c r="B593" s="2">
        <f>IF(TRIM(D593)&lt;&gt;"",MAX($B$5:B592)+1,"")</f>
        <v>588</v>
      </c>
      <c r="C593" t="s">
        <v>93</v>
      </c>
      <c r="D593" t="s">
        <v>97</v>
      </c>
      <c r="E593" t="s">
        <v>410</v>
      </c>
      <c r="F593" t="s">
        <v>410</v>
      </c>
      <c r="G593" s="2" t="str">
        <f>IFERROR(VLOOKUP($F593,'Table Names'!A:B,2,FALSE),"")</f>
        <v xml:space="preserve">Price Book Lines                                                      </v>
      </c>
      <c r="H593" s="2" t="str">
        <f>VLOOKUP($D593,StagingData!D:H,4,FALSE)</f>
        <v>No</v>
      </c>
      <c r="I593"/>
      <c r="J593" s="56" t="str">
        <f>IF(VLOOKUP(D593,StagingData!D:O,6,FALSE)=""," ",VLOOKUP(D593,StagingData!D:O,6,FALSE))</f>
        <v xml:space="preserve"> </v>
      </c>
      <c r="K593" s="71" t="str">
        <f>IF(VLOOKUP($D593,StagingData!$D:$O,7,FALSE)=""," ",VLOOKUP($D593,StagingData!$D:$O,7,FALSE))</f>
        <v xml:space="preserve"> </v>
      </c>
      <c r="L593" s="71" t="str">
        <f>IF(VLOOKUP($D593,StagingData!$D:$O,8,FALSE)=""," ",VLOOKUP($D593,StagingData!$D:$O,8,FALSE))</f>
        <v xml:space="preserve"> </v>
      </c>
      <c r="M593" s="71" t="str">
        <f>IF(VLOOKUP($D593,StagingData!$D:$O,9,FALSE)=""," ",VLOOKUP($D593,StagingData!$D:$O,9,FALSE))</f>
        <v xml:space="preserve"> </v>
      </c>
      <c r="N593" s="107" t="e">
        <f>IF(VLOOKUP($D593,StagingData!$D:$O,10,FALSE)=""," ",VLOOKUP($D593,StagingData!$D:$O,10,FALSE))</f>
        <v>#N/A</v>
      </c>
      <c r="O593" s="107" t="e">
        <f>IF(VLOOKUP($D593,StagingData!$D:$O,11,FALSE)=""," ",VLOOKUP($D593,StagingData!$D:$O,11,FALSE))</f>
        <v>#N/A</v>
      </c>
      <c r="P593" s="108" t="e">
        <f t="shared" si="28"/>
        <v>#N/A</v>
      </c>
      <c r="Q593" s="16"/>
      <c r="S593" s="15"/>
      <c r="T593" s="17">
        <v>0</v>
      </c>
      <c r="U593" s="17">
        <v>0</v>
      </c>
      <c r="V593" s="17">
        <f t="shared" si="29"/>
        <v>0</v>
      </c>
      <c r="W593">
        <f t="shared" si="30"/>
        <v>0</v>
      </c>
      <c r="X593" s="23"/>
      <c r="Y593" s="2"/>
      <c r="AA593" s="2"/>
      <c r="AB593" s="2"/>
    </row>
    <row r="594" spans="1:28" s="17" customFormat="1" hidden="1" x14ac:dyDescent="0.3">
      <c r="A594" s="2"/>
      <c r="B594" s="2">
        <f>IF(TRIM(D594)&lt;&gt;"",MAX($B$5:B593)+1,"")</f>
        <v>589</v>
      </c>
      <c r="C594" t="s">
        <v>93</v>
      </c>
      <c r="D594" t="s">
        <v>97</v>
      </c>
      <c r="E594" t="s">
        <v>375</v>
      </c>
      <c r="F594" t="s">
        <v>375</v>
      </c>
      <c r="G594" s="2" t="str">
        <f>IFERROR(VLOOKUP($F594,'Table Names'!A:B,2,FALSE),"")</f>
        <v xml:space="preserve">Purchase Contract Lines                                               </v>
      </c>
      <c r="H594" s="2" t="str">
        <f>VLOOKUP($D594,StagingData!D:H,4,FALSE)</f>
        <v>No</v>
      </c>
      <c r="I594"/>
      <c r="J594" s="56" t="str">
        <f>IF(VLOOKUP(D594,StagingData!D:O,6,FALSE)=""," ",VLOOKUP(D594,StagingData!D:O,6,FALSE))</f>
        <v xml:space="preserve"> </v>
      </c>
      <c r="K594" s="71" t="str">
        <f>IF(VLOOKUP($D594,StagingData!$D:$O,7,FALSE)=""," ",VLOOKUP($D594,StagingData!$D:$O,7,FALSE))</f>
        <v xml:space="preserve"> </v>
      </c>
      <c r="L594" s="71" t="str">
        <f>IF(VLOOKUP($D594,StagingData!$D:$O,8,FALSE)=""," ",VLOOKUP($D594,StagingData!$D:$O,8,FALSE))</f>
        <v xml:space="preserve"> </v>
      </c>
      <c r="M594" s="71" t="str">
        <f>IF(VLOOKUP($D594,StagingData!$D:$O,9,FALSE)=""," ",VLOOKUP($D594,StagingData!$D:$O,9,FALSE))</f>
        <v xml:space="preserve"> </v>
      </c>
      <c r="N594" s="107" t="e">
        <f>IF(VLOOKUP($D594,StagingData!$D:$O,10,FALSE)=""," ",VLOOKUP($D594,StagingData!$D:$O,10,FALSE))</f>
        <v>#N/A</v>
      </c>
      <c r="O594" s="107" t="e">
        <f>IF(VLOOKUP($D594,StagingData!$D:$O,11,FALSE)=""," ",VLOOKUP($D594,StagingData!$D:$O,11,FALSE))</f>
        <v>#N/A</v>
      </c>
      <c r="P594" s="108" t="e">
        <f t="shared" si="28"/>
        <v>#N/A</v>
      </c>
      <c r="Q594" s="16"/>
      <c r="S594" s="15"/>
      <c r="T594" s="17">
        <v>0</v>
      </c>
      <c r="U594" s="17">
        <v>0</v>
      </c>
      <c r="V594" s="17">
        <f t="shared" si="29"/>
        <v>0</v>
      </c>
      <c r="W594">
        <f t="shared" si="30"/>
        <v>0</v>
      </c>
      <c r="X594" s="23"/>
      <c r="Y594" s="2"/>
      <c r="AA594" s="2"/>
      <c r="AB594" s="2"/>
    </row>
    <row r="595" spans="1:28" s="17" customFormat="1" hidden="1" x14ac:dyDescent="0.3">
      <c r="A595" s="2"/>
      <c r="B595" s="2">
        <f>IF(TRIM(D595)&lt;&gt;"",MAX($B$5:B594)+1,"")</f>
        <v>590</v>
      </c>
      <c r="C595" t="s">
        <v>93</v>
      </c>
      <c r="D595" t="s">
        <v>97</v>
      </c>
      <c r="E595" t="s">
        <v>375</v>
      </c>
      <c r="F595" t="s">
        <v>376</v>
      </c>
      <c r="G595" s="2" t="str">
        <f>IFERROR(VLOOKUP($F595,'Table Names'!A:B,2,FALSE),"")</f>
        <v xml:space="preserve">Purchase Contract Prices                                              </v>
      </c>
      <c r="H595" s="2" t="str">
        <f>VLOOKUP($D595,StagingData!D:H,4,FALSE)</f>
        <v>No</v>
      </c>
      <c r="I595"/>
      <c r="J595" s="56" t="str">
        <f>IF(VLOOKUP(D595,StagingData!D:O,6,FALSE)=""," ",VLOOKUP(D595,StagingData!D:O,6,FALSE))</f>
        <v xml:space="preserve"> </v>
      </c>
      <c r="K595" s="71" t="str">
        <f>IF(VLOOKUP($D595,StagingData!$D:$O,7,FALSE)=""," ",VLOOKUP($D595,StagingData!$D:$O,7,FALSE))</f>
        <v xml:space="preserve"> </v>
      </c>
      <c r="L595" s="71" t="str">
        <f>IF(VLOOKUP($D595,StagingData!$D:$O,8,FALSE)=""," ",VLOOKUP($D595,StagingData!$D:$O,8,FALSE))</f>
        <v xml:space="preserve"> </v>
      </c>
      <c r="M595" s="71" t="str">
        <f>IF(VLOOKUP($D595,StagingData!$D:$O,9,FALSE)=""," ",VLOOKUP($D595,StagingData!$D:$O,9,FALSE))</f>
        <v xml:space="preserve"> </v>
      </c>
      <c r="N595" s="107" t="e">
        <f>IF(VLOOKUP($D595,StagingData!$D:$O,10,FALSE)=""," ",VLOOKUP($D595,StagingData!$D:$O,10,FALSE))</f>
        <v>#N/A</v>
      </c>
      <c r="O595" s="107" t="e">
        <f>IF(VLOOKUP($D595,StagingData!$D:$O,11,FALSE)=""," ",VLOOKUP($D595,StagingData!$D:$O,11,FALSE))</f>
        <v>#N/A</v>
      </c>
      <c r="P595" s="108" t="e">
        <f t="shared" si="28"/>
        <v>#N/A</v>
      </c>
      <c r="Q595" s="16"/>
      <c r="S595" s="15"/>
      <c r="T595" s="17">
        <v>0</v>
      </c>
      <c r="U595" s="17">
        <v>0</v>
      </c>
      <c r="V595" s="17">
        <f t="shared" si="29"/>
        <v>0</v>
      </c>
      <c r="W595">
        <f t="shared" si="30"/>
        <v>0</v>
      </c>
      <c r="X595" s="23"/>
      <c r="Y595" s="2"/>
      <c r="AA595" s="2"/>
      <c r="AB595" s="2"/>
    </row>
    <row r="596" spans="1:28" s="17" customFormat="1" hidden="1" x14ac:dyDescent="0.3">
      <c r="A596" s="2"/>
      <c r="B596" s="2">
        <f>IF(TRIM(D596)&lt;&gt;"",MAX($B$5:B595)+1,"")</f>
        <v>591</v>
      </c>
      <c r="C596" t="s">
        <v>93</v>
      </c>
      <c r="D596" t="s">
        <v>97</v>
      </c>
      <c r="E596" t="s">
        <v>379</v>
      </c>
      <c r="F596" t="s">
        <v>379</v>
      </c>
      <c r="G596" s="2" t="str">
        <f>IFERROR(VLOOKUP($F596,'Table Names'!A:B,2,FALSE),"")</f>
        <v xml:space="preserve">Purchase Order Lines                                                  </v>
      </c>
      <c r="H596" s="2" t="str">
        <f>VLOOKUP($D596,StagingData!D:H,4,FALSE)</f>
        <v>No</v>
      </c>
      <c r="I596"/>
      <c r="J596" s="56" t="str">
        <f>IF(VLOOKUP(D596,StagingData!D:O,6,FALSE)=""," ",VLOOKUP(D596,StagingData!D:O,6,FALSE))</f>
        <v xml:space="preserve"> </v>
      </c>
      <c r="K596" s="71" t="str">
        <f>IF(VLOOKUP($D596,StagingData!$D:$O,7,FALSE)=""," ",VLOOKUP($D596,StagingData!$D:$O,7,FALSE))</f>
        <v xml:space="preserve"> </v>
      </c>
      <c r="L596" s="71" t="str">
        <f>IF(VLOOKUP($D596,StagingData!$D:$O,8,FALSE)=""," ",VLOOKUP($D596,StagingData!$D:$O,8,FALSE))</f>
        <v xml:space="preserve"> </v>
      </c>
      <c r="M596" s="71" t="str">
        <f>IF(VLOOKUP($D596,StagingData!$D:$O,9,FALSE)=""," ",VLOOKUP($D596,StagingData!$D:$O,9,FALSE))</f>
        <v xml:space="preserve"> </v>
      </c>
      <c r="N596" s="107" t="e">
        <f>IF(VLOOKUP($D596,StagingData!$D:$O,10,FALSE)=""," ",VLOOKUP($D596,StagingData!$D:$O,10,FALSE))</f>
        <v>#N/A</v>
      </c>
      <c r="O596" s="107" t="e">
        <f>IF(VLOOKUP($D596,StagingData!$D:$O,11,FALSE)=""," ",VLOOKUP($D596,StagingData!$D:$O,11,FALSE))</f>
        <v>#N/A</v>
      </c>
      <c r="P596" s="108" t="e">
        <f t="shared" si="28"/>
        <v>#N/A</v>
      </c>
      <c r="Q596" s="16"/>
      <c r="S596" s="15"/>
      <c r="T596" s="17">
        <v>0</v>
      </c>
      <c r="U596" s="17">
        <v>0</v>
      </c>
      <c r="V596" s="17">
        <f t="shared" si="29"/>
        <v>0</v>
      </c>
      <c r="W596">
        <f t="shared" si="30"/>
        <v>0</v>
      </c>
      <c r="X596" s="23"/>
      <c r="Y596" s="2"/>
      <c r="AA596" s="2"/>
      <c r="AB596" s="2"/>
    </row>
    <row r="597" spans="1:28" s="17" customFormat="1" hidden="1" x14ac:dyDescent="0.3">
      <c r="A597" s="2"/>
      <c r="B597" s="2">
        <f>IF(TRIM(D597)&lt;&gt;"",MAX($B$5:B596)+1,"")</f>
        <v>592</v>
      </c>
      <c r="C597" t="s">
        <v>93</v>
      </c>
      <c r="D597" t="s">
        <v>97</v>
      </c>
      <c r="E597" t="s">
        <v>380</v>
      </c>
      <c r="F597" t="s">
        <v>380</v>
      </c>
      <c r="G597" s="2" t="str">
        <f>IFERROR(VLOOKUP($F597,'Table Names'!A:B,2,FALSE),"")</f>
        <v xml:space="preserve">Sales Contract Lines                                                  </v>
      </c>
      <c r="H597" s="2" t="str">
        <f>VLOOKUP($D597,StagingData!D:H,4,FALSE)</f>
        <v>No</v>
      </c>
      <c r="I597"/>
      <c r="J597" s="56" t="str">
        <f>IF(VLOOKUP(D597,StagingData!D:O,6,FALSE)=""," ",VLOOKUP(D597,StagingData!D:O,6,FALSE))</f>
        <v xml:space="preserve"> </v>
      </c>
      <c r="K597" s="71" t="str">
        <f>IF(VLOOKUP($D597,StagingData!$D:$O,7,FALSE)=""," ",VLOOKUP($D597,StagingData!$D:$O,7,FALSE))</f>
        <v xml:space="preserve"> </v>
      </c>
      <c r="L597" s="71" t="str">
        <f>IF(VLOOKUP($D597,StagingData!$D:$O,8,FALSE)=""," ",VLOOKUP($D597,StagingData!$D:$O,8,FALSE))</f>
        <v xml:space="preserve"> </v>
      </c>
      <c r="M597" s="71" t="str">
        <f>IF(VLOOKUP($D597,StagingData!$D:$O,9,FALSE)=""," ",VLOOKUP($D597,StagingData!$D:$O,9,FALSE))</f>
        <v xml:space="preserve"> </v>
      </c>
      <c r="N597" s="107" t="e">
        <f>IF(VLOOKUP($D597,StagingData!$D:$O,10,FALSE)=""," ",VLOOKUP($D597,StagingData!$D:$O,10,FALSE))</f>
        <v>#N/A</v>
      </c>
      <c r="O597" s="107" t="e">
        <f>IF(VLOOKUP($D597,StagingData!$D:$O,11,FALSE)=""," ",VLOOKUP($D597,StagingData!$D:$O,11,FALSE))</f>
        <v>#N/A</v>
      </c>
      <c r="P597" s="108" t="e">
        <f t="shared" si="28"/>
        <v>#N/A</v>
      </c>
      <c r="Q597" s="16"/>
      <c r="S597" s="15"/>
      <c r="T597" s="17">
        <v>0</v>
      </c>
      <c r="U597" s="17">
        <v>0</v>
      </c>
      <c r="V597" s="17">
        <f t="shared" si="29"/>
        <v>0</v>
      </c>
      <c r="W597">
        <f t="shared" si="30"/>
        <v>0</v>
      </c>
      <c r="X597" s="23"/>
      <c r="Y597" s="2"/>
      <c r="AA597" s="2"/>
      <c r="AB597" s="2"/>
    </row>
    <row r="598" spans="1:28" s="17" customFormat="1" hidden="1" x14ac:dyDescent="0.3">
      <c r="A598" s="2"/>
      <c r="B598" s="2">
        <f>IF(TRIM(D598)&lt;&gt;"",MAX($B$5:B597)+1,"")</f>
        <v>593</v>
      </c>
      <c r="C598" t="s">
        <v>93</v>
      </c>
      <c r="D598" t="s">
        <v>97</v>
      </c>
      <c r="E598" t="s">
        <v>380</v>
      </c>
      <c r="F598" t="s">
        <v>2562</v>
      </c>
      <c r="G598" s="2" t="str">
        <f>IFERROR(VLOOKUP($F598,'Table Names'!A:B,2,FALSE),"")</f>
        <v xml:space="preserve">Sales Contract Line Logistic Data                                     </v>
      </c>
      <c r="H598" s="2" t="str">
        <f>VLOOKUP($D598,StagingData!D:H,4,FALSE)</f>
        <v>No</v>
      </c>
      <c r="I598"/>
      <c r="J598" s="56" t="str">
        <f>IF(VLOOKUP(D598,StagingData!D:O,6,FALSE)=""," ",VLOOKUP(D598,StagingData!D:O,6,FALSE))</f>
        <v xml:space="preserve"> </v>
      </c>
      <c r="K598" s="71" t="str">
        <f>IF(VLOOKUP($D598,StagingData!$D:$O,7,FALSE)=""," ",VLOOKUP($D598,StagingData!$D:$O,7,FALSE))</f>
        <v xml:space="preserve"> </v>
      </c>
      <c r="L598" s="71" t="str">
        <f>IF(VLOOKUP($D598,StagingData!$D:$O,8,FALSE)=""," ",VLOOKUP($D598,StagingData!$D:$O,8,FALSE))</f>
        <v xml:space="preserve"> </v>
      </c>
      <c r="M598" s="71" t="str">
        <f>IF(VLOOKUP($D598,StagingData!$D:$O,9,FALSE)=""," ",VLOOKUP($D598,StagingData!$D:$O,9,FALSE))</f>
        <v xml:space="preserve"> </v>
      </c>
      <c r="N598" s="107" t="e">
        <f>IF(VLOOKUP($D598,StagingData!$D:$O,10,FALSE)=""," ",VLOOKUP($D598,StagingData!$D:$O,10,FALSE))</f>
        <v>#N/A</v>
      </c>
      <c r="O598" s="107" t="e">
        <f>IF(VLOOKUP($D598,StagingData!$D:$O,11,FALSE)=""," ",VLOOKUP($D598,StagingData!$D:$O,11,FALSE))</f>
        <v>#N/A</v>
      </c>
      <c r="P598" s="108" t="e">
        <f t="shared" si="28"/>
        <v>#N/A</v>
      </c>
      <c r="Q598" s="16"/>
      <c r="S598" s="15"/>
      <c r="T598" s="17">
        <v>0</v>
      </c>
      <c r="U598" s="17">
        <v>0</v>
      </c>
      <c r="V598" s="17">
        <f t="shared" si="29"/>
        <v>0</v>
      </c>
      <c r="W598">
        <f t="shared" si="30"/>
        <v>0</v>
      </c>
      <c r="X598" s="23"/>
      <c r="Y598" s="2"/>
      <c r="AA598" s="2"/>
      <c r="AB598" s="2"/>
    </row>
    <row r="599" spans="1:28" s="17" customFormat="1" hidden="1" x14ac:dyDescent="0.3">
      <c r="A599" s="2"/>
      <c r="B599" s="2">
        <f>IF(TRIM(D599)&lt;&gt;"",MAX($B$5:B598)+1,"")</f>
        <v>594</v>
      </c>
      <c r="C599" t="s">
        <v>93</v>
      </c>
      <c r="D599" t="s">
        <v>97</v>
      </c>
      <c r="E599" t="s">
        <v>380</v>
      </c>
      <c r="F599" t="s">
        <v>2563</v>
      </c>
      <c r="G599" s="2" t="str">
        <f>IFERROR(VLOOKUP($F599,'Table Names'!A:B,2,FALSE),"")</f>
        <v xml:space="preserve">Sales Contract Prices                                                 </v>
      </c>
      <c r="H599" s="2" t="str">
        <f>VLOOKUP($D599,StagingData!D:H,4,FALSE)</f>
        <v>No</v>
      </c>
      <c r="I599"/>
      <c r="J599" s="56" t="str">
        <f>IF(VLOOKUP(D599,StagingData!D:O,6,FALSE)=""," ",VLOOKUP(D599,StagingData!D:O,6,FALSE))</f>
        <v xml:space="preserve"> </v>
      </c>
      <c r="K599" s="71" t="str">
        <f>IF(VLOOKUP($D599,StagingData!$D:$O,7,FALSE)=""," ",VLOOKUP($D599,StagingData!$D:$O,7,FALSE))</f>
        <v xml:space="preserve"> </v>
      </c>
      <c r="L599" s="71" t="str">
        <f>IF(VLOOKUP($D599,StagingData!$D:$O,8,FALSE)=""," ",VLOOKUP($D599,StagingData!$D:$O,8,FALSE))</f>
        <v xml:space="preserve"> </v>
      </c>
      <c r="M599" s="71" t="str">
        <f>IF(VLOOKUP($D599,StagingData!$D:$O,9,FALSE)=""," ",VLOOKUP($D599,StagingData!$D:$O,9,FALSE))</f>
        <v xml:space="preserve"> </v>
      </c>
      <c r="N599" s="107" t="e">
        <f>IF(VLOOKUP($D599,StagingData!$D:$O,10,FALSE)=""," ",VLOOKUP($D599,StagingData!$D:$O,10,FALSE))</f>
        <v>#N/A</v>
      </c>
      <c r="O599" s="107" t="e">
        <f>IF(VLOOKUP($D599,StagingData!$D:$O,11,FALSE)=""," ",VLOOKUP($D599,StagingData!$D:$O,11,FALSE))</f>
        <v>#N/A</v>
      </c>
      <c r="P599" s="108" t="e">
        <f t="shared" si="28"/>
        <v>#N/A</v>
      </c>
      <c r="Q599" s="16"/>
      <c r="S599" s="15"/>
      <c r="T599" s="17">
        <v>0</v>
      </c>
      <c r="U599" s="17">
        <v>0</v>
      </c>
      <c r="V599" s="17">
        <f t="shared" si="29"/>
        <v>0</v>
      </c>
      <c r="W599">
        <f t="shared" si="30"/>
        <v>0</v>
      </c>
      <c r="X599" s="23"/>
      <c r="Y599" s="2"/>
      <c r="AA599" s="2"/>
      <c r="AB599" s="2"/>
    </row>
    <row r="600" spans="1:28" s="17" customFormat="1" hidden="1" x14ac:dyDescent="0.3">
      <c r="A600" s="2"/>
      <c r="B600" s="2">
        <f>IF(TRIM(D600)&lt;&gt;"",MAX($B$5:B599)+1,"")</f>
        <v>595</v>
      </c>
      <c r="C600" t="s">
        <v>93</v>
      </c>
      <c r="D600" t="s">
        <v>97</v>
      </c>
      <c r="E600" t="s">
        <v>384</v>
      </c>
      <c r="F600" t="s">
        <v>384</v>
      </c>
      <c r="G600" s="2" t="str">
        <f>IFERROR(VLOOKUP($F600,'Table Names'!A:B,2,FALSE),"")</f>
        <v xml:space="preserve">Sales Order Lines                                                     </v>
      </c>
      <c r="H600" s="2" t="str">
        <f>VLOOKUP($D600,StagingData!D:H,4,FALSE)</f>
        <v>No</v>
      </c>
      <c r="I600"/>
      <c r="J600" s="56" t="str">
        <f>IF(VLOOKUP(D600,StagingData!D:O,6,FALSE)=""," ",VLOOKUP(D600,StagingData!D:O,6,FALSE))</f>
        <v xml:space="preserve"> </v>
      </c>
      <c r="K600" s="71" t="str">
        <f>IF(VLOOKUP($D600,StagingData!$D:$O,7,FALSE)=""," ",VLOOKUP($D600,StagingData!$D:$O,7,FALSE))</f>
        <v xml:space="preserve"> </v>
      </c>
      <c r="L600" s="71" t="str">
        <f>IF(VLOOKUP($D600,StagingData!$D:$O,8,FALSE)=""," ",VLOOKUP($D600,StagingData!$D:$O,8,FALSE))</f>
        <v xml:space="preserve"> </v>
      </c>
      <c r="M600" s="71" t="str">
        <f>IF(VLOOKUP($D600,StagingData!$D:$O,9,FALSE)=""," ",VLOOKUP($D600,StagingData!$D:$O,9,FALSE))</f>
        <v xml:space="preserve"> </v>
      </c>
      <c r="N600" s="107" t="e">
        <f>IF(VLOOKUP($D600,StagingData!$D:$O,10,FALSE)=""," ",VLOOKUP($D600,StagingData!$D:$O,10,FALSE))</f>
        <v>#N/A</v>
      </c>
      <c r="O600" s="107" t="e">
        <f>IF(VLOOKUP($D600,StagingData!$D:$O,11,FALSE)=""," ",VLOOKUP($D600,StagingData!$D:$O,11,FALSE))</f>
        <v>#N/A</v>
      </c>
      <c r="P600" s="108" t="e">
        <f t="shared" si="28"/>
        <v>#N/A</v>
      </c>
      <c r="Q600" s="16"/>
      <c r="S600" s="15"/>
      <c r="T600" s="17">
        <v>0</v>
      </c>
      <c r="U600" s="17">
        <v>0</v>
      </c>
      <c r="V600" s="17">
        <f t="shared" si="29"/>
        <v>0</v>
      </c>
      <c r="W600">
        <f t="shared" si="30"/>
        <v>0</v>
      </c>
      <c r="X600" s="23"/>
      <c r="Y600" s="2"/>
      <c r="AA600" s="2"/>
      <c r="AB600" s="2"/>
    </row>
    <row r="601" spans="1:28" s="17" customFormat="1" hidden="1" x14ac:dyDescent="0.3">
      <c r="A601" s="2"/>
      <c r="B601" s="2">
        <f>IF(TRIM(D601)&lt;&gt;"",MAX($B$5:B600)+1,"")</f>
        <v>596</v>
      </c>
      <c r="C601" t="s">
        <v>93</v>
      </c>
      <c r="D601" t="s">
        <v>97</v>
      </c>
      <c r="E601" t="s">
        <v>275</v>
      </c>
      <c r="F601" t="s">
        <v>275</v>
      </c>
      <c r="G601" s="2" t="str">
        <f>IFERROR(VLOOKUP($F601,'Table Names'!A:B,2,FALSE),"")</f>
        <v xml:space="preserve">Generic Bill of Material                                              </v>
      </c>
      <c r="H601" s="2" t="str">
        <f>VLOOKUP($D601,StagingData!D:H,4,FALSE)</f>
        <v>No</v>
      </c>
      <c r="I601"/>
      <c r="J601" s="56" t="str">
        <f>IF(VLOOKUP(D601,StagingData!D:O,6,FALSE)=""," ",VLOOKUP(D601,StagingData!D:O,6,FALSE))</f>
        <v xml:space="preserve"> </v>
      </c>
      <c r="K601" s="71" t="str">
        <f>IF(VLOOKUP($D601,StagingData!$D:$O,7,FALSE)=""," ",VLOOKUP($D601,StagingData!$D:$O,7,FALSE))</f>
        <v xml:space="preserve"> </v>
      </c>
      <c r="L601" s="71" t="str">
        <f>IF(VLOOKUP($D601,StagingData!$D:$O,8,FALSE)=""," ",VLOOKUP($D601,StagingData!$D:$O,8,FALSE))</f>
        <v xml:space="preserve"> </v>
      </c>
      <c r="M601" s="71" t="str">
        <f>IF(VLOOKUP($D601,StagingData!$D:$O,9,FALSE)=""," ",VLOOKUP($D601,StagingData!$D:$O,9,FALSE))</f>
        <v xml:space="preserve"> </v>
      </c>
      <c r="N601" s="107" t="e">
        <f>IF(VLOOKUP($D601,StagingData!$D:$O,10,FALSE)=""," ",VLOOKUP($D601,StagingData!$D:$O,10,FALSE))</f>
        <v>#N/A</v>
      </c>
      <c r="O601" s="107" t="e">
        <f>IF(VLOOKUP($D601,StagingData!$D:$O,11,FALSE)=""," ",VLOOKUP($D601,StagingData!$D:$O,11,FALSE))</f>
        <v>#N/A</v>
      </c>
      <c r="P601" s="108" t="e">
        <f t="shared" si="28"/>
        <v>#N/A</v>
      </c>
      <c r="Q601" s="16"/>
      <c r="S601" s="15"/>
      <c r="T601" s="17">
        <v>0</v>
      </c>
      <c r="U601" s="17">
        <v>0</v>
      </c>
      <c r="V601" s="17">
        <f t="shared" si="29"/>
        <v>0</v>
      </c>
      <c r="W601">
        <f t="shared" si="30"/>
        <v>0</v>
      </c>
      <c r="X601" s="23"/>
      <c r="Y601" s="2"/>
      <c r="AA601" s="2"/>
      <c r="AB601" s="2"/>
    </row>
    <row r="602" spans="1:28" s="17" customFormat="1" hidden="1" x14ac:dyDescent="0.3">
      <c r="A602" s="2"/>
      <c r="B602" s="2">
        <f>IF(TRIM(D602)&lt;&gt;"",MAX($B$5:B601)+1,"")</f>
        <v>597</v>
      </c>
      <c r="C602" t="s">
        <v>93</v>
      </c>
      <c r="D602" t="s">
        <v>97</v>
      </c>
      <c r="E602" t="s">
        <v>276</v>
      </c>
      <c r="F602" t="s">
        <v>276</v>
      </c>
      <c r="G602" s="2" t="str">
        <f>IFERROR(VLOOKUP($F602,'Table Names'!A:B,2,FALSE),"")</f>
        <v xml:space="preserve">Assembly BOM and Operations                                           </v>
      </c>
      <c r="H602" s="2" t="str">
        <f>VLOOKUP($D602,StagingData!D:H,4,FALSE)</f>
        <v>No</v>
      </c>
      <c r="I602"/>
      <c r="J602" s="56" t="str">
        <f>IF(VLOOKUP(D602,StagingData!D:O,6,FALSE)=""," ",VLOOKUP(D602,StagingData!D:O,6,FALSE))</f>
        <v xml:space="preserve"> </v>
      </c>
      <c r="K602" s="71" t="str">
        <f>IF(VLOOKUP($D602,StagingData!$D:$O,7,FALSE)=""," ",VLOOKUP($D602,StagingData!$D:$O,7,FALSE))</f>
        <v xml:space="preserve"> </v>
      </c>
      <c r="L602" s="71" t="str">
        <f>IF(VLOOKUP($D602,StagingData!$D:$O,8,FALSE)=""," ",VLOOKUP($D602,StagingData!$D:$O,8,FALSE))</f>
        <v xml:space="preserve"> </v>
      </c>
      <c r="M602" s="71" t="str">
        <f>IF(VLOOKUP($D602,StagingData!$D:$O,9,FALSE)=""," ",VLOOKUP($D602,StagingData!$D:$O,9,FALSE))</f>
        <v xml:space="preserve"> </v>
      </c>
      <c r="N602" s="107" t="e">
        <f>IF(VLOOKUP($D602,StagingData!$D:$O,10,FALSE)=""," ",VLOOKUP($D602,StagingData!$D:$O,10,FALSE))</f>
        <v>#N/A</v>
      </c>
      <c r="O602" s="107" t="e">
        <f>IF(VLOOKUP($D602,StagingData!$D:$O,11,FALSE)=""," ",VLOOKUP($D602,StagingData!$D:$O,11,FALSE))</f>
        <v>#N/A</v>
      </c>
      <c r="P602" s="108" t="e">
        <f t="shared" si="28"/>
        <v>#N/A</v>
      </c>
      <c r="Q602" s="16"/>
      <c r="S602" s="15"/>
      <c r="T602" s="17">
        <v>0</v>
      </c>
      <c r="U602" s="17">
        <v>0</v>
      </c>
      <c r="V602" s="17">
        <f t="shared" si="29"/>
        <v>0</v>
      </c>
      <c r="W602">
        <f t="shared" si="30"/>
        <v>0</v>
      </c>
      <c r="X602" s="23"/>
      <c r="Y602" s="2"/>
      <c r="AA602" s="2"/>
      <c r="AB602" s="2"/>
    </row>
    <row r="603" spans="1:28" s="17" customFormat="1" hidden="1" x14ac:dyDescent="0.3">
      <c r="A603" s="2"/>
      <c r="B603" s="2">
        <f>IF(TRIM(D603)&lt;&gt;"",MAX($B$5:B602)+1,"")</f>
        <v>598</v>
      </c>
      <c r="C603" t="s">
        <v>93</v>
      </c>
      <c r="D603" t="s">
        <v>97</v>
      </c>
      <c r="E603" t="s">
        <v>35</v>
      </c>
      <c r="F603" t="s">
        <v>35</v>
      </c>
      <c r="G603" s="2" t="str">
        <f>IFERROR(VLOOKUP($F603,'Table Names'!A:B,2,FALSE),"")</f>
        <v xml:space="preserve">Product Variants                                                      </v>
      </c>
      <c r="H603" s="2" t="str">
        <f>VLOOKUP($D603,StagingData!D:H,4,FALSE)</f>
        <v>No</v>
      </c>
      <c r="I603"/>
      <c r="J603" s="56" t="str">
        <f>IF(VLOOKUP(D603,StagingData!D:O,6,FALSE)=""," ",VLOOKUP(D603,StagingData!D:O,6,FALSE))</f>
        <v xml:space="preserve"> </v>
      </c>
      <c r="K603" s="71" t="str">
        <f>IF(VLOOKUP($D603,StagingData!$D:$O,7,FALSE)=""," ",VLOOKUP($D603,StagingData!$D:$O,7,FALSE))</f>
        <v xml:space="preserve"> </v>
      </c>
      <c r="L603" s="71" t="str">
        <f>IF(VLOOKUP($D603,StagingData!$D:$O,8,FALSE)=""," ",VLOOKUP($D603,StagingData!$D:$O,8,FALSE))</f>
        <v xml:space="preserve"> </v>
      </c>
      <c r="M603" s="71" t="str">
        <f>IF(VLOOKUP($D603,StagingData!$D:$O,9,FALSE)=""," ",VLOOKUP($D603,StagingData!$D:$O,9,FALSE))</f>
        <v xml:space="preserve"> </v>
      </c>
      <c r="N603" s="107" t="e">
        <f>IF(VLOOKUP($D603,StagingData!$D:$O,10,FALSE)=""," ",VLOOKUP($D603,StagingData!$D:$O,10,FALSE))</f>
        <v>#N/A</v>
      </c>
      <c r="O603" s="107" t="e">
        <f>IF(VLOOKUP($D603,StagingData!$D:$O,11,FALSE)=""," ",VLOOKUP($D603,StagingData!$D:$O,11,FALSE))</f>
        <v>#N/A</v>
      </c>
      <c r="P603" s="108" t="e">
        <f t="shared" si="28"/>
        <v>#N/A</v>
      </c>
      <c r="Q603" s="16"/>
      <c r="S603" s="15"/>
      <c r="T603" s="17">
        <v>0</v>
      </c>
      <c r="U603" s="17">
        <v>0</v>
      </c>
      <c r="V603" s="17">
        <f t="shared" si="29"/>
        <v>0</v>
      </c>
      <c r="W603">
        <f t="shared" si="30"/>
        <v>0</v>
      </c>
      <c r="X603" s="23"/>
      <c r="Y603" s="2"/>
      <c r="AA603" s="2"/>
      <c r="AB603" s="2"/>
    </row>
    <row r="604" spans="1:28" s="17" customFormat="1" hidden="1" x14ac:dyDescent="0.3">
      <c r="A604" s="2"/>
      <c r="B604" s="2">
        <f>IF(TRIM(D604)&lt;&gt;"",MAX($B$5:B603)+1,"")</f>
        <v>599</v>
      </c>
      <c r="C604" t="s">
        <v>93</v>
      </c>
      <c r="D604" t="s">
        <v>97</v>
      </c>
      <c r="E604" t="s">
        <v>290</v>
      </c>
      <c r="F604" t="s">
        <v>290</v>
      </c>
      <c r="G604" s="2" t="str">
        <f>IFERROR(VLOOKUP($F604,'Table Names'!A:B,2,FALSE),"")</f>
        <v xml:space="preserve">Bill of Material                                                      </v>
      </c>
      <c r="H604" s="2" t="str">
        <f>VLOOKUP($D604,StagingData!D:H,4,FALSE)</f>
        <v>No</v>
      </c>
      <c r="I604"/>
      <c r="J604" s="56" t="str">
        <f>IF(VLOOKUP(D604,StagingData!D:O,6,FALSE)=""," ",VLOOKUP(D604,StagingData!D:O,6,FALSE))</f>
        <v xml:space="preserve"> </v>
      </c>
      <c r="K604" s="71" t="str">
        <f>IF(VLOOKUP($D604,StagingData!$D:$O,7,FALSE)=""," ",VLOOKUP($D604,StagingData!$D:$O,7,FALSE))</f>
        <v xml:space="preserve"> </v>
      </c>
      <c r="L604" s="71" t="str">
        <f>IF(VLOOKUP($D604,StagingData!$D:$O,8,FALSE)=""," ",VLOOKUP($D604,StagingData!$D:$O,8,FALSE))</f>
        <v xml:space="preserve"> </v>
      </c>
      <c r="M604" s="71" t="str">
        <f>IF(VLOOKUP($D604,StagingData!$D:$O,9,FALSE)=""," ",VLOOKUP($D604,StagingData!$D:$O,9,FALSE))</f>
        <v xml:space="preserve"> </v>
      </c>
      <c r="N604" s="107" t="e">
        <f>IF(VLOOKUP($D604,StagingData!$D:$O,10,FALSE)=""," ",VLOOKUP($D604,StagingData!$D:$O,10,FALSE))</f>
        <v>#N/A</v>
      </c>
      <c r="O604" s="107" t="e">
        <f>IF(VLOOKUP($D604,StagingData!$D:$O,11,FALSE)=""," ",VLOOKUP($D604,StagingData!$D:$O,11,FALSE))</f>
        <v>#N/A</v>
      </c>
      <c r="P604" s="108" t="e">
        <f t="shared" si="28"/>
        <v>#N/A</v>
      </c>
      <c r="Q604" s="16"/>
      <c r="S604" s="15"/>
      <c r="T604" s="17">
        <v>0</v>
      </c>
      <c r="U604" s="17">
        <v>0</v>
      </c>
      <c r="V604" s="17">
        <f t="shared" si="29"/>
        <v>0</v>
      </c>
      <c r="W604">
        <f t="shared" si="30"/>
        <v>0</v>
      </c>
      <c r="X604" s="23"/>
      <c r="Y604" s="2"/>
      <c r="AA604" s="2"/>
      <c r="AB604" s="2"/>
    </row>
    <row r="605" spans="1:28" s="17" customFormat="1" hidden="1" x14ac:dyDescent="0.3">
      <c r="A605" s="2"/>
      <c r="B605" s="2">
        <f>IF(TRIM(D605)&lt;&gt;"",MAX($B$5:B604)+1,"")</f>
        <v>600</v>
      </c>
      <c r="C605" t="s">
        <v>93</v>
      </c>
      <c r="D605" t="s">
        <v>97</v>
      </c>
      <c r="E605" t="s">
        <v>299</v>
      </c>
      <c r="F605" t="s">
        <v>299</v>
      </c>
      <c r="G605" s="2" t="str">
        <f>IFERROR(VLOOKUP($F605,'Table Names'!A:B,2,FALSE),"")</f>
        <v xml:space="preserve">Reference Designator by BOM                                           </v>
      </c>
      <c r="H605" s="2" t="str">
        <f>VLOOKUP($D605,StagingData!D:H,4,FALSE)</f>
        <v>No</v>
      </c>
      <c r="I605"/>
      <c r="J605" s="56" t="str">
        <f>IF(VLOOKUP(D605,StagingData!D:O,6,FALSE)=""," ",VLOOKUP(D605,StagingData!D:O,6,FALSE))</f>
        <v xml:space="preserve"> </v>
      </c>
      <c r="K605" s="71" t="str">
        <f>IF(VLOOKUP($D605,StagingData!$D:$O,7,FALSE)=""," ",VLOOKUP($D605,StagingData!$D:$O,7,FALSE))</f>
        <v xml:space="preserve"> </v>
      </c>
      <c r="L605" s="71" t="str">
        <f>IF(VLOOKUP($D605,StagingData!$D:$O,8,FALSE)=""," ",VLOOKUP($D605,StagingData!$D:$O,8,FALSE))</f>
        <v xml:space="preserve"> </v>
      </c>
      <c r="M605" s="71" t="str">
        <f>IF(VLOOKUP($D605,StagingData!$D:$O,9,FALSE)=""," ",VLOOKUP($D605,StagingData!$D:$O,9,FALSE))</f>
        <v xml:space="preserve"> </v>
      </c>
      <c r="N605" s="107" t="e">
        <f>IF(VLOOKUP($D605,StagingData!$D:$O,10,FALSE)=""," ",VLOOKUP($D605,StagingData!$D:$O,10,FALSE))</f>
        <v>#N/A</v>
      </c>
      <c r="O605" s="107" t="e">
        <f>IF(VLOOKUP($D605,StagingData!$D:$O,11,FALSE)=""," ",VLOOKUP($D605,StagingData!$D:$O,11,FALSE))</f>
        <v>#N/A</v>
      </c>
      <c r="P605" s="108" t="e">
        <f t="shared" si="28"/>
        <v>#N/A</v>
      </c>
      <c r="Q605" s="16"/>
      <c r="S605" s="15"/>
      <c r="T605" s="17">
        <v>0</v>
      </c>
      <c r="U605" s="17">
        <v>0</v>
      </c>
      <c r="V605" s="17">
        <f t="shared" si="29"/>
        <v>0</v>
      </c>
      <c r="W605">
        <f t="shared" si="30"/>
        <v>0</v>
      </c>
      <c r="X605" s="23"/>
      <c r="Y605" s="2"/>
      <c r="AA605" s="2"/>
      <c r="AB605" s="2"/>
    </row>
    <row r="606" spans="1:28" s="17" customFormat="1" hidden="1" x14ac:dyDescent="0.3">
      <c r="A606" s="2"/>
      <c r="B606" s="2">
        <f>IF(TRIM(D606)&lt;&gt;"",MAX($B$5:B605)+1,"")</f>
        <v>601</v>
      </c>
      <c r="C606" t="s">
        <v>93</v>
      </c>
      <c r="D606" t="s">
        <v>97</v>
      </c>
      <c r="E606" t="s">
        <v>463</v>
      </c>
      <c r="F606" t="s">
        <v>463</v>
      </c>
      <c r="G606" s="2" t="str">
        <f>IFERROR(VLOOKUP($F606,'Table Names'!A:B,2,FALSE),"")</f>
        <v xml:space="preserve">Material-Routing Relationships                                        </v>
      </c>
      <c r="H606" s="2" t="str">
        <f>VLOOKUP($D606,StagingData!D:H,4,FALSE)</f>
        <v>No</v>
      </c>
      <c r="I606"/>
      <c r="J606" s="56" t="str">
        <f>IF(VLOOKUP(D606,StagingData!D:O,6,FALSE)=""," ",VLOOKUP(D606,StagingData!D:O,6,FALSE))</f>
        <v xml:space="preserve"> </v>
      </c>
      <c r="K606" s="71" t="str">
        <f>IF(VLOOKUP($D606,StagingData!$D:$O,7,FALSE)=""," ",VLOOKUP($D606,StagingData!$D:$O,7,FALSE))</f>
        <v xml:space="preserve"> </v>
      </c>
      <c r="L606" s="71" t="str">
        <f>IF(VLOOKUP($D606,StagingData!$D:$O,8,FALSE)=""," ",VLOOKUP($D606,StagingData!$D:$O,8,FALSE))</f>
        <v xml:space="preserve"> </v>
      </c>
      <c r="M606" s="71" t="str">
        <f>IF(VLOOKUP($D606,StagingData!$D:$O,9,FALSE)=""," ",VLOOKUP($D606,StagingData!$D:$O,9,FALSE))</f>
        <v xml:space="preserve"> </v>
      </c>
      <c r="N606" s="107" t="e">
        <f>IF(VLOOKUP($D606,StagingData!$D:$O,10,FALSE)=""," ",VLOOKUP($D606,StagingData!$D:$O,10,FALSE))</f>
        <v>#N/A</v>
      </c>
      <c r="O606" s="107" t="e">
        <f>IF(VLOOKUP($D606,StagingData!$D:$O,11,FALSE)=""," ",VLOOKUP($D606,StagingData!$D:$O,11,FALSE))</f>
        <v>#N/A</v>
      </c>
      <c r="P606" s="108" t="e">
        <f t="shared" si="28"/>
        <v>#N/A</v>
      </c>
      <c r="Q606" s="16"/>
      <c r="S606" s="15"/>
      <c r="T606" s="17">
        <v>0</v>
      </c>
      <c r="U606" s="17">
        <v>0</v>
      </c>
      <c r="V606" s="17">
        <f t="shared" si="29"/>
        <v>0</v>
      </c>
      <c r="W606">
        <f t="shared" si="30"/>
        <v>0</v>
      </c>
      <c r="X606" s="23"/>
      <c r="Y606" s="2"/>
      <c r="AA606" s="2"/>
      <c r="AB606" s="2"/>
    </row>
    <row r="607" spans="1:28" s="17" customFormat="1" hidden="1" x14ac:dyDescent="0.3">
      <c r="A607" s="2"/>
      <c r="B607" s="2">
        <f>IF(TRIM(D607)&lt;&gt;"",MAX($B$5:B606)+1,"")</f>
        <v>602</v>
      </c>
      <c r="C607" t="s">
        <v>93</v>
      </c>
      <c r="D607" t="s">
        <v>97</v>
      </c>
      <c r="E607" t="s">
        <v>288</v>
      </c>
      <c r="F607" t="s">
        <v>288</v>
      </c>
      <c r="G607" s="2" t="str">
        <f>IFERROR(VLOOKUP($F607,'Table Names'!A:B,2,FALSE),"")</f>
        <v xml:space="preserve">Alternative Material                                                  </v>
      </c>
      <c r="H607" s="2" t="str">
        <f>VLOOKUP($D607,StagingData!D:H,4,FALSE)</f>
        <v>No</v>
      </c>
      <c r="I607"/>
      <c r="J607" s="56" t="str">
        <f>IF(VLOOKUP(D607,StagingData!D:O,6,FALSE)=""," ",VLOOKUP(D607,StagingData!D:O,6,FALSE))</f>
        <v xml:space="preserve"> </v>
      </c>
      <c r="K607" s="71" t="str">
        <f>IF(VLOOKUP($D607,StagingData!$D:$O,7,FALSE)=""," ",VLOOKUP($D607,StagingData!$D:$O,7,FALSE))</f>
        <v xml:space="preserve"> </v>
      </c>
      <c r="L607" s="71" t="str">
        <f>IF(VLOOKUP($D607,StagingData!$D:$O,8,FALSE)=""," ",VLOOKUP($D607,StagingData!$D:$O,8,FALSE))</f>
        <v xml:space="preserve"> </v>
      </c>
      <c r="M607" s="71" t="str">
        <f>IF(VLOOKUP($D607,StagingData!$D:$O,9,FALSE)=""," ",VLOOKUP($D607,StagingData!$D:$O,9,FALSE))</f>
        <v xml:space="preserve"> </v>
      </c>
      <c r="N607" s="107" t="e">
        <f>IF(VLOOKUP($D607,StagingData!$D:$O,10,FALSE)=""," ",VLOOKUP($D607,StagingData!$D:$O,10,FALSE))</f>
        <v>#N/A</v>
      </c>
      <c r="O607" s="107" t="e">
        <f>IF(VLOOKUP($D607,StagingData!$D:$O,11,FALSE)=""," ",VLOOKUP($D607,StagingData!$D:$O,11,FALSE))</f>
        <v>#N/A</v>
      </c>
      <c r="P607" s="108" t="e">
        <f t="shared" si="28"/>
        <v>#N/A</v>
      </c>
      <c r="Q607" s="16"/>
      <c r="S607" s="15"/>
      <c r="T607" s="17">
        <v>0</v>
      </c>
      <c r="U607" s="17">
        <v>0</v>
      </c>
      <c r="V607" s="17">
        <f t="shared" si="29"/>
        <v>0</v>
      </c>
      <c r="W607">
        <f t="shared" si="30"/>
        <v>0</v>
      </c>
      <c r="X607" s="23"/>
      <c r="Y607" s="2"/>
      <c r="AA607" s="2"/>
      <c r="AB607" s="2"/>
    </row>
    <row r="608" spans="1:28" s="17" customFormat="1" hidden="1" x14ac:dyDescent="0.3">
      <c r="A608" s="2"/>
      <c r="B608" s="2">
        <f>IF(TRIM(D608)&lt;&gt;"",MAX($B$5:B607)+1,"")</f>
        <v>603</v>
      </c>
      <c r="C608" t="s">
        <v>93</v>
      </c>
      <c r="D608" t="s">
        <v>97</v>
      </c>
      <c r="E608" t="s">
        <v>291</v>
      </c>
      <c r="F608" t="s">
        <v>291</v>
      </c>
      <c r="G608" s="2" t="str">
        <f>IFERROR(VLOOKUP($F608,'Table Names'!A:B,2,FALSE),"")</f>
        <v xml:space="preserve">Job Shop Bill of Material                                             </v>
      </c>
      <c r="H608" s="2" t="str">
        <f>VLOOKUP($D608,StagingData!D:H,4,FALSE)</f>
        <v>No</v>
      </c>
      <c r="I608"/>
      <c r="J608" s="56" t="str">
        <f>IF(VLOOKUP(D608,StagingData!D:O,6,FALSE)=""," ",VLOOKUP(D608,StagingData!D:O,6,FALSE))</f>
        <v xml:space="preserve"> </v>
      </c>
      <c r="K608" s="71" t="str">
        <f>IF(VLOOKUP($D608,StagingData!$D:$O,7,FALSE)=""," ",VLOOKUP($D608,StagingData!$D:$O,7,FALSE))</f>
        <v xml:space="preserve"> </v>
      </c>
      <c r="L608" s="71" t="str">
        <f>IF(VLOOKUP($D608,StagingData!$D:$O,8,FALSE)=""," ",VLOOKUP($D608,StagingData!$D:$O,8,FALSE))</f>
        <v xml:space="preserve"> </v>
      </c>
      <c r="M608" s="71" t="str">
        <f>IF(VLOOKUP($D608,StagingData!$D:$O,9,FALSE)=""," ",VLOOKUP($D608,StagingData!$D:$O,9,FALSE))</f>
        <v xml:space="preserve"> </v>
      </c>
      <c r="N608" s="107" t="e">
        <f>IF(VLOOKUP($D608,StagingData!$D:$O,10,FALSE)=""," ",VLOOKUP($D608,StagingData!$D:$O,10,FALSE))</f>
        <v>#N/A</v>
      </c>
      <c r="O608" s="107" t="e">
        <f>IF(VLOOKUP($D608,StagingData!$D:$O,11,FALSE)=""," ",VLOOKUP($D608,StagingData!$D:$O,11,FALSE))</f>
        <v>#N/A</v>
      </c>
      <c r="P608" s="108" t="e">
        <f t="shared" si="28"/>
        <v>#N/A</v>
      </c>
      <c r="Q608" s="16"/>
      <c r="S608" s="15"/>
      <c r="T608" s="17">
        <v>0</v>
      </c>
      <c r="U608" s="17">
        <v>0</v>
      </c>
      <c r="V608" s="17">
        <f t="shared" si="29"/>
        <v>0</v>
      </c>
      <c r="W608">
        <f t="shared" si="30"/>
        <v>0</v>
      </c>
      <c r="X608" s="23"/>
      <c r="Y608" s="2"/>
      <c r="AA608" s="2"/>
      <c r="AB608" s="2"/>
    </row>
    <row r="609" spans="1:28" s="17" customFormat="1" hidden="1" x14ac:dyDescent="0.3">
      <c r="A609" s="2"/>
      <c r="B609" s="2">
        <f>IF(TRIM(D609)&lt;&gt;"",MAX($B$5:B608)+1,"")</f>
        <v>604</v>
      </c>
      <c r="C609" t="s">
        <v>93</v>
      </c>
      <c r="D609" t="s">
        <v>97</v>
      </c>
      <c r="E609" t="s">
        <v>291</v>
      </c>
      <c r="F609" t="s">
        <v>292</v>
      </c>
      <c r="G609" s="2" t="str">
        <f>IFERROR(VLOOKUP($F609,'Table Names'!A:B,2,FALSE),"")</f>
        <v xml:space="preserve">Job Shop List of Material                                             </v>
      </c>
      <c r="H609" s="2" t="str">
        <f>VLOOKUP($D609,StagingData!D:H,4,FALSE)</f>
        <v>No</v>
      </c>
      <c r="I609"/>
      <c r="J609" s="56" t="str">
        <f>IF(VLOOKUP(D609,StagingData!D:O,6,FALSE)=""," ",VLOOKUP(D609,StagingData!D:O,6,FALSE))</f>
        <v xml:space="preserve"> </v>
      </c>
      <c r="K609" s="71" t="str">
        <f>IF(VLOOKUP($D609,StagingData!$D:$O,7,FALSE)=""," ",VLOOKUP($D609,StagingData!$D:$O,7,FALSE))</f>
        <v xml:space="preserve"> </v>
      </c>
      <c r="L609" s="71" t="str">
        <f>IF(VLOOKUP($D609,StagingData!$D:$O,8,FALSE)=""," ",VLOOKUP($D609,StagingData!$D:$O,8,FALSE))</f>
        <v xml:space="preserve"> </v>
      </c>
      <c r="M609" s="71" t="str">
        <f>IF(VLOOKUP($D609,StagingData!$D:$O,9,FALSE)=""," ",VLOOKUP($D609,StagingData!$D:$O,9,FALSE))</f>
        <v xml:space="preserve"> </v>
      </c>
      <c r="N609" s="107" t="e">
        <f>IF(VLOOKUP($D609,StagingData!$D:$O,10,FALSE)=""," ",VLOOKUP($D609,StagingData!$D:$O,10,FALSE))</f>
        <v>#N/A</v>
      </c>
      <c r="O609" s="107" t="e">
        <f>IF(VLOOKUP($D609,StagingData!$D:$O,11,FALSE)=""," ",VLOOKUP($D609,StagingData!$D:$O,11,FALSE))</f>
        <v>#N/A</v>
      </c>
      <c r="P609" s="108" t="e">
        <f t="shared" si="28"/>
        <v>#N/A</v>
      </c>
      <c r="Q609" s="16"/>
      <c r="S609" s="15"/>
      <c r="T609" s="17">
        <v>0</v>
      </c>
      <c r="U609" s="17">
        <v>0</v>
      </c>
      <c r="V609" s="17">
        <f t="shared" si="29"/>
        <v>0</v>
      </c>
      <c r="W609">
        <f t="shared" si="30"/>
        <v>0</v>
      </c>
      <c r="X609" s="23"/>
      <c r="Y609" s="2"/>
      <c r="AA609" s="2"/>
      <c r="AB609" s="2"/>
    </row>
    <row r="610" spans="1:28" s="17" customFormat="1" hidden="1" x14ac:dyDescent="0.3">
      <c r="A610" s="2"/>
      <c r="B610" s="2">
        <f>IF(TRIM(D610)&lt;&gt;"",MAX($B$5:B609)+1,"")</f>
        <v>605</v>
      </c>
      <c r="C610" t="s">
        <v>93</v>
      </c>
      <c r="D610" t="s">
        <v>97</v>
      </c>
      <c r="E610" t="s">
        <v>296</v>
      </c>
      <c r="F610" t="s">
        <v>296</v>
      </c>
      <c r="G610" s="2" t="str">
        <f>IFERROR(VLOOKUP($F610,'Table Names'!A:B,2,FALSE),"")</f>
        <v xml:space="preserve">BOM - Alternative Materials                                           </v>
      </c>
      <c r="H610" s="2" t="str">
        <f>VLOOKUP($D610,StagingData!D:H,4,FALSE)</f>
        <v>No</v>
      </c>
      <c r="I610"/>
      <c r="J610" s="56" t="str">
        <f>IF(VLOOKUP(D610,StagingData!D:O,6,FALSE)=""," ",VLOOKUP(D610,StagingData!D:O,6,FALSE))</f>
        <v xml:space="preserve"> </v>
      </c>
      <c r="K610" s="71" t="str">
        <f>IF(VLOOKUP($D610,StagingData!$D:$O,7,FALSE)=""," ",VLOOKUP($D610,StagingData!$D:$O,7,FALSE))</f>
        <v xml:space="preserve"> </v>
      </c>
      <c r="L610" s="71" t="str">
        <f>IF(VLOOKUP($D610,StagingData!$D:$O,8,FALSE)=""," ",VLOOKUP($D610,StagingData!$D:$O,8,FALSE))</f>
        <v xml:space="preserve"> </v>
      </c>
      <c r="M610" s="71" t="str">
        <f>IF(VLOOKUP($D610,StagingData!$D:$O,9,FALSE)=""," ",VLOOKUP($D610,StagingData!$D:$O,9,FALSE))</f>
        <v xml:space="preserve"> </v>
      </c>
      <c r="N610" s="107" t="e">
        <f>IF(VLOOKUP($D610,StagingData!$D:$O,10,FALSE)=""," ",VLOOKUP($D610,StagingData!$D:$O,10,FALSE))</f>
        <v>#N/A</v>
      </c>
      <c r="O610" s="107" t="e">
        <f>IF(VLOOKUP($D610,StagingData!$D:$O,11,FALSE)=""," ",VLOOKUP($D610,StagingData!$D:$O,11,FALSE))</f>
        <v>#N/A</v>
      </c>
      <c r="P610" s="108" t="e">
        <f t="shared" si="28"/>
        <v>#N/A</v>
      </c>
      <c r="Q610" s="5"/>
      <c r="S610" s="15"/>
      <c r="T610" s="17">
        <v>0</v>
      </c>
      <c r="U610" s="17">
        <v>0</v>
      </c>
      <c r="V610" s="17">
        <f t="shared" si="29"/>
        <v>0</v>
      </c>
      <c r="W610">
        <f t="shared" si="30"/>
        <v>0</v>
      </c>
      <c r="X610" s="23"/>
      <c r="Y610" s="2"/>
      <c r="AA610" s="2"/>
      <c r="AB610" s="2"/>
    </row>
    <row r="611" spans="1:28" s="17" customFormat="1" hidden="1" x14ac:dyDescent="0.3">
      <c r="A611" s="2"/>
      <c r="B611" s="2">
        <f>IF(TRIM(D611)&lt;&gt;"",MAX($B$5:B610)+1,"")</f>
        <v>606</v>
      </c>
      <c r="C611" t="s">
        <v>93</v>
      </c>
      <c r="D611" t="s">
        <v>97</v>
      </c>
      <c r="E611" t="s">
        <v>3618</v>
      </c>
      <c r="F611" t="s">
        <v>3618</v>
      </c>
      <c r="G611" s="2" t="str">
        <f>IFERROR(VLOOKUP($F611,'Table Names'!A:B,2,FALSE),"")</f>
        <v xml:space="preserve">BOM - Reference Designators                                           </v>
      </c>
      <c r="H611" s="2" t="str">
        <f>VLOOKUP($D611,StagingData!D:H,4,FALSE)</f>
        <v>No</v>
      </c>
      <c r="I611"/>
      <c r="J611" s="56" t="str">
        <f>IF(VLOOKUP(D611,StagingData!D:O,6,FALSE)=""," ",VLOOKUP(D611,StagingData!D:O,6,FALSE))</f>
        <v xml:space="preserve"> </v>
      </c>
      <c r="K611" s="71" t="str">
        <f>IF(VLOOKUP($D611,StagingData!$D:$O,7,FALSE)=""," ",VLOOKUP($D611,StagingData!$D:$O,7,FALSE))</f>
        <v xml:space="preserve"> </v>
      </c>
      <c r="L611" s="71" t="str">
        <f>IF(VLOOKUP($D611,StagingData!$D:$O,8,FALSE)=""," ",VLOOKUP($D611,StagingData!$D:$O,8,FALSE))</f>
        <v xml:space="preserve"> </v>
      </c>
      <c r="M611" s="71" t="str">
        <f>IF(VLOOKUP($D611,StagingData!$D:$O,9,FALSE)=""," ",VLOOKUP($D611,StagingData!$D:$O,9,FALSE))</f>
        <v xml:space="preserve"> </v>
      </c>
      <c r="N611" s="107" t="e">
        <f>IF(VLOOKUP($D611,StagingData!$D:$O,10,FALSE)=""," ",VLOOKUP($D611,StagingData!$D:$O,10,FALSE))</f>
        <v>#N/A</v>
      </c>
      <c r="O611" s="107" t="e">
        <f>IF(VLOOKUP($D611,StagingData!$D:$O,11,FALSE)=""," ",VLOOKUP($D611,StagingData!$D:$O,11,FALSE))</f>
        <v>#N/A</v>
      </c>
      <c r="P611" s="108" t="e">
        <f t="shared" si="28"/>
        <v>#N/A</v>
      </c>
      <c r="Q611" s="5"/>
      <c r="S611" s="15"/>
      <c r="T611" s="17">
        <v>0</v>
      </c>
      <c r="U611" s="17">
        <v>0</v>
      </c>
      <c r="V611" s="17">
        <f t="shared" si="29"/>
        <v>0</v>
      </c>
      <c r="W611">
        <f t="shared" si="30"/>
        <v>0</v>
      </c>
      <c r="X611" s="23"/>
      <c r="Y611" s="2"/>
      <c r="AA611" s="2"/>
      <c r="AB611" s="2"/>
    </row>
    <row r="612" spans="1:28" s="17" customFormat="1" hidden="1" x14ac:dyDescent="0.3">
      <c r="A612" s="2"/>
      <c r="B612" s="2">
        <f>IF(TRIM(D612)&lt;&gt;"",MAX($B$5:B611)+1,"")</f>
        <v>607</v>
      </c>
      <c r="C612" t="s">
        <v>93</v>
      </c>
      <c r="D612" t="s">
        <v>97</v>
      </c>
      <c r="E612" t="s">
        <v>297</v>
      </c>
      <c r="F612" t="s">
        <v>297</v>
      </c>
      <c r="G612" s="2" t="str">
        <f>IFERROR(VLOOKUP($F612,'Table Names'!A:B,2,FALSE),"")</f>
        <v xml:space="preserve">Material - Routing Relationships                                      </v>
      </c>
      <c r="H612" s="2" t="str">
        <f>VLOOKUP($D612,StagingData!D:H,4,FALSE)</f>
        <v>No</v>
      </c>
      <c r="I612"/>
      <c r="J612" s="56" t="str">
        <f>IF(VLOOKUP(D612,StagingData!D:O,6,FALSE)=""," ",VLOOKUP(D612,StagingData!D:O,6,FALSE))</f>
        <v xml:space="preserve"> </v>
      </c>
      <c r="K612" s="71" t="str">
        <f>IF(VLOOKUP($D612,StagingData!$D:$O,7,FALSE)=""," ",VLOOKUP($D612,StagingData!$D:$O,7,FALSE))</f>
        <v xml:space="preserve"> </v>
      </c>
      <c r="L612" s="71" t="str">
        <f>IF(VLOOKUP($D612,StagingData!$D:$O,8,FALSE)=""," ",VLOOKUP($D612,StagingData!$D:$O,8,FALSE))</f>
        <v xml:space="preserve"> </v>
      </c>
      <c r="M612" s="71" t="str">
        <f>IF(VLOOKUP($D612,StagingData!$D:$O,9,FALSE)=""," ",VLOOKUP($D612,StagingData!$D:$O,9,FALSE))</f>
        <v xml:space="preserve"> </v>
      </c>
      <c r="N612" s="107" t="e">
        <f>IF(VLOOKUP($D612,StagingData!$D:$O,10,FALSE)=""," ",VLOOKUP($D612,StagingData!$D:$O,10,FALSE))</f>
        <v>#N/A</v>
      </c>
      <c r="O612" s="107" t="e">
        <f>IF(VLOOKUP($D612,StagingData!$D:$O,11,FALSE)=""," ",VLOOKUP($D612,StagingData!$D:$O,11,FALSE))</f>
        <v>#N/A</v>
      </c>
      <c r="P612" s="108" t="e">
        <f t="shared" si="28"/>
        <v>#N/A</v>
      </c>
      <c r="Q612" s="5"/>
      <c r="S612" s="15"/>
      <c r="T612" s="17">
        <v>0</v>
      </c>
      <c r="U612" s="17">
        <v>0</v>
      </c>
      <c r="V612" s="17">
        <f t="shared" si="29"/>
        <v>0</v>
      </c>
      <c r="W612">
        <f t="shared" si="30"/>
        <v>0</v>
      </c>
      <c r="X612" s="23"/>
      <c r="Y612" s="2"/>
      <c r="AA612" s="2"/>
      <c r="AB612" s="2"/>
    </row>
    <row r="613" spans="1:28" s="17" customFormat="1" hidden="1" x14ac:dyDescent="0.3">
      <c r="A613" s="2"/>
      <c r="B613" s="2">
        <f>IF(TRIM(D613)&lt;&gt;"",MAX($B$5:B612)+1,"")</f>
        <v>608</v>
      </c>
      <c r="C613" t="s">
        <v>93</v>
      </c>
      <c r="D613" t="s">
        <v>97</v>
      </c>
      <c r="E613" t="s">
        <v>344</v>
      </c>
      <c r="F613" t="s">
        <v>344</v>
      </c>
      <c r="G613" s="2" t="str">
        <f>IFERROR(VLOOKUP($F613,'Table Names'!A:B,2,FALSE),"")</f>
        <v xml:space="preserve">Items - Costing                                                       </v>
      </c>
      <c r="H613" s="2" t="str">
        <f>VLOOKUP($D613,StagingData!D:H,4,FALSE)</f>
        <v>No</v>
      </c>
      <c r="I613" s="2"/>
      <c r="J613" s="56" t="str">
        <f>IF(VLOOKUP(D613,StagingData!D:O,6,FALSE)=""," ",VLOOKUP(D613,StagingData!D:O,6,FALSE))</f>
        <v xml:space="preserve"> </v>
      </c>
      <c r="K613" s="71" t="str">
        <f>IF(VLOOKUP($D613,StagingData!$D:$O,7,FALSE)=""," ",VLOOKUP($D613,StagingData!$D:$O,7,FALSE))</f>
        <v xml:space="preserve"> </v>
      </c>
      <c r="L613" s="71" t="str">
        <f>IF(VLOOKUP($D613,StagingData!$D:$O,8,FALSE)=""," ",VLOOKUP($D613,StagingData!$D:$O,8,FALSE))</f>
        <v xml:space="preserve"> </v>
      </c>
      <c r="M613" s="71" t="str">
        <f>IF(VLOOKUP($D613,StagingData!$D:$O,9,FALSE)=""," ",VLOOKUP($D613,StagingData!$D:$O,9,FALSE))</f>
        <v xml:space="preserve"> </v>
      </c>
      <c r="N613" s="107" t="e">
        <f>IF(VLOOKUP($D613,StagingData!$D:$O,10,FALSE)=""," ",VLOOKUP($D613,StagingData!$D:$O,10,FALSE))</f>
        <v>#N/A</v>
      </c>
      <c r="O613" s="107" t="e">
        <f>IF(VLOOKUP($D613,StagingData!$D:$O,11,FALSE)=""," ",VLOOKUP($D613,StagingData!$D:$O,11,FALSE))</f>
        <v>#N/A</v>
      </c>
      <c r="P613" s="108" t="e">
        <f t="shared" si="28"/>
        <v>#N/A</v>
      </c>
      <c r="Q613" s="5"/>
      <c r="S613" s="15"/>
      <c r="T613" s="17">
        <v>0</v>
      </c>
      <c r="U613" s="17">
        <v>0</v>
      </c>
      <c r="V613" s="17">
        <f t="shared" si="29"/>
        <v>0</v>
      </c>
      <c r="W613">
        <f t="shared" si="30"/>
        <v>0</v>
      </c>
      <c r="X613" s="23"/>
      <c r="Y613" s="2"/>
      <c r="AA613" s="2"/>
      <c r="AB613" s="2"/>
    </row>
    <row r="614" spans="1:28" s="17" customFormat="1" hidden="1" x14ac:dyDescent="0.3">
      <c r="A614" s="2"/>
      <c r="B614" s="2">
        <f>IF(TRIM(D614)&lt;&gt;"",MAX($B$5:B613)+1,"")</f>
        <v>609</v>
      </c>
      <c r="C614" t="s">
        <v>93</v>
      </c>
      <c r="D614" t="s">
        <v>97</v>
      </c>
      <c r="E614" t="s">
        <v>358</v>
      </c>
      <c r="F614" t="s">
        <v>358</v>
      </c>
      <c r="G614" s="2" t="str">
        <f>IFERROR(VLOOKUP($F614,'Table Names'!A:B,2,FALSE),"")</f>
        <v xml:space="preserve">Item Surcharges                                                       </v>
      </c>
      <c r="H614" s="2" t="str">
        <f>VLOOKUP($D614,StagingData!D:H,4,FALSE)</f>
        <v>No</v>
      </c>
      <c r="I614"/>
      <c r="J614" s="56" t="str">
        <f>IF(VLOOKUP(D614,StagingData!D:O,6,FALSE)=""," ",VLOOKUP(D614,StagingData!D:O,6,FALSE))</f>
        <v xml:space="preserve"> </v>
      </c>
      <c r="K614" s="71" t="str">
        <f>IF(VLOOKUP($D614,StagingData!$D:$O,7,FALSE)=""," ",VLOOKUP($D614,StagingData!$D:$O,7,FALSE))</f>
        <v xml:space="preserve"> </v>
      </c>
      <c r="L614" s="71" t="str">
        <f>IF(VLOOKUP($D614,StagingData!$D:$O,8,FALSE)=""," ",VLOOKUP($D614,StagingData!$D:$O,8,FALSE))</f>
        <v xml:space="preserve"> </v>
      </c>
      <c r="M614" s="71" t="str">
        <f>IF(VLOOKUP($D614,StagingData!$D:$O,9,FALSE)=""," ",VLOOKUP($D614,StagingData!$D:$O,9,FALSE))</f>
        <v xml:space="preserve"> </v>
      </c>
      <c r="N614" s="107" t="e">
        <f>IF(VLOOKUP($D614,StagingData!$D:$O,10,FALSE)=""," ",VLOOKUP($D614,StagingData!$D:$O,10,FALSE))</f>
        <v>#N/A</v>
      </c>
      <c r="O614" s="107" t="e">
        <f>IF(VLOOKUP($D614,StagingData!$D:$O,11,FALSE)=""," ",VLOOKUP($D614,StagingData!$D:$O,11,FALSE))</f>
        <v>#N/A</v>
      </c>
      <c r="P614" s="108" t="e">
        <f t="shared" si="28"/>
        <v>#N/A</v>
      </c>
      <c r="Q614" s="5"/>
      <c r="S614" s="15"/>
      <c r="T614" s="17">
        <v>0</v>
      </c>
      <c r="U614" s="17">
        <v>0</v>
      </c>
      <c r="V614" s="17">
        <f t="shared" si="29"/>
        <v>0</v>
      </c>
      <c r="W614">
        <f t="shared" si="30"/>
        <v>0</v>
      </c>
      <c r="X614" s="23"/>
      <c r="Y614" s="2"/>
      <c r="AA614" s="2"/>
      <c r="AB614" s="2"/>
    </row>
    <row r="615" spans="1:28" s="17" customFormat="1" hidden="1" x14ac:dyDescent="0.3">
      <c r="A615" s="2"/>
      <c r="B615" s="2">
        <f>IF(TRIM(D615)&lt;&gt;"",MAX($B$5:B614)+1,"")</f>
        <v>610</v>
      </c>
      <c r="C615" t="s">
        <v>93</v>
      </c>
      <c r="D615" t="s">
        <v>97</v>
      </c>
      <c r="E615" t="s">
        <v>3632</v>
      </c>
      <c r="F615" t="s">
        <v>3632</v>
      </c>
      <c r="G615" s="2" t="str">
        <f>IFERROR(VLOOKUP($F615,'Table Names'!A:B,2,FALSE),"")</f>
        <v xml:space="preserve">Subcontracting Rates                                                  </v>
      </c>
      <c r="H615" s="2" t="str">
        <f>VLOOKUP($D615,StagingData!D:H,4,FALSE)</f>
        <v>No</v>
      </c>
      <c r="I615"/>
      <c r="J615" s="56" t="str">
        <f>IF(VLOOKUP(D615,StagingData!D:O,6,FALSE)=""," ",VLOOKUP(D615,StagingData!D:O,6,FALSE))</f>
        <v xml:space="preserve"> </v>
      </c>
      <c r="K615" s="71" t="str">
        <f>IF(VLOOKUP($D615,StagingData!$D:$O,7,FALSE)=""," ",VLOOKUP($D615,StagingData!$D:$O,7,FALSE))</f>
        <v xml:space="preserve"> </v>
      </c>
      <c r="L615" s="71" t="str">
        <f>IF(VLOOKUP($D615,StagingData!$D:$O,8,FALSE)=""," ",VLOOKUP($D615,StagingData!$D:$O,8,FALSE))</f>
        <v xml:space="preserve"> </v>
      </c>
      <c r="M615" s="71" t="str">
        <f>IF(VLOOKUP($D615,StagingData!$D:$O,9,FALSE)=""," ",VLOOKUP($D615,StagingData!$D:$O,9,FALSE))</f>
        <v xml:space="preserve"> </v>
      </c>
      <c r="N615" s="107" t="e">
        <f>IF(VLOOKUP($D615,StagingData!$D:$O,10,FALSE)=""," ",VLOOKUP($D615,StagingData!$D:$O,10,FALSE))</f>
        <v>#N/A</v>
      </c>
      <c r="O615" s="107" t="e">
        <f>IF(VLOOKUP($D615,StagingData!$D:$O,11,FALSE)=""," ",VLOOKUP($D615,StagingData!$D:$O,11,FALSE))</f>
        <v>#N/A</v>
      </c>
      <c r="P615" s="108" t="e">
        <f t="shared" si="28"/>
        <v>#N/A</v>
      </c>
      <c r="Q615" s="5"/>
      <c r="S615" s="15"/>
      <c r="T615" s="17">
        <v>0</v>
      </c>
      <c r="U615" s="17">
        <v>0</v>
      </c>
      <c r="V615" s="17">
        <f t="shared" si="29"/>
        <v>0</v>
      </c>
      <c r="W615">
        <f t="shared" si="30"/>
        <v>0</v>
      </c>
      <c r="X615" s="23"/>
      <c r="Y615" s="2"/>
      <c r="AA615" s="2"/>
      <c r="AB615" s="2"/>
    </row>
    <row r="616" spans="1:28" s="17" customFormat="1" hidden="1" x14ac:dyDescent="0.3">
      <c r="A616" s="2"/>
      <c r="B616" s="2">
        <f>IF(TRIM(D616)&lt;&gt;"",MAX($B$5:B615)+1,"")</f>
        <v>611</v>
      </c>
      <c r="C616" t="s">
        <v>93</v>
      </c>
      <c r="D616" t="s">
        <v>97</v>
      </c>
      <c r="E616" t="s">
        <v>411</v>
      </c>
      <c r="F616" t="s">
        <v>411</v>
      </c>
      <c r="G616" s="2" t="str">
        <f>IFERROR(VLOOKUP($F616,'Table Names'!A:B,2,FALSE),"")</f>
        <v xml:space="preserve">Simulated Purchase Prices                                             </v>
      </c>
      <c r="H616" s="2" t="str">
        <f>VLOOKUP($D616,StagingData!D:H,4,FALSE)</f>
        <v>No</v>
      </c>
      <c r="I616"/>
      <c r="J616" s="56" t="str">
        <f>IF(VLOOKUP(D616,StagingData!D:O,6,FALSE)=""," ",VLOOKUP(D616,StagingData!D:O,6,FALSE))</f>
        <v xml:space="preserve"> </v>
      </c>
      <c r="K616" s="71" t="str">
        <f>IF(VLOOKUP($D616,StagingData!$D:$O,7,FALSE)=""," ",VLOOKUP($D616,StagingData!$D:$O,7,FALSE))</f>
        <v xml:space="preserve"> </v>
      </c>
      <c r="L616" s="71" t="str">
        <f>IF(VLOOKUP($D616,StagingData!$D:$O,8,FALSE)=""," ",VLOOKUP($D616,StagingData!$D:$O,8,FALSE))</f>
        <v xml:space="preserve"> </v>
      </c>
      <c r="M616" s="71" t="str">
        <f>IF(VLOOKUP($D616,StagingData!$D:$O,9,FALSE)=""," ",VLOOKUP($D616,StagingData!$D:$O,9,FALSE))</f>
        <v xml:space="preserve"> </v>
      </c>
      <c r="N616" s="107" t="e">
        <f>IF(VLOOKUP($D616,StagingData!$D:$O,10,FALSE)=""," ",VLOOKUP($D616,StagingData!$D:$O,10,FALSE))</f>
        <v>#N/A</v>
      </c>
      <c r="O616" s="107" t="e">
        <f>IF(VLOOKUP($D616,StagingData!$D:$O,11,FALSE)=""," ",VLOOKUP($D616,StagingData!$D:$O,11,FALSE))</f>
        <v>#N/A</v>
      </c>
      <c r="P616" s="108" t="e">
        <f t="shared" si="28"/>
        <v>#N/A</v>
      </c>
      <c r="Q616" s="5"/>
      <c r="S616" s="15"/>
      <c r="T616" s="17">
        <v>0</v>
      </c>
      <c r="U616" s="17">
        <v>0</v>
      </c>
      <c r="V616" s="17">
        <f t="shared" si="29"/>
        <v>0</v>
      </c>
      <c r="W616">
        <f t="shared" si="30"/>
        <v>0</v>
      </c>
      <c r="X616" s="23"/>
      <c r="Y616" s="2"/>
      <c r="AA616" s="2"/>
      <c r="AB616" s="2"/>
    </row>
    <row r="617" spans="1:28" s="17" customFormat="1" hidden="1" x14ac:dyDescent="0.3">
      <c r="A617" s="2"/>
      <c r="B617" s="2">
        <f>IF(TRIM(D617)&lt;&gt;"",MAX($B$5:B616)+1,"")</f>
        <v>612</v>
      </c>
      <c r="C617" t="s">
        <v>93</v>
      </c>
      <c r="D617" t="s">
        <v>97</v>
      </c>
      <c r="E617" t="s">
        <v>3741</v>
      </c>
      <c r="F617" t="s">
        <v>3741</v>
      </c>
      <c r="G617" s="2" t="str">
        <f>IFERROR(VLOOKUP($F617,'Table Names'!A:B,2,FALSE),"")</f>
        <v xml:space="preserve">Production Bill of Material Reference Designators                     </v>
      </c>
      <c r="H617" s="2" t="str">
        <f>VLOOKUP($D617,StagingData!D:H,4,FALSE)</f>
        <v>No</v>
      </c>
      <c r="I617"/>
      <c r="J617" s="56" t="str">
        <f>IF(VLOOKUP(D617,StagingData!D:O,6,FALSE)=""," ",VLOOKUP(D617,StagingData!D:O,6,FALSE))</f>
        <v xml:space="preserve"> </v>
      </c>
      <c r="K617" s="71" t="str">
        <f>IF(VLOOKUP($D617,StagingData!$D:$O,7,FALSE)=""," ",VLOOKUP($D617,StagingData!$D:$O,7,FALSE))</f>
        <v xml:space="preserve"> </v>
      </c>
      <c r="L617" s="71" t="str">
        <f>IF(VLOOKUP($D617,StagingData!$D:$O,8,FALSE)=""," ",VLOOKUP($D617,StagingData!$D:$O,8,FALSE))</f>
        <v xml:space="preserve"> </v>
      </c>
      <c r="M617" s="71" t="str">
        <f>IF(VLOOKUP($D617,StagingData!$D:$O,9,FALSE)=""," ",VLOOKUP($D617,StagingData!$D:$O,9,FALSE))</f>
        <v xml:space="preserve"> </v>
      </c>
      <c r="N617" s="107" t="e">
        <f>IF(VLOOKUP($D617,StagingData!$D:$O,10,FALSE)=""," ",VLOOKUP($D617,StagingData!$D:$O,10,FALSE))</f>
        <v>#N/A</v>
      </c>
      <c r="O617" s="107" t="e">
        <f>IF(VLOOKUP($D617,StagingData!$D:$O,11,FALSE)=""," ",VLOOKUP($D617,StagingData!$D:$O,11,FALSE))</f>
        <v>#N/A</v>
      </c>
      <c r="P617" s="108" t="e">
        <f t="shared" si="28"/>
        <v>#N/A</v>
      </c>
      <c r="Q617" s="5"/>
      <c r="S617" s="15"/>
      <c r="T617" s="17">
        <v>0</v>
      </c>
      <c r="U617" s="17">
        <v>0</v>
      </c>
      <c r="V617" s="17">
        <f t="shared" si="29"/>
        <v>0</v>
      </c>
      <c r="W617">
        <f t="shared" si="30"/>
        <v>0</v>
      </c>
      <c r="X617" s="23"/>
      <c r="Y617" s="2"/>
      <c r="AA617" s="2"/>
      <c r="AB617" s="2"/>
    </row>
    <row r="618" spans="1:28" s="17" customFormat="1" hidden="1" x14ac:dyDescent="0.3">
      <c r="A618" s="2"/>
      <c r="B618" s="2">
        <f>IF(TRIM(D618)&lt;&gt;"",MAX($B$5:B617)+1,"")</f>
        <v>613</v>
      </c>
      <c r="C618" t="s">
        <v>93</v>
      </c>
      <c r="D618" t="s">
        <v>97</v>
      </c>
      <c r="E618" t="s">
        <v>3752</v>
      </c>
      <c r="F618" t="s">
        <v>3752</v>
      </c>
      <c r="G618" s="2" t="str">
        <f>IFERROR(VLOOKUP($F618,'Table Names'!A:B,2,FALSE),"")</f>
        <v xml:space="preserve">Product Features by Configurable Item                                 </v>
      </c>
      <c r="H618" s="2" t="str">
        <f>VLOOKUP($D618,StagingData!D:H,4,FALSE)</f>
        <v>No</v>
      </c>
      <c r="I618"/>
      <c r="J618" s="56" t="str">
        <f>IF(VLOOKUP(D618,StagingData!D:O,6,FALSE)=""," ",VLOOKUP(D618,StagingData!D:O,6,FALSE))</f>
        <v xml:space="preserve"> </v>
      </c>
      <c r="K618" s="71" t="str">
        <f>IF(VLOOKUP($D618,StagingData!$D:$O,7,FALSE)=""," ",VLOOKUP($D618,StagingData!$D:$O,7,FALSE))</f>
        <v xml:space="preserve"> </v>
      </c>
      <c r="L618" s="71" t="str">
        <f>IF(VLOOKUP($D618,StagingData!$D:$O,8,FALSE)=""," ",VLOOKUP($D618,StagingData!$D:$O,8,FALSE))</f>
        <v xml:space="preserve"> </v>
      </c>
      <c r="M618" s="71" t="str">
        <f>IF(VLOOKUP($D618,StagingData!$D:$O,9,FALSE)=""," ",VLOOKUP($D618,StagingData!$D:$O,9,FALSE))</f>
        <v xml:space="preserve"> </v>
      </c>
      <c r="N618" s="107" t="e">
        <f>IF(VLOOKUP($D618,StagingData!$D:$O,10,FALSE)=""," ",VLOOKUP($D618,StagingData!$D:$O,10,FALSE))</f>
        <v>#N/A</v>
      </c>
      <c r="O618" s="107" t="e">
        <f>IF(VLOOKUP($D618,StagingData!$D:$O,11,FALSE)=""," ",VLOOKUP($D618,StagingData!$D:$O,11,FALSE))</f>
        <v>#N/A</v>
      </c>
      <c r="P618" s="108" t="e">
        <f t="shared" si="28"/>
        <v>#N/A</v>
      </c>
      <c r="Q618" s="5"/>
      <c r="S618" s="15"/>
      <c r="T618" s="17">
        <v>0</v>
      </c>
      <c r="U618" s="17">
        <v>0</v>
      </c>
      <c r="V618" s="17">
        <f t="shared" si="29"/>
        <v>0</v>
      </c>
      <c r="W618">
        <f t="shared" si="30"/>
        <v>0</v>
      </c>
      <c r="X618" s="23"/>
      <c r="Y618" s="2"/>
      <c r="AA618" s="2"/>
      <c r="AB618" s="2"/>
    </row>
    <row r="619" spans="1:28" s="17" customFormat="1" hidden="1" x14ac:dyDescent="0.3">
      <c r="A619" s="2"/>
      <c r="B619" s="2">
        <f>IF(TRIM(D619)&lt;&gt;"",MAX($B$5:B618)+1,"")</f>
        <v>614</v>
      </c>
      <c r="C619" t="s">
        <v>93</v>
      </c>
      <c r="D619" t="s">
        <v>97</v>
      </c>
      <c r="E619" t="s">
        <v>3752</v>
      </c>
      <c r="F619" t="s">
        <v>3753</v>
      </c>
      <c r="G619" s="2" t="str">
        <f>IFERROR(VLOOKUP($F619,'Table Names'!A:B,2,FALSE),"")</f>
        <v xml:space="preserve">Product Feature Descriptions by Configurable Item                     </v>
      </c>
      <c r="H619" s="2" t="str">
        <f>VLOOKUP($D619,StagingData!D:H,4,FALSE)</f>
        <v>No</v>
      </c>
      <c r="I619"/>
      <c r="J619" s="56" t="str">
        <f>IF(VLOOKUP(D619,StagingData!D:O,6,FALSE)=""," ",VLOOKUP(D619,StagingData!D:O,6,FALSE))</f>
        <v xml:space="preserve"> </v>
      </c>
      <c r="K619" s="71" t="str">
        <f>IF(VLOOKUP($D619,StagingData!$D:$O,7,FALSE)=""," ",VLOOKUP($D619,StagingData!$D:$O,7,FALSE))</f>
        <v xml:space="preserve"> </v>
      </c>
      <c r="L619" s="71" t="str">
        <f>IF(VLOOKUP($D619,StagingData!$D:$O,8,FALSE)=""," ",VLOOKUP($D619,StagingData!$D:$O,8,FALSE))</f>
        <v xml:space="preserve"> </v>
      </c>
      <c r="M619" s="71" t="str">
        <f>IF(VLOOKUP($D619,StagingData!$D:$O,9,FALSE)=""," ",VLOOKUP($D619,StagingData!$D:$O,9,FALSE))</f>
        <v xml:space="preserve"> </v>
      </c>
      <c r="N619" s="107" t="e">
        <f>IF(VLOOKUP($D619,StagingData!$D:$O,10,FALSE)=""," ",VLOOKUP($D619,StagingData!$D:$O,10,FALSE))</f>
        <v>#N/A</v>
      </c>
      <c r="O619" s="107" t="e">
        <f>IF(VLOOKUP($D619,StagingData!$D:$O,11,FALSE)=""," ",VLOOKUP($D619,StagingData!$D:$O,11,FALSE))</f>
        <v>#N/A</v>
      </c>
      <c r="P619" s="108" t="e">
        <f t="shared" si="28"/>
        <v>#N/A</v>
      </c>
      <c r="Q619" s="5"/>
      <c r="S619" s="15"/>
      <c r="T619" s="17">
        <v>0</v>
      </c>
      <c r="U619" s="17">
        <v>0</v>
      </c>
      <c r="V619" s="17">
        <f t="shared" si="29"/>
        <v>0</v>
      </c>
      <c r="W619">
        <f t="shared" si="30"/>
        <v>0</v>
      </c>
      <c r="X619" s="23"/>
      <c r="Y619" s="2"/>
      <c r="AA619" s="2"/>
      <c r="AB619" s="2"/>
    </row>
    <row r="620" spans="1:28" s="17" customFormat="1" hidden="1" x14ac:dyDescent="0.3">
      <c r="A620" s="2"/>
      <c r="B620" s="2">
        <f>IF(TRIM(D620)&lt;&gt;"",MAX($B$5:B619)+1,"")</f>
        <v>615</v>
      </c>
      <c r="C620" t="s">
        <v>93</v>
      </c>
      <c r="D620" t="s">
        <v>97</v>
      </c>
      <c r="E620" t="s">
        <v>3754</v>
      </c>
      <c r="F620" t="s">
        <v>3754</v>
      </c>
      <c r="G620" s="2" t="str">
        <f>IFERROR(VLOOKUP($F620,'Table Names'!A:B,2,FALSE),"")</f>
        <v xml:space="preserve">Options by Product Feature and Configurable Item                      </v>
      </c>
      <c r="H620" s="2" t="str">
        <f>VLOOKUP($D620,StagingData!D:H,4,FALSE)</f>
        <v>No</v>
      </c>
      <c r="I620"/>
      <c r="J620" s="56" t="str">
        <f>IF(VLOOKUP(D620,StagingData!D:O,6,FALSE)=""," ",VLOOKUP(D620,StagingData!D:O,6,FALSE))</f>
        <v xml:space="preserve"> </v>
      </c>
      <c r="K620" s="71" t="str">
        <f>IF(VLOOKUP($D620,StagingData!$D:$O,7,FALSE)=""," ",VLOOKUP($D620,StagingData!$D:$O,7,FALSE))</f>
        <v xml:space="preserve"> </v>
      </c>
      <c r="L620" s="71" t="str">
        <f>IF(VLOOKUP($D620,StagingData!$D:$O,8,FALSE)=""," ",VLOOKUP($D620,StagingData!$D:$O,8,FALSE))</f>
        <v xml:space="preserve"> </v>
      </c>
      <c r="M620" s="71" t="str">
        <f>IF(VLOOKUP($D620,StagingData!$D:$O,9,FALSE)=""," ",VLOOKUP($D620,StagingData!$D:$O,9,FALSE))</f>
        <v xml:space="preserve"> </v>
      </c>
      <c r="N620" s="107" t="e">
        <f>IF(VLOOKUP($D620,StagingData!$D:$O,10,FALSE)=""," ",VLOOKUP($D620,StagingData!$D:$O,10,FALSE))</f>
        <v>#N/A</v>
      </c>
      <c r="O620" s="107" t="e">
        <f>IF(VLOOKUP($D620,StagingData!$D:$O,11,FALSE)=""," ",VLOOKUP($D620,StagingData!$D:$O,11,FALSE))</f>
        <v>#N/A</v>
      </c>
      <c r="P620" s="108" t="e">
        <f t="shared" si="28"/>
        <v>#N/A</v>
      </c>
      <c r="Q620" s="5"/>
      <c r="S620" s="15"/>
      <c r="T620" s="17">
        <v>0</v>
      </c>
      <c r="U620" s="17">
        <v>0</v>
      </c>
      <c r="V620" s="17">
        <f t="shared" si="29"/>
        <v>0</v>
      </c>
      <c r="W620">
        <f t="shared" si="30"/>
        <v>0</v>
      </c>
      <c r="X620" s="23"/>
      <c r="Y620" s="2"/>
      <c r="AA620" s="2"/>
      <c r="AB620" s="2"/>
    </row>
    <row r="621" spans="1:28" s="17" customFormat="1" hidden="1" x14ac:dyDescent="0.3">
      <c r="A621" s="2"/>
      <c r="B621" s="2">
        <f>IF(TRIM(D621)&lt;&gt;"",MAX($B$5:B620)+1,"")</f>
        <v>616</v>
      </c>
      <c r="C621" t="s">
        <v>93</v>
      </c>
      <c r="D621" t="s">
        <v>97</v>
      </c>
      <c r="E621" t="s">
        <v>3754</v>
      </c>
      <c r="F621" t="s">
        <v>3755</v>
      </c>
      <c r="G621" s="2" t="str">
        <f>IFERROR(VLOOKUP($F621,'Table Names'!A:B,2,FALSE),"")</f>
        <v xml:space="preserve">Option Descriptions by Product Feature and Configurable Item          </v>
      </c>
      <c r="H621" s="2" t="str">
        <f>VLOOKUP($D621,StagingData!D:H,4,FALSE)</f>
        <v>No</v>
      </c>
      <c r="I621"/>
      <c r="J621" s="56" t="str">
        <f>IF(VLOOKUP(D621,StagingData!D:O,6,FALSE)=""," ",VLOOKUP(D621,StagingData!D:O,6,FALSE))</f>
        <v xml:space="preserve"> </v>
      </c>
      <c r="K621" s="71" t="str">
        <f>IF(VLOOKUP($D621,StagingData!$D:$O,7,FALSE)=""," ",VLOOKUP($D621,StagingData!$D:$O,7,FALSE))</f>
        <v xml:space="preserve"> </v>
      </c>
      <c r="L621" s="71" t="str">
        <f>IF(VLOOKUP($D621,StagingData!$D:$O,8,FALSE)=""," ",VLOOKUP($D621,StagingData!$D:$O,8,FALSE))</f>
        <v xml:space="preserve"> </v>
      </c>
      <c r="M621" s="71" t="str">
        <f>IF(VLOOKUP($D621,StagingData!$D:$O,9,FALSE)=""," ",VLOOKUP($D621,StagingData!$D:$O,9,FALSE))</f>
        <v xml:space="preserve"> </v>
      </c>
      <c r="N621" s="107" t="e">
        <f>IF(VLOOKUP($D621,StagingData!$D:$O,10,FALSE)=""," ",VLOOKUP($D621,StagingData!$D:$O,10,FALSE))</f>
        <v>#N/A</v>
      </c>
      <c r="O621" s="107" t="e">
        <f>IF(VLOOKUP($D621,StagingData!$D:$O,11,FALSE)=""," ",VLOOKUP($D621,StagingData!$D:$O,11,FALSE))</f>
        <v>#N/A</v>
      </c>
      <c r="P621" s="108" t="e">
        <f t="shared" si="28"/>
        <v>#N/A</v>
      </c>
      <c r="Q621" s="5"/>
      <c r="S621" s="15"/>
      <c r="T621" s="17">
        <v>0</v>
      </c>
      <c r="U621" s="17">
        <v>0</v>
      </c>
      <c r="V621" s="17">
        <f t="shared" si="29"/>
        <v>0</v>
      </c>
      <c r="W621">
        <f t="shared" si="30"/>
        <v>0</v>
      </c>
      <c r="X621" s="23"/>
      <c r="Y621" s="2"/>
      <c r="AA621" s="2"/>
      <c r="AB621" s="2"/>
    </row>
    <row r="622" spans="1:28" s="17" customFormat="1" hidden="1" x14ac:dyDescent="0.3">
      <c r="A622" s="2"/>
      <c r="B622" s="2">
        <f>IF(TRIM(D622)&lt;&gt;"",MAX($B$5:B621)+1,"")</f>
        <v>617</v>
      </c>
      <c r="C622" t="s">
        <v>93</v>
      </c>
      <c r="D622" t="s">
        <v>97</v>
      </c>
      <c r="E622" t="s">
        <v>3756</v>
      </c>
      <c r="F622" t="s">
        <v>3756</v>
      </c>
      <c r="G622" s="2" t="str">
        <f>IFERROR(VLOOKUP($F622,'Table Names'!A:B,2,FALSE),"")</f>
        <v xml:space="preserve">Constraint IDs by Configurable Item                                   </v>
      </c>
      <c r="H622" s="2" t="str">
        <f>VLOOKUP($D622,StagingData!D:H,4,FALSE)</f>
        <v>No</v>
      </c>
      <c r="I622"/>
      <c r="J622" s="56" t="str">
        <f>IF(VLOOKUP(D622,StagingData!D:O,6,FALSE)=""," ",VLOOKUP(D622,StagingData!D:O,6,FALSE))</f>
        <v xml:space="preserve"> </v>
      </c>
      <c r="K622" s="71" t="str">
        <f>IF(VLOOKUP($D622,StagingData!$D:$O,7,FALSE)=""," ",VLOOKUP($D622,StagingData!$D:$O,7,FALSE))</f>
        <v xml:space="preserve"> </v>
      </c>
      <c r="L622" s="71" t="str">
        <f>IF(VLOOKUP($D622,StagingData!$D:$O,8,FALSE)=""," ",VLOOKUP($D622,StagingData!$D:$O,8,FALSE))</f>
        <v xml:space="preserve"> </v>
      </c>
      <c r="M622" s="71" t="str">
        <f>IF(VLOOKUP($D622,StagingData!$D:$O,9,FALSE)=""," ",VLOOKUP($D622,StagingData!$D:$O,9,FALSE))</f>
        <v xml:space="preserve"> </v>
      </c>
      <c r="N622" s="107" t="e">
        <f>IF(VLOOKUP($D622,StagingData!$D:$O,10,FALSE)=""," ",VLOOKUP($D622,StagingData!$D:$O,10,FALSE))</f>
        <v>#N/A</v>
      </c>
      <c r="O622" s="107" t="e">
        <f>IF(VLOOKUP($D622,StagingData!$D:$O,11,FALSE)=""," ",VLOOKUP($D622,StagingData!$D:$O,11,FALSE))</f>
        <v>#N/A</v>
      </c>
      <c r="P622" s="108" t="e">
        <f t="shared" si="28"/>
        <v>#N/A</v>
      </c>
      <c r="Q622" s="5"/>
      <c r="S622" s="15"/>
      <c r="T622" s="17">
        <v>0</v>
      </c>
      <c r="U622" s="17">
        <v>0</v>
      </c>
      <c r="V622" s="17">
        <f t="shared" si="29"/>
        <v>0</v>
      </c>
      <c r="W622">
        <f t="shared" si="30"/>
        <v>0</v>
      </c>
      <c r="X622" s="23"/>
      <c r="Y622" s="2"/>
      <c r="AA622" s="2"/>
      <c r="AB622" s="2"/>
    </row>
    <row r="623" spans="1:28" s="17" customFormat="1" hidden="1" x14ac:dyDescent="0.3">
      <c r="A623" s="2"/>
      <c r="B623" s="2">
        <f>IF(TRIM(D623)&lt;&gt;"",MAX($B$5:B622)+1,"")</f>
        <v>618</v>
      </c>
      <c r="C623" t="s">
        <v>93</v>
      </c>
      <c r="D623" t="s">
        <v>97</v>
      </c>
      <c r="E623" t="s">
        <v>3756</v>
      </c>
      <c r="F623" t="s">
        <v>3758</v>
      </c>
      <c r="G623" s="2" t="str">
        <f>IFERROR(VLOOKUP($F623,'Table Names'!A:B,2,FALSE),"")</f>
        <v xml:space="preserve">Constraints by Configurable Item                                      </v>
      </c>
      <c r="H623" s="2" t="str">
        <f>VLOOKUP($D623,StagingData!D:H,4,FALSE)</f>
        <v>No</v>
      </c>
      <c r="I623"/>
      <c r="J623" s="56" t="str">
        <f>IF(VLOOKUP(D623,StagingData!D:O,6,FALSE)=""," ",VLOOKUP(D623,StagingData!D:O,6,FALSE))</f>
        <v xml:space="preserve"> </v>
      </c>
      <c r="K623" s="71" t="str">
        <f>IF(VLOOKUP($D623,StagingData!$D:$O,7,FALSE)=""," ",VLOOKUP($D623,StagingData!$D:$O,7,FALSE))</f>
        <v xml:space="preserve"> </v>
      </c>
      <c r="L623" s="71" t="str">
        <f>IF(VLOOKUP($D623,StagingData!$D:$O,8,FALSE)=""," ",VLOOKUP($D623,StagingData!$D:$O,8,FALSE))</f>
        <v xml:space="preserve"> </v>
      </c>
      <c r="M623" s="71" t="str">
        <f>IF(VLOOKUP($D623,StagingData!$D:$O,9,FALSE)=""," ",VLOOKUP($D623,StagingData!$D:$O,9,FALSE))</f>
        <v xml:space="preserve"> </v>
      </c>
      <c r="N623" s="107" t="e">
        <f>IF(VLOOKUP($D623,StagingData!$D:$O,10,FALSE)=""," ",VLOOKUP($D623,StagingData!$D:$O,10,FALSE))</f>
        <v>#N/A</v>
      </c>
      <c r="O623" s="107" t="e">
        <f>IF(VLOOKUP($D623,StagingData!$D:$O,11,FALSE)=""," ",VLOOKUP($D623,StagingData!$D:$O,11,FALSE))</f>
        <v>#N/A</v>
      </c>
      <c r="P623" s="108" t="e">
        <f t="shared" si="28"/>
        <v>#N/A</v>
      </c>
      <c r="Q623" s="5"/>
      <c r="S623" s="15"/>
      <c r="T623" s="17">
        <v>0</v>
      </c>
      <c r="U623" s="17">
        <v>0</v>
      </c>
      <c r="V623" s="17">
        <f t="shared" si="29"/>
        <v>0</v>
      </c>
      <c r="W623">
        <f t="shared" si="30"/>
        <v>0</v>
      </c>
      <c r="X623" s="23"/>
      <c r="Y623" s="2"/>
      <c r="AA623" s="2"/>
      <c r="AB623" s="2"/>
    </row>
    <row r="624" spans="1:28" s="17" customFormat="1" hidden="1" x14ac:dyDescent="0.3">
      <c r="A624" s="2"/>
      <c r="B624" s="2">
        <f>IF(TRIM(D624)&lt;&gt;"",MAX($B$5:B623)+1,"")</f>
        <v>619</v>
      </c>
      <c r="C624" t="s">
        <v>93</v>
      </c>
      <c r="D624" t="s">
        <v>97</v>
      </c>
      <c r="E624" t="s">
        <v>3760</v>
      </c>
      <c r="F624" t="s">
        <v>3760</v>
      </c>
      <c r="G624" s="2" t="str">
        <f>IFERROR(VLOOKUP($F624,'Table Names'!A:B,2,FALSE),"")</f>
        <v xml:space="preserve">Settings for Generic Item-Data Generation                             </v>
      </c>
      <c r="H624" s="2" t="str">
        <f>VLOOKUP($D624,StagingData!D:H,4,FALSE)</f>
        <v>No</v>
      </c>
      <c r="I624"/>
      <c r="J624" s="56" t="str">
        <f>IF(VLOOKUP(D624,StagingData!D:O,6,FALSE)=""," ",VLOOKUP(D624,StagingData!D:O,6,FALSE))</f>
        <v xml:space="preserve"> </v>
      </c>
      <c r="K624" s="71" t="str">
        <f>IF(VLOOKUP($D624,StagingData!$D:$O,7,FALSE)=""," ",VLOOKUP($D624,StagingData!$D:$O,7,FALSE))</f>
        <v xml:space="preserve"> </v>
      </c>
      <c r="L624" s="71" t="str">
        <f>IF(VLOOKUP($D624,StagingData!$D:$O,8,FALSE)=""," ",VLOOKUP($D624,StagingData!$D:$O,8,FALSE))</f>
        <v xml:space="preserve"> </v>
      </c>
      <c r="M624" s="71" t="str">
        <f>IF(VLOOKUP($D624,StagingData!$D:$O,9,FALSE)=""," ",VLOOKUP($D624,StagingData!$D:$O,9,FALSE))</f>
        <v xml:space="preserve"> </v>
      </c>
      <c r="N624" s="107" t="e">
        <f>IF(VLOOKUP($D624,StagingData!$D:$O,10,FALSE)=""," ",VLOOKUP($D624,StagingData!$D:$O,10,FALSE))</f>
        <v>#N/A</v>
      </c>
      <c r="O624" s="107" t="e">
        <f>IF(VLOOKUP($D624,StagingData!$D:$O,11,FALSE)=""," ",VLOOKUP($D624,StagingData!$D:$O,11,FALSE))</f>
        <v>#N/A</v>
      </c>
      <c r="P624" s="108" t="e">
        <f t="shared" si="28"/>
        <v>#N/A</v>
      </c>
      <c r="Q624" s="5"/>
      <c r="S624" s="15"/>
      <c r="T624" s="17">
        <v>0</v>
      </c>
      <c r="U624" s="17">
        <v>0</v>
      </c>
      <c r="V624" s="17">
        <f t="shared" si="29"/>
        <v>0</v>
      </c>
      <c r="W624">
        <f t="shared" si="30"/>
        <v>0</v>
      </c>
      <c r="X624" s="23"/>
      <c r="Y624" s="2"/>
      <c r="AA624" s="2"/>
      <c r="AB624" s="2"/>
    </row>
    <row r="625" spans="1:28" s="17" customFormat="1" hidden="1" x14ac:dyDescent="0.3">
      <c r="A625" s="2"/>
      <c r="B625" s="2">
        <f>IF(TRIM(D625)&lt;&gt;"",MAX($B$5:B624)+1,"")</f>
        <v>620</v>
      </c>
      <c r="C625" t="s">
        <v>93</v>
      </c>
      <c r="D625" t="s">
        <v>97</v>
      </c>
      <c r="E625" t="s">
        <v>281</v>
      </c>
      <c r="F625" t="s">
        <v>281</v>
      </c>
      <c r="G625" s="2" t="str">
        <f>IFERROR(VLOOKUP($F625,'Table Names'!A:B,2,FALSE),"")</f>
        <v xml:space="preserve">Generic BOMs                                                          </v>
      </c>
      <c r="H625" s="2" t="str">
        <f>VLOOKUP($D625,StagingData!D:H,4,FALSE)</f>
        <v>No</v>
      </c>
      <c r="I625"/>
      <c r="J625" s="56" t="str">
        <f>IF(VLOOKUP(D625,StagingData!D:O,6,FALSE)=""," ",VLOOKUP(D625,StagingData!D:O,6,FALSE))</f>
        <v xml:space="preserve"> </v>
      </c>
      <c r="K625" s="71" t="str">
        <f>IF(VLOOKUP($D625,StagingData!$D:$O,7,FALSE)=""," ",VLOOKUP($D625,StagingData!$D:$O,7,FALSE))</f>
        <v xml:space="preserve"> </v>
      </c>
      <c r="L625" s="71" t="str">
        <f>IF(VLOOKUP($D625,StagingData!$D:$O,8,FALSE)=""," ",VLOOKUP($D625,StagingData!$D:$O,8,FALSE))</f>
        <v xml:space="preserve"> </v>
      </c>
      <c r="M625" s="71" t="str">
        <f>IF(VLOOKUP($D625,StagingData!$D:$O,9,FALSE)=""," ",VLOOKUP($D625,StagingData!$D:$O,9,FALSE))</f>
        <v xml:space="preserve"> </v>
      </c>
      <c r="N625" s="107" t="e">
        <f>IF(VLOOKUP($D625,StagingData!$D:$O,10,FALSE)=""," ",VLOOKUP($D625,StagingData!$D:$O,10,FALSE))</f>
        <v>#N/A</v>
      </c>
      <c r="O625" s="107" t="e">
        <f>IF(VLOOKUP($D625,StagingData!$D:$O,11,FALSE)=""," ",VLOOKUP($D625,StagingData!$D:$O,11,FALSE))</f>
        <v>#N/A</v>
      </c>
      <c r="P625" s="108" t="e">
        <f t="shared" si="28"/>
        <v>#N/A</v>
      </c>
      <c r="Q625" s="5"/>
      <c r="S625" s="15"/>
      <c r="T625" s="17">
        <v>0</v>
      </c>
      <c r="U625" s="17">
        <v>0</v>
      </c>
      <c r="V625" s="17">
        <f t="shared" si="29"/>
        <v>0</v>
      </c>
      <c r="W625">
        <f t="shared" si="30"/>
        <v>0</v>
      </c>
      <c r="X625" s="23"/>
      <c r="Y625" s="2"/>
      <c r="AA625" s="2"/>
      <c r="AB625" s="2"/>
    </row>
    <row r="626" spans="1:28" s="17" customFormat="1" hidden="1" x14ac:dyDescent="0.3">
      <c r="A626" s="2"/>
      <c r="B626" s="2">
        <f>IF(TRIM(D626)&lt;&gt;"",MAX($B$5:B625)+1,"")</f>
        <v>621</v>
      </c>
      <c r="C626" t="s">
        <v>93</v>
      </c>
      <c r="D626" t="s">
        <v>97</v>
      </c>
      <c r="E626" t="s">
        <v>3761</v>
      </c>
      <c r="F626" t="s">
        <v>3761</v>
      </c>
      <c r="G626" s="2" t="str">
        <f>IFERROR(VLOOKUP($F626,'Table Names'!A:B,2,FALSE),"")</f>
        <v xml:space="preserve">Generic Routing                                                       </v>
      </c>
      <c r="H626" s="2" t="str">
        <f>VLOOKUP($D626,StagingData!D:H,4,FALSE)</f>
        <v>No</v>
      </c>
      <c r="I626"/>
      <c r="J626" s="56" t="str">
        <f>IF(VLOOKUP(D626,StagingData!D:O,6,FALSE)=""," ",VLOOKUP(D626,StagingData!D:O,6,FALSE))</f>
        <v xml:space="preserve"> </v>
      </c>
      <c r="K626" s="71" t="str">
        <f>IF(VLOOKUP($D626,StagingData!$D:$O,7,FALSE)=""," ",VLOOKUP($D626,StagingData!$D:$O,7,FALSE))</f>
        <v xml:space="preserve"> </v>
      </c>
      <c r="L626" s="71" t="str">
        <f>IF(VLOOKUP($D626,StagingData!$D:$O,8,FALSE)=""," ",VLOOKUP($D626,StagingData!$D:$O,8,FALSE))</f>
        <v xml:space="preserve"> </v>
      </c>
      <c r="M626" s="71" t="str">
        <f>IF(VLOOKUP($D626,StagingData!$D:$O,9,FALSE)=""," ",VLOOKUP($D626,StagingData!$D:$O,9,FALSE))</f>
        <v xml:space="preserve"> </v>
      </c>
      <c r="N626" s="107" t="e">
        <f>IF(VLOOKUP($D626,StagingData!$D:$O,10,FALSE)=""," ",VLOOKUP($D626,StagingData!$D:$O,10,FALSE))</f>
        <v>#N/A</v>
      </c>
      <c r="O626" s="107" t="e">
        <f>IF(VLOOKUP($D626,StagingData!$D:$O,11,FALSE)=""," ",VLOOKUP($D626,StagingData!$D:$O,11,FALSE))</f>
        <v>#N/A</v>
      </c>
      <c r="P626" s="108" t="e">
        <f t="shared" si="28"/>
        <v>#N/A</v>
      </c>
      <c r="Q626" s="5"/>
      <c r="S626" s="15"/>
      <c r="T626" s="17">
        <v>0</v>
      </c>
      <c r="U626" s="17">
        <v>0</v>
      </c>
      <c r="V626" s="17">
        <f t="shared" si="29"/>
        <v>0</v>
      </c>
      <c r="W626">
        <f t="shared" si="30"/>
        <v>0</v>
      </c>
      <c r="X626" s="23"/>
      <c r="Y626" s="2"/>
      <c r="AA626" s="2"/>
      <c r="AB626" s="2"/>
    </row>
    <row r="627" spans="1:28" s="17" customFormat="1" hidden="1" x14ac:dyDescent="0.3">
      <c r="A627" s="2"/>
      <c r="B627" s="2">
        <f>IF(TRIM(D627)&lt;&gt;"",MAX($B$5:B626)+1,"")</f>
        <v>622</v>
      </c>
      <c r="C627" t="s">
        <v>93</v>
      </c>
      <c r="D627" t="s">
        <v>97</v>
      </c>
      <c r="E627" t="s">
        <v>3762</v>
      </c>
      <c r="F627" t="s">
        <v>3762</v>
      </c>
      <c r="G627" s="2" t="str">
        <f>IFERROR(VLOOKUP($F627,'Table Names'!A:B,2,FALSE),"")</f>
        <v xml:space="preserve">Generic Price Lists                                                   </v>
      </c>
      <c r="H627" s="2" t="str">
        <f>VLOOKUP($D627,StagingData!D:H,4,FALSE)</f>
        <v>No</v>
      </c>
      <c r="I627"/>
      <c r="J627" s="56" t="str">
        <f>IF(VLOOKUP(D627,StagingData!D:O,6,FALSE)=""," ",VLOOKUP(D627,StagingData!D:O,6,FALSE))</f>
        <v xml:space="preserve"> </v>
      </c>
      <c r="K627" s="71" t="str">
        <f>IF(VLOOKUP($D627,StagingData!$D:$O,7,FALSE)=""," ",VLOOKUP($D627,StagingData!$D:$O,7,FALSE))</f>
        <v xml:space="preserve"> </v>
      </c>
      <c r="L627" s="71" t="str">
        <f>IF(VLOOKUP($D627,StagingData!$D:$O,8,FALSE)=""," ",VLOOKUP($D627,StagingData!$D:$O,8,FALSE))</f>
        <v xml:space="preserve"> </v>
      </c>
      <c r="M627" s="71" t="str">
        <f>IF(VLOOKUP($D627,StagingData!$D:$O,9,FALSE)=""," ",VLOOKUP($D627,StagingData!$D:$O,9,FALSE))</f>
        <v xml:space="preserve"> </v>
      </c>
      <c r="N627" s="107" t="e">
        <f>IF(VLOOKUP($D627,StagingData!$D:$O,10,FALSE)=""," ",VLOOKUP($D627,StagingData!$D:$O,10,FALSE))</f>
        <v>#N/A</v>
      </c>
      <c r="O627" s="107" t="e">
        <f>IF(VLOOKUP($D627,StagingData!$D:$O,11,FALSE)=""," ",VLOOKUP($D627,StagingData!$D:$O,11,FALSE))</f>
        <v>#N/A</v>
      </c>
      <c r="P627" s="108" t="e">
        <f t="shared" si="28"/>
        <v>#N/A</v>
      </c>
      <c r="Q627" s="5"/>
      <c r="S627" s="15"/>
      <c r="T627" s="17">
        <v>0</v>
      </c>
      <c r="U627" s="17">
        <v>0</v>
      </c>
      <c r="V627" s="17">
        <f t="shared" si="29"/>
        <v>0</v>
      </c>
      <c r="W627">
        <f t="shared" si="30"/>
        <v>0</v>
      </c>
      <c r="X627" s="23"/>
      <c r="Y627" s="2"/>
      <c r="AA627" s="2"/>
      <c r="AB627" s="2"/>
    </row>
    <row r="628" spans="1:28" s="17" customFormat="1" hidden="1" x14ac:dyDescent="0.3">
      <c r="A628" s="2"/>
      <c r="B628" s="2">
        <f>IF(TRIM(D628)&lt;&gt;"",MAX($B$5:B627)+1,"")</f>
        <v>623</v>
      </c>
      <c r="C628" t="s">
        <v>93</v>
      </c>
      <c r="D628" t="s">
        <v>97</v>
      </c>
      <c r="E628" t="s">
        <v>3763</v>
      </c>
      <c r="F628" t="s">
        <v>3763</v>
      </c>
      <c r="G628" s="2" t="str">
        <f>IFERROR(VLOOKUP($F628,'Table Names'!A:B,2,FALSE),"")</f>
        <v xml:space="preserve">Price List Descriptions                                               </v>
      </c>
      <c r="H628" s="2" t="str">
        <f>VLOOKUP($D628,StagingData!D:H,4,FALSE)</f>
        <v>No</v>
      </c>
      <c r="I628"/>
      <c r="J628" s="56" t="str">
        <f>IF(VLOOKUP(D628,StagingData!D:O,6,FALSE)=""," ",VLOOKUP(D628,StagingData!D:O,6,FALSE))</f>
        <v xml:space="preserve"> </v>
      </c>
      <c r="K628" s="71" t="str">
        <f>IF(VLOOKUP($D628,StagingData!$D:$O,7,FALSE)=""," ",VLOOKUP($D628,StagingData!$D:$O,7,FALSE))</f>
        <v xml:space="preserve"> </v>
      </c>
      <c r="L628" s="71" t="str">
        <f>IF(VLOOKUP($D628,StagingData!$D:$O,8,FALSE)=""," ",VLOOKUP($D628,StagingData!$D:$O,8,FALSE))</f>
        <v xml:space="preserve"> </v>
      </c>
      <c r="M628" s="71" t="str">
        <f>IF(VLOOKUP($D628,StagingData!$D:$O,9,FALSE)=""," ",VLOOKUP($D628,StagingData!$D:$O,9,FALSE))</f>
        <v xml:space="preserve"> </v>
      </c>
      <c r="N628" s="107" t="e">
        <f>IF(VLOOKUP($D628,StagingData!$D:$O,10,FALSE)=""," ",VLOOKUP($D628,StagingData!$D:$O,10,FALSE))</f>
        <v>#N/A</v>
      </c>
      <c r="O628" s="107" t="e">
        <f>IF(VLOOKUP($D628,StagingData!$D:$O,11,FALSE)=""," ",VLOOKUP($D628,StagingData!$D:$O,11,FALSE))</f>
        <v>#N/A</v>
      </c>
      <c r="P628" s="108" t="e">
        <f t="shared" si="28"/>
        <v>#N/A</v>
      </c>
      <c r="Q628" s="5"/>
      <c r="S628" s="15"/>
      <c r="T628" s="17">
        <v>0</v>
      </c>
      <c r="U628" s="17">
        <v>0</v>
      </c>
      <c r="V628" s="17">
        <f t="shared" si="29"/>
        <v>0</v>
      </c>
      <c r="W628">
        <f t="shared" si="30"/>
        <v>0</v>
      </c>
      <c r="X628" s="23"/>
      <c r="Y628" s="2"/>
      <c r="AA628" s="2"/>
      <c r="AB628" s="2"/>
    </row>
    <row r="629" spans="1:28" s="17" customFormat="1" hidden="1" x14ac:dyDescent="0.3">
      <c r="A629" s="2"/>
      <c r="B629" s="2">
        <f>IF(TRIM(D629)&lt;&gt;"",MAX($B$5:B628)+1,"")</f>
        <v>624</v>
      </c>
      <c r="C629" t="s">
        <v>93</v>
      </c>
      <c r="D629" t="s">
        <v>97</v>
      </c>
      <c r="E629" t="s">
        <v>35</v>
      </c>
      <c r="F629" t="s">
        <v>285</v>
      </c>
      <c r="G629" s="2" t="str">
        <f>IFERROR(VLOOKUP($F629,'Table Names'!A:B,2,FALSE),"")</f>
        <v xml:space="preserve">Product Variant IDs                                                   </v>
      </c>
      <c r="H629" s="2" t="str">
        <f>VLOOKUP($D629,StagingData!D:H,4,FALSE)</f>
        <v>No</v>
      </c>
      <c r="I629"/>
      <c r="J629" s="56" t="str">
        <f>IF(VLOOKUP(D629,StagingData!D:O,6,FALSE)=""," ",VLOOKUP(D629,StagingData!D:O,6,FALSE))</f>
        <v xml:space="preserve"> </v>
      </c>
      <c r="K629" s="71" t="str">
        <f>IF(VLOOKUP($D629,StagingData!$D:$O,7,FALSE)=""," ",VLOOKUP($D629,StagingData!$D:$O,7,FALSE))</f>
        <v xml:space="preserve"> </v>
      </c>
      <c r="L629" s="71" t="str">
        <f>IF(VLOOKUP($D629,StagingData!$D:$O,8,FALSE)=""," ",VLOOKUP($D629,StagingData!$D:$O,8,FALSE))</f>
        <v xml:space="preserve"> </v>
      </c>
      <c r="M629" s="71" t="str">
        <f>IF(VLOOKUP($D629,StagingData!$D:$O,9,FALSE)=""," ",VLOOKUP($D629,StagingData!$D:$O,9,FALSE))</f>
        <v xml:space="preserve"> </v>
      </c>
      <c r="N629" s="107" t="e">
        <f>IF(VLOOKUP($D629,StagingData!$D:$O,10,FALSE)=""," ",VLOOKUP($D629,StagingData!$D:$O,10,FALSE))</f>
        <v>#N/A</v>
      </c>
      <c r="O629" s="107" t="e">
        <f>IF(VLOOKUP($D629,StagingData!$D:$O,11,FALSE)=""," ",VLOOKUP($D629,StagingData!$D:$O,11,FALSE))</f>
        <v>#N/A</v>
      </c>
      <c r="P629" s="108" t="e">
        <f t="shared" si="28"/>
        <v>#N/A</v>
      </c>
      <c r="Q629" s="5"/>
      <c r="S629" s="15"/>
      <c r="T629" s="17">
        <v>0</v>
      </c>
      <c r="U629" s="17">
        <v>0</v>
      </c>
      <c r="V629" s="17">
        <f t="shared" si="29"/>
        <v>0</v>
      </c>
      <c r="W629">
        <f t="shared" si="30"/>
        <v>0</v>
      </c>
      <c r="X629" s="23"/>
      <c r="Y629" s="2"/>
      <c r="AA629" s="2"/>
      <c r="AB629" s="2"/>
    </row>
    <row r="630" spans="1:28" s="17" customFormat="1" hidden="1" x14ac:dyDescent="0.3">
      <c r="A630" s="2"/>
      <c r="B630" s="2">
        <f>IF(TRIM(D630)&lt;&gt;"",MAX($B$5:B629)+1,"")</f>
        <v>625</v>
      </c>
      <c r="C630" t="s">
        <v>93</v>
      </c>
      <c r="D630" t="s">
        <v>97</v>
      </c>
      <c r="E630" t="s">
        <v>35</v>
      </c>
      <c r="F630" t="s">
        <v>286</v>
      </c>
      <c r="G630" s="2" t="str">
        <f>IFERROR(VLOOKUP($F630,'Table Names'!A:B,2,FALSE),"")</f>
        <v xml:space="preserve">Product Variant Structure                                             </v>
      </c>
      <c r="H630" s="2" t="str">
        <f>VLOOKUP($D630,StagingData!D:H,4,FALSE)</f>
        <v>No</v>
      </c>
      <c r="I630"/>
      <c r="J630" s="56" t="str">
        <f>IF(VLOOKUP(D630,StagingData!D:O,6,FALSE)=""," ",VLOOKUP(D630,StagingData!D:O,6,FALSE))</f>
        <v xml:space="preserve"> </v>
      </c>
      <c r="K630" s="71" t="str">
        <f>IF(VLOOKUP($D630,StagingData!$D:$O,7,FALSE)=""," ",VLOOKUP($D630,StagingData!$D:$O,7,FALSE))</f>
        <v xml:space="preserve"> </v>
      </c>
      <c r="L630" s="71" t="str">
        <f>IF(VLOOKUP($D630,StagingData!$D:$O,8,FALSE)=""," ",VLOOKUP($D630,StagingData!$D:$O,8,FALSE))</f>
        <v xml:space="preserve"> </v>
      </c>
      <c r="M630" s="71" t="str">
        <f>IF(VLOOKUP($D630,StagingData!$D:$O,9,FALSE)=""," ",VLOOKUP($D630,StagingData!$D:$O,9,FALSE))</f>
        <v xml:space="preserve"> </v>
      </c>
      <c r="N630" s="107" t="e">
        <f>IF(VLOOKUP($D630,StagingData!$D:$O,10,FALSE)=""," ",VLOOKUP($D630,StagingData!$D:$O,10,FALSE))</f>
        <v>#N/A</v>
      </c>
      <c r="O630" s="107" t="e">
        <f>IF(VLOOKUP($D630,StagingData!$D:$O,11,FALSE)=""," ",VLOOKUP($D630,StagingData!$D:$O,11,FALSE))</f>
        <v>#N/A</v>
      </c>
      <c r="P630" s="108" t="e">
        <f t="shared" si="28"/>
        <v>#N/A</v>
      </c>
      <c r="Q630" s="5"/>
      <c r="S630" s="15"/>
      <c r="T630" s="17">
        <v>0</v>
      </c>
      <c r="U630" s="17">
        <v>0</v>
      </c>
      <c r="V630" s="17">
        <f t="shared" si="29"/>
        <v>0</v>
      </c>
      <c r="W630">
        <f t="shared" si="30"/>
        <v>0</v>
      </c>
      <c r="X630" s="23"/>
      <c r="Y630" s="2"/>
      <c r="AA630" s="2"/>
      <c r="AB630" s="2"/>
    </row>
    <row r="631" spans="1:28" s="17" customFormat="1" hidden="1" x14ac:dyDescent="0.3">
      <c r="A631" s="2"/>
      <c r="B631" s="2">
        <f>IF(TRIM(D631)&lt;&gt;"",MAX($B$5:B630)+1,"")</f>
        <v>626</v>
      </c>
      <c r="C631" t="s">
        <v>93</v>
      </c>
      <c r="D631" t="s">
        <v>97</v>
      </c>
      <c r="E631" t="s">
        <v>3775</v>
      </c>
      <c r="F631" t="s">
        <v>3775</v>
      </c>
      <c r="G631" s="2" t="str">
        <f>IFERROR(VLOOKUP($F631,'Table Names'!A:B,2,FALSE),"")</f>
        <v xml:space="preserve">Project Parts                                                         </v>
      </c>
      <c r="H631" s="2" t="str">
        <f>VLOOKUP($D631,StagingData!D:H,4,FALSE)</f>
        <v>No</v>
      </c>
      <c r="I631"/>
      <c r="J631" s="56" t="str">
        <f>IF(VLOOKUP(D631,StagingData!D:O,6,FALSE)=""," ",VLOOKUP(D631,StagingData!D:O,6,FALSE))</f>
        <v xml:space="preserve"> </v>
      </c>
      <c r="K631" s="71" t="str">
        <f>IF(VLOOKUP($D631,StagingData!$D:$O,7,FALSE)=""," ",VLOOKUP($D631,StagingData!$D:$O,7,FALSE))</f>
        <v xml:space="preserve"> </v>
      </c>
      <c r="L631" s="71" t="str">
        <f>IF(VLOOKUP($D631,StagingData!$D:$O,8,FALSE)=""," ",VLOOKUP($D631,StagingData!$D:$O,8,FALSE))</f>
        <v xml:space="preserve"> </v>
      </c>
      <c r="M631" s="71" t="str">
        <f>IF(VLOOKUP($D631,StagingData!$D:$O,9,FALSE)=""," ",VLOOKUP($D631,StagingData!$D:$O,9,FALSE))</f>
        <v xml:space="preserve"> </v>
      </c>
      <c r="N631" s="107" t="e">
        <f>IF(VLOOKUP($D631,StagingData!$D:$O,10,FALSE)=""," ",VLOOKUP($D631,StagingData!$D:$O,10,FALSE))</f>
        <v>#N/A</v>
      </c>
      <c r="O631" s="107" t="e">
        <f>IF(VLOOKUP($D631,StagingData!$D:$O,11,FALSE)=""," ",VLOOKUP($D631,StagingData!$D:$O,11,FALSE))</f>
        <v>#N/A</v>
      </c>
      <c r="P631" s="108" t="e">
        <f t="shared" si="28"/>
        <v>#N/A</v>
      </c>
      <c r="Q631" s="5"/>
      <c r="S631" s="15"/>
      <c r="T631" s="17">
        <v>0</v>
      </c>
      <c r="U631" s="17">
        <v>0</v>
      </c>
      <c r="V631" s="17">
        <f t="shared" si="29"/>
        <v>0</v>
      </c>
      <c r="W631">
        <f t="shared" si="30"/>
        <v>0</v>
      </c>
      <c r="X631" s="23"/>
      <c r="Y631" s="2"/>
      <c r="AA631" s="2"/>
      <c r="AB631" s="2"/>
    </row>
    <row r="632" spans="1:28" s="17" customFormat="1" hidden="1" x14ac:dyDescent="0.3">
      <c r="A632" s="2"/>
      <c r="B632" s="2">
        <f>IF(TRIM(D632)&lt;&gt;"",MAX($B$5:B631)+1,"")</f>
        <v>627</v>
      </c>
      <c r="C632" t="s">
        <v>93</v>
      </c>
      <c r="D632" t="s">
        <v>97</v>
      </c>
      <c r="E632" t="s">
        <v>3796</v>
      </c>
      <c r="F632" t="s">
        <v>3796</v>
      </c>
      <c r="G632" s="2" t="str">
        <f>IFERROR(VLOOKUP($F632,'Table Names'!A:B,2,FALSE),"")</f>
        <v xml:space="preserve">Module Planning by Project                                            </v>
      </c>
      <c r="H632" s="2" t="str">
        <f>VLOOKUP($D632,StagingData!D:H,4,FALSE)</f>
        <v>No</v>
      </c>
      <c r="I632"/>
      <c r="J632" s="56" t="str">
        <f>IF(VLOOKUP(D632,StagingData!D:O,6,FALSE)=""," ",VLOOKUP(D632,StagingData!D:O,6,FALSE))</f>
        <v xml:space="preserve"> </v>
      </c>
      <c r="K632" s="71" t="str">
        <f>IF(VLOOKUP($D632,StagingData!$D:$O,7,FALSE)=""," ",VLOOKUP($D632,StagingData!$D:$O,7,FALSE))</f>
        <v xml:space="preserve"> </v>
      </c>
      <c r="L632" s="71" t="str">
        <f>IF(VLOOKUP($D632,StagingData!$D:$O,8,FALSE)=""," ",VLOOKUP($D632,StagingData!$D:$O,8,FALSE))</f>
        <v xml:space="preserve"> </v>
      </c>
      <c r="M632" s="71" t="str">
        <f>IF(VLOOKUP($D632,StagingData!$D:$O,9,FALSE)=""," ",VLOOKUP($D632,StagingData!$D:$O,9,FALSE))</f>
        <v xml:space="preserve"> </v>
      </c>
      <c r="N632" s="107" t="e">
        <f>IF(VLOOKUP($D632,StagingData!$D:$O,10,FALSE)=""," ",VLOOKUP($D632,StagingData!$D:$O,10,FALSE))</f>
        <v>#N/A</v>
      </c>
      <c r="O632" s="107" t="e">
        <f>IF(VLOOKUP($D632,StagingData!$D:$O,11,FALSE)=""," ",VLOOKUP($D632,StagingData!$D:$O,11,FALSE))</f>
        <v>#N/A</v>
      </c>
      <c r="P632" s="108" t="e">
        <f t="shared" si="28"/>
        <v>#N/A</v>
      </c>
      <c r="Q632" s="5"/>
      <c r="S632" s="15"/>
      <c r="T632" s="17">
        <v>0</v>
      </c>
      <c r="U632" s="17">
        <v>0</v>
      </c>
      <c r="V632" s="17">
        <f t="shared" si="29"/>
        <v>0</v>
      </c>
      <c r="W632">
        <f t="shared" si="30"/>
        <v>0</v>
      </c>
      <c r="X632" s="23"/>
      <c r="Y632" s="2"/>
      <c r="AA632" s="2"/>
      <c r="AB632" s="2"/>
    </row>
    <row r="633" spans="1:28" s="17" customFormat="1" hidden="1" x14ac:dyDescent="0.3">
      <c r="A633" s="2"/>
      <c r="B633" s="2">
        <f>IF(TRIM(D633)&lt;&gt;"",MAX($B$5:B632)+1,"")</f>
        <v>628</v>
      </c>
      <c r="C633" t="s">
        <v>93</v>
      </c>
      <c r="D633" t="s">
        <v>97</v>
      </c>
      <c r="E633" t="s">
        <v>354</v>
      </c>
      <c r="F633" t="s">
        <v>354</v>
      </c>
      <c r="G633" s="2" t="str">
        <f>IFERROR(VLOOKUP($F633,'Table Names'!A:B,2,FALSE),"")</f>
        <v xml:space="preserve">Routing Codes by Item                                                 </v>
      </c>
      <c r="H633" s="2" t="str">
        <f>VLOOKUP($D633,StagingData!D:H,4,FALSE)</f>
        <v>No</v>
      </c>
      <c r="I633"/>
      <c r="J633" s="56" t="str">
        <f>IF(VLOOKUP(D633,StagingData!D:O,6,FALSE)=""," ",VLOOKUP(D633,StagingData!D:O,6,FALSE))</f>
        <v xml:space="preserve"> </v>
      </c>
      <c r="K633" s="71" t="str">
        <f>IF(VLOOKUP($D633,StagingData!$D:$O,7,FALSE)=""," ",VLOOKUP($D633,StagingData!$D:$O,7,FALSE))</f>
        <v xml:space="preserve"> </v>
      </c>
      <c r="L633" s="71" t="str">
        <f>IF(VLOOKUP($D633,StagingData!$D:$O,8,FALSE)=""," ",VLOOKUP($D633,StagingData!$D:$O,8,FALSE))</f>
        <v xml:space="preserve"> </v>
      </c>
      <c r="M633" s="71" t="str">
        <f>IF(VLOOKUP($D633,StagingData!$D:$O,9,FALSE)=""," ",VLOOKUP($D633,StagingData!$D:$O,9,FALSE))</f>
        <v xml:space="preserve"> </v>
      </c>
      <c r="N633" s="107" t="e">
        <f>IF(VLOOKUP($D633,StagingData!$D:$O,10,FALSE)=""," ",VLOOKUP($D633,StagingData!$D:$O,10,FALSE))</f>
        <v>#N/A</v>
      </c>
      <c r="O633" s="107" t="e">
        <f>IF(VLOOKUP($D633,StagingData!$D:$O,11,FALSE)=""," ",VLOOKUP($D633,StagingData!$D:$O,11,FALSE))</f>
        <v>#N/A</v>
      </c>
      <c r="P633" s="108" t="e">
        <f t="shared" si="28"/>
        <v>#N/A</v>
      </c>
      <c r="Q633" s="5"/>
      <c r="S633" s="15"/>
      <c r="T633" s="17">
        <v>0</v>
      </c>
      <c r="U633" s="17">
        <v>0</v>
      </c>
      <c r="V633" s="17">
        <f t="shared" si="29"/>
        <v>0</v>
      </c>
      <c r="W633">
        <f t="shared" si="30"/>
        <v>0</v>
      </c>
      <c r="X633" s="23"/>
      <c r="Y633" s="2"/>
      <c r="AA633" s="2"/>
      <c r="AB633" s="2"/>
    </row>
    <row r="634" spans="1:28" s="17" customFormat="1" hidden="1" x14ac:dyDescent="0.3">
      <c r="A634" s="2"/>
      <c r="B634" s="2">
        <f>IF(TRIM(D634)&lt;&gt;"",MAX($B$5:B633)+1,"")</f>
        <v>629</v>
      </c>
      <c r="C634" t="s">
        <v>93</v>
      </c>
      <c r="D634" t="s">
        <v>97</v>
      </c>
      <c r="E634" t="s">
        <v>467</v>
      </c>
      <c r="F634" t="s">
        <v>467</v>
      </c>
      <c r="G634" s="2" t="str">
        <f>IFERROR(VLOOKUP($F634,'Table Names'!A:B,2,FALSE),"")</f>
        <v xml:space="preserve">Routing Operation                                                     </v>
      </c>
      <c r="H634" s="2" t="str">
        <f>VLOOKUP($D634,StagingData!D:H,4,FALSE)</f>
        <v>No</v>
      </c>
      <c r="I634"/>
      <c r="J634" s="56" t="str">
        <f>IF(VLOOKUP(D634,StagingData!D:O,6,FALSE)=""," ",VLOOKUP(D634,StagingData!D:O,6,FALSE))</f>
        <v xml:space="preserve"> </v>
      </c>
      <c r="K634" s="71" t="str">
        <f>IF(VLOOKUP($D634,StagingData!$D:$O,7,FALSE)=""," ",VLOOKUP($D634,StagingData!$D:$O,7,FALSE))</f>
        <v xml:space="preserve"> </v>
      </c>
      <c r="L634" s="71" t="str">
        <f>IF(VLOOKUP($D634,StagingData!$D:$O,8,FALSE)=""," ",VLOOKUP($D634,StagingData!$D:$O,8,FALSE))</f>
        <v xml:space="preserve"> </v>
      </c>
      <c r="M634" s="71" t="str">
        <f>IF(VLOOKUP($D634,StagingData!$D:$O,9,FALSE)=""," ",VLOOKUP($D634,StagingData!$D:$O,9,FALSE))</f>
        <v xml:space="preserve"> </v>
      </c>
      <c r="N634" s="107" t="e">
        <f>IF(VLOOKUP($D634,StagingData!$D:$O,10,FALSE)=""," ",VLOOKUP($D634,StagingData!$D:$O,10,FALSE))</f>
        <v>#N/A</v>
      </c>
      <c r="O634" s="107" t="e">
        <f>IF(VLOOKUP($D634,StagingData!$D:$O,11,FALSE)=""," ",VLOOKUP($D634,StagingData!$D:$O,11,FALSE))</f>
        <v>#N/A</v>
      </c>
      <c r="P634" s="108" t="e">
        <f t="shared" si="28"/>
        <v>#N/A</v>
      </c>
      <c r="Q634" s="5"/>
      <c r="S634" s="15"/>
      <c r="T634" s="17">
        <v>0</v>
      </c>
      <c r="U634" s="17">
        <v>0</v>
      </c>
      <c r="V634" s="17">
        <f t="shared" si="29"/>
        <v>0</v>
      </c>
      <c r="W634">
        <f t="shared" si="30"/>
        <v>0</v>
      </c>
      <c r="X634" s="23"/>
      <c r="Y634" s="2"/>
      <c r="AA634" s="2"/>
      <c r="AB634" s="2"/>
    </row>
    <row r="635" spans="1:28" s="17" customFormat="1" hidden="1" x14ac:dyDescent="0.3">
      <c r="A635" s="2"/>
      <c r="B635" s="2">
        <f>IF(TRIM(D635)&lt;&gt;"",MAX($B$5:B634)+1,"")</f>
        <v>630</v>
      </c>
      <c r="C635" t="s">
        <v>93</v>
      </c>
      <c r="D635" t="s">
        <v>97</v>
      </c>
      <c r="E635" t="s">
        <v>464</v>
      </c>
      <c r="F635" t="s">
        <v>464</v>
      </c>
      <c r="G635" s="2" t="str">
        <f>IFERROR(VLOOKUP($F635,'Table Names'!A:B,2,FALSE),"")</f>
        <v xml:space="preserve">Phantom Routing Relationships                                         </v>
      </c>
      <c r="H635" s="2" t="str">
        <f>VLOOKUP($D635,StagingData!D:H,4,FALSE)</f>
        <v>No</v>
      </c>
      <c r="I635"/>
      <c r="J635" s="56" t="str">
        <f>IF(VLOOKUP(D635,StagingData!D:O,6,FALSE)=""," ",VLOOKUP(D635,StagingData!D:O,6,FALSE))</f>
        <v xml:space="preserve"> </v>
      </c>
      <c r="K635" s="71" t="str">
        <f>IF(VLOOKUP($D635,StagingData!$D:$O,7,FALSE)=""," ",VLOOKUP($D635,StagingData!$D:$O,7,FALSE))</f>
        <v xml:space="preserve"> </v>
      </c>
      <c r="L635" s="71" t="str">
        <f>IF(VLOOKUP($D635,StagingData!$D:$O,8,FALSE)=""," ",VLOOKUP($D635,StagingData!$D:$O,8,FALSE))</f>
        <v xml:space="preserve"> </v>
      </c>
      <c r="M635" s="71" t="str">
        <f>IF(VLOOKUP($D635,StagingData!$D:$O,9,FALSE)=""," ",VLOOKUP($D635,StagingData!$D:$O,9,FALSE))</f>
        <v xml:space="preserve"> </v>
      </c>
      <c r="N635" s="107" t="e">
        <f>IF(VLOOKUP($D635,StagingData!$D:$O,10,FALSE)=""," ",VLOOKUP($D635,StagingData!$D:$O,10,FALSE))</f>
        <v>#N/A</v>
      </c>
      <c r="O635" s="107" t="e">
        <f>IF(VLOOKUP($D635,StagingData!$D:$O,11,FALSE)=""," ",VLOOKUP($D635,StagingData!$D:$O,11,FALSE))</f>
        <v>#N/A</v>
      </c>
      <c r="P635" s="108" t="e">
        <f t="shared" si="28"/>
        <v>#N/A</v>
      </c>
      <c r="Q635" s="5"/>
      <c r="S635" s="15"/>
      <c r="T635" s="17">
        <v>0</v>
      </c>
      <c r="U635" s="17">
        <v>0</v>
      </c>
      <c r="V635" s="17">
        <f t="shared" si="29"/>
        <v>0</v>
      </c>
      <c r="W635">
        <f t="shared" si="30"/>
        <v>0</v>
      </c>
      <c r="X635" s="23"/>
      <c r="Y635" s="2"/>
      <c r="AA635" s="2"/>
      <c r="AB635" s="2"/>
    </row>
    <row r="636" spans="1:28" s="17" customFormat="1" hidden="1" x14ac:dyDescent="0.3">
      <c r="A636" s="2"/>
      <c r="B636" s="2">
        <f>IF(TRIM(D636)&lt;&gt;"",MAX($B$5:B635)+1,"")</f>
        <v>631</v>
      </c>
      <c r="C636" t="s">
        <v>93</v>
      </c>
      <c r="D636" t="s">
        <v>97</v>
      </c>
      <c r="E636" t="s">
        <v>460</v>
      </c>
      <c r="F636" t="s">
        <v>460</v>
      </c>
      <c r="G636" s="2" t="str">
        <f>IFERROR(VLOOKUP($F636,'Table Names'!A:B,2,FALSE),"")</f>
        <v xml:space="preserve">Job Shop Routing                                                      </v>
      </c>
      <c r="H636" s="2" t="str">
        <f>VLOOKUP($D636,StagingData!D:H,4,FALSE)</f>
        <v>No</v>
      </c>
      <c r="I636"/>
      <c r="J636" s="56" t="str">
        <f>IF(VLOOKUP(D636,StagingData!D:O,6,FALSE)=""," ",VLOOKUP(D636,StagingData!D:O,6,FALSE))</f>
        <v xml:space="preserve"> </v>
      </c>
      <c r="K636" s="71" t="str">
        <f>IF(VLOOKUP($D636,StagingData!$D:$O,7,FALSE)=""," ",VLOOKUP($D636,StagingData!$D:$O,7,FALSE))</f>
        <v xml:space="preserve"> </v>
      </c>
      <c r="L636" s="71" t="str">
        <f>IF(VLOOKUP($D636,StagingData!$D:$O,8,FALSE)=""," ",VLOOKUP($D636,StagingData!$D:$O,8,FALSE))</f>
        <v xml:space="preserve"> </v>
      </c>
      <c r="M636" s="71" t="str">
        <f>IF(VLOOKUP($D636,StagingData!$D:$O,9,FALSE)=""," ",VLOOKUP($D636,StagingData!$D:$O,9,FALSE))</f>
        <v xml:space="preserve"> </v>
      </c>
      <c r="N636" s="107" t="e">
        <f>IF(VLOOKUP($D636,StagingData!$D:$O,10,FALSE)=""," ",VLOOKUP($D636,StagingData!$D:$O,10,FALSE))</f>
        <v>#N/A</v>
      </c>
      <c r="O636" s="107" t="e">
        <f>IF(VLOOKUP($D636,StagingData!$D:$O,11,FALSE)=""," ",VLOOKUP($D636,StagingData!$D:$O,11,FALSE))</f>
        <v>#N/A</v>
      </c>
      <c r="P636" s="108" t="e">
        <f t="shared" si="28"/>
        <v>#N/A</v>
      </c>
      <c r="Q636" s="5"/>
      <c r="S636" s="15"/>
      <c r="T636" s="17">
        <v>0</v>
      </c>
      <c r="U636" s="17">
        <v>0</v>
      </c>
      <c r="V636" s="17">
        <f t="shared" si="29"/>
        <v>0</v>
      </c>
      <c r="W636">
        <f t="shared" si="30"/>
        <v>0</v>
      </c>
      <c r="X636" s="23"/>
      <c r="Y636" s="2"/>
      <c r="AA636" s="2"/>
      <c r="AB636" s="2"/>
    </row>
    <row r="637" spans="1:28" s="17" customFormat="1" hidden="1" x14ac:dyDescent="0.3">
      <c r="A637" s="2"/>
      <c r="B637" s="2">
        <f>IF(TRIM(D637)&lt;&gt;"",MAX($B$5:B636)+1,"")</f>
        <v>632</v>
      </c>
      <c r="C637" t="s">
        <v>93</v>
      </c>
      <c r="D637" t="s">
        <v>97</v>
      </c>
      <c r="E637" t="s">
        <v>461</v>
      </c>
      <c r="F637" t="s">
        <v>461</v>
      </c>
      <c r="G637" s="2" t="str">
        <f>IFERROR(VLOOKUP($F637,'Table Names'!A:B,2,FALSE),"")</f>
        <v xml:space="preserve">Job Shop Routing Operations                                           </v>
      </c>
      <c r="H637" s="2" t="str">
        <f>VLOOKUP($D637,StagingData!D:H,4,FALSE)</f>
        <v>No</v>
      </c>
      <c r="I637"/>
      <c r="J637" s="56" t="str">
        <f>IF(VLOOKUP(D637,StagingData!D:O,6,FALSE)=""," ",VLOOKUP(D637,StagingData!D:O,6,FALSE))</f>
        <v xml:space="preserve"> </v>
      </c>
      <c r="K637" s="71" t="str">
        <f>IF(VLOOKUP($D637,StagingData!$D:$O,7,FALSE)=""," ",VLOOKUP($D637,StagingData!$D:$O,7,FALSE))</f>
        <v xml:space="preserve"> </v>
      </c>
      <c r="L637" s="71" t="str">
        <f>IF(VLOOKUP($D637,StagingData!$D:$O,8,FALSE)=""," ",VLOOKUP($D637,StagingData!$D:$O,8,FALSE))</f>
        <v xml:space="preserve"> </v>
      </c>
      <c r="M637" s="71" t="str">
        <f>IF(VLOOKUP($D637,StagingData!$D:$O,9,FALSE)=""," ",VLOOKUP($D637,StagingData!$D:$O,9,FALSE))</f>
        <v xml:space="preserve"> </v>
      </c>
      <c r="N637" s="107" t="e">
        <f>IF(VLOOKUP($D637,StagingData!$D:$O,10,FALSE)=""," ",VLOOKUP($D637,StagingData!$D:$O,10,FALSE))</f>
        <v>#N/A</v>
      </c>
      <c r="O637" s="107" t="e">
        <f>IF(VLOOKUP($D637,StagingData!$D:$O,11,FALSE)=""," ",VLOOKUP($D637,StagingData!$D:$O,11,FALSE))</f>
        <v>#N/A</v>
      </c>
      <c r="P637" s="108" t="e">
        <f t="shared" si="28"/>
        <v>#N/A</v>
      </c>
      <c r="Q637" s="5"/>
      <c r="S637" s="15"/>
      <c r="T637" s="17">
        <v>0</v>
      </c>
      <c r="U637" s="17">
        <v>0</v>
      </c>
      <c r="V637" s="17">
        <f t="shared" si="29"/>
        <v>0</v>
      </c>
      <c r="W637">
        <f t="shared" si="30"/>
        <v>0</v>
      </c>
      <c r="X637" s="23"/>
      <c r="Y637" s="2"/>
      <c r="AA637" s="2"/>
      <c r="AB637" s="2"/>
    </row>
    <row r="638" spans="1:28" s="17" customFormat="1" hidden="1" x14ac:dyDescent="0.3">
      <c r="A638" s="2"/>
      <c r="B638" s="2">
        <f>IF(TRIM(D638)&lt;&gt;"",MAX($B$5:B637)+1,"")</f>
        <v>633</v>
      </c>
      <c r="C638" t="s">
        <v>93</v>
      </c>
      <c r="D638" t="s">
        <v>97</v>
      </c>
      <c r="E638" t="s">
        <v>372</v>
      </c>
      <c r="F638" t="s">
        <v>372</v>
      </c>
      <c r="G638" s="2" t="str">
        <f>IFERROR(VLOOKUP($F638,'Table Names'!A:B,2,FALSE),"")</f>
        <v xml:space="preserve">Production Orders                                                     </v>
      </c>
      <c r="H638" s="2" t="str">
        <f>VLOOKUP($D638,StagingData!D:H,4,FALSE)</f>
        <v>No</v>
      </c>
      <c r="I638"/>
      <c r="J638" s="56" t="str">
        <f>IF(VLOOKUP(D638,StagingData!D:O,6,FALSE)=""," ",VLOOKUP(D638,StagingData!D:O,6,FALSE))</f>
        <v xml:space="preserve"> </v>
      </c>
      <c r="K638" s="71" t="str">
        <f>IF(VLOOKUP($D638,StagingData!$D:$O,7,FALSE)=""," ",VLOOKUP($D638,StagingData!$D:$O,7,FALSE))</f>
        <v xml:space="preserve"> </v>
      </c>
      <c r="L638" s="71" t="str">
        <f>IF(VLOOKUP($D638,StagingData!$D:$O,8,FALSE)=""," ",VLOOKUP($D638,StagingData!$D:$O,8,FALSE))</f>
        <v xml:space="preserve"> </v>
      </c>
      <c r="M638" s="71" t="str">
        <f>IF(VLOOKUP($D638,StagingData!$D:$O,9,FALSE)=""," ",VLOOKUP($D638,StagingData!$D:$O,9,FALSE))</f>
        <v xml:space="preserve"> </v>
      </c>
      <c r="N638" s="107" t="e">
        <f>IF(VLOOKUP($D638,StagingData!$D:$O,10,FALSE)=""," ",VLOOKUP($D638,StagingData!$D:$O,10,FALSE))</f>
        <v>#N/A</v>
      </c>
      <c r="O638" s="107" t="e">
        <f>IF(VLOOKUP($D638,StagingData!$D:$O,11,FALSE)=""," ",VLOOKUP($D638,StagingData!$D:$O,11,FALSE))</f>
        <v>#N/A</v>
      </c>
      <c r="P638" s="108" t="e">
        <f t="shared" si="28"/>
        <v>#N/A</v>
      </c>
      <c r="Q638" s="5"/>
      <c r="S638" s="15"/>
      <c r="T638" s="17">
        <v>0</v>
      </c>
      <c r="U638" s="17">
        <v>0</v>
      </c>
      <c r="V638" s="17">
        <f t="shared" si="29"/>
        <v>0</v>
      </c>
      <c r="W638">
        <f t="shared" si="30"/>
        <v>0</v>
      </c>
      <c r="X638" s="23"/>
      <c r="Y638" s="2"/>
      <c r="AA638" s="2"/>
      <c r="AB638" s="2"/>
    </row>
    <row r="639" spans="1:28" s="17" customFormat="1" hidden="1" x14ac:dyDescent="0.3">
      <c r="A639" s="2"/>
      <c r="B639" s="2">
        <f>IF(TRIM(D639)&lt;&gt;"",MAX($B$5:B638)+1,"")</f>
        <v>634</v>
      </c>
      <c r="C639" t="s">
        <v>93</v>
      </c>
      <c r="D639" t="s">
        <v>97</v>
      </c>
      <c r="E639" t="s">
        <v>372</v>
      </c>
      <c r="F639" t="s">
        <v>374</v>
      </c>
      <c r="G639" s="2" t="str">
        <f>IFERROR(VLOOKUP($F639,'Table Names'!A:B,2,FALSE),"")</f>
        <v xml:space="preserve">Production Order Distribution                                         </v>
      </c>
      <c r="H639" s="2" t="str">
        <f>VLOOKUP($D639,StagingData!D:H,4,FALSE)</f>
        <v>No</v>
      </c>
      <c r="I639"/>
      <c r="J639" s="56" t="str">
        <f>IF(VLOOKUP(D639,StagingData!D:O,6,FALSE)=""," ",VLOOKUP(D639,StagingData!D:O,6,FALSE))</f>
        <v xml:space="preserve"> </v>
      </c>
      <c r="K639" s="71" t="str">
        <f>IF(VLOOKUP($D639,StagingData!$D:$O,7,FALSE)=""," ",VLOOKUP($D639,StagingData!$D:$O,7,FALSE))</f>
        <v xml:space="preserve"> </v>
      </c>
      <c r="L639" s="71" t="str">
        <f>IF(VLOOKUP($D639,StagingData!$D:$O,8,FALSE)=""," ",VLOOKUP($D639,StagingData!$D:$O,8,FALSE))</f>
        <v xml:space="preserve"> </v>
      </c>
      <c r="M639" s="71" t="str">
        <f>IF(VLOOKUP($D639,StagingData!$D:$O,9,FALSE)=""," ",VLOOKUP($D639,StagingData!$D:$O,9,FALSE))</f>
        <v xml:space="preserve"> </v>
      </c>
      <c r="N639" s="107" t="e">
        <f>IF(VLOOKUP($D639,StagingData!$D:$O,10,FALSE)=""," ",VLOOKUP($D639,StagingData!$D:$O,10,FALSE))</f>
        <v>#N/A</v>
      </c>
      <c r="O639" s="107" t="e">
        <f>IF(VLOOKUP($D639,StagingData!$D:$O,11,FALSE)=""," ",VLOOKUP($D639,StagingData!$D:$O,11,FALSE))</f>
        <v>#N/A</v>
      </c>
      <c r="P639" s="108" t="e">
        <f t="shared" si="28"/>
        <v>#N/A</v>
      </c>
      <c r="Q639" s="5"/>
      <c r="S639" s="15"/>
      <c r="T639" s="17">
        <v>0</v>
      </c>
      <c r="U639" s="17">
        <v>0</v>
      </c>
      <c r="V639" s="17">
        <f t="shared" si="29"/>
        <v>0</v>
      </c>
      <c r="W639">
        <f t="shared" si="30"/>
        <v>0</v>
      </c>
      <c r="X639" s="23"/>
      <c r="Y639" s="2"/>
      <c r="AA639" s="2"/>
      <c r="AB639" s="2"/>
    </row>
    <row r="640" spans="1:28" s="17" customFormat="1" hidden="1" x14ac:dyDescent="0.3">
      <c r="A640" s="2"/>
      <c r="B640" s="2">
        <f>IF(TRIM(D640)&lt;&gt;"",MAX($B$5:B639)+1,"")</f>
        <v>635</v>
      </c>
      <c r="C640" t="s">
        <v>93</v>
      </c>
      <c r="D640" t="s">
        <v>97</v>
      </c>
      <c r="E640" t="s">
        <v>371</v>
      </c>
      <c r="F640" t="s">
        <v>371</v>
      </c>
      <c r="G640" s="2" t="str">
        <f>IFERROR(VLOOKUP($F640,'Table Names'!A:B,2,FALSE),"")</f>
        <v xml:space="preserve">Production Order Operations                                           </v>
      </c>
      <c r="H640" s="2" t="str">
        <f>VLOOKUP($D640,StagingData!D:H,4,FALSE)</f>
        <v>No</v>
      </c>
      <c r="I640"/>
      <c r="J640" s="56" t="str">
        <f>IF(VLOOKUP(D640,StagingData!D:O,6,FALSE)=""," ",VLOOKUP(D640,StagingData!D:O,6,FALSE))</f>
        <v xml:space="preserve"> </v>
      </c>
      <c r="K640" s="71" t="str">
        <f>IF(VLOOKUP($D640,StagingData!$D:$O,7,FALSE)=""," ",VLOOKUP($D640,StagingData!$D:$O,7,FALSE))</f>
        <v xml:space="preserve"> </v>
      </c>
      <c r="L640" s="71" t="str">
        <f>IF(VLOOKUP($D640,StagingData!$D:$O,8,FALSE)=""," ",VLOOKUP($D640,StagingData!$D:$O,8,FALSE))</f>
        <v xml:space="preserve"> </v>
      </c>
      <c r="M640" s="71" t="str">
        <f>IF(VLOOKUP($D640,StagingData!$D:$O,9,FALSE)=""," ",VLOOKUP($D640,StagingData!$D:$O,9,FALSE))</f>
        <v xml:space="preserve"> </v>
      </c>
      <c r="N640" s="107" t="e">
        <f>IF(VLOOKUP($D640,StagingData!$D:$O,10,FALSE)=""," ",VLOOKUP($D640,StagingData!$D:$O,10,FALSE))</f>
        <v>#N/A</v>
      </c>
      <c r="O640" s="107" t="e">
        <f>IF(VLOOKUP($D640,StagingData!$D:$O,11,FALSE)=""," ",VLOOKUP($D640,StagingData!$D:$O,11,FALSE))</f>
        <v>#N/A</v>
      </c>
      <c r="P640" s="108" t="e">
        <f t="shared" si="28"/>
        <v>#N/A</v>
      </c>
      <c r="Q640" s="5"/>
      <c r="S640" s="15"/>
      <c r="T640" s="17">
        <v>0</v>
      </c>
      <c r="U640" s="17">
        <v>0</v>
      </c>
      <c r="V640" s="17">
        <f t="shared" si="29"/>
        <v>0</v>
      </c>
      <c r="W640">
        <f t="shared" si="30"/>
        <v>0</v>
      </c>
      <c r="X640" s="23"/>
      <c r="Y640" s="2"/>
      <c r="AA640" s="2"/>
      <c r="AB640" s="2"/>
    </row>
    <row r="641" spans="1:28" s="17" customFormat="1" hidden="1" x14ac:dyDescent="0.3">
      <c r="A641" s="2"/>
      <c r="B641" s="2">
        <f>IF(TRIM(D641)&lt;&gt;"",MAX($B$5:B640)+1,"")</f>
        <v>636</v>
      </c>
      <c r="C641" t="s">
        <v>93</v>
      </c>
      <c r="D641" t="s">
        <v>97</v>
      </c>
      <c r="E641" t="s">
        <v>3904</v>
      </c>
      <c r="F641" t="s">
        <v>3904</v>
      </c>
      <c r="G641" s="2" t="str">
        <f>IFERROR(VLOOKUP($F641,'Table Names'!A:B,2,FALSE),"")</f>
        <v xml:space="preserve">Product Subcontractors List                                           </v>
      </c>
      <c r="H641" s="2" t="str">
        <f>VLOOKUP($D641,StagingData!D:H,4,FALSE)</f>
        <v>No</v>
      </c>
      <c r="I641"/>
      <c r="J641" s="56" t="str">
        <f>IF(VLOOKUP(D641,StagingData!D:O,6,FALSE)=""," ",VLOOKUP(D641,StagingData!D:O,6,FALSE))</f>
        <v xml:space="preserve"> </v>
      </c>
      <c r="K641" s="71" t="str">
        <f>IF(VLOOKUP($D641,StagingData!$D:$O,7,FALSE)=""," ",VLOOKUP($D641,StagingData!$D:$O,7,FALSE))</f>
        <v xml:space="preserve"> </v>
      </c>
      <c r="L641" s="71" t="str">
        <f>IF(VLOOKUP($D641,StagingData!$D:$O,8,FALSE)=""," ",VLOOKUP($D641,StagingData!$D:$O,8,FALSE))</f>
        <v xml:space="preserve"> </v>
      </c>
      <c r="M641" s="71" t="str">
        <f>IF(VLOOKUP($D641,StagingData!$D:$O,9,FALSE)=""," ",VLOOKUP($D641,StagingData!$D:$O,9,FALSE))</f>
        <v xml:space="preserve"> </v>
      </c>
      <c r="N641" s="107" t="e">
        <f>IF(VLOOKUP($D641,StagingData!$D:$O,10,FALSE)=""," ",VLOOKUP($D641,StagingData!$D:$O,10,FALSE))</f>
        <v>#N/A</v>
      </c>
      <c r="O641" s="107" t="e">
        <f>IF(VLOOKUP($D641,StagingData!$D:$O,11,FALSE)=""," ",VLOOKUP($D641,StagingData!$D:$O,11,FALSE))</f>
        <v>#N/A</v>
      </c>
      <c r="P641" s="108" t="e">
        <f t="shared" si="28"/>
        <v>#N/A</v>
      </c>
      <c r="Q641" s="5"/>
      <c r="S641" s="15"/>
      <c r="T641" s="17">
        <v>0</v>
      </c>
      <c r="U641" s="17">
        <v>0</v>
      </c>
      <c r="V641" s="17">
        <f t="shared" si="29"/>
        <v>0</v>
      </c>
      <c r="W641">
        <f t="shared" si="30"/>
        <v>0</v>
      </c>
      <c r="X641" s="23"/>
      <c r="Y641" s="2"/>
      <c r="AA641" s="2"/>
      <c r="AB641" s="2"/>
    </row>
    <row r="642" spans="1:28" s="17" customFormat="1" hidden="1" x14ac:dyDescent="0.3">
      <c r="A642" s="2"/>
      <c r="B642" s="2">
        <f>IF(TRIM(D642)&lt;&gt;"",MAX($B$5:B641)+1,"")</f>
        <v>637</v>
      </c>
      <c r="C642" t="s">
        <v>93</v>
      </c>
      <c r="D642" t="s">
        <v>97</v>
      </c>
      <c r="E642" t="s">
        <v>3904</v>
      </c>
      <c r="F642" t="s">
        <v>3905</v>
      </c>
      <c r="G642" s="2" t="str">
        <f>IFERROR(VLOOKUP($F642,'Table Names'!A:B,2,FALSE),"")</f>
        <v xml:space="preserve">Product Subcontractor Bill of Material                                </v>
      </c>
      <c r="H642" s="2" t="str">
        <f>VLOOKUP($D642,StagingData!D:H,4,FALSE)</f>
        <v>No</v>
      </c>
      <c r="I642"/>
      <c r="J642" s="56" t="str">
        <f>IF(VLOOKUP(D642,StagingData!D:O,6,FALSE)=""," ",VLOOKUP(D642,StagingData!D:O,6,FALSE))</f>
        <v xml:space="preserve"> </v>
      </c>
      <c r="K642" s="71" t="str">
        <f>IF(VLOOKUP($D642,StagingData!$D:$O,7,FALSE)=""," ",VLOOKUP($D642,StagingData!$D:$O,7,FALSE))</f>
        <v xml:space="preserve"> </v>
      </c>
      <c r="L642" s="71" t="str">
        <f>IF(VLOOKUP($D642,StagingData!$D:$O,8,FALSE)=""," ",VLOOKUP($D642,StagingData!$D:$O,8,FALSE))</f>
        <v xml:space="preserve"> </v>
      </c>
      <c r="M642" s="71" t="str">
        <f>IF(VLOOKUP($D642,StagingData!$D:$O,9,FALSE)=""," ",VLOOKUP($D642,StagingData!$D:$O,9,FALSE))</f>
        <v xml:space="preserve"> </v>
      </c>
      <c r="N642" s="107" t="e">
        <f>IF(VLOOKUP($D642,StagingData!$D:$O,10,FALSE)=""," ",VLOOKUP($D642,StagingData!$D:$O,10,FALSE))</f>
        <v>#N/A</v>
      </c>
      <c r="O642" s="107" t="e">
        <f>IF(VLOOKUP($D642,StagingData!$D:$O,11,FALSE)=""," ",VLOOKUP($D642,StagingData!$D:$O,11,FALSE))</f>
        <v>#N/A</v>
      </c>
      <c r="P642" s="108" t="e">
        <f t="shared" si="28"/>
        <v>#N/A</v>
      </c>
      <c r="Q642" s="5"/>
      <c r="S642" s="15"/>
      <c r="T642" s="17">
        <v>0</v>
      </c>
      <c r="U642" s="17">
        <v>0</v>
      </c>
      <c r="V642" s="17">
        <f t="shared" si="29"/>
        <v>0</v>
      </c>
      <c r="W642">
        <f t="shared" si="30"/>
        <v>0</v>
      </c>
      <c r="X642" s="23"/>
      <c r="Y642" s="2"/>
      <c r="AA642" s="2"/>
      <c r="AB642" s="2"/>
    </row>
    <row r="643" spans="1:28" s="17" customFormat="1" hidden="1" x14ac:dyDescent="0.3">
      <c r="A643" s="2"/>
      <c r="B643" s="2">
        <f>IF(TRIM(D643)&lt;&gt;"",MAX($B$5:B642)+1,"")</f>
        <v>638</v>
      </c>
      <c r="C643" t="s">
        <v>93</v>
      </c>
      <c r="D643" t="s">
        <v>97</v>
      </c>
      <c r="E643" t="s">
        <v>314</v>
      </c>
      <c r="F643" t="s">
        <v>323</v>
      </c>
      <c r="G643" s="2" t="str">
        <f>IFERROR(VLOOKUP($F643,'Table Names'!A:B,2,FALSE),"")</f>
        <v xml:space="preserve">Tools                                                                 </v>
      </c>
      <c r="H643" s="2" t="str">
        <f>VLOOKUP($D643,StagingData!D:H,4,FALSE)</f>
        <v>No</v>
      </c>
      <c r="I643"/>
      <c r="J643" s="56" t="str">
        <f>IF(VLOOKUP(D643,StagingData!D:O,6,FALSE)=""," ",VLOOKUP(D643,StagingData!D:O,6,FALSE))</f>
        <v xml:space="preserve"> </v>
      </c>
      <c r="K643" s="71" t="str">
        <f>IF(VLOOKUP($D643,StagingData!$D:$O,7,FALSE)=""," ",VLOOKUP($D643,StagingData!$D:$O,7,FALSE))</f>
        <v xml:space="preserve"> </v>
      </c>
      <c r="L643" s="71" t="str">
        <f>IF(VLOOKUP($D643,StagingData!$D:$O,8,FALSE)=""," ",VLOOKUP($D643,StagingData!$D:$O,8,FALSE))</f>
        <v xml:space="preserve"> </v>
      </c>
      <c r="M643" s="71" t="str">
        <f>IF(VLOOKUP($D643,StagingData!$D:$O,9,FALSE)=""," ",VLOOKUP($D643,StagingData!$D:$O,9,FALSE))</f>
        <v xml:space="preserve"> </v>
      </c>
      <c r="N643" s="107" t="e">
        <f>IF(VLOOKUP($D643,StagingData!$D:$O,10,FALSE)=""," ",VLOOKUP($D643,StagingData!$D:$O,10,FALSE))</f>
        <v>#N/A</v>
      </c>
      <c r="O643" s="107" t="e">
        <f>IF(VLOOKUP($D643,StagingData!$D:$O,11,FALSE)=""," ",VLOOKUP($D643,StagingData!$D:$O,11,FALSE))</f>
        <v>#N/A</v>
      </c>
      <c r="P643" s="108" t="e">
        <f t="shared" si="28"/>
        <v>#N/A</v>
      </c>
      <c r="Q643" s="5"/>
      <c r="S643" s="15"/>
      <c r="T643" s="17">
        <v>0</v>
      </c>
      <c r="U643" s="17">
        <v>0</v>
      </c>
      <c r="V643" s="17">
        <f t="shared" si="29"/>
        <v>0</v>
      </c>
      <c r="W643">
        <f t="shared" si="30"/>
        <v>0</v>
      </c>
      <c r="X643" s="23"/>
      <c r="Y643" s="2"/>
      <c r="AA643" s="2"/>
      <c r="AB643" s="2"/>
    </row>
    <row r="644" spans="1:28" s="17" customFormat="1" hidden="1" x14ac:dyDescent="0.3">
      <c r="A644" s="2"/>
      <c r="B644" s="2">
        <f>IF(TRIM(D644)&lt;&gt;"",MAX($B$5:B643)+1,"")</f>
        <v>639</v>
      </c>
      <c r="C644" t="s">
        <v>93</v>
      </c>
      <c r="D644" t="s">
        <v>97</v>
      </c>
      <c r="E644" t="s">
        <v>314</v>
      </c>
      <c r="F644" t="s">
        <v>324</v>
      </c>
      <c r="G644" s="2" t="str">
        <f>IFERROR(VLOOKUP($F644,'Table Names'!A:B,2,FALSE),"")</f>
        <v xml:space="preserve">Item Project Data                                                     </v>
      </c>
      <c r="H644" s="2" t="str">
        <f>VLOOKUP($D644,StagingData!D:H,4,FALSE)</f>
        <v>No</v>
      </c>
      <c r="I644"/>
      <c r="J644" s="56" t="str">
        <f>IF(VLOOKUP(D644,StagingData!D:O,6,FALSE)=""," ",VLOOKUP(D644,StagingData!D:O,6,FALSE))</f>
        <v xml:space="preserve"> </v>
      </c>
      <c r="K644" s="71" t="str">
        <f>IF(VLOOKUP($D644,StagingData!$D:$O,7,FALSE)=""," ",VLOOKUP($D644,StagingData!$D:$O,7,FALSE))</f>
        <v xml:space="preserve"> </v>
      </c>
      <c r="L644" s="71" t="str">
        <f>IF(VLOOKUP($D644,StagingData!$D:$O,8,FALSE)=""," ",VLOOKUP($D644,StagingData!$D:$O,8,FALSE))</f>
        <v xml:space="preserve"> </v>
      </c>
      <c r="M644" s="71" t="str">
        <f>IF(VLOOKUP($D644,StagingData!$D:$O,9,FALSE)=""," ",VLOOKUP($D644,StagingData!$D:$O,9,FALSE))</f>
        <v xml:space="preserve"> </v>
      </c>
      <c r="N644" s="107" t="e">
        <f>IF(VLOOKUP($D644,StagingData!$D:$O,10,FALSE)=""," ",VLOOKUP($D644,StagingData!$D:$O,10,FALSE))</f>
        <v>#N/A</v>
      </c>
      <c r="O644" s="107" t="e">
        <f>IF(VLOOKUP($D644,StagingData!$D:$O,11,FALSE)=""," ",VLOOKUP($D644,StagingData!$D:$O,11,FALSE))</f>
        <v>#N/A</v>
      </c>
      <c r="P644" s="108" t="e">
        <f t="shared" si="28"/>
        <v>#N/A</v>
      </c>
      <c r="Q644" s="5"/>
      <c r="S644" s="15"/>
      <c r="T644" s="17">
        <v>0</v>
      </c>
      <c r="U644" s="17">
        <v>0</v>
      </c>
      <c r="V644" s="17">
        <f t="shared" si="29"/>
        <v>0</v>
      </c>
      <c r="W644">
        <f t="shared" si="30"/>
        <v>0</v>
      </c>
      <c r="X644" s="23"/>
      <c r="Y644" s="2"/>
      <c r="AA644" s="2"/>
      <c r="AB644" s="2"/>
    </row>
    <row r="645" spans="1:28" s="17" customFormat="1" hidden="1" x14ac:dyDescent="0.3">
      <c r="A645" s="2"/>
      <c r="B645" s="2">
        <f>IF(TRIM(D645)&lt;&gt;"",MAX($B$5:B644)+1,"")</f>
        <v>640</v>
      </c>
      <c r="C645" t="s">
        <v>93</v>
      </c>
      <c r="D645" t="s">
        <v>97</v>
      </c>
      <c r="E645" t="s">
        <v>314</v>
      </c>
      <c r="F645" t="s">
        <v>3948</v>
      </c>
      <c r="G645" s="2" t="str">
        <f>IFERROR(VLOOKUP($F645,'Table Names'!A:B,2,FALSE),"")</f>
        <v xml:space="preserve">Item Project Ordering Data                                            </v>
      </c>
      <c r="H645" s="2" t="str">
        <f>VLOOKUP($D645,StagingData!D:H,4,FALSE)</f>
        <v>No</v>
      </c>
      <c r="I645"/>
      <c r="J645" s="56" t="str">
        <f>IF(VLOOKUP(D645,StagingData!D:O,6,FALSE)=""," ",VLOOKUP(D645,StagingData!D:O,6,FALSE))</f>
        <v xml:space="preserve"> </v>
      </c>
      <c r="K645" s="71" t="str">
        <f>IF(VLOOKUP($D645,StagingData!$D:$O,7,FALSE)=""," ",VLOOKUP($D645,StagingData!$D:$O,7,FALSE))</f>
        <v xml:space="preserve"> </v>
      </c>
      <c r="L645" s="71" t="str">
        <f>IF(VLOOKUP($D645,StagingData!$D:$O,8,FALSE)=""," ",VLOOKUP($D645,StagingData!$D:$O,8,FALSE))</f>
        <v xml:space="preserve"> </v>
      </c>
      <c r="M645" s="71" t="str">
        <f>IF(VLOOKUP($D645,StagingData!$D:$O,9,FALSE)=""," ",VLOOKUP($D645,StagingData!$D:$O,9,FALSE))</f>
        <v xml:space="preserve"> </v>
      </c>
      <c r="N645" s="107" t="e">
        <f>IF(VLOOKUP($D645,StagingData!$D:$O,10,FALSE)=""," ",VLOOKUP($D645,StagingData!$D:$O,10,FALSE))</f>
        <v>#N/A</v>
      </c>
      <c r="O645" s="107" t="e">
        <f>IF(VLOOKUP($D645,StagingData!$D:$O,11,FALSE)=""," ",VLOOKUP($D645,StagingData!$D:$O,11,FALSE))</f>
        <v>#N/A</v>
      </c>
      <c r="P645" s="108" t="e">
        <f t="shared" si="28"/>
        <v>#N/A</v>
      </c>
      <c r="Q645" s="5"/>
      <c r="S645" s="15"/>
      <c r="T645" s="17">
        <v>0</v>
      </c>
      <c r="U645" s="17">
        <v>0</v>
      </c>
      <c r="V645" s="17">
        <f t="shared" si="29"/>
        <v>0</v>
      </c>
      <c r="W645">
        <f t="shared" si="30"/>
        <v>0</v>
      </c>
      <c r="X645" s="23"/>
      <c r="Y645" s="2"/>
      <c r="AA645" s="2"/>
      <c r="AB645" s="2"/>
    </row>
    <row r="646" spans="1:28" s="17" customFormat="1" hidden="1" x14ac:dyDescent="0.3">
      <c r="A646" s="2"/>
      <c r="B646" s="2">
        <f>IF(TRIM(D646)&lt;&gt;"",MAX($B$5:B645)+1,"")</f>
        <v>641</v>
      </c>
      <c r="C646" t="s">
        <v>93</v>
      </c>
      <c r="D646" t="s">
        <v>97</v>
      </c>
      <c r="E646" t="s">
        <v>421</v>
      </c>
      <c r="F646" t="s">
        <v>421</v>
      </c>
      <c r="G646" s="2" t="str">
        <f>IFERROR(VLOOKUP($F646,'Table Names'!A:B,2,FALSE),"")</f>
        <v xml:space="preserve">Index Tables of Material Price Fluctuations                           </v>
      </c>
      <c r="H646" s="2" t="str">
        <f>VLOOKUP($D646,StagingData!D:H,4,FALSE)</f>
        <v>No</v>
      </c>
      <c r="I646"/>
      <c r="J646" s="56" t="str">
        <f>IF(VLOOKUP(D646,StagingData!D:O,6,FALSE)=""," ",VLOOKUP(D646,StagingData!D:O,6,FALSE))</f>
        <v xml:space="preserve"> </v>
      </c>
      <c r="K646" s="71" t="str">
        <f>IF(VLOOKUP($D646,StagingData!$D:$O,7,FALSE)=""," ",VLOOKUP($D646,StagingData!$D:$O,7,FALSE))</f>
        <v xml:space="preserve"> </v>
      </c>
      <c r="L646" s="71" t="str">
        <f>IF(VLOOKUP($D646,StagingData!$D:$O,8,FALSE)=""," ",VLOOKUP($D646,StagingData!$D:$O,8,FALSE))</f>
        <v xml:space="preserve"> </v>
      </c>
      <c r="M646" s="71" t="str">
        <f>IF(VLOOKUP($D646,StagingData!$D:$O,9,FALSE)=""," ",VLOOKUP($D646,StagingData!$D:$O,9,FALSE))</f>
        <v xml:space="preserve"> </v>
      </c>
      <c r="N646" s="107" t="e">
        <f>IF(VLOOKUP($D646,StagingData!$D:$O,10,FALSE)=""," ",VLOOKUP($D646,StagingData!$D:$O,10,FALSE))</f>
        <v>#N/A</v>
      </c>
      <c r="O646" s="107" t="e">
        <f>IF(VLOOKUP($D646,StagingData!$D:$O,11,FALSE)=""," ",VLOOKUP($D646,StagingData!$D:$O,11,FALSE))</f>
        <v>#N/A</v>
      </c>
      <c r="P646" s="108" t="e">
        <f t="shared" si="28"/>
        <v>#N/A</v>
      </c>
      <c r="Q646" s="5"/>
      <c r="S646" s="15"/>
      <c r="T646" s="17">
        <v>0</v>
      </c>
      <c r="U646" s="17">
        <v>0</v>
      </c>
      <c r="V646" s="17">
        <f t="shared" si="29"/>
        <v>0</v>
      </c>
      <c r="W646">
        <f t="shared" si="30"/>
        <v>0</v>
      </c>
      <c r="X646" s="23"/>
      <c r="Y646" s="2"/>
      <c r="AA646" s="2"/>
      <c r="AB646" s="2"/>
    </row>
    <row r="647" spans="1:28" s="17" customFormat="1" hidden="1" x14ac:dyDescent="0.3">
      <c r="A647" s="2"/>
      <c r="B647" s="2">
        <f>IF(TRIM(D647)&lt;&gt;"",MAX($B$5:B646)+1,"")</f>
        <v>642</v>
      </c>
      <c r="C647" t="s">
        <v>93</v>
      </c>
      <c r="D647" t="s">
        <v>97</v>
      </c>
      <c r="E647" t="s">
        <v>455</v>
      </c>
      <c r="F647" t="s">
        <v>455</v>
      </c>
      <c r="G647" s="2" t="str">
        <f>IFERROR(VLOOKUP($F647,'Table Names'!A:B,2,FALSE),"")</f>
        <v xml:space="preserve">Standard Surcharges by Material                                       </v>
      </c>
      <c r="H647" s="2" t="str">
        <f>VLOOKUP($D647,StagingData!D:H,4,FALSE)</f>
        <v>No</v>
      </c>
      <c r="I647"/>
      <c r="J647" s="56" t="str">
        <f>IF(VLOOKUP(D647,StagingData!D:O,6,FALSE)=""," ",VLOOKUP(D647,StagingData!D:O,6,FALSE))</f>
        <v xml:space="preserve"> </v>
      </c>
      <c r="K647" s="71" t="str">
        <f>IF(VLOOKUP($D647,StagingData!$D:$O,7,FALSE)=""," ",VLOOKUP($D647,StagingData!$D:$O,7,FALSE))</f>
        <v xml:space="preserve"> </v>
      </c>
      <c r="L647" s="71" t="str">
        <f>IF(VLOOKUP($D647,StagingData!$D:$O,8,FALSE)=""," ",VLOOKUP($D647,StagingData!$D:$O,8,FALSE))</f>
        <v xml:space="preserve"> </v>
      </c>
      <c r="M647" s="71" t="str">
        <f>IF(VLOOKUP($D647,StagingData!$D:$O,9,FALSE)=""," ",VLOOKUP($D647,StagingData!$D:$O,9,FALSE))</f>
        <v xml:space="preserve"> </v>
      </c>
      <c r="N647" s="107" t="e">
        <f>IF(VLOOKUP($D647,StagingData!$D:$O,10,FALSE)=""," ",VLOOKUP($D647,StagingData!$D:$O,10,FALSE))</f>
        <v>#N/A</v>
      </c>
      <c r="O647" s="107" t="e">
        <f>IF(VLOOKUP($D647,StagingData!$D:$O,11,FALSE)=""," ",VLOOKUP($D647,StagingData!$D:$O,11,FALSE))</f>
        <v>#N/A</v>
      </c>
      <c r="P647" s="108" t="e">
        <f t="shared" ref="P647:P710" si="31">IF(O647&gt;0,(O647/(N647+O647))*100,0)</f>
        <v>#N/A</v>
      </c>
      <c r="Q647" s="5"/>
      <c r="S647" s="15"/>
      <c r="T647" s="17">
        <v>0</v>
      </c>
      <c r="U647" s="17">
        <v>0</v>
      </c>
      <c r="V647" s="17">
        <f t="shared" ref="V647:V710" si="32">U647-T647</f>
        <v>0</v>
      </c>
      <c r="W647">
        <f t="shared" ref="W647:W710" si="33">Q647-V647</f>
        <v>0</v>
      </c>
      <c r="X647" s="23"/>
      <c r="Y647" s="2"/>
      <c r="AA647" s="2"/>
      <c r="AB647" s="2"/>
    </row>
    <row r="648" spans="1:28" s="17" customFormat="1" hidden="1" x14ac:dyDescent="0.3">
      <c r="A648" s="2"/>
      <c r="B648" s="2">
        <f>IF(TRIM(D648)&lt;&gt;"",MAX($B$5:B647)+1,"")</f>
        <v>643</v>
      </c>
      <c r="C648" t="s">
        <v>93</v>
      </c>
      <c r="D648" t="s">
        <v>97</v>
      </c>
      <c r="E648" t="s">
        <v>427</v>
      </c>
      <c r="F648" t="s">
        <v>427</v>
      </c>
      <c r="G648" s="2" t="str">
        <f>IFERROR(VLOOKUP($F648,'Table Names'!A:B,2,FALSE),"")</f>
        <v xml:space="preserve">Deliverables                                                          </v>
      </c>
      <c r="H648" s="2" t="str">
        <f>VLOOKUP($D648,StagingData!D:H,4,FALSE)</f>
        <v>No</v>
      </c>
      <c r="I648"/>
      <c r="J648" s="56" t="str">
        <f>IF(VLOOKUP(D648,StagingData!D:O,6,FALSE)=""," ",VLOOKUP(D648,StagingData!D:O,6,FALSE))</f>
        <v xml:space="preserve"> </v>
      </c>
      <c r="K648" s="71" t="str">
        <f>IF(VLOOKUP($D648,StagingData!$D:$O,7,FALSE)=""," ",VLOOKUP($D648,StagingData!$D:$O,7,FALSE))</f>
        <v xml:space="preserve"> </v>
      </c>
      <c r="L648" s="71" t="str">
        <f>IF(VLOOKUP($D648,StagingData!$D:$O,8,FALSE)=""," ",VLOOKUP($D648,StagingData!$D:$O,8,FALSE))</f>
        <v xml:space="preserve"> </v>
      </c>
      <c r="M648" s="71" t="str">
        <f>IF(VLOOKUP($D648,StagingData!$D:$O,9,FALSE)=""," ",VLOOKUP($D648,StagingData!$D:$O,9,FALSE))</f>
        <v xml:space="preserve"> </v>
      </c>
      <c r="N648" s="107" t="e">
        <f>IF(VLOOKUP($D648,StagingData!$D:$O,10,FALSE)=""," ",VLOOKUP($D648,StagingData!$D:$O,10,FALSE))</f>
        <v>#N/A</v>
      </c>
      <c r="O648" s="107" t="e">
        <f>IF(VLOOKUP($D648,StagingData!$D:$O,11,FALSE)=""," ",VLOOKUP($D648,StagingData!$D:$O,11,FALSE))</f>
        <v>#N/A</v>
      </c>
      <c r="P648" s="108" t="e">
        <f t="shared" si="31"/>
        <v>#N/A</v>
      </c>
      <c r="Q648" s="5"/>
      <c r="S648" s="15"/>
      <c r="T648" s="17">
        <v>0</v>
      </c>
      <c r="U648" s="17">
        <v>0</v>
      </c>
      <c r="V648" s="17">
        <f t="shared" si="32"/>
        <v>0</v>
      </c>
      <c r="W648">
        <f t="shared" si="33"/>
        <v>0</v>
      </c>
      <c r="X648" s="23"/>
      <c r="Y648" s="2"/>
      <c r="AA648" s="2"/>
      <c r="AB648" s="2"/>
    </row>
    <row r="649" spans="1:28" s="17" customFormat="1" hidden="1" x14ac:dyDescent="0.3">
      <c r="A649" s="2"/>
      <c r="B649" s="2">
        <f>IF(TRIM(D649)&lt;&gt;"",MAX($B$5:B648)+1,"")</f>
        <v>644</v>
      </c>
      <c r="C649" t="s">
        <v>93</v>
      </c>
      <c r="D649" t="s">
        <v>97</v>
      </c>
      <c r="E649" t="s">
        <v>305</v>
      </c>
      <c r="F649" t="s">
        <v>305</v>
      </c>
      <c r="G649" s="2" t="str">
        <f>IFERROR(VLOOKUP($F649,'Table Names'!A:B,2,FALSE),"")</f>
        <v xml:space="preserve">Buy-from BP Items                                                     </v>
      </c>
      <c r="H649" s="2" t="str">
        <f>VLOOKUP($D649,StagingData!D:H,4,FALSE)</f>
        <v>No</v>
      </c>
      <c r="I649"/>
      <c r="J649" s="56" t="str">
        <f>IF(VLOOKUP(D649,StagingData!D:O,6,FALSE)=""," ",VLOOKUP(D649,StagingData!D:O,6,FALSE))</f>
        <v xml:space="preserve"> </v>
      </c>
      <c r="K649" s="71" t="str">
        <f>IF(VLOOKUP($D649,StagingData!$D:$O,7,FALSE)=""," ",VLOOKUP($D649,StagingData!$D:$O,7,FALSE))</f>
        <v xml:space="preserve"> </v>
      </c>
      <c r="L649" s="71" t="str">
        <f>IF(VLOOKUP($D649,StagingData!$D:$O,8,FALSE)=""," ",VLOOKUP($D649,StagingData!$D:$O,8,FALSE))</f>
        <v xml:space="preserve"> </v>
      </c>
      <c r="M649" s="71" t="str">
        <f>IF(VLOOKUP($D649,StagingData!$D:$O,9,FALSE)=""," ",VLOOKUP($D649,StagingData!$D:$O,9,FALSE))</f>
        <v xml:space="preserve"> </v>
      </c>
      <c r="N649" s="107" t="e">
        <f>IF(VLOOKUP($D649,StagingData!$D:$O,10,FALSE)=""," ",VLOOKUP($D649,StagingData!$D:$O,10,FALSE))</f>
        <v>#N/A</v>
      </c>
      <c r="O649" s="107" t="e">
        <f>IF(VLOOKUP($D649,StagingData!$D:$O,11,FALSE)=""," ",VLOOKUP($D649,StagingData!$D:$O,11,FALSE))</f>
        <v>#N/A</v>
      </c>
      <c r="P649" s="108" t="e">
        <f t="shared" si="31"/>
        <v>#N/A</v>
      </c>
      <c r="Q649" s="5"/>
      <c r="S649" s="15"/>
      <c r="T649" s="17">
        <v>0</v>
      </c>
      <c r="U649" s="17">
        <v>0</v>
      </c>
      <c r="V649" s="17">
        <f t="shared" si="32"/>
        <v>0</v>
      </c>
      <c r="W649">
        <f t="shared" si="33"/>
        <v>0</v>
      </c>
      <c r="X649" s="23"/>
      <c r="Y649" s="2"/>
      <c r="AA649" s="2"/>
      <c r="AB649" s="2"/>
    </row>
    <row r="650" spans="1:28" s="17" customFormat="1" hidden="1" x14ac:dyDescent="0.3">
      <c r="A650" s="2"/>
      <c r="B650" s="2">
        <f>IF(TRIM(D650)&lt;&gt;"",MAX($B$5:B649)+1,"")</f>
        <v>645</v>
      </c>
      <c r="C650" t="s">
        <v>93</v>
      </c>
      <c r="D650" t="s">
        <v>97</v>
      </c>
      <c r="E650" t="s">
        <v>420</v>
      </c>
      <c r="F650" t="s">
        <v>420</v>
      </c>
      <c r="G650" s="2" t="str">
        <f>IFERROR(VLOOKUP($F650,'Table Names'!A:B,2,FALSE),"")</f>
        <v xml:space="preserve">Items by Buy-from's Discount Group                                    </v>
      </c>
      <c r="H650" s="2" t="str">
        <f>VLOOKUP($D650,StagingData!D:H,4,FALSE)</f>
        <v>No</v>
      </c>
      <c r="I650"/>
      <c r="J650" s="56" t="str">
        <f>IF(VLOOKUP(D650,StagingData!D:O,6,FALSE)=""," ",VLOOKUP(D650,StagingData!D:O,6,FALSE))</f>
        <v xml:space="preserve"> </v>
      </c>
      <c r="K650" s="71" t="str">
        <f>IF(VLOOKUP($D650,StagingData!$D:$O,7,FALSE)=""," ",VLOOKUP($D650,StagingData!$D:$O,7,FALSE))</f>
        <v xml:space="preserve"> </v>
      </c>
      <c r="L650" s="71" t="str">
        <f>IF(VLOOKUP($D650,StagingData!$D:$O,8,FALSE)=""," ",VLOOKUP($D650,StagingData!$D:$O,8,FALSE))</f>
        <v xml:space="preserve"> </v>
      </c>
      <c r="M650" s="71" t="str">
        <f>IF(VLOOKUP($D650,StagingData!$D:$O,9,FALSE)=""," ",VLOOKUP($D650,StagingData!$D:$O,9,FALSE))</f>
        <v xml:space="preserve"> </v>
      </c>
      <c r="N650" s="107" t="e">
        <f>IF(VLOOKUP($D650,StagingData!$D:$O,10,FALSE)=""," ",VLOOKUP($D650,StagingData!$D:$O,10,FALSE))</f>
        <v>#N/A</v>
      </c>
      <c r="O650" s="107" t="e">
        <f>IF(VLOOKUP($D650,StagingData!$D:$O,11,FALSE)=""," ",VLOOKUP($D650,StagingData!$D:$O,11,FALSE))</f>
        <v>#N/A</v>
      </c>
      <c r="P650" s="108" t="e">
        <f t="shared" si="31"/>
        <v>#N/A</v>
      </c>
      <c r="Q650" s="5"/>
      <c r="S650" s="15"/>
      <c r="T650" s="17">
        <v>0</v>
      </c>
      <c r="U650" s="17">
        <v>0</v>
      </c>
      <c r="V650" s="17">
        <f t="shared" si="32"/>
        <v>0</v>
      </c>
      <c r="W650">
        <f t="shared" si="33"/>
        <v>0</v>
      </c>
      <c r="X650" s="23"/>
      <c r="Y650" s="2"/>
      <c r="AA650" s="2"/>
      <c r="AB650" s="2"/>
    </row>
    <row r="651" spans="1:28" s="17" customFormat="1" hidden="1" x14ac:dyDescent="0.3">
      <c r="A651" s="2"/>
      <c r="B651" s="2">
        <f>IF(TRIM(D651)&lt;&gt;"",MAX($B$5:B650)+1,"")</f>
        <v>646</v>
      </c>
      <c r="C651" t="s">
        <v>93</v>
      </c>
      <c r="D651" t="s">
        <v>97</v>
      </c>
      <c r="E651" t="s">
        <v>431</v>
      </c>
      <c r="F651" t="s">
        <v>431</v>
      </c>
      <c r="G651" s="2" t="str">
        <f>IFERROR(VLOOKUP($F651,'Table Names'!A:B,2,FALSE),"")</f>
        <v xml:space="preserve">Material Costs                                                        </v>
      </c>
      <c r="H651" s="2" t="str">
        <f>VLOOKUP($D651,StagingData!D:H,4,FALSE)</f>
        <v>No</v>
      </c>
      <c r="I651"/>
      <c r="J651" s="56" t="str">
        <f>IF(VLOOKUP(D651,StagingData!D:O,6,FALSE)=""," ",VLOOKUP(D651,StagingData!D:O,6,FALSE))</f>
        <v xml:space="preserve"> </v>
      </c>
      <c r="K651" s="71" t="str">
        <f>IF(VLOOKUP($D651,StagingData!$D:$O,7,FALSE)=""," ",VLOOKUP($D651,StagingData!$D:$O,7,FALSE))</f>
        <v xml:space="preserve"> </v>
      </c>
      <c r="L651" s="71" t="str">
        <f>IF(VLOOKUP($D651,StagingData!$D:$O,8,FALSE)=""," ",VLOOKUP($D651,StagingData!$D:$O,8,FALSE))</f>
        <v xml:space="preserve"> </v>
      </c>
      <c r="M651" s="71" t="str">
        <f>IF(VLOOKUP($D651,StagingData!$D:$O,9,FALSE)=""," ",VLOOKUP($D651,StagingData!$D:$O,9,FALSE))</f>
        <v xml:space="preserve"> </v>
      </c>
      <c r="N651" s="107" t="e">
        <f>IF(VLOOKUP($D651,StagingData!$D:$O,10,FALSE)=""," ",VLOOKUP($D651,StagingData!$D:$O,10,FALSE))</f>
        <v>#N/A</v>
      </c>
      <c r="O651" s="107" t="e">
        <f>IF(VLOOKUP($D651,StagingData!$D:$O,11,FALSE)=""," ",VLOOKUP($D651,StagingData!$D:$O,11,FALSE))</f>
        <v>#N/A</v>
      </c>
      <c r="P651" s="108" t="e">
        <f t="shared" si="31"/>
        <v>#N/A</v>
      </c>
      <c r="Q651" s="5"/>
      <c r="S651" s="15"/>
      <c r="T651" s="17">
        <v>0</v>
      </c>
      <c r="U651" s="17">
        <v>0</v>
      </c>
      <c r="V651" s="17">
        <f t="shared" si="32"/>
        <v>0</v>
      </c>
      <c r="W651">
        <f t="shared" si="33"/>
        <v>0</v>
      </c>
      <c r="X651" s="23"/>
      <c r="Y651" s="2"/>
      <c r="AA651" s="2"/>
      <c r="AB651" s="2"/>
    </row>
    <row r="652" spans="1:28" s="17" customFormat="1" hidden="1" x14ac:dyDescent="0.3">
      <c r="A652" s="2"/>
      <c r="B652" s="2">
        <f>IF(TRIM(D652)&lt;&gt;"",MAX($B$5:B651)+1,"")</f>
        <v>647</v>
      </c>
      <c r="C652" t="s">
        <v>93</v>
      </c>
      <c r="D652" t="s">
        <v>97</v>
      </c>
      <c r="E652" t="s">
        <v>431</v>
      </c>
      <c r="F652" t="s">
        <v>432</v>
      </c>
      <c r="G652" s="2" t="str">
        <f>IFERROR(VLOOKUP($F652,'Table Names'!A:B,2,FALSE),"")</f>
        <v xml:space="preserve">Labor Costs                                                           </v>
      </c>
      <c r="H652" s="2" t="str">
        <f>VLOOKUP($D652,StagingData!D:H,4,FALSE)</f>
        <v>No</v>
      </c>
      <c r="I652"/>
      <c r="J652" s="56" t="str">
        <f>IF(VLOOKUP(D652,StagingData!D:O,6,FALSE)=""," ",VLOOKUP(D652,StagingData!D:O,6,FALSE))</f>
        <v xml:space="preserve"> </v>
      </c>
      <c r="K652" s="71" t="str">
        <f>IF(VLOOKUP($D652,StagingData!$D:$O,7,FALSE)=""," ",VLOOKUP($D652,StagingData!$D:$O,7,FALSE))</f>
        <v xml:space="preserve"> </v>
      </c>
      <c r="L652" s="71" t="str">
        <f>IF(VLOOKUP($D652,StagingData!$D:$O,8,FALSE)=""," ",VLOOKUP($D652,StagingData!$D:$O,8,FALSE))</f>
        <v xml:space="preserve"> </v>
      </c>
      <c r="M652" s="71" t="str">
        <f>IF(VLOOKUP($D652,StagingData!$D:$O,9,FALSE)=""," ",VLOOKUP($D652,StagingData!$D:$O,9,FALSE))</f>
        <v xml:space="preserve"> </v>
      </c>
      <c r="N652" s="107" t="e">
        <f>IF(VLOOKUP($D652,StagingData!$D:$O,10,FALSE)=""," ",VLOOKUP($D652,StagingData!$D:$O,10,FALSE))</f>
        <v>#N/A</v>
      </c>
      <c r="O652" s="107" t="e">
        <f>IF(VLOOKUP($D652,StagingData!$D:$O,11,FALSE)=""," ",VLOOKUP($D652,StagingData!$D:$O,11,FALSE))</f>
        <v>#N/A</v>
      </c>
      <c r="P652" s="108" t="e">
        <f t="shared" si="31"/>
        <v>#N/A</v>
      </c>
      <c r="Q652" s="5"/>
      <c r="S652" s="15"/>
      <c r="T652" s="17">
        <v>0</v>
      </c>
      <c r="U652" s="17">
        <v>0</v>
      </c>
      <c r="V652" s="17">
        <f t="shared" si="32"/>
        <v>0</v>
      </c>
      <c r="W652">
        <f t="shared" si="33"/>
        <v>0</v>
      </c>
      <c r="X652" s="23"/>
      <c r="Y652" s="2"/>
      <c r="AA652" s="2"/>
      <c r="AB652" s="2"/>
    </row>
    <row r="653" spans="1:28" s="17" customFormat="1" hidden="1" x14ac:dyDescent="0.3">
      <c r="A653" s="2"/>
      <c r="B653" s="2">
        <f>IF(TRIM(D653)&lt;&gt;"",MAX($B$5:B652)+1,"")</f>
        <v>648</v>
      </c>
      <c r="C653" t="s">
        <v>93</v>
      </c>
      <c r="D653" t="s">
        <v>97</v>
      </c>
      <c r="E653" t="s">
        <v>431</v>
      </c>
      <c r="F653" t="s">
        <v>433</v>
      </c>
      <c r="G653" s="2" t="str">
        <f>IFERROR(VLOOKUP($F653,'Table Names'!A:B,2,FALSE),"")</f>
        <v xml:space="preserve">Equipment Costs                                                       </v>
      </c>
      <c r="H653" s="2" t="str">
        <f>VLOOKUP($D653,StagingData!D:H,4,FALSE)</f>
        <v>No</v>
      </c>
      <c r="I653"/>
      <c r="J653" s="56" t="str">
        <f>IF(VLOOKUP(D653,StagingData!D:O,6,FALSE)=""," ",VLOOKUP(D653,StagingData!D:O,6,FALSE))</f>
        <v xml:space="preserve"> </v>
      </c>
      <c r="K653" s="71" t="str">
        <f>IF(VLOOKUP($D653,StagingData!$D:$O,7,FALSE)=""," ",VLOOKUP($D653,StagingData!$D:$O,7,FALSE))</f>
        <v xml:space="preserve"> </v>
      </c>
      <c r="L653" s="71" t="str">
        <f>IF(VLOOKUP($D653,StagingData!$D:$O,8,FALSE)=""," ",VLOOKUP($D653,StagingData!$D:$O,8,FALSE))</f>
        <v xml:space="preserve"> </v>
      </c>
      <c r="M653" s="71" t="str">
        <f>IF(VLOOKUP($D653,StagingData!$D:$O,9,FALSE)=""," ",VLOOKUP($D653,StagingData!$D:$O,9,FALSE))</f>
        <v xml:space="preserve"> </v>
      </c>
      <c r="N653" s="107" t="e">
        <f>IF(VLOOKUP($D653,StagingData!$D:$O,10,FALSE)=""," ",VLOOKUP($D653,StagingData!$D:$O,10,FALSE))</f>
        <v>#N/A</v>
      </c>
      <c r="O653" s="107" t="e">
        <f>IF(VLOOKUP($D653,StagingData!$D:$O,11,FALSE)=""," ",VLOOKUP($D653,StagingData!$D:$O,11,FALSE))</f>
        <v>#N/A</v>
      </c>
      <c r="P653" s="108" t="e">
        <f t="shared" si="31"/>
        <v>#N/A</v>
      </c>
      <c r="Q653" s="5"/>
      <c r="S653" s="15"/>
      <c r="T653" s="17">
        <v>0</v>
      </c>
      <c r="U653" s="17">
        <v>0</v>
      </c>
      <c r="V653" s="17">
        <f t="shared" si="32"/>
        <v>0</v>
      </c>
      <c r="W653">
        <f t="shared" si="33"/>
        <v>0</v>
      </c>
      <c r="X653" s="23"/>
      <c r="Y653" s="2"/>
      <c r="AA653" s="2"/>
      <c r="AB653" s="2"/>
    </row>
    <row r="654" spans="1:28" s="17" customFormat="1" hidden="1" x14ac:dyDescent="0.3">
      <c r="A654" s="2"/>
      <c r="B654" s="2">
        <f>IF(TRIM(D654)&lt;&gt;"",MAX($B$5:B653)+1,"")</f>
        <v>649</v>
      </c>
      <c r="C654" t="s">
        <v>93</v>
      </c>
      <c r="D654" t="s">
        <v>97</v>
      </c>
      <c r="E654" t="s">
        <v>431</v>
      </c>
      <c r="F654" t="s">
        <v>434</v>
      </c>
      <c r="G654" s="2" t="str">
        <f>IFERROR(VLOOKUP($F654,'Table Names'!A:B,2,FALSE),"")</f>
        <v xml:space="preserve">Subcontracting Costs                                                  </v>
      </c>
      <c r="H654" s="2" t="str">
        <f>VLOOKUP($D654,StagingData!D:H,4,FALSE)</f>
        <v>No</v>
      </c>
      <c r="I654"/>
      <c r="J654" s="56" t="str">
        <f>IF(VLOOKUP(D654,StagingData!D:O,6,FALSE)=""," ",VLOOKUP(D654,StagingData!D:O,6,FALSE))</f>
        <v xml:space="preserve"> </v>
      </c>
      <c r="K654" s="71" t="str">
        <f>IF(VLOOKUP($D654,StagingData!$D:$O,7,FALSE)=""," ",VLOOKUP($D654,StagingData!$D:$O,7,FALSE))</f>
        <v xml:space="preserve"> </v>
      </c>
      <c r="L654" s="71" t="str">
        <f>IF(VLOOKUP($D654,StagingData!$D:$O,8,FALSE)=""," ",VLOOKUP($D654,StagingData!$D:$O,8,FALSE))</f>
        <v xml:space="preserve"> </v>
      </c>
      <c r="M654" s="71" t="str">
        <f>IF(VLOOKUP($D654,StagingData!$D:$O,9,FALSE)=""," ",VLOOKUP($D654,StagingData!$D:$O,9,FALSE))</f>
        <v xml:space="preserve"> </v>
      </c>
      <c r="N654" s="107" t="e">
        <f>IF(VLOOKUP($D654,StagingData!$D:$O,10,FALSE)=""," ",VLOOKUP($D654,StagingData!$D:$O,10,FALSE))</f>
        <v>#N/A</v>
      </c>
      <c r="O654" s="107" t="e">
        <f>IF(VLOOKUP($D654,StagingData!$D:$O,11,FALSE)=""," ",VLOOKUP($D654,StagingData!$D:$O,11,FALSE))</f>
        <v>#N/A</v>
      </c>
      <c r="P654" s="108" t="e">
        <f t="shared" si="31"/>
        <v>#N/A</v>
      </c>
      <c r="Q654" s="5"/>
      <c r="S654" s="15"/>
      <c r="T654" s="17">
        <v>0</v>
      </c>
      <c r="U654" s="17">
        <v>0</v>
      </c>
      <c r="V654" s="17">
        <f t="shared" si="32"/>
        <v>0</v>
      </c>
      <c r="W654">
        <f t="shared" si="33"/>
        <v>0</v>
      </c>
      <c r="X654" s="23"/>
      <c r="Y654" s="2"/>
      <c r="AA654" s="2"/>
      <c r="AB654" s="2"/>
    </row>
    <row r="655" spans="1:28" s="17" customFormat="1" hidden="1" x14ac:dyDescent="0.3">
      <c r="A655" s="2"/>
      <c r="B655" s="2">
        <f>IF(TRIM(D655)&lt;&gt;"",MAX($B$5:B654)+1,"")</f>
        <v>650</v>
      </c>
      <c r="C655" t="s">
        <v>93</v>
      </c>
      <c r="D655" t="s">
        <v>97</v>
      </c>
      <c r="E655" t="s">
        <v>431</v>
      </c>
      <c r="F655" t="s">
        <v>435</v>
      </c>
      <c r="G655" s="2" t="str">
        <f>IFERROR(VLOOKUP($F655,'Table Names'!A:B,2,FALSE),"")</f>
        <v xml:space="preserve">Sundry Costs                                                          </v>
      </c>
      <c r="H655" s="2" t="str">
        <f>VLOOKUP($D655,StagingData!D:H,4,FALSE)</f>
        <v>No</v>
      </c>
      <c r="I655"/>
      <c r="J655" s="56" t="str">
        <f>IF(VLOOKUP(D655,StagingData!D:O,6,FALSE)=""," ",VLOOKUP(D655,StagingData!D:O,6,FALSE))</f>
        <v xml:space="preserve"> </v>
      </c>
      <c r="K655" s="71" t="str">
        <f>IF(VLOOKUP($D655,StagingData!$D:$O,7,FALSE)=""," ",VLOOKUP($D655,StagingData!$D:$O,7,FALSE))</f>
        <v xml:space="preserve"> </v>
      </c>
      <c r="L655" s="71" t="str">
        <f>IF(VLOOKUP($D655,StagingData!$D:$O,8,FALSE)=""," ",VLOOKUP($D655,StagingData!$D:$O,8,FALSE))</f>
        <v xml:space="preserve"> </v>
      </c>
      <c r="M655" s="71" t="str">
        <f>IF(VLOOKUP($D655,StagingData!$D:$O,9,FALSE)=""," ",VLOOKUP($D655,StagingData!$D:$O,9,FALSE))</f>
        <v xml:space="preserve"> </v>
      </c>
      <c r="N655" s="107" t="e">
        <f>IF(VLOOKUP($D655,StagingData!$D:$O,10,FALSE)=""," ",VLOOKUP($D655,StagingData!$D:$O,10,FALSE))</f>
        <v>#N/A</v>
      </c>
      <c r="O655" s="107" t="e">
        <f>IF(VLOOKUP($D655,StagingData!$D:$O,11,FALSE)=""," ",VLOOKUP($D655,StagingData!$D:$O,11,FALSE))</f>
        <v>#N/A</v>
      </c>
      <c r="P655" s="108" t="e">
        <f t="shared" si="31"/>
        <v>#N/A</v>
      </c>
      <c r="Q655" s="5"/>
      <c r="S655" s="15"/>
      <c r="T655" s="17">
        <v>0</v>
      </c>
      <c r="U655" s="17">
        <v>0</v>
      </c>
      <c r="V655" s="17">
        <f t="shared" si="32"/>
        <v>0</v>
      </c>
      <c r="W655">
        <f t="shared" si="33"/>
        <v>0</v>
      </c>
      <c r="X655" s="23"/>
      <c r="Y655" s="2"/>
      <c r="AA655" s="2"/>
      <c r="AB655" s="2"/>
    </row>
    <row r="656" spans="1:28" s="17" customFormat="1" hidden="1" x14ac:dyDescent="0.3">
      <c r="A656" s="2"/>
      <c r="B656" s="2">
        <f>IF(TRIM(D656)&lt;&gt;"",MAX($B$5:B655)+1,"")</f>
        <v>651</v>
      </c>
      <c r="C656" t="s">
        <v>93</v>
      </c>
      <c r="D656" t="s">
        <v>97</v>
      </c>
      <c r="E656" t="s">
        <v>412</v>
      </c>
      <c r="F656" t="s">
        <v>412</v>
      </c>
      <c r="G656" s="2" t="str">
        <f>IFERROR(VLOOKUP($F656,'Table Names'!A:B,2,FALSE),"")</f>
        <v xml:space="preserve">Activities                                                            </v>
      </c>
      <c r="H656" s="2" t="str">
        <f>VLOOKUP($D656,StagingData!D:H,4,FALSE)</f>
        <v>No</v>
      </c>
      <c r="I656"/>
      <c r="J656" s="56" t="str">
        <f>IF(VLOOKUP(D656,StagingData!D:O,6,FALSE)=""," ",VLOOKUP(D656,StagingData!D:O,6,FALSE))</f>
        <v xml:space="preserve"> </v>
      </c>
      <c r="K656" s="71" t="str">
        <f>IF(VLOOKUP($D656,StagingData!$D:$O,7,FALSE)=""," ",VLOOKUP($D656,StagingData!$D:$O,7,FALSE))</f>
        <v xml:space="preserve"> </v>
      </c>
      <c r="L656" s="71" t="str">
        <f>IF(VLOOKUP($D656,StagingData!$D:$O,8,FALSE)=""," ",VLOOKUP($D656,StagingData!$D:$O,8,FALSE))</f>
        <v xml:space="preserve"> </v>
      </c>
      <c r="M656" s="71" t="str">
        <f>IF(VLOOKUP($D656,StagingData!$D:$O,9,FALSE)=""," ",VLOOKUP($D656,StagingData!$D:$O,9,FALSE))</f>
        <v xml:space="preserve"> </v>
      </c>
      <c r="N656" s="107" t="e">
        <f>IF(VLOOKUP($D656,StagingData!$D:$O,10,FALSE)=""," ",VLOOKUP($D656,StagingData!$D:$O,10,FALSE))</f>
        <v>#N/A</v>
      </c>
      <c r="O656" s="107" t="e">
        <f>IF(VLOOKUP($D656,StagingData!$D:$O,11,FALSE)=""," ",VLOOKUP($D656,StagingData!$D:$O,11,FALSE))</f>
        <v>#N/A</v>
      </c>
      <c r="P656" s="108" t="e">
        <f t="shared" si="31"/>
        <v>#N/A</v>
      </c>
      <c r="Q656" s="5"/>
      <c r="S656" s="15"/>
      <c r="T656" s="17">
        <v>0</v>
      </c>
      <c r="U656" s="17">
        <v>0</v>
      </c>
      <c r="V656" s="17">
        <f t="shared" si="32"/>
        <v>0</v>
      </c>
      <c r="W656">
        <f t="shared" si="33"/>
        <v>0</v>
      </c>
      <c r="X656" s="23"/>
      <c r="Y656" s="2"/>
      <c r="AA656" s="2"/>
      <c r="AB656" s="2"/>
    </row>
    <row r="657" spans="1:28" s="17" customFormat="1" hidden="1" x14ac:dyDescent="0.3">
      <c r="A657" s="2"/>
      <c r="B657" s="2">
        <f>IF(TRIM(D657)&lt;&gt;"",MAX($B$5:B656)+1,"")</f>
        <v>652</v>
      </c>
      <c r="C657" t="s">
        <v>93</v>
      </c>
      <c r="D657" t="s">
        <v>97</v>
      </c>
      <c r="E657" t="s">
        <v>480</v>
      </c>
      <c r="F657" t="s">
        <v>480</v>
      </c>
      <c r="G657" s="2" t="str">
        <f>IFERROR(VLOOKUP($F657,'Table Names'!A:B,2,FALSE),"")</f>
        <v xml:space="preserve">Reference Activities / Master Routing (Option)s                       </v>
      </c>
      <c r="H657" s="2" t="str">
        <f>VLOOKUP($D657,StagingData!D:H,4,FALSE)</f>
        <v>No</v>
      </c>
      <c r="I657"/>
      <c r="J657" s="56" t="str">
        <f>IF(VLOOKUP(D657,StagingData!D:O,6,FALSE)=""," ",VLOOKUP(D657,StagingData!D:O,6,FALSE))</f>
        <v xml:space="preserve"> </v>
      </c>
      <c r="K657" s="71" t="str">
        <f>IF(VLOOKUP($D657,StagingData!$D:$O,7,FALSE)=""," ",VLOOKUP($D657,StagingData!$D:$O,7,FALSE))</f>
        <v xml:space="preserve"> </v>
      </c>
      <c r="L657" s="71" t="str">
        <f>IF(VLOOKUP($D657,StagingData!$D:$O,8,FALSE)=""," ",VLOOKUP($D657,StagingData!$D:$O,8,FALSE))</f>
        <v xml:space="preserve"> </v>
      </c>
      <c r="M657" s="71" t="str">
        <f>IF(VLOOKUP($D657,StagingData!$D:$O,9,FALSE)=""," ",VLOOKUP($D657,StagingData!$D:$O,9,FALSE))</f>
        <v xml:space="preserve"> </v>
      </c>
      <c r="N657" s="107" t="e">
        <f>IF(VLOOKUP($D657,StagingData!$D:$O,10,FALSE)=""," ",VLOOKUP($D657,StagingData!$D:$O,10,FALSE))</f>
        <v>#N/A</v>
      </c>
      <c r="O657" s="107" t="e">
        <f>IF(VLOOKUP($D657,StagingData!$D:$O,11,FALSE)=""," ",VLOOKUP($D657,StagingData!$D:$O,11,FALSE))</f>
        <v>#N/A</v>
      </c>
      <c r="P657" s="108" t="e">
        <f t="shared" si="31"/>
        <v>#N/A</v>
      </c>
      <c r="Q657" s="5"/>
      <c r="S657" s="15"/>
      <c r="T657" s="17">
        <v>0</v>
      </c>
      <c r="U657" s="17">
        <v>0</v>
      </c>
      <c r="V657" s="17">
        <f t="shared" si="32"/>
        <v>0</v>
      </c>
      <c r="W657">
        <f t="shared" si="33"/>
        <v>0</v>
      </c>
      <c r="X657" s="23"/>
      <c r="Y657" s="2"/>
      <c r="AA657" s="2"/>
      <c r="AB657" s="2"/>
    </row>
    <row r="658" spans="1:28" s="17" customFormat="1" hidden="1" x14ac:dyDescent="0.3">
      <c r="A658" s="2"/>
      <c r="B658" s="2">
        <f>IF(TRIM(D658)&lt;&gt;"",MAX($B$5:B657)+1,"")</f>
        <v>653</v>
      </c>
      <c r="C658" t="s">
        <v>93</v>
      </c>
      <c r="D658" t="s">
        <v>97</v>
      </c>
      <c r="E658" t="s">
        <v>481</v>
      </c>
      <c r="F658" t="s">
        <v>481</v>
      </c>
      <c r="G658" s="2" t="str">
        <f>IFERROR(VLOOKUP($F658,'Table Names'!A:B,2,FALSE),"")</f>
        <v xml:space="preserve">Resource Requirements by Reference Activity                           </v>
      </c>
      <c r="H658" s="2" t="str">
        <f>VLOOKUP($D658,StagingData!D:H,4,FALSE)</f>
        <v>No</v>
      </c>
      <c r="I658"/>
      <c r="J658" s="56" t="str">
        <f>IF(VLOOKUP(D658,StagingData!D:O,6,FALSE)=""," ",VLOOKUP(D658,StagingData!D:O,6,FALSE))</f>
        <v xml:space="preserve"> </v>
      </c>
      <c r="K658" s="71" t="str">
        <f>IF(VLOOKUP($D658,StagingData!$D:$O,7,FALSE)=""," ",VLOOKUP($D658,StagingData!$D:$O,7,FALSE))</f>
        <v xml:space="preserve"> </v>
      </c>
      <c r="L658" s="71" t="str">
        <f>IF(VLOOKUP($D658,StagingData!$D:$O,8,FALSE)=""," ",VLOOKUP($D658,StagingData!$D:$O,8,FALSE))</f>
        <v xml:space="preserve"> </v>
      </c>
      <c r="M658" s="71" t="str">
        <f>IF(VLOOKUP($D658,StagingData!$D:$O,9,FALSE)=""," ",VLOOKUP($D658,StagingData!$D:$O,9,FALSE))</f>
        <v xml:space="preserve"> </v>
      </c>
      <c r="N658" s="107" t="e">
        <f>IF(VLOOKUP($D658,StagingData!$D:$O,10,FALSE)=""," ",VLOOKUP($D658,StagingData!$D:$O,10,FALSE))</f>
        <v>#N/A</v>
      </c>
      <c r="O658" s="107" t="e">
        <f>IF(VLOOKUP($D658,StagingData!$D:$O,11,FALSE)=""," ",VLOOKUP($D658,StagingData!$D:$O,11,FALSE))</f>
        <v>#N/A</v>
      </c>
      <c r="P658" s="108" t="e">
        <f t="shared" si="31"/>
        <v>#N/A</v>
      </c>
      <c r="Q658" s="5"/>
      <c r="S658" s="15"/>
      <c r="T658" s="17">
        <v>0</v>
      </c>
      <c r="U658" s="17">
        <v>0</v>
      </c>
      <c r="V658" s="17">
        <f t="shared" si="32"/>
        <v>0</v>
      </c>
      <c r="W658">
        <f t="shared" si="33"/>
        <v>0</v>
      </c>
      <c r="X658" s="23"/>
      <c r="Y658" s="2"/>
      <c r="AA658" s="2"/>
      <c r="AB658" s="2"/>
    </row>
    <row r="659" spans="1:28" s="17" customFormat="1" hidden="1" x14ac:dyDescent="0.3">
      <c r="A659" s="2"/>
      <c r="B659" s="2">
        <f>IF(TRIM(D659)&lt;&gt;"",MAX($B$5:B658)+1,"")</f>
        <v>654</v>
      </c>
      <c r="C659" t="s">
        <v>93</v>
      </c>
      <c r="D659" t="s">
        <v>97</v>
      </c>
      <c r="E659" t="s">
        <v>475</v>
      </c>
      <c r="F659" t="s">
        <v>475</v>
      </c>
      <c r="G659" s="2" t="str">
        <f>IFERROR(VLOOKUP($F659,'Table Names'!A:B,2,FALSE),"")</f>
        <v xml:space="preserve">Measurement Types by Reference Activity                               </v>
      </c>
      <c r="H659" s="2" t="str">
        <f>VLOOKUP($D659,StagingData!D:H,4,FALSE)</f>
        <v>No</v>
      </c>
      <c r="I659"/>
      <c r="J659" s="56" t="str">
        <f>IF(VLOOKUP(D659,StagingData!D:O,6,FALSE)=""," ",VLOOKUP(D659,StagingData!D:O,6,FALSE))</f>
        <v xml:space="preserve"> </v>
      </c>
      <c r="K659" s="71" t="str">
        <f>IF(VLOOKUP($D659,StagingData!$D:$O,7,FALSE)=""," ",VLOOKUP($D659,StagingData!$D:$O,7,FALSE))</f>
        <v xml:space="preserve"> </v>
      </c>
      <c r="L659" s="71" t="str">
        <f>IF(VLOOKUP($D659,StagingData!$D:$O,8,FALSE)=""," ",VLOOKUP($D659,StagingData!$D:$O,8,FALSE))</f>
        <v xml:space="preserve"> </v>
      </c>
      <c r="M659" s="71" t="str">
        <f>IF(VLOOKUP($D659,StagingData!$D:$O,9,FALSE)=""," ",VLOOKUP($D659,StagingData!$D:$O,9,FALSE))</f>
        <v xml:space="preserve"> </v>
      </c>
      <c r="N659" s="107" t="e">
        <f>IF(VLOOKUP($D659,StagingData!$D:$O,10,FALSE)=""," ",VLOOKUP($D659,StagingData!$D:$O,10,FALSE))</f>
        <v>#N/A</v>
      </c>
      <c r="O659" s="107" t="e">
        <f>IF(VLOOKUP($D659,StagingData!$D:$O,11,FALSE)=""," ",VLOOKUP($D659,StagingData!$D:$O,11,FALSE))</f>
        <v>#N/A</v>
      </c>
      <c r="P659" s="108" t="e">
        <f t="shared" si="31"/>
        <v>#N/A</v>
      </c>
      <c r="Q659" s="5"/>
      <c r="S659" s="15"/>
      <c r="T659" s="17">
        <v>0</v>
      </c>
      <c r="U659" s="17">
        <v>0</v>
      </c>
      <c r="V659" s="17">
        <f t="shared" si="32"/>
        <v>0</v>
      </c>
      <c r="W659">
        <f t="shared" si="33"/>
        <v>0</v>
      </c>
      <c r="X659" s="23"/>
      <c r="Y659" s="2"/>
      <c r="AA659" s="2"/>
      <c r="AB659" s="2"/>
    </row>
    <row r="660" spans="1:28" s="17" customFormat="1" hidden="1" x14ac:dyDescent="0.3">
      <c r="A660" s="2"/>
      <c r="B660" s="2">
        <f>IF(TRIM(D660)&lt;&gt;"",MAX($B$5:B659)+1,"")</f>
        <v>655</v>
      </c>
      <c r="C660" t="s">
        <v>93</v>
      </c>
      <c r="D660" t="s">
        <v>97</v>
      </c>
      <c r="E660" t="s">
        <v>483</v>
      </c>
      <c r="F660" t="s">
        <v>483</v>
      </c>
      <c r="G660" s="2" t="str">
        <f>IFERROR(VLOOKUP($F660,'Table Names'!A:B,2,FALSE),"")</f>
        <v xml:space="preserve">Installation Group                                                    </v>
      </c>
      <c r="H660" s="2" t="str">
        <f>VLOOKUP($D660,StagingData!D:H,4,FALSE)</f>
        <v>No</v>
      </c>
      <c r="I660"/>
      <c r="J660" s="56" t="str">
        <f>IF(VLOOKUP(D660,StagingData!D:O,6,FALSE)=""," ",VLOOKUP(D660,StagingData!D:O,6,FALSE))</f>
        <v xml:space="preserve"> </v>
      </c>
      <c r="K660" s="71" t="str">
        <f>IF(VLOOKUP($D660,StagingData!$D:$O,7,FALSE)=""," ",VLOOKUP($D660,StagingData!$D:$O,7,FALSE))</f>
        <v xml:space="preserve"> </v>
      </c>
      <c r="L660" s="71" t="str">
        <f>IF(VLOOKUP($D660,StagingData!$D:$O,8,FALSE)=""," ",VLOOKUP($D660,StagingData!$D:$O,8,FALSE))</f>
        <v xml:space="preserve"> </v>
      </c>
      <c r="M660" s="71" t="str">
        <f>IF(VLOOKUP($D660,StagingData!$D:$O,9,FALSE)=""," ",VLOOKUP($D660,StagingData!$D:$O,9,FALSE))</f>
        <v xml:space="preserve"> </v>
      </c>
      <c r="N660" s="107" t="e">
        <f>IF(VLOOKUP($D660,StagingData!$D:$O,10,FALSE)=""," ",VLOOKUP($D660,StagingData!$D:$O,10,FALSE))</f>
        <v>#N/A</v>
      </c>
      <c r="O660" s="107" t="e">
        <f>IF(VLOOKUP($D660,StagingData!$D:$O,11,FALSE)=""," ",VLOOKUP($D660,StagingData!$D:$O,11,FALSE))</f>
        <v>#N/A</v>
      </c>
      <c r="P660" s="108" t="e">
        <f t="shared" si="31"/>
        <v>#N/A</v>
      </c>
      <c r="Q660" s="5"/>
      <c r="S660" s="15"/>
      <c r="T660" s="17">
        <v>0</v>
      </c>
      <c r="U660" s="17">
        <v>0</v>
      </c>
      <c r="V660" s="17">
        <f t="shared" si="32"/>
        <v>0</v>
      </c>
      <c r="W660">
        <f t="shared" si="33"/>
        <v>0</v>
      </c>
      <c r="X660" s="23"/>
      <c r="Y660" s="2"/>
      <c r="AA660" s="2"/>
      <c r="AB660" s="2"/>
    </row>
    <row r="661" spans="1:28" s="17" customFormat="1" hidden="1" x14ac:dyDescent="0.3">
      <c r="A661" s="2"/>
      <c r="B661" s="2">
        <f>IF(TRIM(D661)&lt;&gt;"",MAX($B$5:B660)+1,"")</f>
        <v>656</v>
      </c>
      <c r="C661" t="s">
        <v>93</v>
      </c>
      <c r="D661" t="s">
        <v>97</v>
      </c>
      <c r="E661" t="s">
        <v>483</v>
      </c>
      <c r="F661" t="s">
        <v>484</v>
      </c>
      <c r="G661" s="2" t="str">
        <f>IFERROR(VLOOKUP($F661,'Table Names'!A:B,2,FALSE),"")</f>
        <v xml:space="preserve">Installation                                                          </v>
      </c>
      <c r="H661" s="2" t="str">
        <f>VLOOKUP($D661,StagingData!D:H,4,FALSE)</f>
        <v>No</v>
      </c>
      <c r="I661"/>
      <c r="J661" s="56" t="str">
        <f>IF(VLOOKUP(D661,StagingData!D:O,6,FALSE)=""," ",VLOOKUP(D661,StagingData!D:O,6,FALSE))</f>
        <v xml:space="preserve"> </v>
      </c>
      <c r="K661" s="71" t="str">
        <f>IF(VLOOKUP($D661,StagingData!$D:$O,7,FALSE)=""," ",VLOOKUP($D661,StagingData!$D:$O,7,FALSE))</f>
        <v xml:space="preserve"> </v>
      </c>
      <c r="L661" s="71" t="str">
        <f>IF(VLOOKUP($D661,StagingData!$D:$O,8,FALSE)=""," ",VLOOKUP($D661,StagingData!$D:$O,8,FALSE))</f>
        <v xml:space="preserve"> </v>
      </c>
      <c r="M661" s="71" t="str">
        <f>IF(VLOOKUP($D661,StagingData!$D:$O,9,FALSE)=""," ",VLOOKUP($D661,StagingData!$D:$O,9,FALSE))</f>
        <v xml:space="preserve"> </v>
      </c>
      <c r="N661" s="107" t="e">
        <f>IF(VLOOKUP($D661,StagingData!$D:$O,10,FALSE)=""," ",VLOOKUP($D661,StagingData!$D:$O,10,FALSE))</f>
        <v>#N/A</v>
      </c>
      <c r="O661" s="107" t="e">
        <f>IF(VLOOKUP($D661,StagingData!$D:$O,11,FALSE)=""," ",VLOOKUP($D661,StagingData!$D:$O,11,FALSE))</f>
        <v>#N/A</v>
      </c>
      <c r="P661" s="108" t="e">
        <f t="shared" si="31"/>
        <v>#N/A</v>
      </c>
      <c r="Q661" s="5"/>
      <c r="S661" s="15"/>
      <c r="T661" s="17">
        <v>0</v>
      </c>
      <c r="U661" s="17">
        <v>0</v>
      </c>
      <c r="V661" s="17">
        <f t="shared" si="32"/>
        <v>0</v>
      </c>
      <c r="W661">
        <f t="shared" si="33"/>
        <v>0</v>
      </c>
      <c r="X661" s="23"/>
      <c r="Y661" s="2"/>
      <c r="AA661" s="2"/>
      <c r="AB661" s="2"/>
    </row>
    <row r="662" spans="1:28" s="17" customFormat="1" hidden="1" x14ac:dyDescent="0.3">
      <c r="A662" s="2"/>
      <c r="B662" s="2">
        <f>IF(TRIM(D662)&lt;&gt;"",MAX($B$5:B661)+1,"")</f>
        <v>657</v>
      </c>
      <c r="C662" t="s">
        <v>93</v>
      </c>
      <c r="D662" t="s">
        <v>97</v>
      </c>
      <c r="E662" t="s">
        <v>342</v>
      </c>
      <c r="F662" t="s">
        <v>342</v>
      </c>
      <c r="G662" s="2" t="str">
        <f>IFERROR(VLOOKUP($F662,'Table Names'!A:B,2,FALSE),"")</f>
        <v xml:space="preserve">Serialized Items                                                      </v>
      </c>
      <c r="H662" s="2" t="str">
        <f>VLOOKUP($D662,StagingData!D:H,4,FALSE)</f>
        <v>No</v>
      </c>
      <c r="I662"/>
      <c r="J662" s="56" t="str">
        <f>IF(VLOOKUP(D662,StagingData!D:O,6,FALSE)=""," ",VLOOKUP(D662,StagingData!D:O,6,FALSE))</f>
        <v xml:space="preserve"> </v>
      </c>
      <c r="K662" s="71" t="str">
        <f>IF(VLOOKUP($D662,StagingData!$D:$O,7,FALSE)=""," ",VLOOKUP($D662,StagingData!$D:$O,7,FALSE))</f>
        <v xml:space="preserve"> </v>
      </c>
      <c r="L662" s="71" t="str">
        <f>IF(VLOOKUP($D662,StagingData!$D:$O,8,FALSE)=""," ",VLOOKUP($D662,StagingData!$D:$O,8,FALSE))</f>
        <v xml:space="preserve"> </v>
      </c>
      <c r="M662" s="71" t="str">
        <f>IF(VLOOKUP($D662,StagingData!$D:$O,9,FALSE)=""," ",VLOOKUP($D662,StagingData!$D:$O,9,FALSE))</f>
        <v xml:space="preserve"> </v>
      </c>
      <c r="N662" s="107" t="e">
        <f>IF(VLOOKUP($D662,StagingData!$D:$O,10,FALSE)=""," ",VLOOKUP($D662,StagingData!$D:$O,10,FALSE))</f>
        <v>#N/A</v>
      </c>
      <c r="O662" s="107" t="e">
        <f>IF(VLOOKUP($D662,StagingData!$D:$O,11,FALSE)=""," ",VLOOKUP($D662,StagingData!$D:$O,11,FALSE))</f>
        <v>#N/A</v>
      </c>
      <c r="P662" s="108" t="e">
        <f t="shared" si="31"/>
        <v>#N/A</v>
      </c>
      <c r="Q662" s="5"/>
      <c r="S662" s="15"/>
      <c r="T662" s="17">
        <v>0</v>
      </c>
      <c r="U662" s="17">
        <v>0</v>
      </c>
      <c r="V662" s="17">
        <f t="shared" si="32"/>
        <v>0</v>
      </c>
      <c r="W662">
        <f t="shared" si="33"/>
        <v>0</v>
      </c>
      <c r="X662" s="23"/>
      <c r="Y662" s="2"/>
      <c r="AA662" s="2"/>
      <c r="AB662" s="2"/>
    </row>
    <row r="663" spans="1:28" s="17" customFormat="1" hidden="1" x14ac:dyDescent="0.3">
      <c r="A663" s="2"/>
      <c r="B663" s="2">
        <f>IF(TRIM(D663)&lt;&gt;"",MAX($B$5:B662)+1,"")</f>
        <v>658</v>
      </c>
      <c r="C663" t="s">
        <v>93</v>
      </c>
      <c r="D663" t="s">
        <v>97</v>
      </c>
      <c r="E663" t="s">
        <v>476</v>
      </c>
      <c r="F663" t="s">
        <v>476</v>
      </c>
      <c r="G663" s="2" t="str">
        <f>IFERROR(VLOOKUP($F663,'Table Names'!A:B,2,FALSE),"")</f>
        <v xml:space="preserve">Physical Breakdowns                                                   </v>
      </c>
      <c r="H663" s="2" t="str">
        <f>VLOOKUP($D663,StagingData!D:H,4,FALSE)</f>
        <v>No</v>
      </c>
      <c r="I663"/>
      <c r="J663" s="56" t="str">
        <f>IF(VLOOKUP(D663,StagingData!D:O,6,FALSE)=""," ",VLOOKUP(D663,StagingData!D:O,6,FALSE))</f>
        <v xml:space="preserve"> </v>
      </c>
      <c r="K663" s="71" t="str">
        <f>IF(VLOOKUP($D663,StagingData!$D:$O,7,FALSE)=""," ",VLOOKUP($D663,StagingData!$D:$O,7,FALSE))</f>
        <v xml:space="preserve"> </v>
      </c>
      <c r="L663" s="71" t="str">
        <f>IF(VLOOKUP($D663,StagingData!$D:$O,8,FALSE)=""," ",VLOOKUP($D663,StagingData!$D:$O,8,FALSE))</f>
        <v xml:space="preserve"> </v>
      </c>
      <c r="M663" s="71" t="str">
        <f>IF(VLOOKUP($D663,StagingData!$D:$O,9,FALSE)=""," ",VLOOKUP($D663,StagingData!$D:$O,9,FALSE))</f>
        <v xml:space="preserve"> </v>
      </c>
      <c r="N663" s="107" t="e">
        <f>IF(VLOOKUP($D663,StagingData!$D:$O,10,FALSE)=""," ",VLOOKUP($D663,StagingData!$D:$O,10,FALSE))</f>
        <v>#N/A</v>
      </c>
      <c r="O663" s="107" t="e">
        <f>IF(VLOOKUP($D663,StagingData!$D:$O,11,FALSE)=""," ",VLOOKUP($D663,StagingData!$D:$O,11,FALSE))</f>
        <v>#N/A</v>
      </c>
      <c r="P663" s="108" t="e">
        <f t="shared" si="31"/>
        <v>#N/A</v>
      </c>
      <c r="Q663" s="5"/>
      <c r="S663" s="15"/>
      <c r="T663" s="17">
        <v>0</v>
      </c>
      <c r="U663" s="17">
        <v>0</v>
      </c>
      <c r="V663" s="17">
        <f t="shared" si="32"/>
        <v>0</v>
      </c>
      <c r="W663">
        <f t="shared" si="33"/>
        <v>0</v>
      </c>
      <c r="X663" s="23"/>
      <c r="Y663" s="2"/>
      <c r="AA663" s="2"/>
      <c r="AB663" s="2"/>
    </row>
    <row r="664" spans="1:28" s="17" customFormat="1" hidden="1" x14ac:dyDescent="0.3">
      <c r="A664" s="2"/>
      <c r="B664" s="2">
        <f>IF(TRIM(D664)&lt;&gt;"",MAX($B$5:B663)+1,"")</f>
        <v>659</v>
      </c>
      <c r="C664" t="s">
        <v>93</v>
      </c>
      <c r="D664" t="s">
        <v>97</v>
      </c>
      <c r="E664" t="s">
        <v>121</v>
      </c>
      <c r="F664" t="s">
        <v>121</v>
      </c>
      <c r="G664" s="2" t="str">
        <f>IFERROR(VLOOKUP($F664,'Table Names'!A:B,2,FALSE),"")</f>
        <v xml:space="preserve">Configuration Lines                                                   </v>
      </c>
      <c r="H664" s="2" t="str">
        <f>VLOOKUP($D664,StagingData!D:H,4,FALSE)</f>
        <v>No</v>
      </c>
      <c r="I664"/>
      <c r="J664" s="56" t="str">
        <f>IF(VLOOKUP(D664,StagingData!D:O,6,FALSE)=""," ",VLOOKUP(D664,StagingData!D:O,6,FALSE))</f>
        <v xml:space="preserve"> </v>
      </c>
      <c r="K664" s="71" t="str">
        <f>IF(VLOOKUP($D664,StagingData!$D:$O,7,FALSE)=""," ",VLOOKUP($D664,StagingData!$D:$O,7,FALSE))</f>
        <v xml:space="preserve"> </v>
      </c>
      <c r="L664" s="71" t="str">
        <f>IF(VLOOKUP($D664,StagingData!$D:$O,8,FALSE)=""," ",VLOOKUP($D664,StagingData!$D:$O,8,FALSE))</f>
        <v xml:space="preserve"> </v>
      </c>
      <c r="M664" s="71" t="str">
        <f>IF(VLOOKUP($D664,StagingData!$D:$O,9,FALSE)=""," ",VLOOKUP($D664,StagingData!$D:$O,9,FALSE))</f>
        <v xml:space="preserve"> </v>
      </c>
      <c r="N664" s="107" t="e">
        <f>IF(VLOOKUP($D664,StagingData!$D:$O,10,FALSE)=""," ",VLOOKUP($D664,StagingData!$D:$O,10,FALSE))</f>
        <v>#N/A</v>
      </c>
      <c r="O664" s="107" t="e">
        <f>IF(VLOOKUP($D664,StagingData!$D:$O,11,FALSE)=""," ",VLOOKUP($D664,StagingData!$D:$O,11,FALSE))</f>
        <v>#N/A</v>
      </c>
      <c r="P664" s="108" t="e">
        <f t="shared" si="31"/>
        <v>#N/A</v>
      </c>
      <c r="Q664" s="5"/>
      <c r="S664" s="15"/>
      <c r="T664" s="17">
        <v>0</v>
      </c>
      <c r="U664" s="17">
        <v>0</v>
      </c>
      <c r="V664" s="17">
        <f t="shared" si="32"/>
        <v>0</v>
      </c>
      <c r="W664">
        <f t="shared" si="33"/>
        <v>0</v>
      </c>
      <c r="X664" s="23"/>
      <c r="Y664" s="2"/>
      <c r="AA664" s="2"/>
      <c r="AB664" s="2"/>
    </row>
    <row r="665" spans="1:28" s="17" customFormat="1" hidden="1" x14ac:dyDescent="0.3">
      <c r="A665" s="2"/>
      <c r="B665" s="2">
        <f>IF(TRIM(D665)&lt;&gt;"",MAX($B$5:B664)+1,"")</f>
        <v>660</v>
      </c>
      <c r="C665" t="s">
        <v>93</v>
      </c>
      <c r="D665" t="s">
        <v>97</v>
      </c>
      <c r="E665" t="s">
        <v>121</v>
      </c>
      <c r="F665" t="s">
        <v>362</v>
      </c>
      <c r="G665" s="2" t="str">
        <f>IFERROR(VLOOKUP($F665,'Table Names'!A:B,2,FALSE),"")</f>
        <v xml:space="preserve">Fixed Price Terms                                                     </v>
      </c>
      <c r="H665" s="2" t="str">
        <f>VLOOKUP($D665,StagingData!D:H,4,FALSE)</f>
        <v>No</v>
      </c>
      <c r="I665"/>
      <c r="J665" s="56" t="str">
        <f>IF(VLOOKUP(D665,StagingData!D:O,6,FALSE)=""," ",VLOOKUP(D665,StagingData!D:O,6,FALSE))</f>
        <v xml:space="preserve"> </v>
      </c>
      <c r="K665" s="71" t="str">
        <f>IF(VLOOKUP($D665,StagingData!$D:$O,7,FALSE)=""," ",VLOOKUP($D665,StagingData!$D:$O,7,FALSE))</f>
        <v xml:space="preserve"> </v>
      </c>
      <c r="L665" s="71" t="str">
        <f>IF(VLOOKUP($D665,StagingData!$D:$O,8,FALSE)=""," ",VLOOKUP($D665,StagingData!$D:$O,8,FALSE))</f>
        <v xml:space="preserve"> </v>
      </c>
      <c r="M665" s="71" t="str">
        <f>IF(VLOOKUP($D665,StagingData!$D:$O,9,FALSE)=""," ",VLOOKUP($D665,StagingData!$D:$O,9,FALSE))</f>
        <v xml:space="preserve"> </v>
      </c>
      <c r="N665" s="107" t="e">
        <f>IF(VLOOKUP($D665,StagingData!$D:$O,10,FALSE)=""," ",VLOOKUP($D665,StagingData!$D:$O,10,FALSE))</f>
        <v>#N/A</v>
      </c>
      <c r="O665" s="107" t="e">
        <f>IF(VLOOKUP($D665,StagingData!$D:$O,11,FALSE)=""," ",VLOOKUP($D665,StagingData!$D:$O,11,FALSE))</f>
        <v>#N/A</v>
      </c>
      <c r="P665" s="108" t="e">
        <f t="shared" si="31"/>
        <v>#N/A</v>
      </c>
      <c r="Q665" s="5"/>
      <c r="S665" s="15"/>
      <c r="T665" s="17">
        <v>0</v>
      </c>
      <c r="U665" s="17">
        <v>0</v>
      </c>
      <c r="V665" s="17">
        <f t="shared" si="32"/>
        <v>0</v>
      </c>
      <c r="W665">
        <f t="shared" si="33"/>
        <v>0</v>
      </c>
      <c r="X665" s="23"/>
      <c r="Y665" s="2"/>
      <c r="AA665" s="2"/>
      <c r="AB665" s="2"/>
    </row>
    <row r="666" spans="1:28" s="17" customFormat="1" hidden="1" x14ac:dyDescent="0.3">
      <c r="A666" s="2"/>
      <c r="B666" s="2">
        <f>IF(TRIM(D666)&lt;&gt;"",MAX($B$5:B665)+1,"")</f>
        <v>661</v>
      </c>
      <c r="C666" t="s">
        <v>93</v>
      </c>
      <c r="D666" t="s">
        <v>97</v>
      </c>
      <c r="E666" t="s">
        <v>139</v>
      </c>
      <c r="F666" t="s">
        <v>139</v>
      </c>
      <c r="G666" s="2" t="str">
        <f>IFERROR(VLOOKUP($F666,'Table Names'!A:B,2,FALSE),"")</f>
        <v xml:space="preserve">Coverage Terms                                                        </v>
      </c>
      <c r="H666" s="2" t="str">
        <f>VLOOKUP($D666,StagingData!D:H,4,FALSE)</f>
        <v>No</v>
      </c>
      <c r="I666"/>
      <c r="J666" s="56" t="str">
        <f>IF(VLOOKUP(D666,StagingData!D:O,6,FALSE)=""," ",VLOOKUP(D666,StagingData!D:O,6,FALSE))</f>
        <v xml:space="preserve"> </v>
      </c>
      <c r="K666" s="71" t="str">
        <f>IF(VLOOKUP($D666,StagingData!$D:$O,7,FALSE)=""," ",VLOOKUP($D666,StagingData!$D:$O,7,FALSE))</f>
        <v xml:space="preserve"> </v>
      </c>
      <c r="L666" s="71" t="str">
        <f>IF(VLOOKUP($D666,StagingData!$D:$O,8,FALSE)=""," ",VLOOKUP($D666,StagingData!$D:$O,8,FALSE))</f>
        <v xml:space="preserve"> </v>
      </c>
      <c r="M666" s="71" t="str">
        <f>IF(VLOOKUP($D666,StagingData!$D:$O,9,FALSE)=""," ",VLOOKUP($D666,StagingData!$D:$O,9,FALSE))</f>
        <v xml:space="preserve"> </v>
      </c>
      <c r="N666" s="107" t="e">
        <f>IF(VLOOKUP($D666,StagingData!$D:$O,10,FALSE)=""," ",VLOOKUP($D666,StagingData!$D:$O,10,FALSE))</f>
        <v>#N/A</v>
      </c>
      <c r="O666" s="107" t="e">
        <f>IF(VLOOKUP($D666,StagingData!$D:$O,11,FALSE)=""," ",VLOOKUP($D666,StagingData!$D:$O,11,FALSE))</f>
        <v>#N/A</v>
      </c>
      <c r="P666" s="108" t="e">
        <f t="shared" si="31"/>
        <v>#N/A</v>
      </c>
      <c r="Q666" s="5"/>
      <c r="S666" s="15"/>
      <c r="T666" s="17">
        <v>0</v>
      </c>
      <c r="U666" s="17">
        <v>0</v>
      </c>
      <c r="V666" s="17">
        <f t="shared" si="32"/>
        <v>0</v>
      </c>
      <c r="W666">
        <f t="shared" si="33"/>
        <v>0</v>
      </c>
      <c r="X666" s="23"/>
      <c r="Y666" s="2"/>
      <c r="AA666" s="2"/>
      <c r="AB666" s="2"/>
    </row>
    <row r="667" spans="1:28" s="17" customFormat="1" hidden="1" x14ac:dyDescent="0.3">
      <c r="A667" s="2"/>
      <c r="B667" s="2">
        <f>IF(TRIM(D667)&lt;&gt;"",MAX($B$5:B666)+1,"")</f>
        <v>662</v>
      </c>
      <c r="C667" t="s">
        <v>93</v>
      </c>
      <c r="D667" t="s">
        <v>97</v>
      </c>
      <c r="E667" t="s">
        <v>139</v>
      </c>
      <c r="F667" t="s">
        <v>385</v>
      </c>
      <c r="G667" s="2" t="str">
        <f>IFERROR(VLOOKUP($F667,'Table Names'!A:B,2,FALSE),"")</f>
        <v xml:space="preserve">Traveling Terms                                                       </v>
      </c>
      <c r="H667" s="2" t="str">
        <f>VLOOKUP($D667,StagingData!D:H,4,FALSE)</f>
        <v>No</v>
      </c>
      <c r="I667"/>
      <c r="J667" s="56" t="str">
        <f>IF(VLOOKUP(D667,StagingData!D:O,6,FALSE)=""," ",VLOOKUP(D667,StagingData!D:O,6,FALSE))</f>
        <v xml:space="preserve"> </v>
      </c>
      <c r="K667" s="71" t="str">
        <f>IF(VLOOKUP($D667,StagingData!$D:$O,7,FALSE)=""," ",VLOOKUP($D667,StagingData!$D:$O,7,FALSE))</f>
        <v xml:space="preserve"> </v>
      </c>
      <c r="L667" s="71" t="str">
        <f>IF(VLOOKUP($D667,StagingData!$D:$O,8,FALSE)=""," ",VLOOKUP($D667,StagingData!$D:$O,8,FALSE))</f>
        <v xml:space="preserve"> </v>
      </c>
      <c r="M667" s="71" t="str">
        <f>IF(VLOOKUP($D667,StagingData!$D:$O,9,FALSE)=""," ",VLOOKUP($D667,StagingData!$D:$O,9,FALSE))</f>
        <v xml:space="preserve"> </v>
      </c>
      <c r="N667" s="107" t="e">
        <f>IF(VLOOKUP($D667,StagingData!$D:$O,10,FALSE)=""," ",VLOOKUP($D667,StagingData!$D:$O,10,FALSE))</f>
        <v>#N/A</v>
      </c>
      <c r="O667" s="107" t="e">
        <f>IF(VLOOKUP($D667,StagingData!$D:$O,11,FALSE)=""," ",VLOOKUP($D667,StagingData!$D:$O,11,FALSE))</f>
        <v>#N/A</v>
      </c>
      <c r="P667" s="108" t="e">
        <f t="shared" si="31"/>
        <v>#N/A</v>
      </c>
      <c r="Q667" s="5"/>
      <c r="S667" s="15"/>
      <c r="T667" s="17">
        <v>0</v>
      </c>
      <c r="U667" s="17">
        <v>0</v>
      </c>
      <c r="V667" s="17">
        <f t="shared" si="32"/>
        <v>0</v>
      </c>
      <c r="W667">
        <f t="shared" si="33"/>
        <v>0</v>
      </c>
      <c r="X667" s="23"/>
      <c r="Y667" s="2"/>
      <c r="AA667" s="2"/>
      <c r="AB667" s="2"/>
    </row>
    <row r="668" spans="1:28" s="17" customFormat="1" hidden="1" x14ac:dyDescent="0.3">
      <c r="A668" s="2"/>
      <c r="B668" s="2">
        <f>IF(TRIM(D668)&lt;&gt;"",MAX($B$5:B667)+1,"")</f>
        <v>663</v>
      </c>
      <c r="C668" t="s">
        <v>93</v>
      </c>
      <c r="D668" t="s">
        <v>97</v>
      </c>
      <c r="E668" t="s">
        <v>139</v>
      </c>
      <c r="F668" t="s">
        <v>386</v>
      </c>
      <c r="G668" s="2" t="str">
        <f>IFERROR(VLOOKUP($F668,'Table Names'!A:B,2,FALSE),"")</f>
        <v xml:space="preserve">Material Terms                                                        </v>
      </c>
      <c r="H668" s="2" t="str">
        <f>VLOOKUP($D668,StagingData!D:H,4,FALSE)</f>
        <v>No</v>
      </c>
      <c r="I668"/>
      <c r="J668" s="56" t="str">
        <f>IF(VLOOKUP(D668,StagingData!D:O,6,FALSE)=""," ",VLOOKUP(D668,StagingData!D:O,6,FALSE))</f>
        <v xml:space="preserve"> </v>
      </c>
      <c r="K668" s="71" t="str">
        <f>IF(VLOOKUP($D668,StagingData!$D:$O,7,FALSE)=""," ",VLOOKUP($D668,StagingData!$D:$O,7,FALSE))</f>
        <v xml:space="preserve"> </v>
      </c>
      <c r="L668" s="71" t="str">
        <f>IF(VLOOKUP($D668,StagingData!$D:$O,8,FALSE)=""," ",VLOOKUP($D668,StagingData!$D:$O,8,FALSE))</f>
        <v xml:space="preserve"> </v>
      </c>
      <c r="M668" s="71" t="str">
        <f>IF(VLOOKUP($D668,StagingData!$D:$O,9,FALSE)=""," ",VLOOKUP($D668,StagingData!$D:$O,9,FALSE))</f>
        <v xml:space="preserve"> </v>
      </c>
      <c r="N668" s="107" t="e">
        <f>IF(VLOOKUP($D668,StagingData!$D:$O,10,FALSE)=""," ",VLOOKUP($D668,StagingData!$D:$O,10,FALSE))</f>
        <v>#N/A</v>
      </c>
      <c r="O668" s="107" t="e">
        <f>IF(VLOOKUP($D668,StagingData!$D:$O,11,FALSE)=""," ",VLOOKUP($D668,StagingData!$D:$O,11,FALSE))</f>
        <v>#N/A</v>
      </c>
      <c r="P668" s="108" t="e">
        <f t="shared" si="31"/>
        <v>#N/A</v>
      </c>
      <c r="Q668" s="5"/>
      <c r="S668" s="15"/>
      <c r="T668" s="17">
        <v>0</v>
      </c>
      <c r="U668" s="17">
        <v>0</v>
      </c>
      <c r="V668" s="17">
        <f t="shared" si="32"/>
        <v>0</v>
      </c>
      <c r="W668">
        <f t="shared" si="33"/>
        <v>0</v>
      </c>
      <c r="X668" s="23"/>
      <c r="Y668" s="2"/>
      <c r="AA668" s="2"/>
      <c r="AB668" s="2"/>
    </row>
    <row r="669" spans="1:28" s="17" customFormat="1" hidden="1" x14ac:dyDescent="0.3">
      <c r="A669" s="2"/>
      <c r="B669" s="2">
        <f>IF(TRIM(D669)&lt;&gt;"",MAX($B$5:B668)+1,"")</f>
        <v>664</v>
      </c>
      <c r="C669" t="s">
        <v>93</v>
      </c>
      <c r="D669" t="s">
        <v>97</v>
      </c>
      <c r="E669" t="s">
        <v>139</v>
      </c>
      <c r="F669" t="s">
        <v>387</v>
      </c>
      <c r="G669" s="2" t="str">
        <f>IFERROR(VLOOKUP($F669,'Table Names'!A:B,2,FALSE),"")</f>
        <v xml:space="preserve">Labor Terms                                                           </v>
      </c>
      <c r="H669" s="2" t="str">
        <f>VLOOKUP($D669,StagingData!D:H,4,FALSE)</f>
        <v>No</v>
      </c>
      <c r="I669"/>
      <c r="J669" s="56" t="str">
        <f>IF(VLOOKUP(D669,StagingData!D:O,6,FALSE)=""," ",VLOOKUP(D669,StagingData!D:O,6,FALSE))</f>
        <v xml:space="preserve"> </v>
      </c>
      <c r="K669" s="71" t="str">
        <f>IF(VLOOKUP($D669,StagingData!$D:$O,7,FALSE)=""," ",VLOOKUP($D669,StagingData!$D:$O,7,FALSE))</f>
        <v xml:space="preserve"> </v>
      </c>
      <c r="L669" s="71" t="str">
        <f>IF(VLOOKUP($D669,StagingData!$D:$O,8,FALSE)=""," ",VLOOKUP($D669,StagingData!$D:$O,8,FALSE))</f>
        <v xml:space="preserve"> </v>
      </c>
      <c r="M669" s="71" t="str">
        <f>IF(VLOOKUP($D669,StagingData!$D:$O,9,FALSE)=""," ",VLOOKUP($D669,StagingData!$D:$O,9,FALSE))</f>
        <v xml:space="preserve"> </v>
      </c>
      <c r="N669" s="107" t="e">
        <f>IF(VLOOKUP($D669,StagingData!$D:$O,10,FALSE)=""," ",VLOOKUP($D669,StagingData!$D:$O,10,FALSE))</f>
        <v>#N/A</v>
      </c>
      <c r="O669" s="107" t="e">
        <f>IF(VLOOKUP($D669,StagingData!$D:$O,11,FALSE)=""," ",VLOOKUP($D669,StagingData!$D:$O,11,FALSE))</f>
        <v>#N/A</v>
      </c>
      <c r="P669" s="108" t="e">
        <f t="shared" si="31"/>
        <v>#N/A</v>
      </c>
      <c r="Q669" s="5"/>
      <c r="S669" s="15"/>
      <c r="T669" s="17">
        <v>0</v>
      </c>
      <c r="U669" s="17">
        <v>0</v>
      </c>
      <c r="V669" s="17">
        <f t="shared" si="32"/>
        <v>0</v>
      </c>
      <c r="W669">
        <f t="shared" si="33"/>
        <v>0</v>
      </c>
      <c r="X669" s="23"/>
      <c r="Y669" s="2"/>
      <c r="AA669" s="2"/>
      <c r="AB669" s="2"/>
    </row>
    <row r="670" spans="1:28" s="17" customFormat="1" hidden="1" x14ac:dyDescent="0.3">
      <c r="A670" s="2"/>
      <c r="B670" s="2">
        <f>IF(TRIM(D670)&lt;&gt;"",MAX($B$5:B669)+1,"")</f>
        <v>665</v>
      </c>
      <c r="C670" t="s">
        <v>93</v>
      </c>
      <c r="D670" t="s">
        <v>97</v>
      </c>
      <c r="E670" t="s">
        <v>139</v>
      </c>
      <c r="F670" t="s">
        <v>388</v>
      </c>
      <c r="G670" s="2" t="str">
        <f>IFERROR(VLOOKUP($F670,'Table Names'!A:B,2,FALSE),"")</f>
        <v xml:space="preserve">Helpdesk Terms                                                        </v>
      </c>
      <c r="H670" s="2" t="str">
        <f>VLOOKUP($D670,StagingData!D:H,4,FALSE)</f>
        <v>No</v>
      </c>
      <c r="I670"/>
      <c r="J670" s="56" t="str">
        <f>IF(VLOOKUP(D670,StagingData!D:O,6,FALSE)=""," ",VLOOKUP(D670,StagingData!D:O,6,FALSE))</f>
        <v xml:space="preserve"> </v>
      </c>
      <c r="K670" s="71" t="str">
        <f>IF(VLOOKUP($D670,StagingData!$D:$O,7,FALSE)=""," ",VLOOKUP($D670,StagingData!$D:$O,7,FALSE))</f>
        <v xml:space="preserve"> </v>
      </c>
      <c r="L670" s="71" t="str">
        <f>IF(VLOOKUP($D670,StagingData!$D:$O,8,FALSE)=""," ",VLOOKUP($D670,StagingData!$D:$O,8,FALSE))</f>
        <v xml:space="preserve"> </v>
      </c>
      <c r="M670" s="71" t="str">
        <f>IF(VLOOKUP($D670,StagingData!$D:$O,9,FALSE)=""," ",VLOOKUP($D670,StagingData!$D:$O,9,FALSE))</f>
        <v xml:space="preserve"> </v>
      </c>
      <c r="N670" s="107" t="e">
        <f>IF(VLOOKUP($D670,StagingData!$D:$O,10,FALSE)=""," ",VLOOKUP($D670,StagingData!$D:$O,10,FALSE))</f>
        <v>#N/A</v>
      </c>
      <c r="O670" s="107" t="e">
        <f>IF(VLOOKUP($D670,StagingData!$D:$O,11,FALSE)=""," ",VLOOKUP($D670,StagingData!$D:$O,11,FALSE))</f>
        <v>#N/A</v>
      </c>
      <c r="P670" s="108" t="e">
        <f t="shared" si="31"/>
        <v>#N/A</v>
      </c>
      <c r="Q670" s="5"/>
      <c r="S670" s="15"/>
      <c r="T670" s="17">
        <v>0</v>
      </c>
      <c r="U670" s="17">
        <v>0</v>
      </c>
      <c r="V670" s="17">
        <f t="shared" si="32"/>
        <v>0</v>
      </c>
      <c r="W670">
        <f t="shared" si="33"/>
        <v>0</v>
      </c>
      <c r="X670" s="23"/>
      <c r="Y670" s="2"/>
      <c r="AA670" s="2"/>
      <c r="AB670" s="2"/>
    </row>
    <row r="671" spans="1:28" s="17" customFormat="1" hidden="1" x14ac:dyDescent="0.3">
      <c r="A671" s="2"/>
      <c r="B671" s="2">
        <f>IF(TRIM(D671)&lt;&gt;"",MAX($B$5:B670)+1,"")</f>
        <v>666</v>
      </c>
      <c r="C671" t="s">
        <v>93</v>
      </c>
      <c r="D671" t="s">
        <v>97</v>
      </c>
      <c r="E671" t="s">
        <v>139</v>
      </c>
      <c r="F671" t="s">
        <v>389</v>
      </c>
      <c r="G671" s="2" t="str">
        <f>IFERROR(VLOOKUP($F671,'Table Names'!A:B,2,FALSE),"")</f>
        <v xml:space="preserve">Other Terms                                                           </v>
      </c>
      <c r="H671" s="2" t="str">
        <f>VLOOKUP($D671,StagingData!D:H,4,FALSE)</f>
        <v>No</v>
      </c>
      <c r="I671"/>
      <c r="J671" s="56" t="str">
        <f>IF(VLOOKUP(D671,StagingData!D:O,6,FALSE)=""," ",VLOOKUP(D671,StagingData!D:O,6,FALSE))</f>
        <v xml:space="preserve"> </v>
      </c>
      <c r="K671" s="71" t="str">
        <f>IF(VLOOKUP($D671,StagingData!$D:$O,7,FALSE)=""," ",VLOOKUP($D671,StagingData!$D:$O,7,FALSE))</f>
        <v xml:space="preserve"> </v>
      </c>
      <c r="L671" s="71" t="str">
        <f>IF(VLOOKUP($D671,StagingData!$D:$O,8,FALSE)=""," ",VLOOKUP($D671,StagingData!$D:$O,8,FALSE))</f>
        <v xml:space="preserve"> </v>
      </c>
      <c r="M671" s="71" t="str">
        <f>IF(VLOOKUP($D671,StagingData!$D:$O,9,FALSE)=""," ",VLOOKUP($D671,StagingData!$D:$O,9,FALSE))</f>
        <v xml:space="preserve"> </v>
      </c>
      <c r="N671" s="107" t="e">
        <f>IF(VLOOKUP($D671,StagingData!$D:$O,10,FALSE)=""," ",VLOOKUP($D671,StagingData!$D:$O,10,FALSE))</f>
        <v>#N/A</v>
      </c>
      <c r="O671" s="107" t="e">
        <f>IF(VLOOKUP($D671,StagingData!$D:$O,11,FALSE)=""," ",VLOOKUP($D671,StagingData!$D:$O,11,FALSE))</f>
        <v>#N/A</v>
      </c>
      <c r="P671" s="108" t="e">
        <f t="shared" si="31"/>
        <v>#N/A</v>
      </c>
      <c r="Q671" s="5"/>
      <c r="S671" s="15"/>
      <c r="T671" s="17">
        <v>0</v>
      </c>
      <c r="U671" s="17">
        <v>0</v>
      </c>
      <c r="V671" s="17">
        <f t="shared" si="32"/>
        <v>0</v>
      </c>
      <c r="W671">
        <f t="shared" si="33"/>
        <v>0</v>
      </c>
      <c r="X671" s="23"/>
      <c r="Y671" s="2"/>
      <c r="AA671" s="2"/>
      <c r="AB671" s="2"/>
    </row>
    <row r="672" spans="1:28" s="17" customFormat="1" hidden="1" x14ac:dyDescent="0.3">
      <c r="A672" s="2"/>
      <c r="B672" s="2">
        <f>IF(TRIM(D672)&lt;&gt;"",MAX($B$5:B671)+1,"")</f>
        <v>667</v>
      </c>
      <c r="C672" t="s">
        <v>93</v>
      </c>
      <c r="D672" t="s">
        <v>97</v>
      </c>
      <c r="E672" t="s">
        <v>473</v>
      </c>
      <c r="F672" t="s">
        <v>473</v>
      </c>
      <c r="G672" s="2" t="str">
        <f>IFERROR(VLOOKUP($F672,'Table Names'!A:B,2,FALSE),"")</f>
        <v xml:space="preserve">Measurement Units                                                     </v>
      </c>
      <c r="H672" s="2" t="str">
        <f>VLOOKUP($D672,StagingData!D:H,4,FALSE)</f>
        <v>No</v>
      </c>
      <c r="I672"/>
      <c r="J672" s="56" t="str">
        <f>IF(VLOOKUP(D672,StagingData!D:O,6,FALSE)=""," ",VLOOKUP(D672,StagingData!D:O,6,FALSE))</f>
        <v xml:space="preserve"> </v>
      </c>
      <c r="K672" s="71" t="str">
        <f>IF(VLOOKUP($D672,StagingData!$D:$O,7,FALSE)=""," ",VLOOKUP($D672,StagingData!$D:$O,7,FALSE))</f>
        <v xml:space="preserve"> </v>
      </c>
      <c r="L672" s="71" t="str">
        <f>IF(VLOOKUP($D672,StagingData!$D:$O,8,FALSE)=""," ",VLOOKUP($D672,StagingData!$D:$O,8,FALSE))</f>
        <v xml:space="preserve"> </v>
      </c>
      <c r="M672" s="71" t="str">
        <f>IF(VLOOKUP($D672,StagingData!$D:$O,9,FALSE)=""," ",VLOOKUP($D672,StagingData!$D:$O,9,FALSE))</f>
        <v xml:space="preserve"> </v>
      </c>
      <c r="N672" s="107" t="e">
        <f>IF(VLOOKUP($D672,StagingData!$D:$O,10,FALSE)=""," ",VLOOKUP($D672,StagingData!$D:$O,10,FALSE))</f>
        <v>#N/A</v>
      </c>
      <c r="O672" s="107" t="e">
        <f>IF(VLOOKUP($D672,StagingData!$D:$O,11,FALSE)=""," ",VLOOKUP($D672,StagingData!$D:$O,11,FALSE))</f>
        <v>#N/A</v>
      </c>
      <c r="P672" s="108" t="e">
        <f t="shared" si="31"/>
        <v>#N/A</v>
      </c>
      <c r="Q672" s="5"/>
      <c r="S672" s="15"/>
      <c r="T672" s="17">
        <v>0</v>
      </c>
      <c r="U672" s="17">
        <v>0</v>
      </c>
      <c r="V672" s="17">
        <f t="shared" si="32"/>
        <v>0</v>
      </c>
      <c r="W672">
        <f t="shared" si="33"/>
        <v>0</v>
      </c>
      <c r="X672" s="23"/>
      <c r="Y672" s="2"/>
      <c r="AA672" s="2"/>
      <c r="AB672" s="2"/>
    </row>
    <row r="673" spans="1:28" s="17" customFormat="1" hidden="1" x14ac:dyDescent="0.3">
      <c r="A673" s="2"/>
      <c r="B673" s="2">
        <f>IF(TRIM(D673)&lt;&gt;"",MAX($B$5:B672)+1,"")</f>
        <v>668</v>
      </c>
      <c r="C673" t="s">
        <v>93</v>
      </c>
      <c r="D673" t="s">
        <v>97</v>
      </c>
      <c r="E673" t="s">
        <v>474</v>
      </c>
      <c r="F673" t="s">
        <v>474</v>
      </c>
      <c r="G673" s="2" t="str">
        <f>IFERROR(VLOOKUP($F673,'Table Names'!A:B,2,FALSE),"")</f>
        <v xml:space="preserve">Measurement Types                                                     </v>
      </c>
      <c r="H673" s="2" t="str">
        <f>VLOOKUP($D673,StagingData!D:H,4,FALSE)</f>
        <v>No</v>
      </c>
      <c r="I673"/>
      <c r="J673" s="56" t="str">
        <f>IF(VLOOKUP(D673,StagingData!D:O,6,FALSE)=""," ",VLOOKUP(D673,StagingData!D:O,6,FALSE))</f>
        <v xml:space="preserve"> </v>
      </c>
      <c r="K673" s="71" t="str">
        <f>IF(VLOOKUP($D673,StagingData!$D:$O,7,FALSE)=""," ",VLOOKUP($D673,StagingData!$D:$O,7,FALSE))</f>
        <v xml:space="preserve"> </v>
      </c>
      <c r="L673" s="71" t="str">
        <f>IF(VLOOKUP($D673,StagingData!$D:$O,8,FALSE)=""," ",VLOOKUP($D673,StagingData!$D:$O,8,FALSE))</f>
        <v xml:space="preserve"> </v>
      </c>
      <c r="M673" s="71" t="str">
        <f>IF(VLOOKUP($D673,StagingData!$D:$O,9,FALSE)=""," ",VLOOKUP($D673,StagingData!$D:$O,9,FALSE))</f>
        <v xml:space="preserve"> </v>
      </c>
      <c r="N673" s="107" t="e">
        <f>IF(VLOOKUP($D673,StagingData!$D:$O,10,FALSE)=""," ",VLOOKUP($D673,StagingData!$D:$O,10,FALSE))</f>
        <v>#N/A</v>
      </c>
      <c r="O673" s="107" t="e">
        <f>IF(VLOOKUP($D673,StagingData!$D:$O,11,FALSE)=""," ",VLOOKUP($D673,StagingData!$D:$O,11,FALSE))</f>
        <v>#N/A</v>
      </c>
      <c r="P673" s="108" t="e">
        <f t="shared" si="31"/>
        <v>#N/A</v>
      </c>
      <c r="Q673" s="5"/>
      <c r="S673" s="15"/>
      <c r="T673" s="17">
        <v>0</v>
      </c>
      <c r="U673" s="17">
        <v>0</v>
      </c>
      <c r="V673" s="17">
        <f t="shared" si="32"/>
        <v>0</v>
      </c>
      <c r="W673">
        <f t="shared" si="33"/>
        <v>0</v>
      </c>
      <c r="X673" s="23"/>
      <c r="Y673" s="2"/>
      <c r="AA673" s="2"/>
      <c r="AB673" s="2"/>
    </row>
    <row r="674" spans="1:28" s="17" customFormat="1" hidden="1" x14ac:dyDescent="0.3">
      <c r="A674" s="2"/>
      <c r="B674" s="2">
        <f>IF(TRIM(D674)&lt;&gt;"",MAX($B$5:B673)+1,"")</f>
        <v>669</v>
      </c>
      <c r="C674" t="s">
        <v>93</v>
      </c>
      <c r="D674" t="s">
        <v>97</v>
      </c>
      <c r="E674" t="s">
        <v>314</v>
      </c>
      <c r="F674" t="s">
        <v>325</v>
      </c>
      <c r="G674" s="2" t="str">
        <f>IFERROR(VLOOKUP($F674,'Table Names'!A:B,2,FALSE),"")</f>
        <v xml:space="preserve">Items - Service                                                       </v>
      </c>
      <c r="H674" s="2" t="str">
        <f>VLOOKUP($D674,StagingData!D:H,4,FALSE)</f>
        <v>No</v>
      </c>
      <c r="I674"/>
      <c r="J674" s="56" t="str">
        <f>IF(VLOOKUP(D674,StagingData!D:O,6,FALSE)=""," ",VLOOKUP(D674,StagingData!D:O,6,FALSE))</f>
        <v xml:space="preserve"> </v>
      </c>
      <c r="K674" s="71" t="str">
        <f>IF(VLOOKUP($D674,StagingData!$D:$O,7,FALSE)=""," ",VLOOKUP($D674,StagingData!$D:$O,7,FALSE))</f>
        <v xml:space="preserve"> </v>
      </c>
      <c r="L674" s="71" t="str">
        <f>IF(VLOOKUP($D674,StagingData!$D:$O,8,FALSE)=""," ",VLOOKUP($D674,StagingData!$D:$O,8,FALSE))</f>
        <v xml:space="preserve"> </v>
      </c>
      <c r="M674" s="71" t="str">
        <f>IF(VLOOKUP($D674,StagingData!$D:$O,9,FALSE)=""," ",VLOOKUP($D674,StagingData!$D:$O,9,FALSE))</f>
        <v xml:space="preserve"> </v>
      </c>
      <c r="N674" s="107" t="e">
        <f>IF(VLOOKUP($D674,StagingData!$D:$O,10,FALSE)=""," ",VLOOKUP($D674,StagingData!$D:$O,10,FALSE))</f>
        <v>#N/A</v>
      </c>
      <c r="O674" s="107" t="e">
        <f>IF(VLOOKUP($D674,StagingData!$D:$O,11,FALSE)=""," ",VLOOKUP($D674,StagingData!$D:$O,11,FALSE))</f>
        <v>#N/A</v>
      </c>
      <c r="P674" s="108" t="e">
        <f t="shared" si="31"/>
        <v>#N/A</v>
      </c>
      <c r="Q674" s="5"/>
      <c r="S674" s="15"/>
      <c r="T674" s="17">
        <v>0</v>
      </c>
      <c r="U674" s="17">
        <v>0</v>
      </c>
      <c r="V674" s="17">
        <f t="shared" si="32"/>
        <v>0</v>
      </c>
      <c r="W674">
        <f t="shared" si="33"/>
        <v>0</v>
      </c>
      <c r="X674" s="23"/>
      <c r="Y674" s="2"/>
      <c r="AA674" s="2"/>
      <c r="AB674" s="2"/>
    </row>
    <row r="675" spans="1:28" s="17" customFormat="1" hidden="1" x14ac:dyDescent="0.3">
      <c r="A675" s="2"/>
      <c r="B675" s="2">
        <f>IF(TRIM(D675)&lt;&gt;"",MAX($B$5:B674)+1,"")</f>
        <v>670</v>
      </c>
      <c r="C675" t="s">
        <v>93</v>
      </c>
      <c r="D675" t="s">
        <v>97</v>
      </c>
      <c r="E675" t="s">
        <v>349</v>
      </c>
      <c r="F675" t="s">
        <v>355</v>
      </c>
      <c r="G675" s="2" t="str">
        <f>IFERROR(VLOOKUP($F675,'Table Names'!A:B,2,FALSE),"")</f>
        <v xml:space="preserve">Items - Service by Service Office or Site                             </v>
      </c>
      <c r="H675" s="2" t="str">
        <f>VLOOKUP($D675,StagingData!D:H,4,FALSE)</f>
        <v>No</v>
      </c>
      <c r="I675"/>
      <c r="J675" s="56" t="str">
        <f>IF(VLOOKUP(D675,StagingData!D:O,6,FALSE)=""," ",VLOOKUP(D675,StagingData!D:O,6,FALSE))</f>
        <v xml:space="preserve"> </v>
      </c>
      <c r="K675" s="71" t="str">
        <f>IF(VLOOKUP($D675,StagingData!$D:$O,7,FALSE)=""," ",VLOOKUP($D675,StagingData!$D:$O,7,FALSE))</f>
        <v xml:space="preserve"> </v>
      </c>
      <c r="L675" s="71" t="str">
        <f>IF(VLOOKUP($D675,StagingData!$D:$O,8,FALSE)=""," ",VLOOKUP($D675,StagingData!$D:$O,8,FALSE))</f>
        <v xml:space="preserve"> </v>
      </c>
      <c r="M675" s="71" t="str">
        <f>IF(VLOOKUP($D675,StagingData!$D:$O,9,FALSE)=""," ",VLOOKUP($D675,StagingData!$D:$O,9,FALSE))</f>
        <v xml:space="preserve"> </v>
      </c>
      <c r="N675" s="107" t="e">
        <f>IF(VLOOKUP($D675,StagingData!$D:$O,10,FALSE)=""," ",VLOOKUP($D675,StagingData!$D:$O,10,FALSE))</f>
        <v>#N/A</v>
      </c>
      <c r="O675" s="107" t="e">
        <f>IF(VLOOKUP($D675,StagingData!$D:$O,11,FALSE)=""," ",VLOOKUP($D675,StagingData!$D:$O,11,FALSE))</f>
        <v>#N/A</v>
      </c>
      <c r="P675" s="108" t="e">
        <f t="shared" si="31"/>
        <v>#N/A</v>
      </c>
      <c r="Q675" s="5"/>
      <c r="S675" s="15"/>
      <c r="T675" s="17">
        <v>0</v>
      </c>
      <c r="U675" s="17">
        <v>0</v>
      </c>
      <c r="V675" s="17">
        <f t="shared" si="32"/>
        <v>0</v>
      </c>
      <c r="W675">
        <f t="shared" si="33"/>
        <v>0</v>
      </c>
      <c r="X675" s="23"/>
      <c r="Y675" s="2"/>
      <c r="AA675" s="2"/>
      <c r="AB675" s="2"/>
    </row>
    <row r="676" spans="1:28" s="17" customFormat="1" hidden="1" x14ac:dyDescent="0.3">
      <c r="A676" s="2"/>
      <c r="B676" s="2">
        <f>IF(TRIM(D676)&lt;&gt;"",MAX($B$5:B675)+1,"")</f>
        <v>671</v>
      </c>
      <c r="C676" t="s">
        <v>93</v>
      </c>
      <c r="D676" t="s">
        <v>97</v>
      </c>
      <c r="E676" t="s">
        <v>394</v>
      </c>
      <c r="F676" t="s">
        <v>394</v>
      </c>
      <c r="G676" s="2" t="str">
        <f>IFERROR(VLOOKUP($F676,'Table Names'!A:B,2,FALSE),"")</f>
        <v xml:space="preserve">Service Orders                                                        </v>
      </c>
      <c r="H676" s="2" t="str">
        <f>VLOOKUP($D676,StagingData!D:H,4,FALSE)</f>
        <v>No</v>
      </c>
      <c r="I676"/>
      <c r="J676" s="56" t="str">
        <f>IF(VLOOKUP(D676,StagingData!D:O,6,FALSE)=""," ",VLOOKUP(D676,StagingData!D:O,6,FALSE))</f>
        <v xml:space="preserve"> </v>
      </c>
      <c r="K676" s="71" t="str">
        <f>IF(VLOOKUP($D676,StagingData!$D:$O,7,FALSE)=""," ",VLOOKUP($D676,StagingData!$D:$O,7,FALSE))</f>
        <v xml:space="preserve"> </v>
      </c>
      <c r="L676" s="71" t="str">
        <f>IF(VLOOKUP($D676,StagingData!$D:$O,8,FALSE)=""," ",VLOOKUP($D676,StagingData!$D:$O,8,FALSE))</f>
        <v xml:space="preserve"> </v>
      </c>
      <c r="M676" s="71" t="str">
        <f>IF(VLOOKUP($D676,StagingData!$D:$O,9,FALSE)=""," ",VLOOKUP($D676,StagingData!$D:$O,9,FALSE))</f>
        <v xml:space="preserve"> </v>
      </c>
      <c r="N676" s="107" t="e">
        <f>IF(VLOOKUP($D676,StagingData!$D:$O,10,FALSE)=""," ",VLOOKUP($D676,StagingData!$D:$O,10,FALSE))</f>
        <v>#N/A</v>
      </c>
      <c r="O676" s="107" t="e">
        <f>IF(VLOOKUP($D676,StagingData!$D:$O,11,FALSE)=""," ",VLOOKUP($D676,StagingData!$D:$O,11,FALSE))</f>
        <v>#N/A</v>
      </c>
      <c r="P676" s="108" t="e">
        <f t="shared" si="31"/>
        <v>#N/A</v>
      </c>
      <c r="Q676" s="5"/>
      <c r="S676" s="15"/>
      <c r="T676" s="17">
        <v>0</v>
      </c>
      <c r="U676" s="17">
        <v>0</v>
      </c>
      <c r="V676" s="17">
        <f t="shared" si="32"/>
        <v>0</v>
      </c>
      <c r="W676">
        <f t="shared" si="33"/>
        <v>0</v>
      </c>
      <c r="X676" s="23"/>
      <c r="Y676" s="2"/>
      <c r="AA676" s="2"/>
      <c r="AB676" s="2"/>
    </row>
    <row r="677" spans="1:28" s="17" customFormat="1" hidden="1" x14ac:dyDescent="0.3">
      <c r="A677" s="2"/>
      <c r="B677" s="2">
        <f>IF(TRIM(D677)&lt;&gt;"",MAX($B$5:B676)+1,"")</f>
        <v>672</v>
      </c>
      <c r="C677" t="s">
        <v>93</v>
      </c>
      <c r="D677" t="s">
        <v>97</v>
      </c>
      <c r="E677" t="s">
        <v>390</v>
      </c>
      <c r="F677" t="s">
        <v>390</v>
      </c>
      <c r="G677" s="2" t="str">
        <f>IFERROR(VLOOKUP($F677,'Table Names'!A:B,2,FALSE),"")</f>
        <v xml:space="preserve">Service Order Activities                                              </v>
      </c>
      <c r="H677" s="2" t="str">
        <f>VLOOKUP($D677,StagingData!D:H,4,FALSE)</f>
        <v>No</v>
      </c>
      <c r="I677"/>
      <c r="J677" s="56" t="str">
        <f>IF(VLOOKUP(D677,StagingData!D:O,6,FALSE)=""," ",VLOOKUP(D677,StagingData!D:O,6,FALSE))</f>
        <v xml:space="preserve"> </v>
      </c>
      <c r="K677" s="71" t="str">
        <f>IF(VLOOKUP($D677,StagingData!$D:$O,7,FALSE)=""," ",VLOOKUP($D677,StagingData!$D:$O,7,FALSE))</f>
        <v xml:space="preserve"> </v>
      </c>
      <c r="L677" s="71" t="str">
        <f>IF(VLOOKUP($D677,StagingData!$D:$O,8,FALSE)=""," ",VLOOKUP($D677,StagingData!$D:$O,8,FALSE))</f>
        <v xml:space="preserve"> </v>
      </c>
      <c r="M677" s="71" t="str">
        <f>IF(VLOOKUP($D677,StagingData!$D:$O,9,FALSE)=""," ",VLOOKUP($D677,StagingData!$D:$O,9,FALSE))</f>
        <v xml:space="preserve"> </v>
      </c>
      <c r="N677" s="107" t="e">
        <f>IF(VLOOKUP($D677,StagingData!$D:$O,10,FALSE)=""," ",VLOOKUP($D677,StagingData!$D:$O,10,FALSE))</f>
        <v>#N/A</v>
      </c>
      <c r="O677" s="107" t="e">
        <f>IF(VLOOKUP($D677,StagingData!$D:$O,11,FALSE)=""," ",VLOOKUP($D677,StagingData!$D:$O,11,FALSE))</f>
        <v>#N/A</v>
      </c>
      <c r="P677" s="108" t="e">
        <f t="shared" si="31"/>
        <v>#N/A</v>
      </c>
      <c r="Q677" s="5"/>
      <c r="S677" s="15"/>
      <c r="T677" s="17">
        <v>0</v>
      </c>
      <c r="U677" s="17">
        <v>0</v>
      </c>
      <c r="V677" s="17">
        <f t="shared" si="32"/>
        <v>0</v>
      </c>
      <c r="W677">
        <f t="shared" si="33"/>
        <v>0</v>
      </c>
      <c r="X677" s="23"/>
      <c r="Y677" s="2"/>
      <c r="AA677" s="2"/>
      <c r="AB677" s="2"/>
    </row>
    <row r="678" spans="1:28" s="17" customFormat="1" hidden="1" x14ac:dyDescent="0.3">
      <c r="A678" s="2"/>
      <c r="B678" s="2">
        <f>IF(TRIM(D678)&lt;&gt;"",MAX($B$5:B677)+1,"")</f>
        <v>673</v>
      </c>
      <c r="C678" t="s">
        <v>93</v>
      </c>
      <c r="D678" t="s">
        <v>97</v>
      </c>
      <c r="E678" t="s">
        <v>391</v>
      </c>
      <c r="F678" t="s">
        <v>391</v>
      </c>
      <c r="G678" s="2" t="str">
        <f>IFERROR(VLOOKUP($F678,'Table Names'!A:B,2,FALSE),"")</f>
        <v xml:space="preserve">Service Order Material Costs                                          </v>
      </c>
      <c r="H678" s="2" t="str">
        <f>VLOOKUP($D678,StagingData!D:H,4,FALSE)</f>
        <v>No</v>
      </c>
      <c r="I678"/>
      <c r="J678" s="56" t="str">
        <f>IF(VLOOKUP(D678,StagingData!D:O,6,FALSE)=""," ",VLOOKUP(D678,StagingData!D:O,6,FALSE))</f>
        <v xml:space="preserve"> </v>
      </c>
      <c r="K678" s="71" t="str">
        <f>IF(VLOOKUP($D678,StagingData!$D:$O,7,FALSE)=""," ",VLOOKUP($D678,StagingData!$D:$O,7,FALSE))</f>
        <v xml:space="preserve"> </v>
      </c>
      <c r="L678" s="71" t="str">
        <f>IF(VLOOKUP($D678,StagingData!$D:$O,8,FALSE)=""," ",VLOOKUP($D678,StagingData!$D:$O,8,FALSE))</f>
        <v xml:space="preserve"> </v>
      </c>
      <c r="M678" s="71" t="str">
        <f>IF(VLOOKUP($D678,StagingData!$D:$O,9,FALSE)=""," ",VLOOKUP($D678,StagingData!$D:$O,9,FALSE))</f>
        <v xml:space="preserve"> </v>
      </c>
      <c r="N678" s="107" t="e">
        <f>IF(VLOOKUP($D678,StagingData!$D:$O,10,FALSE)=""," ",VLOOKUP($D678,StagingData!$D:$O,10,FALSE))</f>
        <v>#N/A</v>
      </c>
      <c r="O678" s="107" t="e">
        <f>IF(VLOOKUP($D678,StagingData!$D:$O,11,FALSE)=""," ",VLOOKUP($D678,StagingData!$D:$O,11,FALSE))</f>
        <v>#N/A</v>
      </c>
      <c r="P678" s="108" t="e">
        <f t="shared" si="31"/>
        <v>#N/A</v>
      </c>
      <c r="Q678" s="5"/>
      <c r="S678" s="15"/>
      <c r="T678" s="17">
        <v>0</v>
      </c>
      <c r="U678" s="17">
        <v>0</v>
      </c>
      <c r="V678" s="17">
        <f t="shared" si="32"/>
        <v>0</v>
      </c>
      <c r="W678">
        <f t="shared" si="33"/>
        <v>0</v>
      </c>
      <c r="X678" s="23"/>
      <c r="Y678" s="2"/>
      <c r="AA678" s="2"/>
      <c r="AB678" s="2"/>
    </row>
    <row r="679" spans="1:28" s="17" customFormat="1" hidden="1" x14ac:dyDescent="0.3">
      <c r="A679" s="2"/>
      <c r="B679" s="2">
        <f>IF(TRIM(D679)&lt;&gt;"",MAX($B$5:B678)+1,"")</f>
        <v>674</v>
      </c>
      <c r="C679" t="s">
        <v>93</v>
      </c>
      <c r="D679" t="s">
        <v>97</v>
      </c>
      <c r="E679" t="s">
        <v>391</v>
      </c>
      <c r="F679" t="s">
        <v>392</v>
      </c>
      <c r="G679" s="2" t="str">
        <f>IFERROR(VLOOKUP($F679,'Table Names'!A:B,2,FALSE),"")</f>
        <v xml:space="preserve">Service Order Labor Costs                                             </v>
      </c>
      <c r="H679" s="2" t="str">
        <f>VLOOKUP($D679,StagingData!D:H,4,FALSE)</f>
        <v>No</v>
      </c>
      <c r="I679"/>
      <c r="J679" s="56" t="str">
        <f>IF(VLOOKUP(D679,StagingData!D:O,6,FALSE)=""," ",VLOOKUP(D679,StagingData!D:O,6,FALSE))</f>
        <v xml:space="preserve"> </v>
      </c>
      <c r="K679" s="71" t="str">
        <f>IF(VLOOKUP($D679,StagingData!$D:$O,7,FALSE)=""," ",VLOOKUP($D679,StagingData!$D:$O,7,FALSE))</f>
        <v xml:space="preserve"> </v>
      </c>
      <c r="L679" s="71" t="str">
        <f>IF(VLOOKUP($D679,StagingData!$D:$O,8,FALSE)=""," ",VLOOKUP($D679,StagingData!$D:$O,8,FALSE))</f>
        <v xml:space="preserve"> </v>
      </c>
      <c r="M679" s="71" t="str">
        <f>IF(VLOOKUP($D679,StagingData!$D:$O,9,FALSE)=""," ",VLOOKUP($D679,StagingData!$D:$O,9,FALSE))</f>
        <v xml:space="preserve"> </v>
      </c>
      <c r="N679" s="107" t="e">
        <f>IF(VLOOKUP($D679,StagingData!$D:$O,10,FALSE)=""," ",VLOOKUP($D679,StagingData!$D:$O,10,FALSE))</f>
        <v>#N/A</v>
      </c>
      <c r="O679" s="107" t="e">
        <f>IF(VLOOKUP($D679,StagingData!$D:$O,11,FALSE)=""," ",VLOOKUP($D679,StagingData!$D:$O,11,FALSE))</f>
        <v>#N/A</v>
      </c>
      <c r="P679" s="108" t="e">
        <f t="shared" si="31"/>
        <v>#N/A</v>
      </c>
      <c r="Q679" s="5"/>
      <c r="S679" s="15"/>
      <c r="T679" s="17">
        <v>0</v>
      </c>
      <c r="U679" s="17">
        <v>0</v>
      </c>
      <c r="V679" s="17">
        <f t="shared" si="32"/>
        <v>0</v>
      </c>
      <c r="W679">
        <f t="shared" si="33"/>
        <v>0</v>
      </c>
      <c r="X679" s="23"/>
      <c r="Y679" s="2"/>
      <c r="AA679" s="2"/>
      <c r="AB679" s="2"/>
    </row>
    <row r="680" spans="1:28" s="17" customFormat="1" hidden="1" x14ac:dyDescent="0.3">
      <c r="A680" s="2"/>
      <c r="B680" s="2">
        <f>IF(TRIM(D680)&lt;&gt;"",MAX($B$5:B679)+1,"")</f>
        <v>675</v>
      </c>
      <c r="C680" t="s">
        <v>93</v>
      </c>
      <c r="D680" t="s">
        <v>97</v>
      </c>
      <c r="E680" t="s">
        <v>391</v>
      </c>
      <c r="F680" t="s">
        <v>393</v>
      </c>
      <c r="G680" s="2" t="str">
        <f>IFERROR(VLOOKUP($F680,'Table Names'!A:B,2,FALSE),"")</f>
        <v xml:space="preserve">Service Order Other Costs                                             </v>
      </c>
      <c r="H680" s="2" t="str">
        <f>VLOOKUP($D680,StagingData!D:H,4,FALSE)</f>
        <v>No</v>
      </c>
      <c r="I680"/>
      <c r="J680" s="56" t="str">
        <f>IF(VLOOKUP(D680,StagingData!D:O,6,FALSE)=""," ",VLOOKUP(D680,StagingData!D:O,6,FALSE))</f>
        <v xml:space="preserve"> </v>
      </c>
      <c r="K680" s="71" t="str">
        <f>IF(VLOOKUP($D680,StagingData!$D:$O,7,FALSE)=""," ",VLOOKUP($D680,StagingData!$D:$O,7,FALSE))</f>
        <v xml:space="preserve"> </v>
      </c>
      <c r="L680" s="71" t="str">
        <f>IF(VLOOKUP($D680,StagingData!$D:$O,8,FALSE)=""," ",VLOOKUP($D680,StagingData!$D:$O,8,FALSE))</f>
        <v xml:space="preserve"> </v>
      </c>
      <c r="M680" s="71" t="str">
        <f>IF(VLOOKUP($D680,StagingData!$D:$O,9,FALSE)=""," ",VLOOKUP($D680,StagingData!$D:$O,9,FALSE))</f>
        <v xml:space="preserve"> </v>
      </c>
      <c r="N680" s="107" t="e">
        <f>IF(VLOOKUP($D680,StagingData!$D:$O,10,FALSE)=""," ",VLOOKUP($D680,StagingData!$D:$O,10,FALSE))</f>
        <v>#N/A</v>
      </c>
      <c r="O680" s="107" t="e">
        <f>IF(VLOOKUP($D680,StagingData!$D:$O,11,FALSE)=""," ",VLOOKUP($D680,StagingData!$D:$O,11,FALSE))</f>
        <v>#N/A</v>
      </c>
      <c r="P680" s="108" t="e">
        <f t="shared" si="31"/>
        <v>#N/A</v>
      </c>
      <c r="Q680" s="5"/>
      <c r="S680" s="15"/>
      <c r="T680" s="17">
        <v>0</v>
      </c>
      <c r="U680" s="17">
        <v>0</v>
      </c>
      <c r="V680" s="17">
        <f t="shared" si="32"/>
        <v>0</v>
      </c>
      <c r="W680">
        <f t="shared" si="33"/>
        <v>0</v>
      </c>
      <c r="X680" s="23"/>
      <c r="Y680" s="2"/>
      <c r="AA680" s="2"/>
      <c r="AB680" s="2"/>
    </row>
    <row r="681" spans="1:28" s="17" customFormat="1" hidden="1" x14ac:dyDescent="0.3">
      <c r="A681" s="2"/>
      <c r="B681" s="2">
        <f>IF(TRIM(D681)&lt;&gt;"",MAX($B$5:B680)+1,"")</f>
        <v>676</v>
      </c>
      <c r="C681" t="s">
        <v>93</v>
      </c>
      <c r="D681" t="s">
        <v>97</v>
      </c>
      <c r="E681" t="s">
        <v>477</v>
      </c>
      <c r="F681" t="s">
        <v>477</v>
      </c>
      <c r="G681" s="2" t="str">
        <f>IFERROR(VLOOKUP($F681,'Table Names'!A:B,2,FALSE),"")</f>
        <v xml:space="preserve">Preventive Maintenance Scenarios                                      </v>
      </c>
      <c r="H681" s="2" t="str">
        <f>VLOOKUP($D681,StagingData!D:H,4,FALSE)</f>
        <v>No</v>
      </c>
      <c r="I681"/>
      <c r="J681" s="56" t="str">
        <f>IF(VLOOKUP(D681,StagingData!D:O,6,FALSE)=""," ",VLOOKUP(D681,StagingData!D:O,6,FALSE))</f>
        <v xml:space="preserve"> </v>
      </c>
      <c r="K681" s="71" t="str">
        <f>IF(VLOOKUP($D681,StagingData!$D:$O,7,FALSE)=""," ",VLOOKUP($D681,StagingData!$D:$O,7,FALSE))</f>
        <v xml:space="preserve"> </v>
      </c>
      <c r="L681" s="71" t="str">
        <f>IF(VLOOKUP($D681,StagingData!$D:$O,8,FALSE)=""," ",VLOOKUP($D681,StagingData!$D:$O,8,FALSE))</f>
        <v xml:space="preserve"> </v>
      </c>
      <c r="M681" s="71" t="str">
        <f>IF(VLOOKUP($D681,StagingData!$D:$O,9,FALSE)=""," ",VLOOKUP($D681,StagingData!$D:$O,9,FALSE))</f>
        <v xml:space="preserve"> </v>
      </c>
      <c r="N681" s="107" t="e">
        <f>IF(VLOOKUP($D681,StagingData!$D:$O,10,FALSE)=""," ",VLOOKUP($D681,StagingData!$D:$O,10,FALSE))</f>
        <v>#N/A</v>
      </c>
      <c r="O681" s="107" t="e">
        <f>IF(VLOOKUP($D681,StagingData!$D:$O,11,FALSE)=""," ",VLOOKUP($D681,StagingData!$D:$O,11,FALSE))</f>
        <v>#N/A</v>
      </c>
      <c r="P681" s="108" t="e">
        <f t="shared" si="31"/>
        <v>#N/A</v>
      </c>
      <c r="Q681" s="5"/>
      <c r="S681" s="15"/>
      <c r="T681" s="17">
        <v>0</v>
      </c>
      <c r="U681" s="17">
        <v>0</v>
      </c>
      <c r="V681" s="17">
        <f t="shared" si="32"/>
        <v>0</v>
      </c>
      <c r="W681">
        <f t="shared" si="33"/>
        <v>0</v>
      </c>
      <c r="X681" s="23"/>
      <c r="Y681" s="2"/>
      <c r="AA681" s="2"/>
      <c r="AB681" s="2"/>
    </row>
    <row r="682" spans="1:28" s="17" customFormat="1" hidden="1" x14ac:dyDescent="0.3">
      <c r="A682" s="2"/>
      <c r="B682" s="2">
        <f>IF(TRIM(D682)&lt;&gt;"",MAX($B$5:B681)+1,"")</f>
        <v>677</v>
      </c>
      <c r="C682" t="s">
        <v>93</v>
      </c>
      <c r="D682" t="s">
        <v>97</v>
      </c>
      <c r="E682" t="s">
        <v>479</v>
      </c>
      <c r="F682" t="s">
        <v>479</v>
      </c>
      <c r="G682" s="2" t="str">
        <f>IFERROR(VLOOKUP($F682,'Table Names'!A:B,2,FALSE),"")</f>
        <v xml:space="preserve">Preventive Maintenance Scenario Lines                                 </v>
      </c>
      <c r="H682" s="2" t="str">
        <f>VLOOKUP($D682,StagingData!D:H,4,FALSE)</f>
        <v>No</v>
      </c>
      <c r="I682"/>
      <c r="J682" s="56" t="str">
        <f>IF(VLOOKUP(D682,StagingData!D:O,6,FALSE)=""," ",VLOOKUP(D682,StagingData!D:O,6,FALSE))</f>
        <v xml:space="preserve"> </v>
      </c>
      <c r="K682" s="71" t="str">
        <f>IF(VLOOKUP($D682,StagingData!$D:$O,7,FALSE)=""," ",VLOOKUP($D682,StagingData!$D:$O,7,FALSE))</f>
        <v xml:space="preserve"> </v>
      </c>
      <c r="L682" s="71" t="str">
        <f>IF(VLOOKUP($D682,StagingData!$D:$O,8,FALSE)=""," ",VLOOKUP($D682,StagingData!$D:$O,8,FALSE))</f>
        <v xml:space="preserve"> </v>
      </c>
      <c r="M682" s="71" t="str">
        <f>IF(VLOOKUP($D682,StagingData!$D:$O,9,FALSE)=""," ",VLOOKUP($D682,StagingData!$D:$O,9,FALSE))</f>
        <v xml:space="preserve"> </v>
      </c>
      <c r="N682" s="107" t="e">
        <f>IF(VLOOKUP($D682,StagingData!$D:$O,10,FALSE)=""," ",VLOOKUP($D682,StagingData!$D:$O,10,FALSE))</f>
        <v>#N/A</v>
      </c>
      <c r="O682" s="107" t="e">
        <f>IF(VLOOKUP($D682,StagingData!$D:$O,11,FALSE)=""," ",VLOOKUP($D682,StagingData!$D:$O,11,FALSE))</f>
        <v>#N/A</v>
      </c>
      <c r="P682" s="108" t="e">
        <f t="shared" si="31"/>
        <v>#N/A</v>
      </c>
      <c r="Q682" s="5"/>
      <c r="S682" s="15"/>
      <c r="T682" s="17">
        <v>0</v>
      </c>
      <c r="U682" s="17">
        <v>0</v>
      </c>
      <c r="V682" s="17">
        <f t="shared" si="32"/>
        <v>0</v>
      </c>
      <c r="W682">
        <f t="shared" si="33"/>
        <v>0</v>
      </c>
      <c r="X682" s="23"/>
      <c r="Y682" s="2"/>
      <c r="AA682" s="2"/>
      <c r="AB682" s="2"/>
    </row>
    <row r="683" spans="1:28" s="17" customFormat="1" hidden="1" x14ac:dyDescent="0.3">
      <c r="A683" s="2"/>
      <c r="B683" s="2">
        <f>IF(TRIM(D683)&lt;&gt;"",MAX($B$5:B682)+1,"")</f>
        <v>678</v>
      </c>
      <c r="C683" t="s">
        <v>93</v>
      </c>
      <c r="D683" t="s">
        <v>97</v>
      </c>
      <c r="E683" t="s">
        <v>478</v>
      </c>
      <c r="F683" t="s">
        <v>478</v>
      </c>
      <c r="G683" s="2" t="str">
        <f>IFERROR(VLOOKUP($F683,'Table Names'!A:B,2,FALSE),"")</f>
        <v xml:space="preserve">Preventive Maintenance Scenario Line Patterns                         </v>
      </c>
      <c r="H683" s="2" t="str">
        <f>VLOOKUP($D683,StagingData!D:H,4,FALSE)</f>
        <v>No</v>
      </c>
      <c r="I683"/>
      <c r="J683" s="56" t="str">
        <f>IF(VLOOKUP(D683,StagingData!D:O,6,FALSE)=""," ",VLOOKUP(D683,StagingData!D:O,6,FALSE))</f>
        <v xml:space="preserve"> </v>
      </c>
      <c r="K683" s="71" t="str">
        <f>IF(VLOOKUP($D683,StagingData!$D:$O,7,FALSE)=""," ",VLOOKUP($D683,StagingData!$D:$O,7,FALSE))</f>
        <v xml:space="preserve"> </v>
      </c>
      <c r="L683" s="71" t="str">
        <f>IF(VLOOKUP($D683,StagingData!$D:$O,8,FALSE)=""," ",VLOOKUP($D683,StagingData!$D:$O,8,FALSE))</f>
        <v xml:space="preserve"> </v>
      </c>
      <c r="M683" s="71" t="str">
        <f>IF(VLOOKUP($D683,StagingData!$D:$O,9,FALSE)=""," ",VLOOKUP($D683,StagingData!$D:$O,9,FALSE))</f>
        <v xml:space="preserve"> </v>
      </c>
      <c r="N683" s="107" t="e">
        <f>IF(VLOOKUP($D683,StagingData!$D:$O,10,FALSE)=""," ",VLOOKUP($D683,StagingData!$D:$O,10,FALSE))</f>
        <v>#N/A</v>
      </c>
      <c r="O683" s="107" t="e">
        <f>IF(VLOOKUP($D683,StagingData!$D:$O,11,FALSE)=""," ",VLOOKUP($D683,StagingData!$D:$O,11,FALSE))</f>
        <v>#N/A</v>
      </c>
      <c r="P683" s="108" t="e">
        <f t="shared" si="31"/>
        <v>#N/A</v>
      </c>
      <c r="Q683" s="5"/>
      <c r="S683" s="15"/>
      <c r="T683" s="17">
        <v>0</v>
      </c>
      <c r="U683" s="17">
        <v>0</v>
      </c>
      <c r="V683" s="17">
        <f t="shared" si="32"/>
        <v>0</v>
      </c>
      <c r="W683">
        <f t="shared" si="33"/>
        <v>0</v>
      </c>
      <c r="X683" s="23"/>
      <c r="Y683" s="2"/>
      <c r="AA683" s="2"/>
      <c r="AB683" s="2"/>
    </row>
    <row r="684" spans="1:28" s="17" customFormat="1" hidden="1" x14ac:dyDescent="0.3">
      <c r="A684" s="2"/>
      <c r="B684" s="2">
        <f>IF(TRIM(D684)&lt;&gt;"",MAX($B$5:B683)+1,"")</f>
        <v>679</v>
      </c>
      <c r="C684" t="s">
        <v>93</v>
      </c>
      <c r="D684" t="s">
        <v>97</v>
      </c>
      <c r="E684" t="s">
        <v>482</v>
      </c>
      <c r="F684" t="s">
        <v>482</v>
      </c>
      <c r="G684" s="2" t="str">
        <f>IFERROR(VLOOKUP($F684,'Table Names'!A:B,2,FALSE),"")</f>
        <v xml:space="preserve">Rule Book for Maintenance Scenarios                                   </v>
      </c>
      <c r="H684" s="2" t="str">
        <f>VLOOKUP($D684,StagingData!D:H,4,FALSE)</f>
        <v>No</v>
      </c>
      <c r="I684"/>
      <c r="J684" s="56" t="str">
        <f>IF(VLOOKUP(D684,StagingData!D:O,6,FALSE)=""," ",VLOOKUP(D684,StagingData!D:O,6,FALSE))</f>
        <v xml:space="preserve"> </v>
      </c>
      <c r="K684" s="71" t="str">
        <f>IF(VLOOKUP($D684,StagingData!$D:$O,7,FALSE)=""," ",VLOOKUP($D684,StagingData!$D:$O,7,FALSE))</f>
        <v xml:space="preserve"> </v>
      </c>
      <c r="L684" s="71" t="str">
        <f>IF(VLOOKUP($D684,StagingData!$D:$O,8,FALSE)=""," ",VLOOKUP($D684,StagingData!$D:$O,8,FALSE))</f>
        <v xml:space="preserve"> </v>
      </c>
      <c r="M684" s="71" t="str">
        <f>IF(VLOOKUP($D684,StagingData!$D:$O,9,FALSE)=""," ",VLOOKUP($D684,StagingData!$D:$O,9,FALSE))</f>
        <v xml:space="preserve"> </v>
      </c>
      <c r="N684" s="107" t="e">
        <f>IF(VLOOKUP($D684,StagingData!$D:$O,10,FALSE)=""," ",VLOOKUP($D684,StagingData!$D:$O,10,FALSE))</f>
        <v>#N/A</v>
      </c>
      <c r="O684" s="107" t="e">
        <f>IF(VLOOKUP($D684,StagingData!$D:$O,11,FALSE)=""," ",VLOOKUP($D684,StagingData!$D:$O,11,FALSE))</f>
        <v>#N/A</v>
      </c>
      <c r="P684" s="108" t="e">
        <f t="shared" si="31"/>
        <v>#N/A</v>
      </c>
      <c r="Q684" s="5"/>
      <c r="S684" s="15"/>
      <c r="T684" s="17">
        <v>0</v>
      </c>
      <c r="U684" s="17">
        <v>0</v>
      </c>
      <c r="V684" s="17">
        <f t="shared" si="32"/>
        <v>0</v>
      </c>
      <c r="W684">
        <f t="shared" si="33"/>
        <v>0</v>
      </c>
      <c r="X684" s="23"/>
      <c r="Y684" s="2"/>
      <c r="AA684" s="2"/>
      <c r="AB684" s="2"/>
    </row>
    <row r="685" spans="1:28" s="17" customFormat="1" hidden="1" x14ac:dyDescent="0.3">
      <c r="A685" s="2"/>
      <c r="B685" s="2">
        <f>IF(TRIM(D685)&lt;&gt;"",MAX($B$5:B684)+1,"")</f>
        <v>680</v>
      </c>
      <c r="C685" t="s">
        <v>93</v>
      </c>
      <c r="D685" t="s">
        <v>97</v>
      </c>
      <c r="E685" t="s">
        <v>337</v>
      </c>
      <c r="F685" t="s">
        <v>337</v>
      </c>
      <c r="G685" s="2" t="str">
        <f>IFERROR(VLOOKUP($F685,'Table Names'!A:B,2,FALSE),"")</f>
        <v xml:space="preserve">Adjustment Orders                                                     </v>
      </c>
      <c r="H685" s="2" t="str">
        <f>VLOOKUP($D685,StagingData!D:H,4,FALSE)</f>
        <v>No</v>
      </c>
      <c r="I685"/>
      <c r="J685" s="56" t="str">
        <f>IF(VLOOKUP(D685,StagingData!D:O,6,FALSE)=""," ",VLOOKUP(D685,StagingData!D:O,6,FALSE))</f>
        <v xml:space="preserve"> </v>
      </c>
      <c r="K685" s="71" t="str">
        <f>IF(VLOOKUP($D685,StagingData!$D:$O,7,FALSE)=""," ",VLOOKUP($D685,StagingData!$D:$O,7,FALSE))</f>
        <v xml:space="preserve"> </v>
      </c>
      <c r="L685" s="71" t="str">
        <f>IF(VLOOKUP($D685,StagingData!$D:$O,8,FALSE)=""," ",VLOOKUP($D685,StagingData!$D:$O,8,FALSE))</f>
        <v xml:space="preserve"> </v>
      </c>
      <c r="M685" s="71" t="str">
        <f>IF(VLOOKUP($D685,StagingData!$D:$O,9,FALSE)=""," ",VLOOKUP($D685,StagingData!$D:$O,9,FALSE))</f>
        <v xml:space="preserve"> </v>
      </c>
      <c r="N685" s="107" t="e">
        <f>IF(VLOOKUP($D685,StagingData!$D:$O,10,FALSE)=""," ",VLOOKUP($D685,StagingData!$D:$O,10,FALSE))</f>
        <v>#N/A</v>
      </c>
      <c r="O685" s="107" t="e">
        <f>IF(VLOOKUP($D685,StagingData!$D:$O,11,FALSE)=""," ",VLOOKUP($D685,StagingData!$D:$O,11,FALSE))</f>
        <v>#N/A</v>
      </c>
      <c r="P685" s="108" t="e">
        <f t="shared" si="31"/>
        <v>#N/A</v>
      </c>
      <c r="Q685" s="5"/>
      <c r="S685" s="15"/>
      <c r="T685" s="17">
        <v>0</v>
      </c>
      <c r="U685" s="17">
        <v>0</v>
      </c>
      <c r="V685" s="17">
        <f t="shared" si="32"/>
        <v>0</v>
      </c>
      <c r="W685">
        <f t="shared" si="33"/>
        <v>0</v>
      </c>
      <c r="X685" s="23"/>
      <c r="Y685" s="2"/>
      <c r="AA685" s="2"/>
      <c r="AB685" s="2"/>
    </row>
    <row r="686" spans="1:28" s="17" customFormat="1" hidden="1" x14ac:dyDescent="0.3">
      <c r="A686" s="2"/>
      <c r="B686" s="2">
        <f>IF(TRIM(D686)&lt;&gt;"",MAX($B$5:B685)+1,"")</f>
        <v>681</v>
      </c>
      <c r="C686" t="s">
        <v>93</v>
      </c>
      <c r="D686" t="s">
        <v>97</v>
      </c>
      <c r="E686" t="s">
        <v>337</v>
      </c>
      <c r="F686" t="s">
        <v>338</v>
      </c>
      <c r="G686" s="2" t="str">
        <f>IFERROR(VLOOKUP($F686,'Table Names'!A:B,2,FALSE),"")</f>
        <v xml:space="preserve">Adjustment Order Lines                                                </v>
      </c>
      <c r="H686" s="2" t="str">
        <f>VLOOKUP($D686,StagingData!D:H,4,FALSE)</f>
        <v>No</v>
      </c>
      <c r="I686"/>
      <c r="J686" s="56" t="str">
        <f>IF(VLOOKUP(D686,StagingData!D:O,6,FALSE)=""," ",VLOOKUP(D686,StagingData!D:O,6,FALSE))</f>
        <v xml:space="preserve"> </v>
      </c>
      <c r="K686" s="71" t="str">
        <f>IF(VLOOKUP($D686,StagingData!$D:$O,7,FALSE)=""," ",VLOOKUP($D686,StagingData!$D:$O,7,FALSE))</f>
        <v xml:space="preserve"> </v>
      </c>
      <c r="L686" s="71" t="str">
        <f>IF(VLOOKUP($D686,StagingData!$D:$O,8,FALSE)=""," ",VLOOKUP($D686,StagingData!$D:$O,8,FALSE))</f>
        <v xml:space="preserve"> </v>
      </c>
      <c r="M686" s="71" t="str">
        <f>IF(VLOOKUP($D686,StagingData!$D:$O,9,FALSE)=""," ",VLOOKUP($D686,StagingData!$D:$O,9,FALSE))</f>
        <v xml:space="preserve"> </v>
      </c>
      <c r="N686" s="107" t="e">
        <f>IF(VLOOKUP($D686,StagingData!$D:$O,10,FALSE)=""," ",VLOOKUP($D686,StagingData!$D:$O,10,FALSE))</f>
        <v>#N/A</v>
      </c>
      <c r="O686" s="107" t="e">
        <f>IF(VLOOKUP($D686,StagingData!$D:$O,11,FALSE)=""," ",VLOOKUP($D686,StagingData!$D:$O,11,FALSE))</f>
        <v>#N/A</v>
      </c>
      <c r="P686" s="108" t="e">
        <f t="shared" si="31"/>
        <v>#N/A</v>
      </c>
      <c r="Q686" s="5"/>
      <c r="S686" s="15"/>
      <c r="T686" s="17">
        <v>0</v>
      </c>
      <c r="U686" s="17">
        <v>0</v>
      </c>
      <c r="V686" s="17">
        <f t="shared" si="32"/>
        <v>0</v>
      </c>
      <c r="W686">
        <f t="shared" si="33"/>
        <v>0</v>
      </c>
      <c r="X686" s="23"/>
      <c r="Y686" s="2"/>
      <c r="AA686" s="2"/>
      <c r="AB686" s="2"/>
    </row>
    <row r="687" spans="1:28" s="17" customFormat="1" hidden="1" x14ac:dyDescent="0.3">
      <c r="A687" s="2"/>
      <c r="B687" s="2">
        <f>IF(TRIM(D687)&lt;&gt;"",MAX($B$5:B686)+1,"")</f>
        <v>682</v>
      </c>
      <c r="C687" t="s">
        <v>93</v>
      </c>
      <c r="D687" t="s">
        <v>97</v>
      </c>
      <c r="E687" t="s">
        <v>337</v>
      </c>
      <c r="F687" t="s">
        <v>4775</v>
      </c>
      <c r="G687" s="2" t="str">
        <f>IFERROR(VLOOKUP($F687,'Table Names'!A:B,2,FALSE),"")</f>
        <v xml:space="preserve">Adjustment Order Line Ownership                                       </v>
      </c>
      <c r="H687" s="2" t="str">
        <f>VLOOKUP($D687,StagingData!D:H,4,FALSE)</f>
        <v>No</v>
      </c>
      <c r="I687"/>
      <c r="J687" s="56" t="str">
        <f>IF(VLOOKUP(D687,StagingData!D:O,6,FALSE)=""," ",VLOOKUP(D687,StagingData!D:O,6,FALSE))</f>
        <v xml:space="preserve"> </v>
      </c>
      <c r="K687" s="71" t="str">
        <f>IF(VLOOKUP($D687,StagingData!$D:$O,7,FALSE)=""," ",VLOOKUP($D687,StagingData!$D:$O,7,FALSE))</f>
        <v xml:space="preserve"> </v>
      </c>
      <c r="L687" s="71" t="str">
        <f>IF(VLOOKUP($D687,StagingData!$D:$O,8,FALSE)=""," ",VLOOKUP($D687,StagingData!$D:$O,8,FALSE))</f>
        <v xml:space="preserve"> </v>
      </c>
      <c r="M687" s="71" t="str">
        <f>IF(VLOOKUP($D687,StagingData!$D:$O,9,FALSE)=""," ",VLOOKUP($D687,StagingData!$D:$O,9,FALSE))</f>
        <v xml:space="preserve"> </v>
      </c>
      <c r="N687" s="107" t="e">
        <f>IF(VLOOKUP($D687,StagingData!$D:$O,10,FALSE)=""," ",VLOOKUP($D687,StagingData!$D:$O,10,FALSE))</f>
        <v>#N/A</v>
      </c>
      <c r="O687" s="107" t="e">
        <f>IF(VLOOKUP($D687,StagingData!$D:$O,11,FALSE)=""," ",VLOOKUP($D687,StagingData!$D:$O,11,FALSE))</f>
        <v>#N/A</v>
      </c>
      <c r="P687" s="108" t="e">
        <f t="shared" si="31"/>
        <v>#N/A</v>
      </c>
      <c r="Q687" s="5"/>
      <c r="S687" s="15"/>
      <c r="T687" s="17">
        <v>0</v>
      </c>
      <c r="U687" s="17">
        <v>0</v>
      </c>
      <c r="V687" s="17">
        <f t="shared" si="32"/>
        <v>0</v>
      </c>
      <c r="W687">
        <f t="shared" si="33"/>
        <v>0</v>
      </c>
      <c r="X687" s="23"/>
      <c r="Y687" s="2"/>
      <c r="AA687" s="2"/>
      <c r="AB687" s="2"/>
    </row>
    <row r="688" spans="1:28" s="17" customFormat="1" hidden="1" x14ac:dyDescent="0.3">
      <c r="A688" s="2"/>
      <c r="B688" s="2">
        <f>IF(TRIM(D688)&lt;&gt;"",MAX($B$5:B687)+1,"")</f>
        <v>683</v>
      </c>
      <c r="C688" t="s">
        <v>93</v>
      </c>
      <c r="D688" t="s">
        <v>97</v>
      </c>
      <c r="E688" t="s">
        <v>337</v>
      </c>
      <c r="F688" t="s">
        <v>339</v>
      </c>
      <c r="G688" s="2" t="str">
        <f>IFERROR(VLOOKUP($F688,'Table Names'!A:B,2,FALSE),"")</f>
        <v xml:space="preserve">Adjustment Order Line Stock Point Details                             </v>
      </c>
      <c r="H688" s="2" t="str">
        <f>VLOOKUP($D688,StagingData!D:H,4,FALSE)</f>
        <v>No</v>
      </c>
      <c r="I688"/>
      <c r="J688" s="56" t="str">
        <f>IF(VLOOKUP(D688,StagingData!D:O,6,FALSE)=""," ",VLOOKUP(D688,StagingData!D:O,6,FALSE))</f>
        <v xml:space="preserve"> </v>
      </c>
      <c r="K688" s="71" t="str">
        <f>IF(VLOOKUP($D688,StagingData!$D:$O,7,FALSE)=""," ",VLOOKUP($D688,StagingData!$D:$O,7,FALSE))</f>
        <v xml:space="preserve"> </v>
      </c>
      <c r="L688" s="71" t="str">
        <f>IF(VLOOKUP($D688,StagingData!$D:$O,8,FALSE)=""," ",VLOOKUP($D688,StagingData!$D:$O,8,FALSE))</f>
        <v xml:space="preserve"> </v>
      </c>
      <c r="M688" s="71" t="str">
        <f>IF(VLOOKUP($D688,StagingData!$D:$O,9,FALSE)=""," ",VLOOKUP($D688,StagingData!$D:$O,9,FALSE))</f>
        <v xml:space="preserve"> </v>
      </c>
      <c r="N688" s="107" t="e">
        <f>IF(VLOOKUP($D688,StagingData!$D:$O,10,FALSE)=""," ",VLOOKUP($D688,StagingData!$D:$O,10,FALSE))</f>
        <v>#N/A</v>
      </c>
      <c r="O688" s="107" t="e">
        <f>IF(VLOOKUP($D688,StagingData!$D:$O,11,FALSE)=""," ",VLOOKUP($D688,StagingData!$D:$O,11,FALSE))</f>
        <v>#N/A</v>
      </c>
      <c r="P688" s="108" t="e">
        <f t="shared" si="31"/>
        <v>#N/A</v>
      </c>
      <c r="Q688" s="5"/>
      <c r="S688" s="15"/>
      <c r="T688" s="17">
        <v>0</v>
      </c>
      <c r="U688" s="17">
        <v>0</v>
      </c>
      <c r="V688" s="17">
        <f t="shared" si="32"/>
        <v>0</v>
      </c>
      <c r="W688">
        <f t="shared" si="33"/>
        <v>0</v>
      </c>
      <c r="X688" s="23"/>
      <c r="Y688" s="2"/>
      <c r="AA688" s="2"/>
      <c r="AB688" s="2"/>
    </row>
    <row r="689" spans="1:28" s="17" customFormat="1" hidden="1" x14ac:dyDescent="0.3">
      <c r="A689" s="2"/>
      <c r="B689" s="2">
        <f>IF(TRIM(D689)&lt;&gt;"",MAX($B$5:B688)+1,"")</f>
        <v>684</v>
      </c>
      <c r="C689" t="s">
        <v>93</v>
      </c>
      <c r="D689" t="s">
        <v>97</v>
      </c>
      <c r="E689" t="s">
        <v>4811</v>
      </c>
      <c r="F689" t="s">
        <v>4811</v>
      </c>
      <c r="G689" s="2" t="str">
        <f>IFERROR(VLOOKUP($F689,'Table Names'!A:B,2,FALSE),"")</f>
        <v xml:space="preserve">Item Issue by Period                                                  </v>
      </c>
      <c r="H689" s="2" t="str">
        <f>VLOOKUP($D689,StagingData!D:H,4,FALSE)</f>
        <v>No</v>
      </c>
      <c r="I689"/>
      <c r="J689" s="56" t="str">
        <f>IF(VLOOKUP(D689,StagingData!D:O,6,FALSE)=""," ",VLOOKUP(D689,StagingData!D:O,6,FALSE))</f>
        <v xml:space="preserve"> </v>
      </c>
      <c r="K689" s="71" t="str">
        <f>IF(VLOOKUP($D689,StagingData!$D:$O,7,FALSE)=""," ",VLOOKUP($D689,StagingData!$D:$O,7,FALSE))</f>
        <v xml:space="preserve"> </v>
      </c>
      <c r="L689" s="71" t="str">
        <f>IF(VLOOKUP($D689,StagingData!$D:$O,8,FALSE)=""," ",VLOOKUP($D689,StagingData!$D:$O,8,FALSE))</f>
        <v xml:space="preserve"> </v>
      </c>
      <c r="M689" s="71" t="str">
        <f>IF(VLOOKUP($D689,StagingData!$D:$O,9,FALSE)=""," ",VLOOKUP($D689,StagingData!$D:$O,9,FALSE))</f>
        <v xml:space="preserve"> </v>
      </c>
      <c r="N689" s="107" t="e">
        <f>IF(VLOOKUP($D689,StagingData!$D:$O,10,FALSE)=""," ",VLOOKUP($D689,StagingData!$D:$O,10,FALSE))</f>
        <v>#N/A</v>
      </c>
      <c r="O689" s="107" t="e">
        <f>IF(VLOOKUP($D689,StagingData!$D:$O,11,FALSE)=""," ",VLOOKUP($D689,StagingData!$D:$O,11,FALSE))</f>
        <v>#N/A</v>
      </c>
      <c r="P689" s="108" t="e">
        <f t="shared" si="31"/>
        <v>#N/A</v>
      </c>
      <c r="Q689" s="5"/>
      <c r="S689" s="15"/>
      <c r="T689" s="17">
        <v>0</v>
      </c>
      <c r="U689" s="17">
        <v>0</v>
      </c>
      <c r="V689" s="17">
        <f t="shared" si="32"/>
        <v>0</v>
      </c>
      <c r="W689">
        <f t="shared" si="33"/>
        <v>0</v>
      </c>
      <c r="X689" s="23"/>
      <c r="Y689" s="2"/>
      <c r="AA689" s="2"/>
      <c r="AB689" s="2"/>
    </row>
    <row r="690" spans="1:28" s="17" customFormat="1" hidden="1" x14ac:dyDescent="0.3">
      <c r="A690" s="2"/>
      <c r="B690" s="2">
        <f>IF(TRIM(D690)&lt;&gt;"",MAX($B$5:B689)+1,"")</f>
        <v>685</v>
      </c>
      <c r="C690" t="s">
        <v>93</v>
      </c>
      <c r="D690" t="s">
        <v>97</v>
      </c>
      <c r="E690" t="s">
        <v>4813</v>
      </c>
      <c r="F690" t="s">
        <v>4813</v>
      </c>
      <c r="G690" s="2" t="str">
        <f>IFERROR(VLOOKUP($F690,'Table Names'!A:B,2,FALSE),"")</f>
        <v xml:space="preserve">Item Issue by Warehouse and Period                                    </v>
      </c>
      <c r="H690" s="2" t="str">
        <f>VLOOKUP($D690,StagingData!D:H,4,FALSE)</f>
        <v>No</v>
      </c>
      <c r="I690"/>
      <c r="J690" s="56" t="str">
        <f>IF(VLOOKUP(D690,StagingData!D:O,6,FALSE)=""," ",VLOOKUP(D690,StagingData!D:O,6,FALSE))</f>
        <v xml:space="preserve"> </v>
      </c>
      <c r="K690" s="71" t="str">
        <f>IF(VLOOKUP($D690,StagingData!$D:$O,7,FALSE)=""," ",VLOOKUP($D690,StagingData!$D:$O,7,FALSE))</f>
        <v xml:space="preserve"> </v>
      </c>
      <c r="L690" s="71" t="str">
        <f>IF(VLOOKUP($D690,StagingData!$D:$O,8,FALSE)=""," ",VLOOKUP($D690,StagingData!$D:$O,8,FALSE))</f>
        <v xml:space="preserve"> </v>
      </c>
      <c r="M690" s="71" t="str">
        <f>IF(VLOOKUP($D690,StagingData!$D:$O,9,FALSE)=""," ",VLOOKUP($D690,StagingData!$D:$O,9,FALSE))</f>
        <v xml:space="preserve"> </v>
      </c>
      <c r="N690" s="107" t="e">
        <f>IF(VLOOKUP($D690,StagingData!$D:$O,10,FALSE)=""," ",VLOOKUP($D690,StagingData!$D:$O,10,FALSE))</f>
        <v>#N/A</v>
      </c>
      <c r="O690" s="107" t="e">
        <f>IF(VLOOKUP($D690,StagingData!$D:$O,11,FALSE)=""," ",VLOOKUP($D690,StagingData!$D:$O,11,FALSE))</f>
        <v>#N/A</v>
      </c>
      <c r="P690" s="108" t="e">
        <f t="shared" si="31"/>
        <v>#N/A</v>
      </c>
      <c r="Q690" s="5"/>
      <c r="S690" s="15"/>
      <c r="T690" s="17">
        <v>0</v>
      </c>
      <c r="U690" s="17">
        <v>0</v>
      </c>
      <c r="V690" s="17">
        <f t="shared" si="32"/>
        <v>0</v>
      </c>
      <c r="W690">
        <f t="shared" si="33"/>
        <v>0</v>
      </c>
      <c r="X690" s="23"/>
      <c r="Y690" s="2"/>
      <c r="AA690" s="2"/>
      <c r="AB690" s="2"/>
    </row>
    <row r="691" spans="1:28" s="17" customFormat="1" hidden="1" x14ac:dyDescent="0.3">
      <c r="A691" s="2"/>
      <c r="B691" s="2">
        <f>IF(TRIM(D691)&lt;&gt;"",MAX($B$5:B690)+1,"")</f>
        <v>686</v>
      </c>
      <c r="C691" t="s">
        <v>93</v>
      </c>
      <c r="D691" t="s">
        <v>97</v>
      </c>
      <c r="E691" t="s">
        <v>340</v>
      </c>
      <c r="F691" t="s">
        <v>340</v>
      </c>
      <c r="G691" s="2" t="str">
        <f>IFERROR(VLOOKUP($F691,'Table Names'!A:B,2,FALSE),"")</f>
        <v xml:space="preserve">Lots                                                                  </v>
      </c>
      <c r="H691" s="2" t="str">
        <f>VLOOKUP($D691,StagingData!D:H,4,FALSE)</f>
        <v>No</v>
      </c>
      <c r="I691"/>
      <c r="J691" s="56" t="str">
        <f>IF(VLOOKUP(D691,StagingData!D:O,6,FALSE)=""," ",VLOOKUP(D691,StagingData!D:O,6,FALSE))</f>
        <v xml:space="preserve"> </v>
      </c>
      <c r="K691" s="71" t="str">
        <f>IF(VLOOKUP($D691,StagingData!$D:$O,7,FALSE)=""," ",VLOOKUP($D691,StagingData!$D:$O,7,FALSE))</f>
        <v xml:space="preserve"> </v>
      </c>
      <c r="L691" s="71" t="str">
        <f>IF(VLOOKUP($D691,StagingData!$D:$O,8,FALSE)=""," ",VLOOKUP($D691,StagingData!$D:$O,8,FALSE))</f>
        <v xml:space="preserve"> </v>
      </c>
      <c r="M691" s="71" t="str">
        <f>IF(VLOOKUP($D691,StagingData!$D:$O,9,FALSE)=""," ",VLOOKUP($D691,StagingData!$D:$O,9,FALSE))</f>
        <v xml:space="preserve"> </v>
      </c>
      <c r="N691" s="107" t="e">
        <f>IF(VLOOKUP($D691,StagingData!$D:$O,10,FALSE)=""," ",VLOOKUP($D691,StagingData!$D:$O,10,FALSE))</f>
        <v>#N/A</v>
      </c>
      <c r="O691" s="107" t="e">
        <f>IF(VLOOKUP($D691,StagingData!$D:$O,11,FALSE)=""," ",VLOOKUP($D691,StagingData!$D:$O,11,FALSE))</f>
        <v>#N/A</v>
      </c>
      <c r="P691" s="108" t="e">
        <f t="shared" si="31"/>
        <v>#N/A</v>
      </c>
      <c r="Q691" s="5"/>
      <c r="S691" s="15"/>
      <c r="T691" s="17">
        <v>0</v>
      </c>
      <c r="U691" s="17">
        <v>0</v>
      </c>
      <c r="V691" s="17">
        <f t="shared" si="32"/>
        <v>0</v>
      </c>
      <c r="W691">
        <f t="shared" si="33"/>
        <v>0</v>
      </c>
      <c r="X691" s="23"/>
      <c r="Y691" s="2"/>
      <c r="AA691" s="2"/>
      <c r="AB691" s="2"/>
    </row>
    <row r="692" spans="1:28" s="17" customFormat="1" hidden="1" x14ac:dyDescent="0.3">
      <c r="A692" s="2"/>
      <c r="B692" s="2">
        <f>IF(TRIM(D692)&lt;&gt;"",MAX($B$5:B691)+1,"")</f>
        <v>687</v>
      </c>
      <c r="C692" t="s">
        <v>93</v>
      </c>
      <c r="D692" t="s">
        <v>97</v>
      </c>
      <c r="E692" t="s">
        <v>343</v>
      </c>
      <c r="F692" t="s">
        <v>343</v>
      </c>
      <c r="G692" s="2" t="str">
        <f>IFERROR(VLOOKUP($F692,'Table Names'!A:B,2,FALSE),"")</f>
        <v xml:space="preserve">Serials by Warehouse                                                  </v>
      </c>
      <c r="H692" s="2" t="str">
        <f>VLOOKUP($D692,StagingData!D:H,4,FALSE)</f>
        <v>No</v>
      </c>
      <c r="I692"/>
      <c r="J692" s="56" t="str">
        <f>IF(VLOOKUP(D692,StagingData!D:O,6,FALSE)=""," ",VLOOKUP(D692,StagingData!D:O,6,FALSE))</f>
        <v xml:space="preserve"> </v>
      </c>
      <c r="K692" s="71" t="str">
        <f>IF(VLOOKUP($D692,StagingData!$D:$O,7,FALSE)=""," ",VLOOKUP($D692,StagingData!$D:$O,7,FALSE))</f>
        <v xml:space="preserve"> </v>
      </c>
      <c r="L692" s="71" t="str">
        <f>IF(VLOOKUP($D692,StagingData!$D:$O,8,FALSE)=""," ",VLOOKUP($D692,StagingData!$D:$O,8,FALSE))</f>
        <v xml:space="preserve"> </v>
      </c>
      <c r="M692" s="71" t="str">
        <f>IF(VLOOKUP($D692,StagingData!$D:$O,9,FALSE)=""," ",VLOOKUP($D692,StagingData!$D:$O,9,FALSE))</f>
        <v xml:space="preserve"> </v>
      </c>
      <c r="N692" s="107" t="e">
        <f>IF(VLOOKUP($D692,StagingData!$D:$O,10,FALSE)=""," ",VLOOKUP($D692,StagingData!$D:$O,10,FALSE))</f>
        <v>#N/A</v>
      </c>
      <c r="O692" s="107" t="e">
        <f>IF(VLOOKUP($D692,StagingData!$D:$O,11,FALSE)=""," ",VLOOKUP($D692,StagingData!$D:$O,11,FALSE))</f>
        <v>#N/A</v>
      </c>
      <c r="P692" s="108" t="e">
        <f t="shared" si="31"/>
        <v>#N/A</v>
      </c>
      <c r="Q692" s="5"/>
      <c r="S692" s="15"/>
      <c r="T692" s="17">
        <v>0</v>
      </c>
      <c r="U692" s="17">
        <v>0</v>
      </c>
      <c r="V692" s="17">
        <f t="shared" si="32"/>
        <v>0</v>
      </c>
      <c r="W692">
        <f t="shared" si="33"/>
        <v>0</v>
      </c>
      <c r="X692" s="23"/>
      <c r="Y692" s="2"/>
      <c r="AA692" s="2"/>
      <c r="AB692" s="2"/>
    </row>
    <row r="693" spans="1:28" s="17" customFormat="1" hidden="1" x14ac:dyDescent="0.3">
      <c r="A693" s="2"/>
      <c r="B693" s="2">
        <f>IF(TRIM(D693)&lt;&gt;"",MAX($B$5:B692)+1,"")</f>
        <v>688</v>
      </c>
      <c r="C693" t="s">
        <v>93</v>
      </c>
      <c r="D693" t="s">
        <v>97</v>
      </c>
      <c r="E693" t="s">
        <v>493</v>
      </c>
      <c r="F693" t="s">
        <v>493</v>
      </c>
      <c r="G693" s="2" t="str">
        <f>IFERROR(VLOOKUP($F693,'Table Names'!A:B,2,FALSE),"")</f>
        <v xml:space="preserve">Storage Conditions by Item Group/Item                                 </v>
      </c>
      <c r="H693" s="2" t="str">
        <f>VLOOKUP($D693,StagingData!D:H,4,FALSE)</f>
        <v>No</v>
      </c>
      <c r="I693"/>
      <c r="J693" s="56" t="str">
        <f>IF(VLOOKUP(D693,StagingData!D:O,6,FALSE)=""," ",VLOOKUP(D693,StagingData!D:O,6,FALSE))</f>
        <v xml:space="preserve"> </v>
      </c>
      <c r="K693" s="71" t="str">
        <f>IF(VLOOKUP($D693,StagingData!$D:$O,7,FALSE)=""," ",VLOOKUP($D693,StagingData!$D:$O,7,FALSE))</f>
        <v xml:space="preserve"> </v>
      </c>
      <c r="L693" s="71" t="str">
        <f>IF(VLOOKUP($D693,StagingData!$D:$O,8,FALSE)=""," ",VLOOKUP($D693,StagingData!$D:$O,8,FALSE))</f>
        <v xml:space="preserve"> </v>
      </c>
      <c r="M693" s="71" t="str">
        <f>IF(VLOOKUP($D693,StagingData!$D:$O,9,FALSE)=""," ",VLOOKUP($D693,StagingData!$D:$O,9,FALSE))</f>
        <v xml:space="preserve"> </v>
      </c>
      <c r="N693" s="107" t="e">
        <f>IF(VLOOKUP($D693,StagingData!$D:$O,10,FALSE)=""," ",VLOOKUP($D693,StagingData!$D:$O,10,FALSE))</f>
        <v>#N/A</v>
      </c>
      <c r="O693" s="107" t="e">
        <f>IF(VLOOKUP($D693,StagingData!$D:$O,11,FALSE)=""," ",VLOOKUP($D693,StagingData!$D:$O,11,FALSE))</f>
        <v>#N/A</v>
      </c>
      <c r="P693" s="108" t="e">
        <f t="shared" si="31"/>
        <v>#N/A</v>
      </c>
      <c r="Q693" s="5"/>
      <c r="S693" s="15"/>
      <c r="T693" s="17">
        <v>0</v>
      </c>
      <c r="U693" s="17">
        <v>0</v>
      </c>
      <c r="V693" s="17">
        <f t="shared" si="32"/>
        <v>0</v>
      </c>
      <c r="W693">
        <f t="shared" si="33"/>
        <v>0</v>
      </c>
      <c r="X693" s="23"/>
      <c r="Y693" s="2"/>
      <c r="AA693" s="2"/>
      <c r="AB693" s="2"/>
    </row>
    <row r="694" spans="1:28" s="17" customFormat="1" hidden="1" x14ac:dyDescent="0.3">
      <c r="A694" s="2"/>
      <c r="B694" s="2">
        <f>IF(TRIM(D694)&lt;&gt;"",MAX($B$5:B693)+1,"")</f>
        <v>689</v>
      </c>
      <c r="C694" t="s">
        <v>93</v>
      </c>
      <c r="D694" t="s">
        <v>97</v>
      </c>
      <c r="E694" t="s">
        <v>516</v>
      </c>
      <c r="F694" t="s">
        <v>516</v>
      </c>
      <c r="G694" s="2" t="str">
        <f>IFERROR(VLOOKUP($F694,'Table Names'!A:B,2,FALSE),"")</f>
        <v xml:space="preserve">Item Data by Warehouse                                                </v>
      </c>
      <c r="H694" s="2" t="str">
        <f>VLOOKUP($D694,StagingData!D:H,4,FALSE)</f>
        <v>No</v>
      </c>
      <c r="I694"/>
      <c r="J694" s="56" t="str">
        <f>IF(VLOOKUP(D694,StagingData!D:O,6,FALSE)=""," ",VLOOKUP(D694,StagingData!D:O,6,FALSE))</f>
        <v xml:space="preserve"> </v>
      </c>
      <c r="K694" s="71" t="str">
        <f>IF(VLOOKUP($D694,StagingData!$D:$O,7,FALSE)=""," ",VLOOKUP($D694,StagingData!$D:$O,7,FALSE))</f>
        <v xml:space="preserve"> </v>
      </c>
      <c r="L694" s="71" t="str">
        <f>IF(VLOOKUP($D694,StagingData!$D:$O,8,FALSE)=""," ",VLOOKUP($D694,StagingData!$D:$O,8,FALSE))</f>
        <v xml:space="preserve"> </v>
      </c>
      <c r="M694" s="71" t="str">
        <f>IF(VLOOKUP($D694,StagingData!$D:$O,9,FALSE)=""," ",VLOOKUP($D694,StagingData!$D:$O,9,FALSE))</f>
        <v xml:space="preserve"> </v>
      </c>
      <c r="N694" s="107" t="e">
        <f>IF(VLOOKUP($D694,StagingData!$D:$O,10,FALSE)=""," ",VLOOKUP($D694,StagingData!$D:$O,10,FALSE))</f>
        <v>#N/A</v>
      </c>
      <c r="O694" s="107" t="e">
        <f>IF(VLOOKUP($D694,StagingData!$D:$O,11,FALSE)=""," ",VLOOKUP($D694,StagingData!$D:$O,11,FALSE))</f>
        <v>#N/A</v>
      </c>
      <c r="P694" s="108" t="e">
        <f t="shared" si="31"/>
        <v>#N/A</v>
      </c>
      <c r="Q694" s="5"/>
      <c r="S694" s="15"/>
      <c r="T694" s="17">
        <v>0</v>
      </c>
      <c r="U694" s="17">
        <v>0</v>
      </c>
      <c r="V694" s="17">
        <f t="shared" si="32"/>
        <v>0</v>
      </c>
      <c r="W694">
        <f t="shared" si="33"/>
        <v>0</v>
      </c>
      <c r="X694" s="23"/>
      <c r="Y694" s="2"/>
      <c r="AA694" s="2"/>
      <c r="AB694" s="2"/>
    </row>
    <row r="695" spans="1:28" s="17" customFormat="1" hidden="1" x14ac:dyDescent="0.3">
      <c r="A695" s="2"/>
      <c r="B695" s="2">
        <f>IF(TRIM(D695)&lt;&gt;"",MAX($B$5:B694)+1,"")</f>
        <v>690</v>
      </c>
      <c r="C695" t="s">
        <v>93</v>
      </c>
      <c r="D695" t="s">
        <v>97</v>
      </c>
      <c r="E695" t="s">
        <v>516</v>
      </c>
      <c r="F695" t="s">
        <v>517</v>
      </c>
      <c r="G695" s="2" t="str">
        <f>IFERROR(VLOOKUP($F695,'Table Names'!A:B,2,FALSE),"")</f>
        <v xml:space="preserve">Item Inventory by Warehouse                                           </v>
      </c>
      <c r="H695" s="2" t="str">
        <f>VLOOKUP($D695,StagingData!D:H,4,FALSE)</f>
        <v>No</v>
      </c>
      <c r="I695"/>
      <c r="J695" s="56" t="str">
        <f>IF(VLOOKUP(D695,StagingData!D:O,6,FALSE)=""," ",VLOOKUP(D695,StagingData!D:O,6,FALSE))</f>
        <v xml:space="preserve"> </v>
      </c>
      <c r="K695" s="71" t="str">
        <f>IF(VLOOKUP($D695,StagingData!$D:$O,7,FALSE)=""," ",VLOOKUP($D695,StagingData!$D:$O,7,FALSE))</f>
        <v xml:space="preserve"> </v>
      </c>
      <c r="L695" s="71" t="str">
        <f>IF(VLOOKUP($D695,StagingData!$D:$O,8,FALSE)=""," ",VLOOKUP($D695,StagingData!$D:$O,8,FALSE))</f>
        <v xml:space="preserve"> </v>
      </c>
      <c r="M695" s="71" t="str">
        <f>IF(VLOOKUP($D695,StagingData!$D:$O,9,FALSE)=""," ",VLOOKUP($D695,StagingData!$D:$O,9,FALSE))</f>
        <v xml:space="preserve"> </v>
      </c>
      <c r="N695" s="107" t="e">
        <f>IF(VLOOKUP($D695,StagingData!$D:$O,10,FALSE)=""," ",VLOOKUP($D695,StagingData!$D:$O,10,FALSE))</f>
        <v>#N/A</v>
      </c>
      <c r="O695" s="107" t="e">
        <f>IF(VLOOKUP($D695,StagingData!$D:$O,11,FALSE)=""," ",VLOOKUP($D695,StagingData!$D:$O,11,FALSE))</f>
        <v>#N/A</v>
      </c>
      <c r="P695" s="108" t="e">
        <f t="shared" si="31"/>
        <v>#N/A</v>
      </c>
      <c r="Q695" s="5"/>
      <c r="S695" s="15"/>
      <c r="T695" s="17">
        <v>0</v>
      </c>
      <c r="U695" s="17">
        <v>0</v>
      </c>
      <c r="V695" s="17">
        <f t="shared" si="32"/>
        <v>0</v>
      </c>
      <c r="W695">
        <f t="shared" si="33"/>
        <v>0</v>
      </c>
      <c r="X695" s="23"/>
      <c r="Y695" s="2"/>
      <c r="AA695" s="2"/>
      <c r="AB695" s="2"/>
    </row>
    <row r="696" spans="1:28" s="17" customFormat="1" hidden="1" x14ac:dyDescent="0.3">
      <c r="A696" s="2"/>
      <c r="B696" s="2">
        <f>IF(TRIM(D696)&lt;&gt;"",MAX($B$5:B695)+1,"")</f>
        <v>691</v>
      </c>
      <c r="C696" t="s">
        <v>93</v>
      </c>
      <c r="D696" t="s">
        <v>97</v>
      </c>
      <c r="E696" t="s">
        <v>516</v>
      </c>
      <c r="F696" t="s">
        <v>518</v>
      </c>
      <c r="G696" s="2" t="str">
        <f>IFERROR(VLOOKUP($F696,'Table Names'!A:B,2,FALSE),"")</f>
        <v xml:space="preserve">Inventory by Warehouse, Item and Effectivity Unit                     </v>
      </c>
      <c r="H696" s="2" t="str">
        <f>VLOOKUP($D696,StagingData!D:H,4,FALSE)</f>
        <v>No</v>
      </c>
      <c r="I696"/>
      <c r="J696" s="56" t="str">
        <f>IF(VLOOKUP(D696,StagingData!D:O,6,FALSE)=""," ",VLOOKUP(D696,StagingData!D:O,6,FALSE))</f>
        <v xml:space="preserve"> </v>
      </c>
      <c r="K696" s="71" t="str">
        <f>IF(VLOOKUP($D696,StagingData!$D:$O,7,FALSE)=""," ",VLOOKUP($D696,StagingData!$D:$O,7,FALSE))</f>
        <v xml:space="preserve"> </v>
      </c>
      <c r="L696" s="71" t="str">
        <f>IF(VLOOKUP($D696,StagingData!$D:$O,8,FALSE)=""," ",VLOOKUP($D696,StagingData!$D:$O,8,FALSE))</f>
        <v xml:space="preserve"> </v>
      </c>
      <c r="M696" s="71" t="str">
        <f>IF(VLOOKUP($D696,StagingData!$D:$O,9,FALSE)=""," ",VLOOKUP($D696,StagingData!$D:$O,9,FALSE))</f>
        <v xml:space="preserve"> </v>
      </c>
      <c r="N696" s="107" t="e">
        <f>IF(VLOOKUP($D696,StagingData!$D:$O,10,FALSE)=""," ",VLOOKUP($D696,StagingData!$D:$O,10,FALSE))</f>
        <v>#N/A</v>
      </c>
      <c r="O696" s="107" t="e">
        <f>IF(VLOOKUP($D696,StagingData!$D:$O,11,FALSE)=""," ",VLOOKUP($D696,StagingData!$D:$O,11,FALSE))</f>
        <v>#N/A</v>
      </c>
      <c r="P696" s="108" t="e">
        <f t="shared" si="31"/>
        <v>#N/A</v>
      </c>
      <c r="Q696" s="5"/>
      <c r="S696" s="15"/>
      <c r="T696" s="17">
        <v>0</v>
      </c>
      <c r="U696" s="17">
        <v>0</v>
      </c>
      <c r="V696" s="17">
        <f t="shared" si="32"/>
        <v>0</v>
      </c>
      <c r="W696">
        <f t="shared" si="33"/>
        <v>0</v>
      </c>
      <c r="X696" s="23"/>
      <c r="Y696" s="2"/>
      <c r="AA696" s="2"/>
      <c r="AB696" s="2"/>
    </row>
    <row r="697" spans="1:28" s="17" customFormat="1" hidden="1" x14ac:dyDescent="0.3">
      <c r="A697" s="2"/>
      <c r="B697" s="2">
        <f>IF(TRIM(D697)&lt;&gt;"",MAX($B$5:B696)+1,"")</f>
        <v>692</v>
      </c>
      <c r="C697" t="s">
        <v>93</v>
      </c>
      <c r="D697" t="s">
        <v>97</v>
      </c>
      <c r="E697" t="s">
        <v>488</v>
      </c>
      <c r="F697" t="s">
        <v>488</v>
      </c>
      <c r="G697" s="2" t="str">
        <f>IFERROR(VLOOKUP($F697,'Table Names'!A:B,2,FALSE),"")</f>
        <v xml:space="preserve">Dock Locations by Warehouse/Storage Zone/Item/Partner                 </v>
      </c>
      <c r="H697" s="2" t="str">
        <f>VLOOKUP($D697,StagingData!D:H,4,FALSE)</f>
        <v>No</v>
      </c>
      <c r="I697"/>
      <c r="J697" s="56" t="str">
        <f>IF(VLOOKUP(D697,StagingData!D:O,6,FALSE)=""," ",VLOOKUP(D697,StagingData!D:O,6,FALSE))</f>
        <v xml:space="preserve"> </v>
      </c>
      <c r="K697" s="71" t="str">
        <f>IF(VLOOKUP($D697,StagingData!$D:$O,7,FALSE)=""," ",VLOOKUP($D697,StagingData!$D:$O,7,FALSE))</f>
        <v xml:space="preserve"> </v>
      </c>
      <c r="L697" s="71" t="str">
        <f>IF(VLOOKUP($D697,StagingData!$D:$O,8,FALSE)=""," ",VLOOKUP($D697,StagingData!$D:$O,8,FALSE))</f>
        <v xml:space="preserve"> </v>
      </c>
      <c r="M697" s="71" t="str">
        <f>IF(VLOOKUP($D697,StagingData!$D:$O,9,FALSE)=""," ",VLOOKUP($D697,StagingData!$D:$O,9,FALSE))</f>
        <v xml:space="preserve"> </v>
      </c>
      <c r="N697" s="107" t="e">
        <f>IF(VLOOKUP($D697,StagingData!$D:$O,10,FALSE)=""," ",VLOOKUP($D697,StagingData!$D:$O,10,FALSE))</f>
        <v>#N/A</v>
      </c>
      <c r="O697" s="107" t="e">
        <f>IF(VLOOKUP($D697,StagingData!$D:$O,11,FALSE)=""," ",VLOOKUP($D697,StagingData!$D:$O,11,FALSE))</f>
        <v>#N/A</v>
      </c>
      <c r="P697" s="108" t="e">
        <f t="shared" si="31"/>
        <v>#N/A</v>
      </c>
      <c r="Q697" s="5"/>
      <c r="S697" s="15"/>
      <c r="T697" s="17">
        <v>0</v>
      </c>
      <c r="U697" s="17">
        <v>0</v>
      </c>
      <c r="V697" s="17">
        <f t="shared" si="32"/>
        <v>0</v>
      </c>
      <c r="W697">
        <f t="shared" si="33"/>
        <v>0</v>
      </c>
      <c r="X697" s="23"/>
      <c r="Y697" s="2"/>
      <c r="AA697" s="2"/>
      <c r="AB697" s="2"/>
    </row>
    <row r="698" spans="1:28" s="17" customFormat="1" hidden="1" x14ac:dyDescent="0.3">
      <c r="A698" s="2"/>
      <c r="B698" s="2">
        <f>IF(TRIM(D698)&lt;&gt;"",MAX($B$5:B697)+1,"")</f>
        <v>693</v>
      </c>
      <c r="C698" t="s">
        <v>93</v>
      </c>
      <c r="D698" t="s">
        <v>97</v>
      </c>
      <c r="E698" t="s">
        <v>490</v>
      </c>
      <c r="F698" t="s">
        <v>490</v>
      </c>
      <c r="G698" s="2" t="str">
        <f>IFERROR(VLOOKUP($F698,'Table Names'!A:B,2,FALSE),"")</f>
        <v xml:space="preserve">Location Data by Item                                                 </v>
      </c>
      <c r="H698" s="2" t="str">
        <f>VLOOKUP($D698,StagingData!D:H,4,FALSE)</f>
        <v>No</v>
      </c>
      <c r="I698"/>
      <c r="J698" s="56" t="str">
        <f>IF(VLOOKUP(D698,StagingData!D:O,6,FALSE)=""," ",VLOOKUP(D698,StagingData!D:O,6,FALSE))</f>
        <v xml:space="preserve"> </v>
      </c>
      <c r="K698" s="71" t="str">
        <f>IF(VLOOKUP($D698,StagingData!$D:$O,7,FALSE)=""," ",VLOOKUP($D698,StagingData!$D:$O,7,FALSE))</f>
        <v xml:space="preserve"> </v>
      </c>
      <c r="L698" s="71" t="str">
        <f>IF(VLOOKUP($D698,StagingData!$D:$O,8,FALSE)=""," ",VLOOKUP($D698,StagingData!$D:$O,8,FALSE))</f>
        <v xml:space="preserve"> </v>
      </c>
      <c r="M698" s="71" t="str">
        <f>IF(VLOOKUP($D698,StagingData!$D:$O,9,FALSE)=""," ",VLOOKUP($D698,StagingData!$D:$O,9,FALSE))</f>
        <v xml:space="preserve"> </v>
      </c>
      <c r="N698" s="107" t="e">
        <f>IF(VLOOKUP($D698,StagingData!$D:$O,10,FALSE)=""," ",VLOOKUP($D698,StagingData!$D:$O,10,FALSE))</f>
        <v>#N/A</v>
      </c>
      <c r="O698" s="107" t="e">
        <f>IF(VLOOKUP($D698,StagingData!$D:$O,11,FALSE)=""," ",VLOOKUP($D698,StagingData!$D:$O,11,FALSE))</f>
        <v>#N/A</v>
      </c>
      <c r="P698" s="108" t="e">
        <f t="shared" si="31"/>
        <v>#N/A</v>
      </c>
      <c r="Q698" s="5"/>
      <c r="S698" s="15"/>
      <c r="T698" s="17">
        <v>0</v>
      </c>
      <c r="U698" s="17">
        <v>0</v>
      </c>
      <c r="V698" s="17">
        <f t="shared" si="32"/>
        <v>0</v>
      </c>
      <c r="W698">
        <f t="shared" si="33"/>
        <v>0</v>
      </c>
      <c r="X698" s="23"/>
      <c r="Y698" s="2"/>
      <c r="AA698" s="2"/>
      <c r="AB698" s="2"/>
    </row>
    <row r="699" spans="1:28" s="17" customFormat="1" hidden="1" x14ac:dyDescent="0.3">
      <c r="A699" s="2"/>
      <c r="B699" s="2">
        <f>IF(TRIM(D699)&lt;&gt;"",MAX($B$5:B698)+1,"")</f>
        <v>694</v>
      </c>
      <c r="C699" t="s">
        <v>93</v>
      </c>
      <c r="D699" t="s">
        <v>97</v>
      </c>
      <c r="E699" t="s">
        <v>314</v>
      </c>
      <c r="F699" t="s">
        <v>326</v>
      </c>
      <c r="G699" s="2" t="str">
        <f>IFERROR(VLOOKUP($F699,'Table Names'!A:B,2,FALSE),"")</f>
        <v xml:space="preserve">Item Warehousing Data                                                 </v>
      </c>
      <c r="H699" s="2" t="str">
        <f>VLOOKUP($D699,StagingData!D:H,4,FALSE)</f>
        <v>No</v>
      </c>
      <c r="I699"/>
      <c r="J699" s="56" t="str">
        <f>IF(VLOOKUP(D699,StagingData!D:O,6,FALSE)=""," ",VLOOKUP(D699,StagingData!D:O,6,FALSE))</f>
        <v xml:space="preserve"> </v>
      </c>
      <c r="K699" s="71" t="str">
        <f>IF(VLOOKUP($D699,StagingData!$D:$O,7,FALSE)=""," ",VLOOKUP($D699,StagingData!$D:$O,7,FALSE))</f>
        <v xml:space="preserve"> </v>
      </c>
      <c r="L699" s="71" t="str">
        <f>IF(VLOOKUP($D699,StagingData!$D:$O,8,FALSE)=""," ",VLOOKUP($D699,StagingData!$D:$O,8,FALSE))</f>
        <v xml:space="preserve"> </v>
      </c>
      <c r="M699" s="71" t="str">
        <f>IF(VLOOKUP($D699,StagingData!$D:$O,9,FALSE)=""," ",VLOOKUP($D699,StagingData!$D:$O,9,FALSE))</f>
        <v xml:space="preserve"> </v>
      </c>
      <c r="N699" s="107" t="e">
        <f>IF(VLOOKUP($D699,StagingData!$D:$O,10,FALSE)=""," ",VLOOKUP($D699,StagingData!$D:$O,10,FALSE))</f>
        <v>#N/A</v>
      </c>
      <c r="O699" s="107" t="e">
        <f>IF(VLOOKUP($D699,StagingData!$D:$O,11,FALSE)=""," ",VLOOKUP($D699,StagingData!$D:$O,11,FALSE))</f>
        <v>#N/A</v>
      </c>
      <c r="P699" s="108" t="e">
        <f t="shared" si="31"/>
        <v>#N/A</v>
      </c>
      <c r="Q699" s="5"/>
      <c r="S699" s="15"/>
      <c r="T699" s="17">
        <v>0</v>
      </c>
      <c r="U699" s="17">
        <v>0</v>
      </c>
      <c r="V699" s="17">
        <f t="shared" si="32"/>
        <v>0</v>
      </c>
      <c r="W699">
        <f t="shared" si="33"/>
        <v>0</v>
      </c>
      <c r="X699" s="23"/>
      <c r="Y699" s="2"/>
      <c r="AA699" s="2"/>
      <c r="AB699" s="2"/>
    </row>
    <row r="700" spans="1:28" s="17" customFormat="1" hidden="1" x14ac:dyDescent="0.3">
      <c r="A700" s="2"/>
      <c r="B700" s="2">
        <f>IF(TRIM(D700)&lt;&gt;"",MAX($B$5:B699)+1,"")</f>
        <v>695</v>
      </c>
      <c r="C700" t="s">
        <v>93</v>
      </c>
      <c r="D700" t="s">
        <v>97</v>
      </c>
      <c r="E700" t="s">
        <v>349</v>
      </c>
      <c r="F700" t="s">
        <v>356</v>
      </c>
      <c r="G700" s="2" t="str">
        <f>IFERROR(VLOOKUP($F700,'Table Names'!A:B,2,FALSE),"")</f>
        <v xml:space="preserve">Item - Warehousing by Site                                            </v>
      </c>
      <c r="H700" s="2" t="str">
        <f>VLOOKUP($D700,StagingData!D:H,4,FALSE)</f>
        <v>No</v>
      </c>
      <c r="I700"/>
      <c r="J700" s="56" t="str">
        <f>IF(VLOOKUP(D700,StagingData!D:O,6,FALSE)=""," ",VLOOKUP(D700,StagingData!D:O,6,FALSE))</f>
        <v xml:space="preserve"> </v>
      </c>
      <c r="K700" s="71" t="str">
        <f>IF(VLOOKUP($D700,StagingData!$D:$O,7,FALSE)=""," ",VLOOKUP($D700,StagingData!$D:$O,7,FALSE))</f>
        <v xml:space="preserve"> </v>
      </c>
      <c r="L700" s="71" t="str">
        <f>IF(VLOOKUP($D700,StagingData!$D:$O,8,FALSE)=""," ",VLOOKUP($D700,StagingData!$D:$O,8,FALSE))</f>
        <v xml:space="preserve"> </v>
      </c>
      <c r="M700" s="71" t="str">
        <f>IF(VLOOKUP($D700,StagingData!$D:$O,9,FALSE)=""," ",VLOOKUP($D700,StagingData!$D:$O,9,FALSE))</f>
        <v xml:space="preserve"> </v>
      </c>
      <c r="N700" s="107" t="e">
        <f>IF(VLOOKUP($D700,StagingData!$D:$O,10,FALSE)=""," ",VLOOKUP($D700,StagingData!$D:$O,10,FALSE))</f>
        <v>#N/A</v>
      </c>
      <c r="O700" s="107" t="e">
        <f>IF(VLOOKUP($D700,StagingData!$D:$O,11,FALSE)=""," ",VLOOKUP($D700,StagingData!$D:$O,11,FALSE))</f>
        <v>#N/A</v>
      </c>
      <c r="P700" s="108" t="e">
        <f t="shared" si="31"/>
        <v>#N/A</v>
      </c>
      <c r="Q700" s="5"/>
      <c r="S700" s="15"/>
      <c r="T700" s="17">
        <v>0</v>
      </c>
      <c r="U700" s="17">
        <v>0</v>
      </c>
      <c r="V700" s="17">
        <f t="shared" si="32"/>
        <v>0</v>
      </c>
      <c r="W700">
        <f t="shared" si="33"/>
        <v>0</v>
      </c>
      <c r="X700" s="23"/>
      <c r="Y700" s="2"/>
      <c r="AA700" s="2"/>
      <c r="AB700" s="2"/>
    </row>
    <row r="701" spans="1:28" s="17" customFormat="1" hidden="1" x14ac:dyDescent="0.3">
      <c r="A701" s="2"/>
      <c r="B701" s="2">
        <f>IF(TRIM(D701)&lt;&gt;"",MAX($B$5:B700)+1,"")</f>
        <v>696</v>
      </c>
      <c r="C701" t="s">
        <v>93</v>
      </c>
      <c r="D701" t="s">
        <v>97</v>
      </c>
      <c r="E701" t="s">
        <v>403</v>
      </c>
      <c r="F701" t="s">
        <v>403</v>
      </c>
      <c r="G701" s="2" t="str">
        <f>IFERROR(VLOOKUP($F701,'Table Names'!A:B,2,FALSE),"")</f>
        <v xml:space="preserve">Packaging Items                                                       </v>
      </c>
      <c r="H701" s="2" t="str">
        <f>VLOOKUP($D701,StagingData!D:H,4,FALSE)</f>
        <v>No</v>
      </c>
      <c r="I701"/>
      <c r="J701" s="56" t="str">
        <f>IF(VLOOKUP(D701,StagingData!D:O,6,FALSE)=""," ",VLOOKUP(D701,StagingData!D:O,6,FALSE))</f>
        <v xml:space="preserve"> </v>
      </c>
      <c r="K701" s="71" t="str">
        <f>IF(VLOOKUP($D701,StagingData!$D:$O,7,FALSE)=""," ",VLOOKUP($D701,StagingData!$D:$O,7,FALSE))</f>
        <v xml:space="preserve"> </v>
      </c>
      <c r="L701" s="71" t="str">
        <f>IF(VLOOKUP($D701,StagingData!$D:$O,8,FALSE)=""," ",VLOOKUP($D701,StagingData!$D:$O,8,FALSE))</f>
        <v xml:space="preserve"> </v>
      </c>
      <c r="M701" s="71" t="str">
        <f>IF(VLOOKUP($D701,StagingData!$D:$O,9,FALSE)=""," ",VLOOKUP($D701,StagingData!$D:$O,9,FALSE))</f>
        <v xml:space="preserve"> </v>
      </c>
      <c r="N701" s="107" t="e">
        <f>IF(VLOOKUP($D701,StagingData!$D:$O,10,FALSE)=""," ",VLOOKUP($D701,StagingData!$D:$O,10,FALSE))</f>
        <v>#N/A</v>
      </c>
      <c r="O701" s="107" t="e">
        <f>IF(VLOOKUP($D701,StagingData!$D:$O,11,FALSE)=""," ",VLOOKUP($D701,StagingData!$D:$O,11,FALSE))</f>
        <v>#N/A</v>
      </c>
      <c r="P701" s="108" t="e">
        <f t="shared" si="31"/>
        <v>#N/A</v>
      </c>
      <c r="Q701" s="5"/>
      <c r="S701" s="15"/>
      <c r="T701" s="17">
        <v>0</v>
      </c>
      <c r="U701" s="17">
        <v>0</v>
      </c>
      <c r="V701" s="17">
        <f t="shared" si="32"/>
        <v>0</v>
      </c>
      <c r="W701">
        <f t="shared" si="33"/>
        <v>0</v>
      </c>
      <c r="X701" s="23"/>
      <c r="Y701" s="2"/>
      <c r="AA701" s="2"/>
      <c r="AB701" s="2"/>
    </row>
    <row r="702" spans="1:28" s="17" customFormat="1" hidden="1" x14ac:dyDescent="0.3">
      <c r="A702" s="2"/>
      <c r="B702" s="2">
        <f>IF(TRIM(D702)&lt;&gt;"",MAX($B$5:B701)+1,"")</f>
        <v>697</v>
      </c>
      <c r="C702" t="s">
        <v>93</v>
      </c>
      <c r="D702" t="s">
        <v>97</v>
      </c>
      <c r="E702" t="s">
        <v>4877</v>
      </c>
      <c r="F702" t="s">
        <v>4877</v>
      </c>
      <c r="G702" s="2" t="str">
        <f>IFERROR(VLOOKUP($F702,'Table Names'!A:B,2,FALSE),"")</f>
        <v xml:space="preserve">Packaging Items by Business Partner                                   </v>
      </c>
      <c r="H702" s="2" t="str">
        <f>VLOOKUP($D702,StagingData!D:H,4,FALSE)</f>
        <v>No</v>
      </c>
      <c r="I702"/>
      <c r="J702" s="56" t="str">
        <f>IF(VLOOKUP(D702,StagingData!D:O,6,FALSE)=""," ",VLOOKUP(D702,StagingData!D:O,6,FALSE))</f>
        <v xml:space="preserve"> </v>
      </c>
      <c r="K702" s="71" t="str">
        <f>IF(VLOOKUP($D702,StagingData!$D:$O,7,FALSE)=""," ",VLOOKUP($D702,StagingData!$D:$O,7,FALSE))</f>
        <v xml:space="preserve"> </v>
      </c>
      <c r="L702" s="71" t="str">
        <f>IF(VLOOKUP($D702,StagingData!$D:$O,8,FALSE)=""," ",VLOOKUP($D702,StagingData!$D:$O,8,FALSE))</f>
        <v xml:space="preserve"> </v>
      </c>
      <c r="M702" s="71" t="str">
        <f>IF(VLOOKUP($D702,StagingData!$D:$O,9,FALSE)=""," ",VLOOKUP($D702,StagingData!$D:$O,9,FALSE))</f>
        <v xml:space="preserve"> </v>
      </c>
      <c r="N702" s="107" t="e">
        <f>IF(VLOOKUP($D702,StagingData!$D:$O,10,FALSE)=""," ",VLOOKUP($D702,StagingData!$D:$O,10,FALSE))</f>
        <v>#N/A</v>
      </c>
      <c r="O702" s="107" t="e">
        <f>IF(VLOOKUP($D702,StagingData!$D:$O,11,FALSE)=""," ",VLOOKUP($D702,StagingData!$D:$O,11,FALSE))</f>
        <v>#N/A</v>
      </c>
      <c r="P702" s="108" t="e">
        <f t="shared" si="31"/>
        <v>#N/A</v>
      </c>
      <c r="Q702" s="5"/>
      <c r="S702" s="15"/>
      <c r="T702" s="17">
        <v>0</v>
      </c>
      <c r="U702" s="17">
        <v>0</v>
      </c>
      <c r="V702" s="17">
        <f t="shared" si="32"/>
        <v>0</v>
      </c>
      <c r="W702">
        <f t="shared" si="33"/>
        <v>0</v>
      </c>
      <c r="X702" s="23"/>
      <c r="Y702" s="2"/>
      <c r="AA702" s="2"/>
      <c r="AB702" s="2"/>
    </row>
    <row r="703" spans="1:28" s="17" customFormat="1" hidden="1" x14ac:dyDescent="0.3">
      <c r="A703" s="2"/>
      <c r="B703" s="2">
        <f>IF(TRIM(D703)&lt;&gt;"",MAX($B$5:B702)+1,"")</f>
        <v>698</v>
      </c>
      <c r="C703" t="s">
        <v>93</v>
      </c>
      <c r="D703" t="s">
        <v>97</v>
      </c>
      <c r="E703" t="s">
        <v>4878</v>
      </c>
      <c r="F703" t="s">
        <v>4878</v>
      </c>
      <c r="G703" s="2" t="str">
        <f>IFERROR(VLOOKUP($F703,'Table Names'!A:B,2,FALSE),"")</f>
        <v xml:space="preserve">Packaging Items by Item                                               </v>
      </c>
      <c r="H703" s="2" t="str">
        <f>VLOOKUP($D703,StagingData!D:H,4,FALSE)</f>
        <v>No</v>
      </c>
      <c r="I703"/>
      <c r="J703" s="56" t="str">
        <f>IF(VLOOKUP(D703,StagingData!D:O,6,FALSE)=""," ",VLOOKUP(D703,StagingData!D:O,6,FALSE))</f>
        <v xml:space="preserve"> </v>
      </c>
      <c r="K703" s="71" t="str">
        <f>IF(VLOOKUP($D703,StagingData!$D:$O,7,FALSE)=""," ",VLOOKUP($D703,StagingData!$D:$O,7,FALSE))</f>
        <v xml:space="preserve"> </v>
      </c>
      <c r="L703" s="71" t="str">
        <f>IF(VLOOKUP($D703,StagingData!$D:$O,8,FALSE)=""," ",VLOOKUP($D703,StagingData!$D:$O,8,FALSE))</f>
        <v xml:space="preserve"> </v>
      </c>
      <c r="M703" s="71" t="str">
        <f>IF(VLOOKUP($D703,StagingData!$D:$O,9,FALSE)=""," ",VLOOKUP($D703,StagingData!$D:$O,9,FALSE))</f>
        <v xml:space="preserve"> </v>
      </c>
      <c r="N703" s="107" t="e">
        <f>IF(VLOOKUP($D703,StagingData!$D:$O,10,FALSE)=""," ",VLOOKUP($D703,StagingData!$D:$O,10,FALSE))</f>
        <v>#N/A</v>
      </c>
      <c r="O703" s="107" t="e">
        <f>IF(VLOOKUP($D703,StagingData!$D:$O,11,FALSE)=""," ",VLOOKUP($D703,StagingData!$D:$O,11,FALSE))</f>
        <v>#N/A</v>
      </c>
      <c r="P703" s="108" t="e">
        <f t="shared" si="31"/>
        <v>#N/A</v>
      </c>
      <c r="Q703" s="5"/>
      <c r="S703" s="15"/>
      <c r="T703" s="17">
        <v>0</v>
      </c>
      <c r="U703" s="17">
        <v>0</v>
      </c>
      <c r="V703" s="17">
        <f t="shared" si="32"/>
        <v>0</v>
      </c>
      <c r="W703">
        <f t="shared" si="33"/>
        <v>0</v>
      </c>
      <c r="X703" s="23"/>
      <c r="Y703" s="2"/>
      <c r="AA703" s="2"/>
      <c r="AB703" s="2"/>
    </row>
    <row r="704" spans="1:28" s="17" customFormat="1" hidden="1" x14ac:dyDescent="0.3">
      <c r="A704" s="2"/>
      <c r="B704" s="2">
        <f>IF(TRIM(D704)&lt;&gt;"",MAX($B$5:B703)+1,"")</f>
        <v>699</v>
      </c>
      <c r="C704" t="s">
        <v>93</v>
      </c>
      <c r="D704" t="s">
        <v>97</v>
      </c>
      <c r="E704" t="s">
        <v>399</v>
      </c>
      <c r="F704" t="s">
        <v>399</v>
      </c>
      <c r="G704" s="2" t="str">
        <f>IFERROR(VLOOKUP($F704,'Table Names'!A:B,2,FALSE),"")</f>
        <v xml:space="preserve">Package Definition Levels                                             </v>
      </c>
      <c r="H704" s="2" t="str">
        <f>VLOOKUP($D704,StagingData!D:H,4,FALSE)</f>
        <v>No</v>
      </c>
      <c r="I704"/>
      <c r="J704" s="56" t="str">
        <f>IF(VLOOKUP(D704,StagingData!D:O,6,FALSE)=""," ",VLOOKUP(D704,StagingData!D:O,6,FALSE))</f>
        <v xml:space="preserve"> </v>
      </c>
      <c r="K704" s="71" t="str">
        <f>IF(VLOOKUP($D704,StagingData!$D:$O,7,FALSE)=""," ",VLOOKUP($D704,StagingData!$D:$O,7,FALSE))</f>
        <v xml:space="preserve"> </v>
      </c>
      <c r="L704" s="71" t="str">
        <f>IF(VLOOKUP($D704,StagingData!$D:$O,8,FALSE)=""," ",VLOOKUP($D704,StagingData!$D:$O,8,FALSE))</f>
        <v xml:space="preserve"> </v>
      </c>
      <c r="M704" s="71" t="str">
        <f>IF(VLOOKUP($D704,StagingData!$D:$O,9,FALSE)=""," ",VLOOKUP($D704,StagingData!$D:$O,9,FALSE))</f>
        <v xml:space="preserve"> </v>
      </c>
      <c r="N704" s="107" t="e">
        <f>IF(VLOOKUP($D704,StagingData!$D:$O,10,FALSE)=""," ",VLOOKUP($D704,StagingData!$D:$O,10,FALSE))</f>
        <v>#N/A</v>
      </c>
      <c r="O704" s="107" t="e">
        <f>IF(VLOOKUP($D704,StagingData!$D:$O,11,FALSE)=""," ",VLOOKUP($D704,StagingData!$D:$O,11,FALSE))</f>
        <v>#N/A</v>
      </c>
      <c r="P704" s="108" t="e">
        <f t="shared" si="31"/>
        <v>#N/A</v>
      </c>
      <c r="Q704" s="5"/>
      <c r="S704" s="15"/>
      <c r="T704" s="17">
        <v>0</v>
      </c>
      <c r="U704" s="17">
        <v>0</v>
      </c>
      <c r="V704" s="17">
        <f t="shared" si="32"/>
        <v>0</v>
      </c>
      <c r="W704">
        <f t="shared" si="33"/>
        <v>0</v>
      </c>
      <c r="X704" s="23"/>
      <c r="Y704" s="2"/>
      <c r="AA704" s="2"/>
      <c r="AB704" s="2"/>
    </row>
    <row r="705" spans="1:28" s="17" customFormat="1" hidden="1" x14ac:dyDescent="0.3">
      <c r="A705" s="2"/>
      <c r="B705" s="2">
        <f>IF(TRIM(D705)&lt;&gt;"",MAX($B$5:B704)+1,"")</f>
        <v>700</v>
      </c>
      <c r="C705" t="s">
        <v>93</v>
      </c>
      <c r="D705" t="s">
        <v>97</v>
      </c>
      <c r="E705" t="s">
        <v>402</v>
      </c>
      <c r="F705" t="s">
        <v>402</v>
      </c>
      <c r="G705" s="2" t="str">
        <f>IFERROR(VLOOKUP($F705,'Table Names'!A:B,2,FALSE),"")</f>
        <v xml:space="preserve">Package Definitions by Item                                           </v>
      </c>
      <c r="H705" s="2" t="str">
        <f>VLOOKUP($D705,StagingData!D:H,4,FALSE)</f>
        <v>No</v>
      </c>
      <c r="I705"/>
      <c r="J705" s="56" t="str">
        <f>IF(VLOOKUP(D705,StagingData!D:O,6,FALSE)=""," ",VLOOKUP(D705,StagingData!D:O,6,FALSE))</f>
        <v xml:space="preserve"> </v>
      </c>
      <c r="K705" s="71" t="str">
        <f>IF(VLOOKUP($D705,StagingData!$D:$O,7,FALSE)=""," ",VLOOKUP($D705,StagingData!$D:$O,7,FALSE))</f>
        <v xml:space="preserve"> </v>
      </c>
      <c r="L705" s="71" t="str">
        <f>IF(VLOOKUP($D705,StagingData!$D:$O,8,FALSE)=""," ",VLOOKUP($D705,StagingData!$D:$O,8,FALSE))</f>
        <v xml:space="preserve"> </v>
      </c>
      <c r="M705" s="71" t="str">
        <f>IF(VLOOKUP($D705,StagingData!$D:$O,9,FALSE)=""," ",VLOOKUP($D705,StagingData!$D:$O,9,FALSE))</f>
        <v xml:space="preserve"> </v>
      </c>
      <c r="N705" s="107" t="e">
        <f>IF(VLOOKUP($D705,StagingData!$D:$O,10,FALSE)=""," ",VLOOKUP($D705,StagingData!$D:$O,10,FALSE))</f>
        <v>#N/A</v>
      </c>
      <c r="O705" s="107" t="e">
        <f>IF(VLOOKUP($D705,StagingData!$D:$O,11,FALSE)=""," ",VLOOKUP($D705,StagingData!$D:$O,11,FALSE))</f>
        <v>#N/A</v>
      </c>
      <c r="P705" s="108" t="e">
        <f t="shared" si="31"/>
        <v>#N/A</v>
      </c>
      <c r="Q705" s="5"/>
      <c r="S705" s="15"/>
      <c r="T705" s="17">
        <v>0</v>
      </c>
      <c r="U705" s="17">
        <v>0</v>
      </c>
      <c r="V705" s="17">
        <f t="shared" si="32"/>
        <v>0</v>
      </c>
      <c r="W705">
        <f t="shared" si="33"/>
        <v>0</v>
      </c>
      <c r="X705" s="23"/>
      <c r="Y705" s="2"/>
      <c r="AA705" s="2"/>
      <c r="AB705" s="2"/>
    </row>
    <row r="706" spans="1:28" s="17" customFormat="1" hidden="1" x14ac:dyDescent="0.3">
      <c r="A706" s="2"/>
      <c r="B706" s="2">
        <f>IF(TRIM(D706)&lt;&gt;"",MAX($B$5:B705)+1,"")</f>
        <v>701</v>
      </c>
      <c r="C706" t="s">
        <v>93</v>
      </c>
      <c r="D706" t="s">
        <v>97</v>
      </c>
      <c r="E706" t="s">
        <v>400</v>
      </c>
      <c r="F706" t="s">
        <v>400</v>
      </c>
      <c r="G706" s="2" t="str">
        <f>IFERROR(VLOOKUP($F706,'Table Names'!A:B,2,FALSE),"")</f>
        <v xml:space="preserve">Package Definition Levels by Item                                     </v>
      </c>
      <c r="H706" s="2" t="str">
        <f>VLOOKUP($D706,StagingData!D:H,4,FALSE)</f>
        <v>No</v>
      </c>
      <c r="I706"/>
      <c r="J706" s="56" t="str">
        <f>IF(VLOOKUP(D706,StagingData!D:O,6,FALSE)=""," ",VLOOKUP(D706,StagingData!D:O,6,FALSE))</f>
        <v xml:space="preserve"> </v>
      </c>
      <c r="K706" s="71" t="str">
        <f>IF(VLOOKUP($D706,StagingData!$D:$O,7,FALSE)=""," ",VLOOKUP($D706,StagingData!$D:$O,7,FALSE))</f>
        <v xml:space="preserve"> </v>
      </c>
      <c r="L706" s="71" t="str">
        <f>IF(VLOOKUP($D706,StagingData!$D:$O,8,FALSE)=""," ",VLOOKUP($D706,StagingData!$D:$O,8,FALSE))</f>
        <v xml:space="preserve"> </v>
      </c>
      <c r="M706" s="71" t="str">
        <f>IF(VLOOKUP($D706,StagingData!$D:$O,9,FALSE)=""," ",VLOOKUP($D706,StagingData!$D:$O,9,FALSE))</f>
        <v xml:space="preserve"> </v>
      </c>
      <c r="N706" s="107" t="e">
        <f>IF(VLOOKUP($D706,StagingData!$D:$O,10,FALSE)=""," ",VLOOKUP($D706,StagingData!$D:$O,10,FALSE))</f>
        <v>#N/A</v>
      </c>
      <c r="O706" s="107" t="e">
        <f>IF(VLOOKUP($D706,StagingData!$D:$O,11,FALSE)=""," ",VLOOKUP($D706,StagingData!$D:$O,11,FALSE))</f>
        <v>#N/A</v>
      </c>
      <c r="P706" s="108" t="e">
        <f t="shared" si="31"/>
        <v>#N/A</v>
      </c>
      <c r="Q706" s="5"/>
      <c r="S706" s="15"/>
      <c r="T706" s="17">
        <v>0</v>
      </c>
      <c r="U706" s="17">
        <v>0</v>
      </c>
      <c r="V706" s="17">
        <f t="shared" si="32"/>
        <v>0</v>
      </c>
      <c r="W706">
        <f t="shared" si="33"/>
        <v>0</v>
      </c>
      <c r="X706" s="23"/>
      <c r="Y706" s="2"/>
      <c r="AA706" s="2"/>
      <c r="AB706" s="2"/>
    </row>
    <row r="707" spans="1:28" s="17" customFormat="1" hidden="1" x14ac:dyDescent="0.3">
      <c r="A707" s="2"/>
      <c r="B707" s="2">
        <f>IF(TRIM(D707)&lt;&gt;"",MAX($B$5:B706)+1,"")</f>
        <v>702</v>
      </c>
      <c r="C707" t="s">
        <v>93</v>
      </c>
      <c r="D707" t="s">
        <v>97</v>
      </c>
      <c r="E707" t="s">
        <v>397</v>
      </c>
      <c r="F707" t="s">
        <v>397</v>
      </c>
      <c r="G707" s="2" t="str">
        <f>IFERROR(VLOOKUP($F707,'Table Names'!A:B,2,FALSE),"")</f>
        <v xml:space="preserve">Handling Unit Template Nodes                                          </v>
      </c>
      <c r="H707" s="2" t="str">
        <f>VLOOKUP($D707,StagingData!D:H,4,FALSE)</f>
        <v>No</v>
      </c>
      <c r="I707"/>
      <c r="J707" s="56" t="str">
        <f>IF(VLOOKUP(D707,StagingData!D:O,6,FALSE)=""," ",VLOOKUP(D707,StagingData!D:O,6,FALSE))</f>
        <v xml:space="preserve"> </v>
      </c>
      <c r="K707" s="71" t="str">
        <f>IF(VLOOKUP($D707,StagingData!$D:$O,7,FALSE)=""," ",VLOOKUP($D707,StagingData!$D:$O,7,FALSE))</f>
        <v xml:space="preserve"> </v>
      </c>
      <c r="L707" s="71" t="str">
        <f>IF(VLOOKUP($D707,StagingData!$D:$O,8,FALSE)=""," ",VLOOKUP($D707,StagingData!$D:$O,8,FALSE))</f>
        <v xml:space="preserve"> </v>
      </c>
      <c r="M707" s="71" t="str">
        <f>IF(VLOOKUP($D707,StagingData!$D:$O,9,FALSE)=""," ",VLOOKUP($D707,StagingData!$D:$O,9,FALSE))</f>
        <v xml:space="preserve"> </v>
      </c>
      <c r="N707" s="107" t="e">
        <f>IF(VLOOKUP($D707,StagingData!$D:$O,10,FALSE)=""," ",VLOOKUP($D707,StagingData!$D:$O,10,FALSE))</f>
        <v>#N/A</v>
      </c>
      <c r="O707" s="107" t="e">
        <f>IF(VLOOKUP($D707,StagingData!$D:$O,11,FALSE)=""," ",VLOOKUP($D707,StagingData!$D:$O,11,FALSE))</f>
        <v>#N/A</v>
      </c>
      <c r="P707" s="108" t="e">
        <f t="shared" si="31"/>
        <v>#N/A</v>
      </c>
      <c r="Q707" s="5"/>
      <c r="S707" s="15"/>
      <c r="T707" s="17">
        <v>0</v>
      </c>
      <c r="U707" s="17">
        <v>0</v>
      </c>
      <c r="V707" s="17">
        <f t="shared" si="32"/>
        <v>0</v>
      </c>
      <c r="W707">
        <f t="shared" si="33"/>
        <v>0</v>
      </c>
      <c r="X707" s="23"/>
      <c r="Y707" s="2"/>
      <c r="AA707" s="2"/>
      <c r="AB707" s="2"/>
    </row>
    <row r="708" spans="1:28" s="17" customFormat="1" hidden="1" x14ac:dyDescent="0.3">
      <c r="A708" s="2"/>
      <c r="B708" s="2">
        <f>IF(TRIM(D708)&lt;&gt;"",MAX($B$5:B707)+1,"")</f>
        <v>703</v>
      </c>
      <c r="C708" t="s">
        <v>93</v>
      </c>
      <c r="D708" t="s">
        <v>97</v>
      </c>
      <c r="E708" t="s">
        <v>398</v>
      </c>
      <c r="F708" t="s">
        <v>398</v>
      </c>
      <c r="G708" s="2" t="str">
        <f>IFERROR(VLOOKUP($F708,'Table Names'!A:B,2,FALSE),"")</f>
        <v xml:space="preserve">HU Template Nodes - Auxiliary Packaging                               </v>
      </c>
      <c r="H708" s="2" t="str">
        <f>VLOOKUP($D708,StagingData!D:H,4,FALSE)</f>
        <v>No</v>
      </c>
      <c r="I708"/>
      <c r="J708" s="56" t="str">
        <f>IF(VLOOKUP(D708,StagingData!D:O,6,FALSE)=""," ",VLOOKUP(D708,StagingData!D:O,6,FALSE))</f>
        <v xml:space="preserve"> </v>
      </c>
      <c r="K708" s="71" t="str">
        <f>IF(VLOOKUP($D708,StagingData!$D:$O,7,FALSE)=""," ",VLOOKUP($D708,StagingData!$D:$O,7,FALSE))</f>
        <v xml:space="preserve"> </v>
      </c>
      <c r="L708" s="71" t="str">
        <f>IF(VLOOKUP($D708,StagingData!$D:$O,8,FALSE)=""," ",VLOOKUP($D708,StagingData!$D:$O,8,FALSE))</f>
        <v xml:space="preserve"> </v>
      </c>
      <c r="M708" s="71" t="str">
        <f>IF(VLOOKUP($D708,StagingData!$D:$O,9,FALSE)=""," ",VLOOKUP($D708,StagingData!$D:$O,9,FALSE))</f>
        <v xml:space="preserve"> </v>
      </c>
      <c r="N708" s="107" t="e">
        <f>IF(VLOOKUP($D708,StagingData!$D:$O,10,FALSE)=""," ",VLOOKUP($D708,StagingData!$D:$O,10,FALSE))</f>
        <v>#N/A</v>
      </c>
      <c r="O708" s="107" t="e">
        <f>IF(VLOOKUP($D708,StagingData!$D:$O,11,FALSE)=""," ",VLOOKUP($D708,StagingData!$D:$O,11,FALSE))</f>
        <v>#N/A</v>
      </c>
      <c r="P708" s="108" t="e">
        <f t="shared" si="31"/>
        <v>#N/A</v>
      </c>
      <c r="Q708" s="5"/>
      <c r="S708" s="15"/>
      <c r="T708" s="17">
        <v>0</v>
      </c>
      <c r="U708" s="17">
        <v>0</v>
      </c>
      <c r="V708" s="17">
        <f t="shared" si="32"/>
        <v>0</v>
      </c>
      <c r="W708">
        <f t="shared" si="33"/>
        <v>0</v>
      </c>
      <c r="X708" s="23"/>
      <c r="Y708" s="2"/>
      <c r="AA708" s="2"/>
      <c r="AB708" s="2"/>
    </row>
    <row r="709" spans="1:28" s="17" customFormat="1" hidden="1" x14ac:dyDescent="0.3">
      <c r="A709" s="2"/>
      <c r="B709" s="2">
        <f>IF(TRIM(D709)&lt;&gt;"",MAX($B$5:B708)+1,"")</f>
        <v>704</v>
      </c>
      <c r="C709" t="s">
        <v>93</v>
      </c>
      <c r="D709" t="s">
        <v>97</v>
      </c>
      <c r="E709" t="s">
        <v>146</v>
      </c>
      <c r="F709" t="s">
        <v>146</v>
      </c>
      <c r="G709" s="2" t="str">
        <f>IFERROR(VLOOKUP($F709,'Table Names'!A:B,2,FALSE),"")</f>
        <v xml:space="preserve">Handling Units                                                        </v>
      </c>
      <c r="H709" s="2" t="str">
        <f>VLOOKUP($D709,StagingData!D:H,4,FALSE)</f>
        <v>No</v>
      </c>
      <c r="I709"/>
      <c r="J709" s="56" t="str">
        <f>IF(VLOOKUP(D709,StagingData!D:O,6,FALSE)=""," ",VLOOKUP(D709,StagingData!D:O,6,FALSE))</f>
        <v xml:space="preserve"> </v>
      </c>
      <c r="K709" s="71" t="str">
        <f>IF(VLOOKUP($D709,StagingData!$D:$O,7,FALSE)=""," ",VLOOKUP($D709,StagingData!$D:$O,7,FALSE))</f>
        <v xml:space="preserve"> </v>
      </c>
      <c r="L709" s="71" t="str">
        <f>IF(VLOOKUP($D709,StagingData!$D:$O,8,FALSE)=""," ",VLOOKUP($D709,StagingData!$D:$O,8,FALSE))</f>
        <v xml:space="preserve"> </v>
      </c>
      <c r="M709" s="71" t="str">
        <f>IF(VLOOKUP($D709,StagingData!$D:$O,9,FALSE)=""," ",VLOOKUP($D709,StagingData!$D:$O,9,FALSE))</f>
        <v xml:space="preserve"> </v>
      </c>
      <c r="N709" s="107" t="e">
        <f>IF(VLOOKUP($D709,StagingData!$D:$O,10,FALSE)=""," ",VLOOKUP($D709,StagingData!$D:$O,10,FALSE))</f>
        <v>#N/A</v>
      </c>
      <c r="O709" s="107" t="e">
        <f>IF(VLOOKUP($D709,StagingData!$D:$O,11,FALSE)=""," ",VLOOKUP($D709,StagingData!$D:$O,11,FALSE))</f>
        <v>#N/A</v>
      </c>
      <c r="P709" s="108" t="e">
        <f t="shared" si="31"/>
        <v>#N/A</v>
      </c>
      <c r="Q709" s="5"/>
      <c r="S709" s="15"/>
      <c r="T709" s="17">
        <v>0</v>
      </c>
      <c r="U709" s="17">
        <v>0</v>
      </c>
      <c r="V709" s="17">
        <f t="shared" si="32"/>
        <v>0</v>
      </c>
      <c r="W709">
        <f t="shared" si="33"/>
        <v>0</v>
      </c>
      <c r="X709" s="23"/>
      <c r="Y709" s="2"/>
      <c r="AA709" s="2"/>
      <c r="AB709" s="2"/>
    </row>
    <row r="710" spans="1:28" s="17" customFormat="1" hidden="1" x14ac:dyDescent="0.3">
      <c r="A710" s="2"/>
      <c r="B710" s="2">
        <f>IF(TRIM(D710)&lt;&gt;"",MAX($B$5:B709)+1,"")</f>
        <v>705</v>
      </c>
      <c r="C710" t="s">
        <v>93</v>
      </c>
      <c r="D710" t="s">
        <v>97</v>
      </c>
      <c r="E710" t="s">
        <v>395</v>
      </c>
      <c r="F710" t="s">
        <v>395</v>
      </c>
      <c r="G710" s="2" t="str">
        <f>IFERROR(VLOOKUP($F710,'Table Names'!A:B,2,FALSE),"")</f>
        <v xml:space="preserve">Handling Unit - Auxiliary Packaging                                   </v>
      </c>
      <c r="H710" s="2" t="str">
        <f>VLOOKUP($D710,StagingData!D:H,4,FALSE)</f>
        <v>No</v>
      </c>
      <c r="I710"/>
      <c r="J710" s="56" t="str">
        <f>IF(VLOOKUP(D710,StagingData!D:O,6,FALSE)=""," ",VLOOKUP(D710,StagingData!D:O,6,FALSE))</f>
        <v xml:space="preserve"> </v>
      </c>
      <c r="K710" s="71" t="str">
        <f>IF(VLOOKUP($D710,StagingData!$D:$O,7,FALSE)=""," ",VLOOKUP($D710,StagingData!$D:$O,7,FALSE))</f>
        <v xml:space="preserve"> </v>
      </c>
      <c r="L710" s="71" t="str">
        <f>IF(VLOOKUP($D710,StagingData!$D:$O,8,FALSE)=""," ",VLOOKUP($D710,StagingData!$D:$O,8,FALSE))</f>
        <v xml:space="preserve"> </v>
      </c>
      <c r="M710" s="71" t="str">
        <f>IF(VLOOKUP($D710,StagingData!$D:$O,9,FALSE)=""," ",VLOOKUP($D710,StagingData!$D:$O,9,FALSE))</f>
        <v xml:space="preserve"> </v>
      </c>
      <c r="N710" s="107" t="e">
        <f>IF(VLOOKUP($D710,StagingData!$D:$O,10,FALSE)=""," ",VLOOKUP($D710,StagingData!$D:$O,10,FALSE))</f>
        <v>#N/A</v>
      </c>
      <c r="O710" s="107" t="e">
        <f>IF(VLOOKUP($D710,StagingData!$D:$O,11,FALSE)=""," ",VLOOKUP($D710,StagingData!$D:$O,11,FALSE))</f>
        <v>#N/A</v>
      </c>
      <c r="P710" s="108" t="e">
        <f t="shared" si="31"/>
        <v>#N/A</v>
      </c>
      <c r="Q710" s="5"/>
      <c r="S710" s="15"/>
      <c r="T710" s="17">
        <v>0</v>
      </c>
      <c r="U710" s="17">
        <v>0</v>
      </c>
      <c r="V710" s="17">
        <f t="shared" si="32"/>
        <v>0</v>
      </c>
      <c r="W710">
        <f t="shared" si="33"/>
        <v>0</v>
      </c>
      <c r="X710" s="23"/>
      <c r="Y710" s="2"/>
      <c r="AA710" s="2"/>
      <c r="AB710" s="2"/>
    </row>
    <row r="711" spans="1:28" s="17" customFormat="1" hidden="1" x14ac:dyDescent="0.3">
      <c r="A711" s="2"/>
      <c r="B711" s="2">
        <f>IF(TRIM(D711)&lt;&gt;"",MAX($B$5:B710)+1,"")</f>
        <v>706</v>
      </c>
      <c r="C711" t="s">
        <v>93</v>
      </c>
      <c r="D711" t="s">
        <v>97</v>
      </c>
      <c r="E711" t="s">
        <v>146</v>
      </c>
      <c r="F711" t="s">
        <v>396</v>
      </c>
      <c r="G711" s="2" t="str">
        <f>IFERROR(VLOOKUP($F711,'Table Names'!A:B,2,FALSE),"")</f>
        <v xml:space="preserve">Handling Unit Stock Point Details                                     </v>
      </c>
      <c r="H711" s="2" t="str">
        <f>VLOOKUP($D711,StagingData!D:H,4,FALSE)</f>
        <v>No</v>
      </c>
      <c r="I711"/>
      <c r="J711" s="56" t="str">
        <f>IF(VLOOKUP(D711,StagingData!D:O,6,FALSE)=""," ",VLOOKUP(D711,StagingData!D:O,6,FALSE))</f>
        <v xml:space="preserve"> </v>
      </c>
      <c r="K711" s="71" t="str">
        <f>IF(VLOOKUP($D711,StagingData!$D:$O,7,FALSE)=""," ",VLOOKUP($D711,StagingData!$D:$O,7,FALSE))</f>
        <v xml:space="preserve"> </v>
      </c>
      <c r="L711" s="71" t="str">
        <f>IF(VLOOKUP($D711,StagingData!$D:$O,8,FALSE)=""," ",VLOOKUP($D711,StagingData!$D:$O,8,FALSE))</f>
        <v xml:space="preserve"> </v>
      </c>
      <c r="M711" s="71" t="str">
        <f>IF(VLOOKUP($D711,StagingData!$D:$O,9,FALSE)=""," ",VLOOKUP($D711,StagingData!$D:$O,9,FALSE))</f>
        <v xml:space="preserve"> </v>
      </c>
      <c r="N711" s="107" t="e">
        <f>IF(VLOOKUP($D711,StagingData!$D:$O,10,FALSE)=""," ",VLOOKUP($D711,StagingData!$D:$O,10,FALSE))</f>
        <v>#N/A</v>
      </c>
      <c r="O711" s="107" t="e">
        <f>IF(VLOOKUP($D711,StagingData!$D:$O,11,FALSE)=""," ",VLOOKUP($D711,StagingData!$D:$O,11,FALSE))</f>
        <v>#N/A</v>
      </c>
      <c r="P711" s="108" t="e">
        <f t="shared" ref="P711:P774" si="34">IF(O711&gt;0,(O711/(N711+O711))*100,0)</f>
        <v>#N/A</v>
      </c>
      <c r="Q711" s="5"/>
      <c r="S711" s="15"/>
      <c r="T711" s="17">
        <v>0</v>
      </c>
      <c r="U711" s="17">
        <v>0</v>
      </c>
      <c r="V711" s="17">
        <f t="shared" ref="V711:V774" si="35">U711-T711</f>
        <v>0</v>
      </c>
      <c r="W711">
        <f t="shared" ref="W711:W774" si="36">Q711-V711</f>
        <v>0</v>
      </c>
      <c r="X711" s="23"/>
      <c r="Y711" s="2"/>
      <c r="AA711" s="2"/>
      <c r="AB711" s="2"/>
    </row>
    <row r="712" spans="1:28" s="17" customFormat="1" hidden="1" x14ac:dyDescent="0.3">
      <c r="A712" s="2"/>
      <c r="B712" s="2">
        <f>IF(TRIM(D712)&lt;&gt;"",MAX($B$5:B711)+1,"")</f>
        <v>707</v>
      </c>
      <c r="C712" t="s">
        <v>93</v>
      </c>
      <c r="D712" t="s">
        <v>99</v>
      </c>
      <c r="E712" t="s">
        <v>347</v>
      </c>
      <c r="F712" t="s">
        <v>347</v>
      </c>
      <c r="G712" s="2" t="str">
        <f>IFERROR(VLOOKUP($F712,'Table Names'!A:B,2,FALSE),"")</f>
        <v xml:space="preserve">Item Code Systems                                                     </v>
      </c>
      <c r="H712" s="2" t="str">
        <f>VLOOKUP($D712,StagingData!D:H,4,FALSE)</f>
        <v>No</v>
      </c>
      <c r="I712"/>
      <c r="J712" s="56" t="str">
        <f>IF(VLOOKUP(D712,StagingData!D:O,6,FALSE)=""," ",VLOOKUP(D712,StagingData!D:O,6,FALSE))</f>
        <v xml:space="preserve"> </v>
      </c>
      <c r="K712" s="71" t="str">
        <f>IF(VLOOKUP($D712,StagingData!$D:$O,7,FALSE)=""," ",VLOOKUP($D712,StagingData!$D:$O,7,FALSE))</f>
        <v xml:space="preserve"> </v>
      </c>
      <c r="L712" s="71" t="str">
        <f>IF(VLOOKUP($D712,StagingData!$D:$O,8,FALSE)=""," ",VLOOKUP($D712,StagingData!$D:$O,8,FALSE))</f>
        <v xml:space="preserve"> </v>
      </c>
      <c r="M712" s="71" t="str">
        <f>IF(VLOOKUP($D712,StagingData!$D:$O,9,FALSE)=""," ",VLOOKUP($D712,StagingData!$D:$O,9,FALSE))</f>
        <v xml:space="preserve"> </v>
      </c>
      <c r="N712" s="107" t="e">
        <f>IF(VLOOKUP($D712,StagingData!$D:$O,10,FALSE)=""," ",VLOOKUP($D712,StagingData!$D:$O,10,FALSE))</f>
        <v>#N/A</v>
      </c>
      <c r="O712" s="107" t="e">
        <f>IF(VLOOKUP($D712,StagingData!$D:$O,11,FALSE)=""," ",VLOOKUP($D712,StagingData!$D:$O,11,FALSE))</f>
        <v>#N/A</v>
      </c>
      <c r="P712" s="108" t="e">
        <f t="shared" si="34"/>
        <v>#N/A</v>
      </c>
      <c r="Q712" s="5"/>
      <c r="S712" s="15"/>
      <c r="T712" s="17">
        <v>0</v>
      </c>
      <c r="U712" s="17">
        <v>0</v>
      </c>
      <c r="V712" s="17">
        <f t="shared" si="35"/>
        <v>0</v>
      </c>
      <c r="W712">
        <f t="shared" si="36"/>
        <v>0</v>
      </c>
      <c r="X712" s="23"/>
      <c r="Y712" s="2"/>
      <c r="AA712" s="2"/>
      <c r="AB712" s="2"/>
    </row>
    <row r="713" spans="1:28" s="17" customFormat="1" hidden="1" x14ac:dyDescent="0.3">
      <c r="A713" s="2"/>
      <c r="B713" s="2">
        <f>IF(TRIM(D713)&lt;&gt;"",MAX($B$5:B712)+1,"")</f>
        <v>708</v>
      </c>
      <c r="C713" t="s">
        <v>93</v>
      </c>
      <c r="D713" t="s">
        <v>100</v>
      </c>
      <c r="E713" t="s">
        <v>348</v>
      </c>
      <c r="F713" t="s">
        <v>348</v>
      </c>
      <c r="G713" s="2" t="str">
        <f>IFERROR(VLOOKUP($F713,'Table Names'!A:B,2,FALSE),"")</f>
        <v xml:space="preserve">Item - Purchase Business Partner                                      </v>
      </c>
      <c r="H713" s="2" t="str">
        <f>VLOOKUP($D713,StagingData!D:H,4,FALSE)</f>
        <v>No</v>
      </c>
      <c r="I713"/>
      <c r="J713" s="56" t="str">
        <f>IF(VLOOKUP(D713,StagingData!D:O,6,FALSE)=""," ",VLOOKUP(D713,StagingData!D:O,6,FALSE))</f>
        <v xml:space="preserve"> </v>
      </c>
      <c r="K713" s="71" t="str">
        <f>IF(VLOOKUP($D713,StagingData!$D:$O,7,FALSE)=""," ",VLOOKUP($D713,StagingData!$D:$O,7,FALSE))</f>
        <v xml:space="preserve"> </v>
      </c>
      <c r="L713" s="71" t="str">
        <f>IF(VLOOKUP($D713,StagingData!$D:$O,8,FALSE)=""," ",VLOOKUP($D713,StagingData!$D:$O,8,FALSE))</f>
        <v xml:space="preserve"> </v>
      </c>
      <c r="M713" s="71" t="str">
        <f>IF(VLOOKUP($D713,StagingData!$D:$O,9,FALSE)=""," ",VLOOKUP($D713,StagingData!$D:$O,9,FALSE))</f>
        <v xml:space="preserve"> </v>
      </c>
      <c r="N713" s="107" t="e">
        <f>IF(VLOOKUP($D713,StagingData!$D:$O,10,FALSE)=""," ",VLOOKUP($D713,StagingData!$D:$O,10,FALSE))</f>
        <v>#N/A</v>
      </c>
      <c r="O713" s="107" t="e">
        <f>IF(VLOOKUP($D713,StagingData!$D:$O,11,FALSE)=""," ",VLOOKUP($D713,StagingData!$D:$O,11,FALSE))</f>
        <v>#N/A</v>
      </c>
      <c r="P713" s="108" t="e">
        <f t="shared" si="34"/>
        <v>#N/A</v>
      </c>
      <c r="Q713" s="5"/>
      <c r="S713" s="15"/>
      <c r="T713" s="17">
        <v>0</v>
      </c>
      <c r="U713" s="17">
        <v>0</v>
      </c>
      <c r="V713" s="17">
        <f t="shared" si="35"/>
        <v>0</v>
      </c>
      <c r="W713">
        <f t="shared" si="36"/>
        <v>0</v>
      </c>
      <c r="X713" s="23"/>
      <c r="Y713" s="2"/>
      <c r="AA713" s="2"/>
      <c r="AB713" s="2"/>
    </row>
    <row r="714" spans="1:28" s="17" customFormat="1" hidden="1" x14ac:dyDescent="0.3">
      <c r="A714" s="2"/>
      <c r="B714" s="2">
        <f>IF(TRIM(D714)&lt;&gt;"",MAX($B$5:B713)+1,"")</f>
        <v>709</v>
      </c>
      <c r="C714" t="s">
        <v>93</v>
      </c>
      <c r="D714" t="s">
        <v>100</v>
      </c>
      <c r="E714" t="s">
        <v>2357</v>
      </c>
      <c r="F714" t="s">
        <v>2357</v>
      </c>
      <c r="G714" s="2" t="str">
        <f>IFERROR(VLOOKUP($F714,'Table Names'!A:B,2,FALSE),"")</f>
        <v xml:space="preserve">Item - Purchase Business Partner by Site or Purchase Office           </v>
      </c>
      <c r="H714" s="2" t="str">
        <f>VLOOKUP($D714,StagingData!D:H,4,FALSE)</f>
        <v>No</v>
      </c>
      <c r="I714"/>
      <c r="J714" s="56" t="str">
        <f>IF(VLOOKUP(D714,StagingData!D:O,6,FALSE)=""," ",VLOOKUP(D714,StagingData!D:O,6,FALSE))</f>
        <v xml:space="preserve"> </v>
      </c>
      <c r="K714" s="71" t="str">
        <f>IF(VLOOKUP($D714,StagingData!$D:$O,7,FALSE)=""," ",VLOOKUP($D714,StagingData!$D:$O,7,FALSE))</f>
        <v xml:space="preserve"> </v>
      </c>
      <c r="L714" s="71" t="str">
        <f>IF(VLOOKUP($D714,StagingData!$D:$O,8,FALSE)=""," ",VLOOKUP($D714,StagingData!$D:$O,8,FALSE))</f>
        <v xml:space="preserve"> </v>
      </c>
      <c r="M714" s="71" t="str">
        <f>IF(VLOOKUP($D714,StagingData!$D:$O,9,FALSE)=""," ",VLOOKUP($D714,StagingData!$D:$O,9,FALSE))</f>
        <v xml:space="preserve"> </v>
      </c>
      <c r="N714" s="107" t="e">
        <f>IF(VLOOKUP($D714,StagingData!$D:$O,10,FALSE)=""," ",VLOOKUP($D714,StagingData!$D:$O,10,FALSE))</f>
        <v>#N/A</v>
      </c>
      <c r="O714" s="107" t="e">
        <f>IF(VLOOKUP($D714,StagingData!$D:$O,11,FALSE)=""," ",VLOOKUP($D714,StagingData!$D:$O,11,FALSE))</f>
        <v>#N/A</v>
      </c>
      <c r="P714" s="108" t="e">
        <f t="shared" si="34"/>
        <v>#N/A</v>
      </c>
      <c r="Q714" s="5"/>
      <c r="S714" s="15"/>
      <c r="T714" s="17">
        <v>0</v>
      </c>
      <c r="U714" s="17">
        <v>0</v>
      </c>
      <c r="V714" s="17">
        <f t="shared" si="35"/>
        <v>0</v>
      </c>
      <c r="W714">
        <f t="shared" si="36"/>
        <v>0</v>
      </c>
      <c r="X714" s="23"/>
      <c r="Y714" s="2"/>
      <c r="AA714" s="2"/>
      <c r="AB714" s="2"/>
    </row>
    <row r="715" spans="1:28" s="17" customFormat="1" hidden="1" x14ac:dyDescent="0.3">
      <c r="A715" s="2"/>
      <c r="B715" s="2">
        <f>IF(TRIM(D715)&lt;&gt;"",MAX($B$5:B714)+1,"")</f>
        <v>710</v>
      </c>
      <c r="C715" t="s">
        <v>93</v>
      </c>
      <c r="D715" t="s">
        <v>101</v>
      </c>
      <c r="E715" t="s">
        <v>348</v>
      </c>
      <c r="F715" t="s">
        <v>348</v>
      </c>
      <c r="G715" s="2" t="str">
        <f>IFERROR(VLOOKUP($F715,'Table Names'!A:B,2,FALSE),"")</f>
        <v xml:space="preserve">Item - Purchase Business Partner                                      </v>
      </c>
      <c r="H715" s="2" t="str">
        <f>VLOOKUP($D715,StagingData!D:H,4,FALSE)</f>
        <v>No</v>
      </c>
      <c r="I715"/>
      <c r="J715" s="56" t="str">
        <f>IF(VLOOKUP(D715,StagingData!D:O,6,FALSE)=""," ",VLOOKUP(D715,StagingData!D:O,6,FALSE))</f>
        <v xml:space="preserve"> </v>
      </c>
      <c r="K715" s="71" t="str">
        <f>IF(VLOOKUP($D715,StagingData!$D:$O,7,FALSE)=""," ",VLOOKUP($D715,StagingData!$D:$O,7,FALSE))</f>
        <v xml:space="preserve"> </v>
      </c>
      <c r="L715" s="71" t="str">
        <f>IF(VLOOKUP($D715,StagingData!$D:$O,8,FALSE)=""," ",VLOOKUP($D715,StagingData!$D:$O,8,FALSE))</f>
        <v xml:space="preserve"> </v>
      </c>
      <c r="M715" s="71" t="str">
        <f>IF(VLOOKUP($D715,StagingData!$D:$O,9,FALSE)=""," ",VLOOKUP($D715,StagingData!$D:$O,9,FALSE))</f>
        <v xml:space="preserve"> </v>
      </c>
      <c r="N715" s="107" t="e">
        <f>IF(VLOOKUP($D715,StagingData!$D:$O,10,FALSE)=""," ",VLOOKUP($D715,StagingData!$D:$O,10,FALSE))</f>
        <v>#N/A</v>
      </c>
      <c r="O715" s="107" t="e">
        <f>IF(VLOOKUP($D715,StagingData!$D:$O,11,FALSE)=""," ",VLOOKUP($D715,StagingData!$D:$O,11,FALSE))</f>
        <v>#N/A</v>
      </c>
      <c r="P715" s="108" t="e">
        <f t="shared" si="34"/>
        <v>#N/A</v>
      </c>
      <c r="Q715" s="5"/>
      <c r="S715" s="15"/>
      <c r="T715" s="17">
        <v>0</v>
      </c>
      <c r="U715" s="17">
        <v>0</v>
      </c>
      <c r="V715" s="17">
        <f t="shared" si="35"/>
        <v>0</v>
      </c>
      <c r="W715">
        <f t="shared" si="36"/>
        <v>0</v>
      </c>
      <c r="X715" s="23"/>
      <c r="Y715" s="2"/>
      <c r="AA715" s="2"/>
      <c r="AB715" s="2"/>
    </row>
    <row r="716" spans="1:28" s="17" customFormat="1" hidden="1" x14ac:dyDescent="0.3">
      <c r="A716" s="2"/>
      <c r="B716" s="2">
        <f>IF(TRIM(D716)&lt;&gt;"",MAX($B$5:B715)+1,"")</f>
        <v>711</v>
      </c>
      <c r="C716" t="s">
        <v>93</v>
      </c>
      <c r="D716" t="s">
        <v>101</v>
      </c>
      <c r="E716" t="s">
        <v>2357</v>
      </c>
      <c r="F716" t="s">
        <v>2357</v>
      </c>
      <c r="G716" s="2" t="str">
        <f>IFERROR(VLOOKUP($F716,'Table Names'!A:B,2,FALSE),"")</f>
        <v xml:space="preserve">Item - Purchase Business Partner by Site or Purchase Office           </v>
      </c>
      <c r="H716" s="2" t="str">
        <f>VLOOKUP($D716,StagingData!D:H,4,FALSE)</f>
        <v>No</v>
      </c>
      <c r="I716"/>
      <c r="J716" s="56" t="str">
        <f>IF(VLOOKUP(D716,StagingData!D:O,6,FALSE)=""," ",VLOOKUP(D716,StagingData!D:O,6,FALSE))</f>
        <v xml:space="preserve"> </v>
      </c>
      <c r="K716" s="71" t="str">
        <f>IF(VLOOKUP($D716,StagingData!$D:$O,7,FALSE)=""," ",VLOOKUP($D716,StagingData!$D:$O,7,FALSE))</f>
        <v xml:space="preserve"> </v>
      </c>
      <c r="L716" s="71" t="str">
        <f>IF(VLOOKUP($D716,StagingData!$D:$O,8,FALSE)=""," ",VLOOKUP($D716,StagingData!$D:$O,8,FALSE))</f>
        <v xml:space="preserve"> </v>
      </c>
      <c r="M716" s="71" t="str">
        <f>IF(VLOOKUP($D716,StagingData!$D:$O,9,FALSE)=""," ",VLOOKUP($D716,StagingData!$D:$O,9,FALSE))</f>
        <v xml:space="preserve"> </v>
      </c>
      <c r="N716" s="107" t="e">
        <f>IF(VLOOKUP($D716,StagingData!$D:$O,10,FALSE)=""," ",VLOOKUP($D716,StagingData!$D:$O,10,FALSE))</f>
        <v>#N/A</v>
      </c>
      <c r="O716" s="107" t="e">
        <f>IF(VLOOKUP($D716,StagingData!$D:$O,11,FALSE)=""," ",VLOOKUP($D716,StagingData!$D:$O,11,FALSE))</f>
        <v>#N/A</v>
      </c>
      <c r="P716" s="108" t="e">
        <f t="shared" si="34"/>
        <v>#N/A</v>
      </c>
      <c r="Q716" s="5"/>
      <c r="S716" s="15"/>
      <c r="T716" s="17">
        <v>0</v>
      </c>
      <c r="U716" s="17">
        <v>0</v>
      </c>
      <c r="V716" s="17">
        <f t="shared" si="35"/>
        <v>0</v>
      </c>
      <c r="W716">
        <f t="shared" si="36"/>
        <v>0</v>
      </c>
      <c r="X716" s="23"/>
      <c r="Y716" s="2"/>
      <c r="AA716" s="2"/>
      <c r="AB716" s="2"/>
    </row>
    <row r="717" spans="1:28" s="17" customFormat="1" hidden="1" x14ac:dyDescent="0.3">
      <c r="A717" s="2"/>
      <c r="B717" s="2">
        <f>IF(TRIM(D717)&lt;&gt;"",MAX($B$5:B716)+1,"")</f>
        <v>712</v>
      </c>
      <c r="C717" t="s">
        <v>93</v>
      </c>
      <c r="D717" t="s">
        <v>93</v>
      </c>
      <c r="E717" t="s">
        <v>345</v>
      </c>
      <c r="F717" t="s">
        <v>345</v>
      </c>
      <c r="G717" s="2" t="str">
        <f>IFERROR(VLOOKUP($F717,'Table Names'!A:B,2,FALSE),"")</f>
        <v xml:space="preserve">Items - Planning                                                      </v>
      </c>
      <c r="H717" s="2" t="str">
        <f>VLOOKUP($D717,StagingData!D:H,4,FALSE)</f>
        <v>No</v>
      </c>
      <c r="I717"/>
      <c r="J717" s="56" t="str">
        <f>IF(VLOOKUP(D717,StagingData!D:O,6,FALSE)=""," ",VLOOKUP(D717,StagingData!D:O,6,FALSE))</f>
        <v xml:space="preserve"> </v>
      </c>
      <c r="K717" s="71" t="str">
        <f>IF(VLOOKUP($D717,StagingData!$D:$O,7,FALSE)=""," ",VLOOKUP($D717,StagingData!$D:$O,7,FALSE))</f>
        <v xml:space="preserve"> </v>
      </c>
      <c r="L717" s="71" t="str">
        <f>IF(VLOOKUP($D717,StagingData!$D:$O,8,FALSE)=""," ",VLOOKUP($D717,StagingData!$D:$O,8,FALSE))</f>
        <v xml:space="preserve"> </v>
      </c>
      <c r="M717" s="71" t="str">
        <f>IF(VLOOKUP($D717,StagingData!$D:$O,9,FALSE)=""," ",VLOOKUP($D717,StagingData!$D:$O,9,FALSE))</f>
        <v xml:space="preserve"> </v>
      </c>
      <c r="N717" s="107" t="e">
        <f>IF(VLOOKUP($D717,StagingData!$D:$O,10,FALSE)=""," ",VLOOKUP($D717,StagingData!$D:$O,10,FALSE))</f>
        <v>#N/A</v>
      </c>
      <c r="O717" s="107" t="e">
        <f>IF(VLOOKUP($D717,StagingData!$D:$O,11,FALSE)=""," ",VLOOKUP($D717,StagingData!$D:$O,11,FALSE))</f>
        <v>#N/A</v>
      </c>
      <c r="P717" s="108" t="e">
        <f t="shared" si="34"/>
        <v>#N/A</v>
      </c>
      <c r="Q717" s="5"/>
      <c r="S717" s="15"/>
      <c r="T717" s="17">
        <v>0</v>
      </c>
      <c r="U717" s="17">
        <v>0</v>
      </c>
      <c r="V717" s="17">
        <f t="shared" si="35"/>
        <v>0</v>
      </c>
      <c r="W717">
        <f t="shared" si="36"/>
        <v>0</v>
      </c>
      <c r="X717" s="23"/>
      <c r="Y717" s="2"/>
      <c r="AA717" s="2"/>
      <c r="AB717" s="2"/>
    </row>
    <row r="718" spans="1:28" s="17" customFormat="1" hidden="1" x14ac:dyDescent="0.3">
      <c r="A718" s="2"/>
      <c r="B718" s="2">
        <f>IF(TRIM(D718)&lt;&gt;"",MAX($B$5:B717)+1,"")</f>
        <v>713</v>
      </c>
      <c r="C718" t="s">
        <v>93</v>
      </c>
      <c r="D718" t="s">
        <v>93</v>
      </c>
      <c r="E718" t="s">
        <v>314</v>
      </c>
      <c r="F718" t="s">
        <v>315</v>
      </c>
      <c r="G718" s="2" t="str">
        <f>IFERROR(VLOOKUP($F718,'Table Names'!A:B,2,FALSE),"")</f>
        <v xml:space="preserve">Item - Freight Management                                             </v>
      </c>
      <c r="H718" s="2" t="str">
        <f>VLOOKUP($D718,StagingData!D:H,4,FALSE)</f>
        <v>No</v>
      </c>
      <c r="I718"/>
      <c r="J718" s="56" t="str">
        <f>IF(VLOOKUP(D718,StagingData!D:O,6,FALSE)=""," ",VLOOKUP(D718,StagingData!D:O,6,FALSE))</f>
        <v xml:space="preserve"> </v>
      </c>
      <c r="K718" s="71" t="str">
        <f>IF(VLOOKUP($D718,StagingData!$D:$O,7,FALSE)=""," ",VLOOKUP($D718,StagingData!$D:$O,7,FALSE))</f>
        <v xml:space="preserve"> </v>
      </c>
      <c r="L718" s="71" t="str">
        <f>IF(VLOOKUP($D718,StagingData!$D:$O,8,FALSE)=""," ",VLOOKUP($D718,StagingData!$D:$O,8,FALSE))</f>
        <v xml:space="preserve"> </v>
      </c>
      <c r="M718" s="71" t="str">
        <f>IF(VLOOKUP($D718,StagingData!$D:$O,9,FALSE)=""," ",VLOOKUP($D718,StagingData!$D:$O,9,FALSE))</f>
        <v xml:space="preserve"> </v>
      </c>
      <c r="N718" s="107" t="e">
        <f>IF(VLOOKUP($D718,StagingData!$D:$O,10,FALSE)=""," ",VLOOKUP($D718,StagingData!$D:$O,10,FALSE))</f>
        <v>#N/A</v>
      </c>
      <c r="O718" s="107" t="e">
        <f>IF(VLOOKUP($D718,StagingData!$D:$O,11,FALSE)=""," ",VLOOKUP($D718,StagingData!$D:$O,11,FALSE))</f>
        <v>#N/A</v>
      </c>
      <c r="P718" s="108" t="e">
        <f t="shared" si="34"/>
        <v>#N/A</v>
      </c>
      <c r="Q718" s="5"/>
      <c r="S718" s="15"/>
      <c r="T718" s="17">
        <v>0</v>
      </c>
      <c r="U718" s="17">
        <v>0</v>
      </c>
      <c r="V718" s="17">
        <f t="shared" si="35"/>
        <v>0</v>
      </c>
      <c r="W718">
        <f t="shared" si="36"/>
        <v>0</v>
      </c>
      <c r="X718" s="23"/>
      <c r="Y718" s="2"/>
      <c r="AA718" s="2"/>
      <c r="AB718" s="2"/>
    </row>
    <row r="719" spans="1:28" s="17" customFormat="1" hidden="1" x14ac:dyDescent="0.3">
      <c r="A719" s="2"/>
      <c r="B719" s="2">
        <f>IF(TRIM(D719)&lt;&gt;"",MAX($B$5:B718)+1,"")</f>
        <v>714</v>
      </c>
      <c r="C719" t="s">
        <v>93</v>
      </c>
      <c r="D719" t="s">
        <v>93</v>
      </c>
      <c r="E719" t="s">
        <v>314</v>
      </c>
      <c r="F719" t="s">
        <v>316</v>
      </c>
      <c r="G719" s="2" t="str">
        <f>IFERROR(VLOOKUP($F719,'Table Names'!A:B,2,FALSE),"")</f>
        <v xml:space="preserve">Item Quality Data                                                     </v>
      </c>
      <c r="H719" s="2" t="str">
        <f>VLOOKUP($D719,StagingData!D:H,4,FALSE)</f>
        <v>No</v>
      </c>
      <c r="I719"/>
      <c r="J719" s="56" t="str">
        <f>IF(VLOOKUP(D719,StagingData!D:O,6,FALSE)=""," ",VLOOKUP(D719,StagingData!D:O,6,FALSE))</f>
        <v xml:space="preserve"> </v>
      </c>
      <c r="K719" s="71" t="str">
        <f>IF(VLOOKUP($D719,StagingData!$D:$O,7,FALSE)=""," ",VLOOKUP($D719,StagingData!$D:$O,7,FALSE))</f>
        <v xml:space="preserve"> </v>
      </c>
      <c r="L719" s="71" t="str">
        <f>IF(VLOOKUP($D719,StagingData!$D:$O,8,FALSE)=""," ",VLOOKUP($D719,StagingData!$D:$O,8,FALSE))</f>
        <v xml:space="preserve"> </v>
      </c>
      <c r="M719" s="71" t="str">
        <f>IF(VLOOKUP($D719,StagingData!$D:$O,9,FALSE)=""," ",VLOOKUP($D719,StagingData!$D:$O,9,FALSE))</f>
        <v xml:space="preserve"> </v>
      </c>
      <c r="N719" s="107" t="e">
        <f>IF(VLOOKUP($D719,StagingData!$D:$O,10,FALSE)=""," ",VLOOKUP($D719,StagingData!$D:$O,10,FALSE))</f>
        <v>#N/A</v>
      </c>
      <c r="O719" s="107" t="e">
        <f>IF(VLOOKUP($D719,StagingData!$D:$O,11,FALSE)=""," ",VLOOKUP($D719,StagingData!$D:$O,11,FALSE))</f>
        <v>#N/A</v>
      </c>
      <c r="P719" s="108" t="e">
        <f t="shared" si="34"/>
        <v>#N/A</v>
      </c>
      <c r="Q719" s="5"/>
      <c r="S719" s="15"/>
      <c r="T719" s="17">
        <v>0</v>
      </c>
      <c r="U719" s="17">
        <v>0</v>
      </c>
      <c r="V719" s="17">
        <f t="shared" si="35"/>
        <v>0</v>
      </c>
      <c r="W719">
        <f t="shared" si="36"/>
        <v>0</v>
      </c>
      <c r="X719" s="23"/>
      <c r="Y719" s="2"/>
      <c r="AA719" s="2"/>
      <c r="AB719" s="2"/>
    </row>
    <row r="720" spans="1:28" s="17" customFormat="1" hidden="1" x14ac:dyDescent="0.3">
      <c r="A720" s="2"/>
      <c r="B720" s="2">
        <f>IF(TRIM(D720)&lt;&gt;"",MAX($B$5:B719)+1,"")</f>
        <v>715</v>
      </c>
      <c r="C720" t="s">
        <v>93</v>
      </c>
      <c r="D720" t="s">
        <v>93</v>
      </c>
      <c r="E720" t="s">
        <v>314</v>
      </c>
      <c r="F720" t="s">
        <v>314</v>
      </c>
      <c r="G720" s="2" t="str">
        <f>IFERROR(VLOOKUP($F720,'Table Names'!A:B,2,FALSE),"")</f>
        <v xml:space="preserve">Items                                                                 </v>
      </c>
      <c r="H720" s="2" t="str">
        <f>VLOOKUP($D720,StagingData!D:H,4,FALSE)</f>
        <v>No</v>
      </c>
      <c r="I720"/>
      <c r="J720" s="56" t="str">
        <f>IF(VLOOKUP(D720,StagingData!D:O,6,FALSE)=""," ",VLOOKUP(D720,StagingData!D:O,6,FALSE))</f>
        <v xml:space="preserve"> </v>
      </c>
      <c r="K720" s="71" t="str">
        <f>IF(VLOOKUP($D720,StagingData!$D:$O,7,FALSE)=""," ",VLOOKUP($D720,StagingData!$D:$O,7,FALSE))</f>
        <v xml:space="preserve"> </v>
      </c>
      <c r="L720" s="71" t="str">
        <f>IF(VLOOKUP($D720,StagingData!$D:$O,8,FALSE)=""," ",VLOOKUP($D720,StagingData!$D:$O,8,FALSE))</f>
        <v xml:space="preserve"> </v>
      </c>
      <c r="M720" s="71" t="str">
        <f>IF(VLOOKUP($D720,StagingData!$D:$O,9,FALSE)=""," ",VLOOKUP($D720,StagingData!$D:$O,9,FALSE))</f>
        <v xml:space="preserve"> </v>
      </c>
      <c r="N720" s="107" t="e">
        <f>IF(VLOOKUP($D720,StagingData!$D:$O,10,FALSE)=""," ",VLOOKUP($D720,StagingData!$D:$O,10,FALSE))</f>
        <v>#N/A</v>
      </c>
      <c r="O720" s="107" t="e">
        <f>IF(VLOOKUP($D720,StagingData!$D:$O,11,FALSE)=""," ",VLOOKUP($D720,StagingData!$D:$O,11,FALSE))</f>
        <v>#N/A</v>
      </c>
      <c r="P720" s="108" t="e">
        <f t="shared" si="34"/>
        <v>#N/A</v>
      </c>
      <c r="Q720" s="5"/>
      <c r="S720" s="15"/>
      <c r="T720" s="17">
        <v>0</v>
      </c>
      <c r="U720" s="17">
        <v>0</v>
      </c>
      <c r="V720" s="17">
        <f t="shared" si="35"/>
        <v>0</v>
      </c>
      <c r="W720">
        <f t="shared" si="36"/>
        <v>0</v>
      </c>
      <c r="X720" s="23"/>
      <c r="Y720" s="2"/>
      <c r="AA720" s="2"/>
      <c r="AB720" s="2"/>
    </row>
    <row r="721" spans="1:28" s="17" customFormat="1" hidden="1" x14ac:dyDescent="0.3">
      <c r="A721" s="2"/>
      <c r="B721" s="2">
        <f>IF(TRIM(D721)&lt;&gt;"",MAX($B$5:B720)+1,"")</f>
        <v>716</v>
      </c>
      <c r="C721" t="s">
        <v>93</v>
      </c>
      <c r="D721" t="s">
        <v>93</v>
      </c>
      <c r="E721" t="s">
        <v>349</v>
      </c>
      <c r="F721" t="s">
        <v>349</v>
      </c>
      <c r="G721" s="2" t="str">
        <f>IFERROR(VLOOKUP($F721,'Table Names'!A:B,2,FALSE),"")</f>
        <v xml:space="preserve">Items by Site                                                         </v>
      </c>
      <c r="H721" s="2" t="str">
        <f>VLOOKUP($D721,StagingData!D:H,4,FALSE)</f>
        <v>No</v>
      </c>
      <c r="I721"/>
      <c r="J721" s="56" t="str">
        <f>IF(VLOOKUP(D721,StagingData!D:O,6,FALSE)=""," ",VLOOKUP(D721,StagingData!D:O,6,FALSE))</f>
        <v xml:space="preserve"> </v>
      </c>
      <c r="K721" s="71" t="str">
        <f>IF(VLOOKUP($D721,StagingData!$D:$O,7,FALSE)=""," ",VLOOKUP($D721,StagingData!$D:$O,7,FALSE))</f>
        <v xml:space="preserve"> </v>
      </c>
      <c r="L721" s="71" t="str">
        <f>IF(VLOOKUP($D721,StagingData!$D:$O,8,FALSE)=""," ",VLOOKUP($D721,StagingData!$D:$O,8,FALSE))</f>
        <v xml:space="preserve"> </v>
      </c>
      <c r="M721" s="71" t="str">
        <f>IF(VLOOKUP($D721,StagingData!$D:$O,9,FALSE)=""," ",VLOOKUP($D721,StagingData!$D:$O,9,FALSE))</f>
        <v xml:space="preserve"> </v>
      </c>
      <c r="N721" s="107" t="e">
        <f>IF(VLOOKUP($D721,StagingData!$D:$O,10,FALSE)=""," ",VLOOKUP($D721,StagingData!$D:$O,10,FALSE))</f>
        <v>#N/A</v>
      </c>
      <c r="O721" s="107" t="e">
        <f>IF(VLOOKUP($D721,StagingData!$D:$O,11,FALSE)=""," ",VLOOKUP($D721,StagingData!$D:$O,11,FALSE))</f>
        <v>#N/A</v>
      </c>
      <c r="P721" s="108" t="e">
        <f t="shared" si="34"/>
        <v>#N/A</v>
      </c>
      <c r="Q721" s="5"/>
      <c r="S721" s="15"/>
      <c r="T721" s="17">
        <v>0</v>
      </c>
      <c r="U721" s="17">
        <v>0</v>
      </c>
      <c r="V721" s="17">
        <f t="shared" si="35"/>
        <v>0</v>
      </c>
      <c r="W721">
        <f t="shared" si="36"/>
        <v>0</v>
      </c>
      <c r="X721" s="23"/>
      <c r="Y721" s="2"/>
      <c r="AA721" s="2"/>
      <c r="AB721" s="2"/>
    </row>
    <row r="722" spans="1:28" s="17" customFormat="1" hidden="1" x14ac:dyDescent="0.3">
      <c r="A722" s="2"/>
      <c r="B722" s="2">
        <f>IF(TRIM(D722)&lt;&gt;"",MAX($B$5:B721)+1,"")</f>
        <v>717</v>
      </c>
      <c r="C722" t="s">
        <v>93</v>
      </c>
      <c r="D722" t="s">
        <v>93</v>
      </c>
      <c r="E722" t="s">
        <v>314</v>
      </c>
      <c r="F722" t="s">
        <v>317</v>
      </c>
      <c r="G722" s="2" t="str">
        <f>IFERROR(VLOOKUP($F722,'Table Names'!A:B,2,FALSE),"")</f>
        <v xml:space="preserve">Items - Ordering                                                      </v>
      </c>
      <c r="H722" s="2" t="str">
        <f>VLOOKUP($D722,StagingData!D:H,4,FALSE)</f>
        <v>No</v>
      </c>
      <c r="I722"/>
      <c r="J722" s="56" t="str">
        <f>IF(VLOOKUP(D722,StagingData!D:O,6,FALSE)=""," ",VLOOKUP(D722,StagingData!D:O,6,FALSE))</f>
        <v xml:space="preserve"> </v>
      </c>
      <c r="K722" s="71" t="str">
        <f>IF(VLOOKUP($D722,StagingData!$D:$O,7,FALSE)=""," ",VLOOKUP($D722,StagingData!$D:$O,7,FALSE))</f>
        <v xml:space="preserve"> </v>
      </c>
      <c r="L722" s="71" t="str">
        <f>IF(VLOOKUP($D722,StagingData!$D:$O,8,FALSE)=""," ",VLOOKUP($D722,StagingData!$D:$O,8,FALSE))</f>
        <v xml:space="preserve"> </v>
      </c>
      <c r="M722" s="71" t="str">
        <f>IF(VLOOKUP($D722,StagingData!$D:$O,9,FALSE)=""," ",VLOOKUP($D722,StagingData!$D:$O,9,FALSE))</f>
        <v xml:space="preserve"> </v>
      </c>
      <c r="N722" s="107" t="e">
        <f>IF(VLOOKUP($D722,StagingData!$D:$O,10,FALSE)=""," ",VLOOKUP($D722,StagingData!$D:$O,10,FALSE))</f>
        <v>#N/A</v>
      </c>
      <c r="O722" s="107" t="e">
        <f>IF(VLOOKUP($D722,StagingData!$D:$O,11,FALSE)=""," ",VLOOKUP($D722,StagingData!$D:$O,11,FALSE))</f>
        <v>#N/A</v>
      </c>
      <c r="P722" s="108" t="e">
        <f t="shared" si="34"/>
        <v>#N/A</v>
      </c>
      <c r="Q722" s="5"/>
      <c r="S722" s="15"/>
      <c r="T722" s="17">
        <v>0</v>
      </c>
      <c r="U722" s="17">
        <v>0</v>
      </c>
      <c r="V722" s="17">
        <f t="shared" si="35"/>
        <v>0</v>
      </c>
      <c r="W722">
        <f t="shared" si="36"/>
        <v>0</v>
      </c>
      <c r="X722" s="23"/>
      <c r="Y722" s="2"/>
      <c r="AA722" s="2"/>
      <c r="AB722" s="2"/>
    </row>
    <row r="723" spans="1:28" s="17" customFormat="1" hidden="1" x14ac:dyDescent="0.3">
      <c r="A723" s="2"/>
      <c r="B723" s="2">
        <f>IF(TRIM(D723)&lt;&gt;"",MAX($B$5:B722)+1,"")</f>
        <v>718</v>
      </c>
      <c r="C723" t="s">
        <v>93</v>
      </c>
      <c r="D723" t="s">
        <v>93</v>
      </c>
      <c r="E723" t="s">
        <v>349</v>
      </c>
      <c r="F723" t="s">
        <v>350</v>
      </c>
      <c r="G723" s="2" t="str">
        <f>IFERROR(VLOOKUP($F723,'Table Names'!A:B,2,FALSE),"")</f>
        <v xml:space="preserve">Items - Ordering by Site                                              </v>
      </c>
      <c r="H723" s="2" t="str">
        <f>VLOOKUP($D723,StagingData!D:H,4,FALSE)</f>
        <v>No</v>
      </c>
      <c r="I723"/>
      <c r="J723" s="56" t="str">
        <f>IF(VLOOKUP(D723,StagingData!D:O,6,FALSE)=""," ",VLOOKUP(D723,StagingData!D:O,6,FALSE))</f>
        <v xml:space="preserve"> </v>
      </c>
      <c r="K723" s="71" t="str">
        <f>IF(VLOOKUP($D723,StagingData!$D:$O,7,FALSE)=""," ",VLOOKUP($D723,StagingData!$D:$O,7,FALSE))</f>
        <v xml:space="preserve"> </v>
      </c>
      <c r="L723" s="71" t="str">
        <f>IF(VLOOKUP($D723,StagingData!$D:$O,8,FALSE)=""," ",VLOOKUP($D723,StagingData!$D:$O,8,FALSE))</f>
        <v xml:space="preserve"> </v>
      </c>
      <c r="M723" s="71" t="str">
        <f>IF(VLOOKUP($D723,StagingData!$D:$O,9,FALSE)=""," ",VLOOKUP($D723,StagingData!$D:$O,9,FALSE))</f>
        <v xml:space="preserve"> </v>
      </c>
      <c r="N723" s="107" t="e">
        <f>IF(VLOOKUP($D723,StagingData!$D:$O,10,FALSE)=""," ",VLOOKUP($D723,StagingData!$D:$O,10,FALSE))</f>
        <v>#N/A</v>
      </c>
      <c r="O723" s="107" t="e">
        <f>IF(VLOOKUP($D723,StagingData!$D:$O,11,FALSE)=""," ",VLOOKUP($D723,StagingData!$D:$O,11,FALSE))</f>
        <v>#N/A</v>
      </c>
      <c r="P723" s="108" t="e">
        <f t="shared" si="34"/>
        <v>#N/A</v>
      </c>
      <c r="Q723" s="5"/>
      <c r="S723" s="15"/>
      <c r="T723" s="17">
        <v>0</v>
      </c>
      <c r="U723" s="17">
        <v>0</v>
      </c>
      <c r="V723" s="17">
        <f t="shared" si="35"/>
        <v>0</v>
      </c>
      <c r="W723">
        <f t="shared" si="36"/>
        <v>0</v>
      </c>
      <c r="X723" s="23"/>
      <c r="Y723" s="2"/>
      <c r="AA723" s="2"/>
      <c r="AB723" s="2"/>
    </row>
    <row r="724" spans="1:28" s="17" customFormat="1" hidden="1" x14ac:dyDescent="0.3">
      <c r="A724" s="2"/>
      <c r="B724" s="2">
        <f>IF(TRIM(D724)&lt;&gt;"",MAX($B$5:B723)+1,"")</f>
        <v>719</v>
      </c>
      <c r="C724" t="s">
        <v>93</v>
      </c>
      <c r="D724" t="s">
        <v>93</v>
      </c>
      <c r="E724" t="s">
        <v>314</v>
      </c>
      <c r="F724" t="s">
        <v>318</v>
      </c>
      <c r="G724" s="2" t="str">
        <f>IFERROR(VLOOKUP($F724,'Table Names'!A:B,2,FALSE),"")</f>
        <v xml:space="preserve">Item - Purchase                                                       </v>
      </c>
      <c r="H724" s="2" t="str">
        <f>VLOOKUP($D724,StagingData!D:H,4,FALSE)</f>
        <v>No</v>
      </c>
      <c r="I724"/>
      <c r="J724" s="56" t="str">
        <f>IF(VLOOKUP(D724,StagingData!D:O,6,FALSE)=""," ",VLOOKUP(D724,StagingData!D:O,6,FALSE))</f>
        <v xml:space="preserve"> </v>
      </c>
      <c r="K724" s="71" t="str">
        <f>IF(VLOOKUP($D724,StagingData!$D:$O,7,FALSE)=""," ",VLOOKUP($D724,StagingData!$D:$O,7,FALSE))</f>
        <v xml:space="preserve"> </v>
      </c>
      <c r="L724" s="71" t="str">
        <f>IF(VLOOKUP($D724,StagingData!$D:$O,8,FALSE)=""," ",VLOOKUP($D724,StagingData!$D:$O,8,FALSE))</f>
        <v xml:space="preserve"> </v>
      </c>
      <c r="M724" s="71" t="str">
        <f>IF(VLOOKUP($D724,StagingData!$D:$O,9,FALSE)=""," ",VLOOKUP($D724,StagingData!$D:$O,9,FALSE))</f>
        <v xml:space="preserve"> </v>
      </c>
      <c r="N724" s="107" t="e">
        <f>IF(VLOOKUP($D724,StagingData!$D:$O,10,FALSE)=""," ",VLOOKUP($D724,StagingData!$D:$O,10,FALSE))</f>
        <v>#N/A</v>
      </c>
      <c r="O724" s="107" t="e">
        <f>IF(VLOOKUP($D724,StagingData!$D:$O,11,FALSE)=""," ",VLOOKUP($D724,StagingData!$D:$O,11,FALSE))</f>
        <v>#N/A</v>
      </c>
      <c r="P724" s="108" t="e">
        <f t="shared" si="34"/>
        <v>#N/A</v>
      </c>
      <c r="Q724" s="5"/>
      <c r="S724" s="15"/>
      <c r="T724" s="17">
        <v>0</v>
      </c>
      <c r="U724" s="17">
        <v>0</v>
      </c>
      <c r="V724" s="17">
        <f t="shared" si="35"/>
        <v>0</v>
      </c>
      <c r="W724">
        <f t="shared" si="36"/>
        <v>0</v>
      </c>
      <c r="X724" s="23"/>
      <c r="Y724" s="2"/>
      <c r="AA724" s="2"/>
      <c r="AB724" s="2"/>
    </row>
    <row r="725" spans="1:28" s="17" customFormat="1" hidden="1" x14ac:dyDescent="0.3">
      <c r="A725" s="2"/>
      <c r="B725" s="2">
        <f>IF(TRIM(D725)&lt;&gt;"",MAX($B$5:B724)+1,"")</f>
        <v>720</v>
      </c>
      <c r="C725" t="s">
        <v>93</v>
      </c>
      <c r="D725" t="s">
        <v>93</v>
      </c>
      <c r="E725" t="s">
        <v>348</v>
      </c>
      <c r="F725" t="s">
        <v>348</v>
      </c>
      <c r="G725" s="2" t="str">
        <f>IFERROR(VLOOKUP($F725,'Table Names'!A:B,2,FALSE),"")</f>
        <v xml:space="preserve">Item - Purchase Business Partner                                      </v>
      </c>
      <c r="H725" s="2" t="str">
        <f>VLOOKUP($D725,StagingData!D:H,4,FALSE)</f>
        <v>No</v>
      </c>
      <c r="I725"/>
      <c r="J725" s="56" t="str">
        <f>IF(VLOOKUP(D725,StagingData!D:O,6,FALSE)=""," ",VLOOKUP(D725,StagingData!D:O,6,FALSE))</f>
        <v xml:space="preserve"> </v>
      </c>
      <c r="K725" s="71" t="str">
        <f>IF(VLOOKUP($D725,StagingData!$D:$O,7,FALSE)=""," ",VLOOKUP($D725,StagingData!$D:$O,7,FALSE))</f>
        <v xml:space="preserve"> </v>
      </c>
      <c r="L725" s="71" t="str">
        <f>IF(VLOOKUP($D725,StagingData!$D:$O,8,FALSE)=""," ",VLOOKUP($D725,StagingData!$D:$O,8,FALSE))</f>
        <v xml:space="preserve"> </v>
      </c>
      <c r="M725" s="71" t="str">
        <f>IF(VLOOKUP($D725,StagingData!$D:$O,9,FALSE)=""," ",VLOOKUP($D725,StagingData!$D:$O,9,FALSE))</f>
        <v xml:space="preserve"> </v>
      </c>
      <c r="N725" s="107" t="e">
        <f>IF(VLOOKUP($D725,StagingData!$D:$O,10,FALSE)=""," ",VLOOKUP($D725,StagingData!$D:$O,10,FALSE))</f>
        <v>#N/A</v>
      </c>
      <c r="O725" s="107" t="e">
        <f>IF(VLOOKUP($D725,StagingData!$D:$O,11,FALSE)=""," ",VLOOKUP($D725,StagingData!$D:$O,11,FALSE))</f>
        <v>#N/A</v>
      </c>
      <c r="P725" s="108" t="e">
        <f t="shared" si="34"/>
        <v>#N/A</v>
      </c>
      <c r="Q725" s="5"/>
      <c r="S725" s="15"/>
      <c r="T725" s="17">
        <v>0</v>
      </c>
      <c r="U725" s="17">
        <v>0</v>
      </c>
      <c r="V725" s="17">
        <f t="shared" si="35"/>
        <v>0</v>
      </c>
      <c r="W725">
        <f t="shared" si="36"/>
        <v>0</v>
      </c>
      <c r="X725" s="23"/>
      <c r="Y725" s="2"/>
      <c r="AA725" s="2"/>
      <c r="AB725" s="2"/>
    </row>
    <row r="726" spans="1:28" s="17" customFormat="1" hidden="1" x14ac:dyDescent="0.3">
      <c r="A726" s="2"/>
      <c r="B726" s="2">
        <f>IF(TRIM(D726)&lt;&gt;"",MAX($B$5:B725)+1,"")</f>
        <v>721</v>
      </c>
      <c r="C726" t="s">
        <v>93</v>
      </c>
      <c r="D726" t="s">
        <v>93</v>
      </c>
      <c r="E726" t="s">
        <v>349</v>
      </c>
      <c r="F726" t="s">
        <v>351</v>
      </c>
      <c r="G726" s="2" t="str">
        <f>IFERROR(VLOOKUP($F726,'Table Names'!A:B,2,FALSE),"")</f>
        <v xml:space="preserve">Item - Purchase by Site or Purchase Office                            </v>
      </c>
      <c r="H726" s="2" t="str">
        <f>VLOOKUP($D726,StagingData!D:H,4,FALSE)</f>
        <v>No</v>
      </c>
      <c r="I726"/>
      <c r="J726" s="56" t="str">
        <f>IF(VLOOKUP(D726,StagingData!D:O,6,FALSE)=""," ",VLOOKUP(D726,StagingData!D:O,6,FALSE))</f>
        <v xml:space="preserve"> </v>
      </c>
      <c r="K726" s="71" t="str">
        <f>IF(VLOOKUP($D726,StagingData!$D:$O,7,FALSE)=""," ",VLOOKUP($D726,StagingData!$D:$O,7,FALSE))</f>
        <v xml:space="preserve"> </v>
      </c>
      <c r="L726" s="71" t="str">
        <f>IF(VLOOKUP($D726,StagingData!$D:$O,8,FALSE)=""," ",VLOOKUP($D726,StagingData!$D:$O,8,FALSE))</f>
        <v xml:space="preserve"> </v>
      </c>
      <c r="M726" s="71" t="str">
        <f>IF(VLOOKUP($D726,StagingData!$D:$O,9,FALSE)=""," ",VLOOKUP($D726,StagingData!$D:$O,9,FALSE))</f>
        <v xml:space="preserve"> </v>
      </c>
      <c r="N726" s="107" t="e">
        <f>IF(VLOOKUP($D726,StagingData!$D:$O,10,FALSE)=""," ",VLOOKUP($D726,StagingData!$D:$O,10,FALSE))</f>
        <v>#N/A</v>
      </c>
      <c r="O726" s="107" t="e">
        <f>IF(VLOOKUP($D726,StagingData!$D:$O,11,FALSE)=""," ",VLOOKUP($D726,StagingData!$D:$O,11,FALSE))</f>
        <v>#N/A</v>
      </c>
      <c r="P726" s="108" t="e">
        <f t="shared" si="34"/>
        <v>#N/A</v>
      </c>
      <c r="Q726" s="5"/>
      <c r="S726" s="15"/>
      <c r="T726" s="17">
        <v>0</v>
      </c>
      <c r="U726" s="17">
        <v>0</v>
      </c>
      <c r="V726" s="17">
        <f t="shared" si="35"/>
        <v>0</v>
      </c>
      <c r="W726">
        <f t="shared" si="36"/>
        <v>0</v>
      </c>
      <c r="X726" s="23"/>
      <c r="Y726" s="2"/>
      <c r="AA726" s="2"/>
      <c r="AB726" s="2"/>
    </row>
    <row r="727" spans="1:28" s="17" customFormat="1" hidden="1" x14ac:dyDescent="0.3">
      <c r="A727" s="2"/>
      <c r="B727" s="2">
        <f>IF(TRIM(D727)&lt;&gt;"",MAX($B$5:B726)+1,"")</f>
        <v>722</v>
      </c>
      <c r="C727" t="s">
        <v>93</v>
      </c>
      <c r="D727" t="s">
        <v>93</v>
      </c>
      <c r="E727" t="s">
        <v>314</v>
      </c>
      <c r="F727" t="s">
        <v>319</v>
      </c>
      <c r="G727" s="2" t="str">
        <f>IFERROR(VLOOKUP($F727,'Table Names'!A:B,2,FALSE),"")</f>
        <v xml:space="preserve">Item Actual Purchase Prices                                           </v>
      </c>
      <c r="H727" s="2" t="str">
        <f>VLOOKUP($D727,StagingData!D:H,4,FALSE)</f>
        <v>No</v>
      </c>
      <c r="I727"/>
      <c r="J727" s="56" t="str">
        <f>IF(VLOOKUP(D727,StagingData!D:O,6,FALSE)=""," ",VLOOKUP(D727,StagingData!D:O,6,FALSE))</f>
        <v xml:space="preserve"> </v>
      </c>
      <c r="K727" s="71" t="str">
        <f>IF(VLOOKUP($D727,StagingData!$D:$O,7,FALSE)=""," ",VLOOKUP($D727,StagingData!$D:$O,7,FALSE))</f>
        <v xml:space="preserve"> </v>
      </c>
      <c r="L727" s="71" t="str">
        <f>IF(VLOOKUP($D727,StagingData!$D:$O,8,FALSE)=""," ",VLOOKUP($D727,StagingData!$D:$O,8,FALSE))</f>
        <v xml:space="preserve"> </v>
      </c>
      <c r="M727" s="71" t="str">
        <f>IF(VLOOKUP($D727,StagingData!$D:$O,9,FALSE)=""," ",VLOOKUP($D727,StagingData!$D:$O,9,FALSE))</f>
        <v xml:space="preserve"> </v>
      </c>
      <c r="N727" s="107" t="e">
        <f>IF(VLOOKUP($D727,StagingData!$D:$O,10,FALSE)=""," ",VLOOKUP($D727,StagingData!$D:$O,10,FALSE))</f>
        <v>#N/A</v>
      </c>
      <c r="O727" s="107" t="e">
        <f>IF(VLOOKUP($D727,StagingData!$D:$O,11,FALSE)=""," ",VLOOKUP($D727,StagingData!$D:$O,11,FALSE))</f>
        <v>#N/A</v>
      </c>
      <c r="P727" s="108" t="e">
        <f t="shared" si="34"/>
        <v>#N/A</v>
      </c>
      <c r="Q727" s="5"/>
      <c r="S727" s="15"/>
      <c r="T727" s="17">
        <v>0</v>
      </c>
      <c r="U727" s="17">
        <v>0</v>
      </c>
      <c r="V727" s="17">
        <f t="shared" si="35"/>
        <v>0</v>
      </c>
      <c r="W727">
        <f t="shared" si="36"/>
        <v>0</v>
      </c>
      <c r="X727" s="23"/>
      <c r="Y727" s="2"/>
      <c r="AA727" s="2"/>
      <c r="AB727" s="2"/>
    </row>
    <row r="728" spans="1:28" s="17" customFormat="1" hidden="1" x14ac:dyDescent="0.3">
      <c r="A728" s="2"/>
      <c r="B728" s="2">
        <f>IF(TRIM(D728)&lt;&gt;"",MAX($B$5:B727)+1,"")</f>
        <v>723</v>
      </c>
      <c r="C728" t="s">
        <v>93</v>
      </c>
      <c r="D728" t="s">
        <v>93</v>
      </c>
      <c r="E728" t="s">
        <v>314</v>
      </c>
      <c r="F728" t="s">
        <v>320</v>
      </c>
      <c r="G728" s="2" t="str">
        <f>IFERROR(VLOOKUP($F728,'Table Names'!A:B,2,FALSE),"")</f>
        <v xml:space="preserve">Item Sales                                                            </v>
      </c>
      <c r="H728" s="2" t="str">
        <f>VLOOKUP($D728,StagingData!D:H,4,FALSE)</f>
        <v>No</v>
      </c>
      <c r="I728"/>
      <c r="J728" s="56" t="str">
        <f>IF(VLOOKUP(D728,StagingData!D:O,6,FALSE)=""," ",VLOOKUP(D728,StagingData!D:O,6,FALSE))</f>
        <v xml:space="preserve"> </v>
      </c>
      <c r="K728" s="71" t="str">
        <f>IF(VLOOKUP($D728,StagingData!$D:$O,7,FALSE)=""," ",VLOOKUP($D728,StagingData!$D:$O,7,FALSE))</f>
        <v xml:space="preserve"> </v>
      </c>
      <c r="L728" s="71" t="str">
        <f>IF(VLOOKUP($D728,StagingData!$D:$O,8,FALSE)=""," ",VLOOKUP($D728,StagingData!$D:$O,8,FALSE))</f>
        <v xml:space="preserve"> </v>
      </c>
      <c r="M728" s="71" t="str">
        <f>IF(VLOOKUP($D728,StagingData!$D:$O,9,FALSE)=""," ",VLOOKUP($D728,StagingData!$D:$O,9,FALSE))</f>
        <v xml:space="preserve"> </v>
      </c>
      <c r="N728" s="107" t="e">
        <f>IF(VLOOKUP($D728,StagingData!$D:$O,10,FALSE)=""," ",VLOOKUP($D728,StagingData!$D:$O,10,FALSE))</f>
        <v>#N/A</v>
      </c>
      <c r="O728" s="107" t="e">
        <f>IF(VLOOKUP($D728,StagingData!$D:$O,11,FALSE)=""," ",VLOOKUP($D728,StagingData!$D:$O,11,FALSE))</f>
        <v>#N/A</v>
      </c>
      <c r="P728" s="108" t="e">
        <f t="shared" si="34"/>
        <v>#N/A</v>
      </c>
      <c r="Q728" s="5"/>
      <c r="S728" s="15"/>
      <c r="T728" s="17">
        <v>0</v>
      </c>
      <c r="U728" s="17">
        <v>0</v>
      </c>
      <c r="V728" s="17">
        <f t="shared" si="35"/>
        <v>0</v>
      </c>
      <c r="W728">
        <f t="shared" si="36"/>
        <v>0</v>
      </c>
      <c r="X728" s="23"/>
      <c r="Y728" s="2"/>
      <c r="AA728" s="2"/>
      <c r="AB728" s="2"/>
    </row>
    <row r="729" spans="1:28" s="17" customFormat="1" hidden="1" x14ac:dyDescent="0.3">
      <c r="A729" s="2"/>
      <c r="B729" s="2">
        <f>IF(TRIM(D729)&lt;&gt;"",MAX($B$5:B728)+1,"")</f>
        <v>724</v>
      </c>
      <c r="C729" t="s">
        <v>93</v>
      </c>
      <c r="D729" t="s">
        <v>93</v>
      </c>
      <c r="E729" t="s">
        <v>349</v>
      </c>
      <c r="F729" t="s">
        <v>352</v>
      </c>
      <c r="G729" s="2" t="str">
        <f>IFERROR(VLOOKUP($F729,'Table Names'!A:B,2,FALSE),"")</f>
        <v xml:space="preserve">Item Sales by Sales Office or Site                                    </v>
      </c>
      <c r="H729" s="2" t="str">
        <f>VLOOKUP($D729,StagingData!D:H,4,FALSE)</f>
        <v>No</v>
      </c>
      <c r="I729"/>
      <c r="J729" s="56" t="str">
        <f>IF(VLOOKUP(D729,StagingData!D:O,6,FALSE)=""," ",VLOOKUP(D729,StagingData!D:O,6,FALSE))</f>
        <v xml:space="preserve"> </v>
      </c>
      <c r="K729" s="71" t="str">
        <f>IF(VLOOKUP($D729,StagingData!$D:$O,7,FALSE)=""," ",VLOOKUP($D729,StagingData!$D:$O,7,FALSE))</f>
        <v xml:space="preserve"> </v>
      </c>
      <c r="L729" s="71" t="str">
        <f>IF(VLOOKUP($D729,StagingData!$D:$O,8,FALSE)=""," ",VLOOKUP($D729,StagingData!$D:$O,8,FALSE))</f>
        <v xml:space="preserve"> </v>
      </c>
      <c r="M729" s="71" t="str">
        <f>IF(VLOOKUP($D729,StagingData!$D:$O,9,FALSE)=""," ",VLOOKUP($D729,StagingData!$D:$O,9,FALSE))</f>
        <v xml:space="preserve"> </v>
      </c>
      <c r="N729" s="107" t="e">
        <f>IF(VLOOKUP($D729,StagingData!$D:$O,10,FALSE)=""," ",VLOOKUP($D729,StagingData!$D:$O,10,FALSE))</f>
        <v>#N/A</v>
      </c>
      <c r="O729" s="107" t="e">
        <f>IF(VLOOKUP($D729,StagingData!$D:$O,11,FALSE)=""," ",VLOOKUP($D729,StagingData!$D:$O,11,FALSE))</f>
        <v>#N/A</v>
      </c>
      <c r="P729" s="108" t="e">
        <f t="shared" si="34"/>
        <v>#N/A</v>
      </c>
      <c r="Q729" s="5"/>
      <c r="S729" s="15"/>
      <c r="T729" s="17">
        <v>0</v>
      </c>
      <c r="U729" s="17">
        <v>0</v>
      </c>
      <c r="V729" s="17">
        <f t="shared" si="35"/>
        <v>0</v>
      </c>
      <c r="W729">
        <f t="shared" si="36"/>
        <v>0</v>
      </c>
      <c r="X729" s="23"/>
      <c r="Y729" s="2"/>
      <c r="AA729" s="2"/>
      <c r="AB729" s="2"/>
    </row>
    <row r="730" spans="1:28" s="17" customFormat="1" hidden="1" x14ac:dyDescent="0.3">
      <c r="A730" s="2"/>
      <c r="B730" s="2">
        <f>IF(TRIM(D730)&lt;&gt;"",MAX($B$5:B729)+1,"")</f>
        <v>725</v>
      </c>
      <c r="C730" t="s">
        <v>93</v>
      </c>
      <c r="D730" t="s">
        <v>93</v>
      </c>
      <c r="E730" t="s">
        <v>384</v>
      </c>
      <c r="F730" t="s">
        <v>384</v>
      </c>
      <c r="G730" s="2" t="str">
        <f>IFERROR(VLOOKUP($F730,'Table Names'!A:B,2,FALSE),"")</f>
        <v xml:space="preserve">Sales Order Lines                                                     </v>
      </c>
      <c r="H730" s="2" t="str">
        <f>VLOOKUP($D730,StagingData!D:H,4,FALSE)</f>
        <v>No</v>
      </c>
      <c r="I730"/>
      <c r="J730" s="56" t="str">
        <f>IF(VLOOKUP(D730,StagingData!D:O,6,FALSE)=""," ",VLOOKUP(D730,StagingData!D:O,6,FALSE))</f>
        <v xml:space="preserve"> </v>
      </c>
      <c r="K730" s="71" t="str">
        <f>IF(VLOOKUP($D730,StagingData!$D:$O,7,FALSE)=""," ",VLOOKUP($D730,StagingData!$D:$O,7,FALSE))</f>
        <v xml:space="preserve"> </v>
      </c>
      <c r="L730" s="71" t="str">
        <f>IF(VLOOKUP($D730,StagingData!$D:$O,8,FALSE)=""," ",VLOOKUP($D730,StagingData!$D:$O,8,FALSE))</f>
        <v xml:space="preserve"> </v>
      </c>
      <c r="M730" s="71" t="str">
        <f>IF(VLOOKUP($D730,StagingData!$D:$O,9,FALSE)=""," ",VLOOKUP($D730,StagingData!$D:$O,9,FALSE))</f>
        <v xml:space="preserve"> </v>
      </c>
      <c r="N730" s="107" t="e">
        <f>IF(VLOOKUP($D730,StagingData!$D:$O,10,FALSE)=""," ",VLOOKUP($D730,StagingData!$D:$O,10,FALSE))</f>
        <v>#N/A</v>
      </c>
      <c r="O730" s="107" t="e">
        <f>IF(VLOOKUP($D730,StagingData!$D:$O,11,FALSE)=""," ",VLOOKUP($D730,StagingData!$D:$O,11,FALSE))</f>
        <v>#N/A</v>
      </c>
      <c r="P730" s="108" t="e">
        <f t="shared" si="34"/>
        <v>#N/A</v>
      </c>
      <c r="Q730" s="5"/>
      <c r="S730" s="15"/>
      <c r="T730" s="17">
        <v>0</v>
      </c>
      <c r="U730" s="17">
        <v>0</v>
      </c>
      <c r="V730" s="17">
        <f t="shared" si="35"/>
        <v>0</v>
      </c>
      <c r="W730">
        <f t="shared" si="36"/>
        <v>0</v>
      </c>
      <c r="X730" s="23"/>
      <c r="Y730" s="2"/>
      <c r="AA730" s="2"/>
      <c r="AB730" s="2"/>
    </row>
    <row r="731" spans="1:28" s="17" customFormat="1" hidden="1" x14ac:dyDescent="0.3">
      <c r="A731" s="2"/>
      <c r="B731" s="2">
        <f>IF(TRIM(D731)&lt;&gt;"",MAX($B$5:B730)+1,"")</f>
        <v>726</v>
      </c>
      <c r="C731" t="s">
        <v>93</v>
      </c>
      <c r="D731" t="s">
        <v>93</v>
      </c>
      <c r="E731" t="s">
        <v>314</v>
      </c>
      <c r="F731" t="s">
        <v>322</v>
      </c>
      <c r="G731" s="2" t="str">
        <f>IFERROR(VLOOKUP($F731,'Table Names'!A:B,2,FALSE),"")</f>
        <v xml:space="preserve">Items - Production                                                    </v>
      </c>
      <c r="H731" s="2" t="str">
        <f>VLOOKUP($D731,StagingData!D:H,4,FALSE)</f>
        <v>No</v>
      </c>
      <c r="I731"/>
      <c r="J731" s="56" t="str">
        <f>IF(VLOOKUP(D731,StagingData!D:O,6,FALSE)=""," ",VLOOKUP(D731,StagingData!D:O,6,FALSE))</f>
        <v xml:space="preserve"> </v>
      </c>
      <c r="K731" s="71" t="str">
        <f>IF(VLOOKUP($D731,StagingData!$D:$O,7,FALSE)=""," ",VLOOKUP($D731,StagingData!$D:$O,7,FALSE))</f>
        <v xml:space="preserve"> </v>
      </c>
      <c r="L731" s="71" t="str">
        <f>IF(VLOOKUP($D731,StagingData!$D:$O,8,FALSE)=""," ",VLOOKUP($D731,StagingData!$D:$O,8,FALSE))</f>
        <v xml:space="preserve"> </v>
      </c>
      <c r="M731" s="71" t="str">
        <f>IF(VLOOKUP($D731,StagingData!$D:$O,9,FALSE)=""," ",VLOOKUP($D731,StagingData!$D:$O,9,FALSE))</f>
        <v xml:space="preserve"> </v>
      </c>
      <c r="N731" s="107" t="e">
        <f>IF(VLOOKUP($D731,StagingData!$D:$O,10,FALSE)=""," ",VLOOKUP($D731,StagingData!$D:$O,10,FALSE))</f>
        <v>#N/A</v>
      </c>
      <c r="O731" s="107" t="e">
        <f>IF(VLOOKUP($D731,StagingData!$D:$O,11,FALSE)=""," ",VLOOKUP($D731,StagingData!$D:$O,11,FALSE))</f>
        <v>#N/A</v>
      </c>
      <c r="P731" s="108" t="e">
        <f t="shared" si="34"/>
        <v>#N/A</v>
      </c>
      <c r="Q731" s="5"/>
      <c r="S731" s="15"/>
      <c r="T731" s="17">
        <v>0</v>
      </c>
      <c r="U731" s="17">
        <v>0</v>
      </c>
      <c r="V731" s="17">
        <f t="shared" si="35"/>
        <v>0</v>
      </c>
      <c r="W731">
        <f t="shared" si="36"/>
        <v>0</v>
      </c>
      <c r="X731" s="23"/>
      <c r="Y731" s="2"/>
      <c r="AA731" s="2"/>
      <c r="AB731" s="2"/>
    </row>
    <row r="732" spans="1:28" s="17" customFormat="1" hidden="1" x14ac:dyDescent="0.3">
      <c r="A732" s="2"/>
      <c r="B732" s="2">
        <f>IF(TRIM(D732)&lt;&gt;"",MAX($B$5:B731)+1,"")</f>
        <v>727</v>
      </c>
      <c r="C732" t="s">
        <v>93</v>
      </c>
      <c r="D732" t="s">
        <v>93</v>
      </c>
      <c r="E732" t="s">
        <v>349</v>
      </c>
      <c r="F732" t="s">
        <v>353</v>
      </c>
      <c r="G732" s="2" t="str">
        <f>IFERROR(VLOOKUP($F732,'Table Names'!A:B,2,FALSE),"")</f>
        <v xml:space="preserve">Items - Production by Site                                            </v>
      </c>
      <c r="H732" s="2" t="str">
        <f>VLOOKUP($D732,StagingData!D:H,4,FALSE)</f>
        <v>No</v>
      </c>
      <c r="I732"/>
      <c r="J732" s="56" t="str">
        <f>IF(VLOOKUP(D732,StagingData!D:O,6,FALSE)=""," ",VLOOKUP(D732,StagingData!D:O,6,FALSE))</f>
        <v xml:space="preserve"> </v>
      </c>
      <c r="K732" s="71" t="str">
        <f>IF(VLOOKUP($D732,StagingData!$D:$O,7,FALSE)=""," ",VLOOKUP($D732,StagingData!$D:$O,7,FALSE))</f>
        <v xml:space="preserve"> </v>
      </c>
      <c r="L732" s="71" t="str">
        <f>IF(VLOOKUP($D732,StagingData!$D:$O,8,FALSE)=""," ",VLOOKUP($D732,StagingData!$D:$O,8,FALSE))</f>
        <v xml:space="preserve"> </v>
      </c>
      <c r="M732" s="71" t="str">
        <f>IF(VLOOKUP($D732,StagingData!$D:$O,9,FALSE)=""," ",VLOOKUP($D732,StagingData!$D:$O,9,FALSE))</f>
        <v xml:space="preserve"> </v>
      </c>
      <c r="N732" s="107" t="e">
        <f>IF(VLOOKUP($D732,StagingData!$D:$O,10,FALSE)=""," ",VLOOKUP($D732,StagingData!$D:$O,10,FALSE))</f>
        <v>#N/A</v>
      </c>
      <c r="O732" s="107" t="e">
        <f>IF(VLOOKUP($D732,StagingData!$D:$O,11,FALSE)=""," ",VLOOKUP($D732,StagingData!$D:$O,11,FALSE))</f>
        <v>#N/A</v>
      </c>
      <c r="P732" s="108" t="e">
        <f t="shared" si="34"/>
        <v>#N/A</v>
      </c>
      <c r="Q732" s="5"/>
      <c r="S732" s="15"/>
      <c r="T732" s="17">
        <v>0</v>
      </c>
      <c r="U732" s="17">
        <v>0</v>
      </c>
      <c r="V732" s="17">
        <f t="shared" si="35"/>
        <v>0</v>
      </c>
      <c r="W732">
        <f t="shared" si="36"/>
        <v>0</v>
      </c>
      <c r="X732" s="23"/>
      <c r="Y732" s="2"/>
      <c r="AA732" s="2"/>
      <c r="AB732" s="2"/>
    </row>
    <row r="733" spans="1:28" s="17" customFormat="1" hidden="1" x14ac:dyDescent="0.3">
      <c r="A733" s="2"/>
      <c r="B733" s="2">
        <f>IF(TRIM(D733)&lt;&gt;"",MAX($B$5:B732)+1,"")</f>
        <v>728</v>
      </c>
      <c r="C733" t="s">
        <v>93</v>
      </c>
      <c r="D733" t="s">
        <v>93</v>
      </c>
      <c r="E733" t="s">
        <v>314</v>
      </c>
      <c r="F733" t="s">
        <v>323</v>
      </c>
      <c r="G733" s="2" t="str">
        <f>IFERROR(VLOOKUP($F733,'Table Names'!A:B,2,FALSE),"")</f>
        <v xml:space="preserve">Tools                                                                 </v>
      </c>
      <c r="H733" s="2" t="str">
        <f>VLOOKUP($D733,StagingData!D:H,4,FALSE)</f>
        <v>No</v>
      </c>
      <c r="I733"/>
      <c r="J733" s="56" t="str">
        <f>IF(VLOOKUP(D733,StagingData!D:O,6,FALSE)=""," ",VLOOKUP(D733,StagingData!D:O,6,FALSE))</f>
        <v xml:space="preserve"> </v>
      </c>
      <c r="K733" s="71" t="str">
        <f>IF(VLOOKUP($D733,StagingData!$D:$O,7,FALSE)=""," ",VLOOKUP($D733,StagingData!$D:$O,7,FALSE))</f>
        <v xml:space="preserve"> </v>
      </c>
      <c r="L733" s="71" t="str">
        <f>IF(VLOOKUP($D733,StagingData!$D:$O,8,FALSE)=""," ",VLOOKUP($D733,StagingData!$D:$O,8,FALSE))</f>
        <v xml:space="preserve"> </v>
      </c>
      <c r="M733" s="71" t="str">
        <f>IF(VLOOKUP($D733,StagingData!$D:$O,9,FALSE)=""," ",VLOOKUP($D733,StagingData!$D:$O,9,FALSE))</f>
        <v xml:space="preserve"> </v>
      </c>
      <c r="N733" s="107" t="e">
        <f>IF(VLOOKUP($D733,StagingData!$D:$O,10,FALSE)=""," ",VLOOKUP($D733,StagingData!$D:$O,10,FALSE))</f>
        <v>#N/A</v>
      </c>
      <c r="O733" s="107" t="e">
        <f>IF(VLOOKUP($D733,StagingData!$D:$O,11,FALSE)=""," ",VLOOKUP($D733,StagingData!$D:$O,11,FALSE))</f>
        <v>#N/A</v>
      </c>
      <c r="P733" s="108" t="e">
        <f t="shared" si="34"/>
        <v>#N/A</v>
      </c>
      <c r="Q733" s="5"/>
      <c r="S733" s="15"/>
      <c r="T733" s="17">
        <v>0</v>
      </c>
      <c r="U733" s="17">
        <v>0</v>
      </c>
      <c r="V733" s="17">
        <f t="shared" si="35"/>
        <v>0</v>
      </c>
      <c r="W733">
        <f t="shared" si="36"/>
        <v>0</v>
      </c>
      <c r="X733" s="23"/>
      <c r="Y733" s="2"/>
      <c r="AA733" s="2"/>
      <c r="AB733" s="2"/>
    </row>
    <row r="734" spans="1:28" s="17" customFormat="1" hidden="1" x14ac:dyDescent="0.3">
      <c r="A734" s="2"/>
      <c r="B734" s="2">
        <f>IF(TRIM(D734)&lt;&gt;"",MAX($B$5:B733)+1,"")</f>
        <v>729</v>
      </c>
      <c r="C734" t="s">
        <v>93</v>
      </c>
      <c r="D734" t="s">
        <v>93</v>
      </c>
      <c r="E734" t="s">
        <v>314</v>
      </c>
      <c r="F734" t="s">
        <v>324</v>
      </c>
      <c r="G734" s="2" t="str">
        <f>IFERROR(VLOOKUP($F734,'Table Names'!A:B,2,FALSE),"")</f>
        <v xml:space="preserve">Item Project Data                                                     </v>
      </c>
      <c r="H734" s="2" t="str">
        <f>VLOOKUP($D734,StagingData!D:H,4,FALSE)</f>
        <v>No</v>
      </c>
      <c r="I734"/>
      <c r="J734" s="56" t="str">
        <f>IF(VLOOKUP(D734,StagingData!D:O,6,FALSE)=""," ",VLOOKUP(D734,StagingData!D:O,6,FALSE))</f>
        <v xml:space="preserve"> </v>
      </c>
      <c r="K734" s="71" t="str">
        <f>IF(VLOOKUP($D734,StagingData!$D:$O,7,FALSE)=""," ",VLOOKUP($D734,StagingData!$D:$O,7,FALSE))</f>
        <v xml:space="preserve"> </v>
      </c>
      <c r="L734" s="71" t="str">
        <f>IF(VLOOKUP($D734,StagingData!$D:$O,8,FALSE)=""," ",VLOOKUP($D734,StagingData!$D:$O,8,FALSE))</f>
        <v xml:space="preserve"> </v>
      </c>
      <c r="M734" s="71" t="str">
        <f>IF(VLOOKUP($D734,StagingData!$D:$O,9,FALSE)=""," ",VLOOKUP($D734,StagingData!$D:$O,9,FALSE))</f>
        <v xml:space="preserve"> </v>
      </c>
      <c r="N734" s="107" t="e">
        <f>IF(VLOOKUP($D734,StagingData!$D:$O,10,FALSE)=""," ",VLOOKUP($D734,StagingData!$D:$O,10,FALSE))</f>
        <v>#N/A</v>
      </c>
      <c r="O734" s="107" t="e">
        <f>IF(VLOOKUP($D734,StagingData!$D:$O,11,FALSE)=""," ",VLOOKUP($D734,StagingData!$D:$O,11,FALSE))</f>
        <v>#N/A</v>
      </c>
      <c r="P734" s="108" t="e">
        <f t="shared" si="34"/>
        <v>#N/A</v>
      </c>
      <c r="Q734" s="5"/>
      <c r="S734" s="15"/>
      <c r="T734" s="17">
        <v>0</v>
      </c>
      <c r="U734" s="17">
        <v>0</v>
      </c>
      <c r="V734" s="17">
        <f t="shared" si="35"/>
        <v>0</v>
      </c>
      <c r="W734">
        <f t="shared" si="36"/>
        <v>0</v>
      </c>
      <c r="X734" s="23"/>
      <c r="Y734" s="2"/>
      <c r="AA734" s="2"/>
      <c r="AB734" s="2"/>
    </row>
    <row r="735" spans="1:28" s="17" customFormat="1" hidden="1" x14ac:dyDescent="0.3">
      <c r="A735" s="2"/>
      <c r="B735" s="2">
        <f>IF(TRIM(D735)&lt;&gt;"",MAX($B$5:B734)+1,"")</f>
        <v>730</v>
      </c>
      <c r="C735" t="s">
        <v>93</v>
      </c>
      <c r="D735" t="s">
        <v>93</v>
      </c>
      <c r="E735" t="s">
        <v>314</v>
      </c>
      <c r="F735" t="s">
        <v>3948</v>
      </c>
      <c r="G735" s="2" t="str">
        <f>IFERROR(VLOOKUP($F735,'Table Names'!A:B,2,FALSE),"")</f>
        <v xml:space="preserve">Item Project Ordering Data                                            </v>
      </c>
      <c r="H735" s="2" t="str">
        <f>VLOOKUP($D735,StagingData!D:H,4,FALSE)</f>
        <v>No</v>
      </c>
      <c r="I735"/>
      <c r="J735" s="56" t="str">
        <f>IF(VLOOKUP(D735,StagingData!D:O,6,FALSE)=""," ",VLOOKUP(D735,StagingData!D:O,6,FALSE))</f>
        <v xml:space="preserve"> </v>
      </c>
      <c r="K735" s="71" t="str">
        <f>IF(VLOOKUP($D735,StagingData!$D:$O,7,FALSE)=""," ",VLOOKUP($D735,StagingData!$D:$O,7,FALSE))</f>
        <v xml:space="preserve"> </v>
      </c>
      <c r="L735" s="71" t="str">
        <f>IF(VLOOKUP($D735,StagingData!$D:$O,8,FALSE)=""," ",VLOOKUP($D735,StagingData!$D:$O,8,FALSE))</f>
        <v xml:space="preserve"> </v>
      </c>
      <c r="M735" s="71" t="str">
        <f>IF(VLOOKUP($D735,StagingData!$D:$O,9,FALSE)=""," ",VLOOKUP($D735,StagingData!$D:$O,9,FALSE))</f>
        <v xml:space="preserve"> </v>
      </c>
      <c r="N735" s="107" t="e">
        <f>IF(VLOOKUP($D735,StagingData!$D:$O,10,FALSE)=""," ",VLOOKUP($D735,StagingData!$D:$O,10,FALSE))</f>
        <v>#N/A</v>
      </c>
      <c r="O735" s="107" t="e">
        <f>IF(VLOOKUP($D735,StagingData!$D:$O,11,FALSE)=""," ",VLOOKUP($D735,StagingData!$D:$O,11,FALSE))</f>
        <v>#N/A</v>
      </c>
      <c r="P735" s="108" t="e">
        <f t="shared" si="34"/>
        <v>#N/A</v>
      </c>
      <c r="Q735" s="5"/>
      <c r="S735" s="15"/>
      <c r="T735" s="17">
        <v>0</v>
      </c>
      <c r="U735" s="17">
        <v>0</v>
      </c>
      <c r="V735" s="17">
        <f t="shared" si="35"/>
        <v>0</v>
      </c>
      <c r="W735">
        <f t="shared" si="36"/>
        <v>0</v>
      </c>
      <c r="X735" s="23"/>
      <c r="Y735" s="2"/>
      <c r="AA735" s="2"/>
      <c r="AB735" s="2"/>
    </row>
    <row r="736" spans="1:28" s="17" customFormat="1" hidden="1" x14ac:dyDescent="0.3">
      <c r="A736" s="2"/>
      <c r="B736" s="2">
        <f>IF(TRIM(D736)&lt;&gt;"",MAX($B$5:B735)+1,"")</f>
        <v>731</v>
      </c>
      <c r="C736" t="s">
        <v>93</v>
      </c>
      <c r="D736" t="s">
        <v>93</v>
      </c>
      <c r="E736" t="s">
        <v>314</v>
      </c>
      <c r="F736" t="s">
        <v>325</v>
      </c>
      <c r="G736" s="2" t="str">
        <f>IFERROR(VLOOKUP($F736,'Table Names'!A:B,2,FALSE),"")</f>
        <v xml:space="preserve">Items - Service                                                       </v>
      </c>
      <c r="H736" s="2" t="str">
        <f>VLOOKUP($D736,StagingData!D:H,4,FALSE)</f>
        <v>No</v>
      </c>
      <c r="I736"/>
      <c r="J736" s="56" t="str">
        <f>IF(VLOOKUP(D736,StagingData!D:O,6,FALSE)=""," ",VLOOKUP(D736,StagingData!D:O,6,FALSE))</f>
        <v xml:space="preserve"> </v>
      </c>
      <c r="K736" s="71" t="str">
        <f>IF(VLOOKUP($D736,StagingData!$D:$O,7,FALSE)=""," ",VLOOKUP($D736,StagingData!$D:$O,7,FALSE))</f>
        <v xml:space="preserve"> </v>
      </c>
      <c r="L736" s="71" t="str">
        <f>IF(VLOOKUP($D736,StagingData!$D:$O,8,FALSE)=""," ",VLOOKUP($D736,StagingData!$D:$O,8,FALSE))</f>
        <v xml:space="preserve"> </v>
      </c>
      <c r="M736" s="71" t="str">
        <f>IF(VLOOKUP($D736,StagingData!$D:$O,9,FALSE)=""," ",VLOOKUP($D736,StagingData!$D:$O,9,FALSE))</f>
        <v xml:space="preserve"> </v>
      </c>
      <c r="N736" s="107" t="e">
        <f>IF(VLOOKUP($D736,StagingData!$D:$O,10,FALSE)=""," ",VLOOKUP($D736,StagingData!$D:$O,10,FALSE))</f>
        <v>#N/A</v>
      </c>
      <c r="O736" s="107" t="e">
        <f>IF(VLOOKUP($D736,StagingData!$D:$O,11,FALSE)=""," ",VLOOKUP($D736,StagingData!$D:$O,11,FALSE))</f>
        <v>#N/A</v>
      </c>
      <c r="P736" s="108" t="e">
        <f t="shared" si="34"/>
        <v>#N/A</v>
      </c>
      <c r="Q736" s="5"/>
      <c r="S736" s="15"/>
      <c r="T736" s="17">
        <v>0</v>
      </c>
      <c r="U736" s="17">
        <v>0</v>
      </c>
      <c r="V736" s="17">
        <f t="shared" si="35"/>
        <v>0</v>
      </c>
      <c r="W736">
        <f t="shared" si="36"/>
        <v>0</v>
      </c>
      <c r="X736" s="23"/>
      <c r="Y736" s="2"/>
      <c r="AA736" s="2"/>
      <c r="AB736" s="2"/>
    </row>
    <row r="737" spans="1:28" s="17" customFormat="1" hidden="1" x14ac:dyDescent="0.3">
      <c r="A737" s="2"/>
      <c r="B737" s="2">
        <f>IF(TRIM(D737)&lt;&gt;"",MAX($B$5:B736)+1,"")</f>
        <v>732</v>
      </c>
      <c r="C737" t="s">
        <v>93</v>
      </c>
      <c r="D737" t="s">
        <v>93</v>
      </c>
      <c r="E737" t="s">
        <v>349</v>
      </c>
      <c r="F737" t="s">
        <v>355</v>
      </c>
      <c r="G737" s="2" t="str">
        <f>IFERROR(VLOOKUP($F737,'Table Names'!A:B,2,FALSE),"")</f>
        <v xml:space="preserve">Items - Service by Service Office or Site                             </v>
      </c>
      <c r="H737" s="2" t="str">
        <f>VLOOKUP($D737,StagingData!D:H,4,FALSE)</f>
        <v>No</v>
      </c>
      <c r="I737"/>
      <c r="J737" s="56" t="str">
        <f>IF(VLOOKUP(D737,StagingData!D:O,6,FALSE)=""," ",VLOOKUP(D737,StagingData!D:O,6,FALSE))</f>
        <v xml:space="preserve"> </v>
      </c>
      <c r="K737" s="71" t="str">
        <f>IF(VLOOKUP($D737,StagingData!$D:$O,7,FALSE)=""," ",VLOOKUP($D737,StagingData!$D:$O,7,FALSE))</f>
        <v xml:space="preserve"> </v>
      </c>
      <c r="L737" s="71" t="str">
        <f>IF(VLOOKUP($D737,StagingData!$D:$O,8,FALSE)=""," ",VLOOKUP($D737,StagingData!$D:$O,8,FALSE))</f>
        <v xml:space="preserve"> </v>
      </c>
      <c r="M737" s="71" t="str">
        <f>IF(VLOOKUP($D737,StagingData!$D:$O,9,FALSE)=""," ",VLOOKUP($D737,StagingData!$D:$O,9,FALSE))</f>
        <v xml:space="preserve"> </v>
      </c>
      <c r="N737" s="107" t="e">
        <f>IF(VLOOKUP($D737,StagingData!$D:$O,10,FALSE)=""," ",VLOOKUP($D737,StagingData!$D:$O,10,FALSE))</f>
        <v>#N/A</v>
      </c>
      <c r="O737" s="107" t="e">
        <f>IF(VLOOKUP($D737,StagingData!$D:$O,11,FALSE)=""," ",VLOOKUP($D737,StagingData!$D:$O,11,FALSE))</f>
        <v>#N/A</v>
      </c>
      <c r="P737" s="108" t="e">
        <f t="shared" si="34"/>
        <v>#N/A</v>
      </c>
      <c r="Q737" s="5"/>
      <c r="S737" s="15"/>
      <c r="T737" s="17">
        <v>0</v>
      </c>
      <c r="U737" s="17">
        <v>0</v>
      </c>
      <c r="V737" s="17">
        <f t="shared" si="35"/>
        <v>0</v>
      </c>
      <c r="W737">
        <f t="shared" si="36"/>
        <v>0</v>
      </c>
      <c r="X737" s="23"/>
      <c r="Y737" s="2"/>
      <c r="AA737" s="2"/>
      <c r="AB737" s="2"/>
    </row>
    <row r="738" spans="1:28" s="17" customFormat="1" hidden="1" x14ac:dyDescent="0.3">
      <c r="A738" s="2"/>
      <c r="B738" s="2">
        <f>IF(TRIM(D738)&lt;&gt;"",MAX($B$5:B737)+1,"")</f>
        <v>733</v>
      </c>
      <c r="C738" t="s">
        <v>93</v>
      </c>
      <c r="D738" t="s">
        <v>93</v>
      </c>
      <c r="E738" t="s">
        <v>337</v>
      </c>
      <c r="F738" t="s">
        <v>337</v>
      </c>
      <c r="G738" s="2" t="str">
        <f>IFERROR(VLOOKUP($F738,'Table Names'!A:B,2,FALSE),"")</f>
        <v xml:space="preserve">Adjustment Orders                                                     </v>
      </c>
      <c r="H738" s="2" t="str">
        <f>VLOOKUP($D738,StagingData!D:H,4,FALSE)</f>
        <v>No</v>
      </c>
      <c r="I738"/>
      <c r="J738" s="56" t="str">
        <f>IF(VLOOKUP(D738,StagingData!D:O,6,FALSE)=""," ",VLOOKUP(D738,StagingData!D:O,6,FALSE))</f>
        <v xml:space="preserve"> </v>
      </c>
      <c r="K738" s="71" t="str">
        <f>IF(VLOOKUP($D738,StagingData!$D:$O,7,FALSE)=""," ",VLOOKUP($D738,StagingData!$D:$O,7,FALSE))</f>
        <v xml:space="preserve"> </v>
      </c>
      <c r="L738" s="71" t="str">
        <f>IF(VLOOKUP($D738,StagingData!$D:$O,8,FALSE)=""," ",VLOOKUP($D738,StagingData!$D:$O,8,FALSE))</f>
        <v xml:space="preserve"> </v>
      </c>
      <c r="M738" s="71" t="str">
        <f>IF(VLOOKUP($D738,StagingData!$D:$O,9,FALSE)=""," ",VLOOKUP($D738,StagingData!$D:$O,9,FALSE))</f>
        <v xml:space="preserve"> </v>
      </c>
      <c r="N738" s="107" t="e">
        <f>IF(VLOOKUP($D738,StagingData!$D:$O,10,FALSE)=""," ",VLOOKUP($D738,StagingData!$D:$O,10,FALSE))</f>
        <v>#N/A</v>
      </c>
      <c r="O738" s="107" t="e">
        <f>IF(VLOOKUP($D738,StagingData!$D:$O,11,FALSE)=""," ",VLOOKUP($D738,StagingData!$D:$O,11,FALSE))</f>
        <v>#N/A</v>
      </c>
      <c r="P738" s="108" t="e">
        <f t="shared" si="34"/>
        <v>#N/A</v>
      </c>
      <c r="Q738" s="5"/>
      <c r="S738" s="15"/>
      <c r="T738" s="17">
        <v>0</v>
      </c>
      <c r="U738" s="17">
        <v>0</v>
      </c>
      <c r="V738" s="17">
        <f t="shared" si="35"/>
        <v>0</v>
      </c>
      <c r="W738">
        <f t="shared" si="36"/>
        <v>0</v>
      </c>
      <c r="X738" s="23"/>
      <c r="Y738" s="2"/>
      <c r="AA738" s="2"/>
      <c r="AB738" s="2"/>
    </row>
    <row r="739" spans="1:28" s="17" customFormat="1" hidden="1" x14ac:dyDescent="0.3">
      <c r="A739" s="2"/>
      <c r="B739" s="2">
        <f>IF(TRIM(D739)&lt;&gt;"",MAX($B$5:B738)+1,"")</f>
        <v>734</v>
      </c>
      <c r="C739" t="s">
        <v>93</v>
      </c>
      <c r="D739" t="s">
        <v>93</v>
      </c>
      <c r="E739" t="s">
        <v>337</v>
      </c>
      <c r="F739" t="s">
        <v>338</v>
      </c>
      <c r="G739" s="2" t="str">
        <f>IFERROR(VLOOKUP($F739,'Table Names'!A:B,2,FALSE),"")</f>
        <v xml:space="preserve">Adjustment Order Lines                                                </v>
      </c>
      <c r="H739" s="2" t="str">
        <f>VLOOKUP($D739,StagingData!D:H,4,FALSE)</f>
        <v>No</v>
      </c>
      <c r="I739"/>
      <c r="J739" s="56" t="str">
        <f>IF(VLOOKUP(D739,StagingData!D:O,6,FALSE)=""," ",VLOOKUP(D739,StagingData!D:O,6,FALSE))</f>
        <v xml:space="preserve"> </v>
      </c>
      <c r="K739" s="71" t="str">
        <f>IF(VLOOKUP($D739,StagingData!$D:$O,7,FALSE)=""," ",VLOOKUP($D739,StagingData!$D:$O,7,FALSE))</f>
        <v xml:space="preserve"> </v>
      </c>
      <c r="L739" s="71" t="str">
        <f>IF(VLOOKUP($D739,StagingData!$D:$O,8,FALSE)=""," ",VLOOKUP($D739,StagingData!$D:$O,8,FALSE))</f>
        <v xml:space="preserve"> </v>
      </c>
      <c r="M739" s="71" t="str">
        <f>IF(VLOOKUP($D739,StagingData!$D:$O,9,FALSE)=""," ",VLOOKUP($D739,StagingData!$D:$O,9,FALSE))</f>
        <v xml:space="preserve"> </v>
      </c>
      <c r="N739" s="107" t="e">
        <f>IF(VLOOKUP($D739,StagingData!$D:$O,10,FALSE)=""," ",VLOOKUP($D739,StagingData!$D:$O,10,FALSE))</f>
        <v>#N/A</v>
      </c>
      <c r="O739" s="107" t="e">
        <f>IF(VLOOKUP($D739,StagingData!$D:$O,11,FALSE)=""," ",VLOOKUP($D739,StagingData!$D:$O,11,FALSE))</f>
        <v>#N/A</v>
      </c>
      <c r="P739" s="108" t="e">
        <f t="shared" si="34"/>
        <v>#N/A</v>
      </c>
      <c r="Q739" s="5"/>
      <c r="S739" s="15"/>
      <c r="T739" s="17">
        <v>0</v>
      </c>
      <c r="U739" s="17">
        <v>0</v>
      </c>
      <c r="V739" s="17">
        <f t="shared" si="35"/>
        <v>0</v>
      </c>
      <c r="W739">
        <f t="shared" si="36"/>
        <v>0</v>
      </c>
      <c r="X739" s="23"/>
      <c r="Y739" s="2"/>
      <c r="AA739" s="2"/>
      <c r="AB739" s="2"/>
    </row>
    <row r="740" spans="1:28" s="17" customFormat="1" hidden="1" x14ac:dyDescent="0.3">
      <c r="A740" s="2"/>
      <c r="B740" s="2">
        <f>IF(TRIM(D740)&lt;&gt;"",MAX($B$5:B739)+1,"")</f>
        <v>735</v>
      </c>
      <c r="C740" t="s">
        <v>93</v>
      </c>
      <c r="D740" t="s">
        <v>93</v>
      </c>
      <c r="E740" t="s">
        <v>337</v>
      </c>
      <c r="F740" t="s">
        <v>4775</v>
      </c>
      <c r="G740" s="2" t="str">
        <f>IFERROR(VLOOKUP($F740,'Table Names'!A:B,2,FALSE),"")</f>
        <v xml:space="preserve">Adjustment Order Line Ownership                                       </v>
      </c>
      <c r="H740" s="2" t="str">
        <f>VLOOKUP($D740,StagingData!D:H,4,FALSE)</f>
        <v>No</v>
      </c>
      <c r="I740"/>
      <c r="J740" s="56" t="str">
        <f>IF(VLOOKUP(D740,StagingData!D:O,6,FALSE)=""," ",VLOOKUP(D740,StagingData!D:O,6,FALSE))</f>
        <v xml:space="preserve"> </v>
      </c>
      <c r="K740" s="71" t="str">
        <f>IF(VLOOKUP($D740,StagingData!$D:$O,7,FALSE)=""," ",VLOOKUP($D740,StagingData!$D:$O,7,FALSE))</f>
        <v xml:space="preserve"> </v>
      </c>
      <c r="L740" s="71" t="str">
        <f>IF(VLOOKUP($D740,StagingData!$D:$O,8,FALSE)=""," ",VLOOKUP($D740,StagingData!$D:$O,8,FALSE))</f>
        <v xml:space="preserve"> </v>
      </c>
      <c r="M740" s="71" t="str">
        <f>IF(VLOOKUP($D740,StagingData!$D:$O,9,FALSE)=""," ",VLOOKUP($D740,StagingData!$D:$O,9,FALSE))</f>
        <v xml:space="preserve"> </v>
      </c>
      <c r="N740" s="107" t="e">
        <f>IF(VLOOKUP($D740,StagingData!$D:$O,10,FALSE)=""," ",VLOOKUP($D740,StagingData!$D:$O,10,FALSE))</f>
        <v>#N/A</v>
      </c>
      <c r="O740" s="107" t="e">
        <f>IF(VLOOKUP($D740,StagingData!$D:$O,11,FALSE)=""," ",VLOOKUP($D740,StagingData!$D:$O,11,FALSE))</f>
        <v>#N/A</v>
      </c>
      <c r="P740" s="108" t="e">
        <f t="shared" si="34"/>
        <v>#N/A</v>
      </c>
      <c r="Q740" s="5"/>
      <c r="S740" s="15"/>
      <c r="T740" s="17">
        <v>0</v>
      </c>
      <c r="U740" s="17">
        <v>0</v>
      </c>
      <c r="V740" s="17">
        <f t="shared" si="35"/>
        <v>0</v>
      </c>
      <c r="W740">
        <f t="shared" si="36"/>
        <v>0</v>
      </c>
      <c r="X740" s="23"/>
      <c r="Y740" s="2"/>
      <c r="AA740" s="2"/>
      <c r="AB740" s="2"/>
    </row>
    <row r="741" spans="1:28" s="17" customFormat="1" hidden="1" x14ac:dyDescent="0.3">
      <c r="A741" s="2"/>
      <c r="B741" s="2">
        <f>IF(TRIM(D741)&lt;&gt;"",MAX($B$5:B740)+1,"")</f>
        <v>736</v>
      </c>
      <c r="C741" t="s">
        <v>93</v>
      </c>
      <c r="D741" t="s">
        <v>93</v>
      </c>
      <c r="E741" t="s">
        <v>337</v>
      </c>
      <c r="F741" t="s">
        <v>339</v>
      </c>
      <c r="G741" s="2" t="str">
        <f>IFERROR(VLOOKUP($F741,'Table Names'!A:B,2,FALSE),"")</f>
        <v xml:space="preserve">Adjustment Order Line Stock Point Details                             </v>
      </c>
      <c r="H741" s="2" t="str">
        <f>VLOOKUP($D741,StagingData!D:H,4,FALSE)</f>
        <v>No</v>
      </c>
      <c r="I741"/>
      <c r="J741" s="56" t="str">
        <f>IF(VLOOKUP(D741,StagingData!D:O,6,FALSE)=""," ",VLOOKUP(D741,StagingData!D:O,6,FALSE))</f>
        <v xml:space="preserve"> </v>
      </c>
      <c r="K741" s="71" t="str">
        <f>IF(VLOOKUP($D741,StagingData!$D:$O,7,FALSE)=""," ",VLOOKUP($D741,StagingData!$D:$O,7,FALSE))</f>
        <v xml:space="preserve"> </v>
      </c>
      <c r="L741" s="71" t="str">
        <f>IF(VLOOKUP($D741,StagingData!$D:$O,8,FALSE)=""," ",VLOOKUP($D741,StagingData!$D:$O,8,FALSE))</f>
        <v xml:space="preserve"> </v>
      </c>
      <c r="M741" s="71" t="str">
        <f>IF(VLOOKUP($D741,StagingData!$D:$O,9,FALSE)=""," ",VLOOKUP($D741,StagingData!$D:$O,9,FALSE))</f>
        <v xml:space="preserve"> </v>
      </c>
      <c r="N741" s="107" t="e">
        <f>IF(VLOOKUP($D741,StagingData!$D:$O,10,FALSE)=""," ",VLOOKUP($D741,StagingData!$D:$O,10,FALSE))</f>
        <v>#N/A</v>
      </c>
      <c r="O741" s="107" t="e">
        <f>IF(VLOOKUP($D741,StagingData!$D:$O,11,FALSE)=""," ",VLOOKUP($D741,StagingData!$D:$O,11,FALSE))</f>
        <v>#N/A</v>
      </c>
      <c r="P741" s="108" t="e">
        <f t="shared" si="34"/>
        <v>#N/A</v>
      </c>
      <c r="Q741" s="5"/>
      <c r="S741" s="15"/>
      <c r="T741" s="17">
        <v>0</v>
      </c>
      <c r="U741" s="17">
        <v>0</v>
      </c>
      <c r="V741" s="17">
        <f t="shared" si="35"/>
        <v>0</v>
      </c>
      <c r="W741">
        <f t="shared" si="36"/>
        <v>0</v>
      </c>
      <c r="X741" s="23"/>
      <c r="Y741" s="2"/>
      <c r="AA741" s="2"/>
      <c r="AB741" s="2"/>
    </row>
    <row r="742" spans="1:28" s="17" customFormat="1" hidden="1" x14ac:dyDescent="0.3">
      <c r="A742" s="2"/>
      <c r="B742" s="2">
        <f>IF(TRIM(D742)&lt;&gt;"",MAX($B$5:B741)+1,"")</f>
        <v>737</v>
      </c>
      <c r="C742" t="s">
        <v>93</v>
      </c>
      <c r="D742" t="s">
        <v>93</v>
      </c>
      <c r="E742" t="s">
        <v>516</v>
      </c>
      <c r="F742" t="s">
        <v>516</v>
      </c>
      <c r="G742" s="2" t="str">
        <f>IFERROR(VLOOKUP($F742,'Table Names'!A:B,2,FALSE),"")</f>
        <v xml:space="preserve">Item Data by Warehouse                                                </v>
      </c>
      <c r="H742" s="2" t="str">
        <f>VLOOKUP($D742,StagingData!D:H,4,FALSE)</f>
        <v>No</v>
      </c>
      <c r="I742"/>
      <c r="J742" s="56" t="str">
        <f>IF(VLOOKUP(D742,StagingData!D:O,6,FALSE)=""," ",VLOOKUP(D742,StagingData!D:O,6,FALSE))</f>
        <v xml:space="preserve"> </v>
      </c>
      <c r="K742" s="71" t="str">
        <f>IF(VLOOKUP($D742,StagingData!$D:$O,7,FALSE)=""," ",VLOOKUP($D742,StagingData!$D:$O,7,FALSE))</f>
        <v xml:space="preserve"> </v>
      </c>
      <c r="L742" s="71" t="str">
        <f>IF(VLOOKUP($D742,StagingData!$D:$O,8,FALSE)=""," ",VLOOKUP($D742,StagingData!$D:$O,8,FALSE))</f>
        <v xml:space="preserve"> </v>
      </c>
      <c r="M742" s="71" t="str">
        <f>IF(VLOOKUP($D742,StagingData!$D:$O,9,FALSE)=""," ",VLOOKUP($D742,StagingData!$D:$O,9,FALSE))</f>
        <v xml:space="preserve"> </v>
      </c>
      <c r="N742" s="107" t="e">
        <f>IF(VLOOKUP($D742,StagingData!$D:$O,10,FALSE)=""," ",VLOOKUP($D742,StagingData!$D:$O,10,FALSE))</f>
        <v>#N/A</v>
      </c>
      <c r="O742" s="107" t="e">
        <f>IF(VLOOKUP($D742,StagingData!$D:$O,11,FALSE)=""," ",VLOOKUP($D742,StagingData!$D:$O,11,FALSE))</f>
        <v>#N/A</v>
      </c>
      <c r="P742" s="108" t="e">
        <f t="shared" si="34"/>
        <v>#N/A</v>
      </c>
      <c r="Q742" s="5"/>
      <c r="S742" s="15"/>
      <c r="T742" s="17">
        <v>0</v>
      </c>
      <c r="U742" s="17">
        <v>0</v>
      </c>
      <c r="V742" s="17">
        <f t="shared" si="35"/>
        <v>0</v>
      </c>
      <c r="W742">
        <f t="shared" si="36"/>
        <v>0</v>
      </c>
      <c r="X742" s="23"/>
      <c r="Y742" s="2"/>
      <c r="AA742" s="2"/>
      <c r="AB742" s="2"/>
    </row>
    <row r="743" spans="1:28" s="17" customFormat="1" hidden="1" x14ac:dyDescent="0.3">
      <c r="A743" s="2"/>
      <c r="B743" s="2">
        <f>IF(TRIM(D743)&lt;&gt;"",MAX($B$5:B742)+1,"")</f>
        <v>738</v>
      </c>
      <c r="C743" t="s">
        <v>93</v>
      </c>
      <c r="D743" t="s">
        <v>93</v>
      </c>
      <c r="E743" t="s">
        <v>516</v>
      </c>
      <c r="F743" t="s">
        <v>517</v>
      </c>
      <c r="G743" s="2" t="str">
        <f>IFERROR(VLOOKUP($F743,'Table Names'!A:B,2,FALSE),"")</f>
        <v xml:space="preserve">Item Inventory by Warehouse                                           </v>
      </c>
      <c r="H743" s="2" t="str">
        <f>VLOOKUP($D743,StagingData!D:H,4,FALSE)</f>
        <v>No</v>
      </c>
      <c r="I743"/>
      <c r="J743" s="56" t="str">
        <f>IF(VLOOKUP(D743,StagingData!D:O,6,FALSE)=""," ",VLOOKUP(D743,StagingData!D:O,6,FALSE))</f>
        <v xml:space="preserve"> </v>
      </c>
      <c r="K743" s="71" t="str">
        <f>IF(VLOOKUP($D743,StagingData!$D:$O,7,FALSE)=""," ",VLOOKUP($D743,StagingData!$D:$O,7,FALSE))</f>
        <v xml:space="preserve"> </v>
      </c>
      <c r="L743" s="71" t="str">
        <f>IF(VLOOKUP($D743,StagingData!$D:$O,8,FALSE)=""," ",VLOOKUP($D743,StagingData!$D:$O,8,FALSE))</f>
        <v xml:space="preserve"> </v>
      </c>
      <c r="M743" s="71" t="str">
        <f>IF(VLOOKUP($D743,StagingData!$D:$O,9,FALSE)=""," ",VLOOKUP($D743,StagingData!$D:$O,9,FALSE))</f>
        <v xml:space="preserve"> </v>
      </c>
      <c r="N743" s="107" t="e">
        <f>IF(VLOOKUP($D743,StagingData!$D:$O,10,FALSE)=""," ",VLOOKUP($D743,StagingData!$D:$O,10,FALSE))</f>
        <v>#N/A</v>
      </c>
      <c r="O743" s="107" t="e">
        <f>IF(VLOOKUP($D743,StagingData!$D:$O,11,FALSE)=""," ",VLOOKUP($D743,StagingData!$D:$O,11,FALSE))</f>
        <v>#N/A</v>
      </c>
      <c r="P743" s="108" t="e">
        <f t="shared" si="34"/>
        <v>#N/A</v>
      </c>
      <c r="Q743" s="5"/>
      <c r="S743" s="15"/>
      <c r="T743" s="17">
        <v>0</v>
      </c>
      <c r="U743" s="17">
        <v>0</v>
      </c>
      <c r="V743" s="17">
        <f t="shared" si="35"/>
        <v>0</v>
      </c>
      <c r="W743">
        <f t="shared" si="36"/>
        <v>0</v>
      </c>
      <c r="X743" s="23"/>
      <c r="Y743" s="2"/>
      <c r="AA743" s="2"/>
      <c r="AB743" s="2"/>
    </row>
    <row r="744" spans="1:28" s="17" customFormat="1" hidden="1" x14ac:dyDescent="0.3">
      <c r="A744" s="2"/>
      <c r="B744" s="2">
        <f>IF(TRIM(D744)&lt;&gt;"",MAX($B$5:B743)+1,"")</f>
        <v>739</v>
      </c>
      <c r="C744" t="s">
        <v>93</v>
      </c>
      <c r="D744" t="s">
        <v>93</v>
      </c>
      <c r="E744" t="s">
        <v>516</v>
      </c>
      <c r="F744" t="s">
        <v>518</v>
      </c>
      <c r="G744" s="2" t="str">
        <f>IFERROR(VLOOKUP($F744,'Table Names'!A:B,2,FALSE),"")</f>
        <v xml:space="preserve">Inventory by Warehouse, Item and Effectivity Unit                     </v>
      </c>
      <c r="H744" s="2" t="str">
        <f>VLOOKUP($D744,StagingData!D:H,4,FALSE)</f>
        <v>No</v>
      </c>
      <c r="I744"/>
      <c r="J744" s="56" t="str">
        <f>IF(VLOOKUP(D744,StagingData!D:O,6,FALSE)=""," ",VLOOKUP(D744,StagingData!D:O,6,FALSE))</f>
        <v xml:space="preserve"> </v>
      </c>
      <c r="K744" s="71" t="str">
        <f>IF(VLOOKUP($D744,StagingData!$D:$O,7,FALSE)=""," ",VLOOKUP($D744,StagingData!$D:$O,7,FALSE))</f>
        <v xml:space="preserve"> </v>
      </c>
      <c r="L744" s="71" t="str">
        <f>IF(VLOOKUP($D744,StagingData!$D:$O,8,FALSE)=""," ",VLOOKUP($D744,StagingData!$D:$O,8,FALSE))</f>
        <v xml:space="preserve"> </v>
      </c>
      <c r="M744" s="71" t="str">
        <f>IF(VLOOKUP($D744,StagingData!$D:$O,9,FALSE)=""," ",VLOOKUP($D744,StagingData!$D:$O,9,FALSE))</f>
        <v xml:space="preserve"> </v>
      </c>
      <c r="N744" s="107" t="e">
        <f>IF(VLOOKUP($D744,StagingData!$D:$O,10,FALSE)=""," ",VLOOKUP($D744,StagingData!$D:$O,10,FALSE))</f>
        <v>#N/A</v>
      </c>
      <c r="O744" s="107" t="e">
        <f>IF(VLOOKUP($D744,StagingData!$D:$O,11,FALSE)=""," ",VLOOKUP($D744,StagingData!$D:$O,11,FALSE))</f>
        <v>#N/A</v>
      </c>
      <c r="P744" s="108" t="e">
        <f t="shared" si="34"/>
        <v>#N/A</v>
      </c>
      <c r="Q744" s="5"/>
      <c r="S744" s="15"/>
      <c r="T744" s="17">
        <v>0</v>
      </c>
      <c r="U744" s="17">
        <v>0</v>
      </c>
      <c r="V744" s="17">
        <f t="shared" si="35"/>
        <v>0</v>
      </c>
      <c r="W744">
        <f t="shared" si="36"/>
        <v>0</v>
      </c>
      <c r="X744" s="23"/>
      <c r="Y744" s="2"/>
      <c r="AA744" s="2"/>
      <c r="AB744" s="2"/>
    </row>
    <row r="745" spans="1:28" s="17" customFormat="1" hidden="1" x14ac:dyDescent="0.3">
      <c r="A745" s="2"/>
      <c r="B745" s="2">
        <f>IF(TRIM(D745)&lt;&gt;"",MAX($B$5:B744)+1,"")</f>
        <v>740</v>
      </c>
      <c r="C745" t="s">
        <v>93</v>
      </c>
      <c r="D745" t="s">
        <v>93</v>
      </c>
      <c r="E745" t="s">
        <v>314</v>
      </c>
      <c r="F745" t="s">
        <v>326</v>
      </c>
      <c r="G745" s="2" t="str">
        <f>IFERROR(VLOOKUP($F745,'Table Names'!A:B,2,FALSE),"")</f>
        <v xml:space="preserve">Item Warehousing Data                                                 </v>
      </c>
      <c r="H745" s="2" t="str">
        <f>VLOOKUP($D745,StagingData!D:H,4,FALSE)</f>
        <v>No</v>
      </c>
      <c r="I745"/>
      <c r="J745" s="56" t="str">
        <f>IF(VLOOKUP(D745,StagingData!D:O,6,FALSE)=""," ",VLOOKUP(D745,StagingData!D:O,6,FALSE))</f>
        <v xml:space="preserve"> </v>
      </c>
      <c r="K745" s="71" t="str">
        <f>IF(VLOOKUP($D745,StagingData!$D:$O,7,FALSE)=""," ",VLOOKUP($D745,StagingData!$D:$O,7,FALSE))</f>
        <v xml:space="preserve"> </v>
      </c>
      <c r="L745" s="71" t="str">
        <f>IF(VLOOKUP($D745,StagingData!$D:$O,8,FALSE)=""," ",VLOOKUP($D745,StagingData!$D:$O,8,FALSE))</f>
        <v xml:space="preserve"> </v>
      </c>
      <c r="M745" s="71" t="str">
        <f>IF(VLOOKUP($D745,StagingData!$D:$O,9,FALSE)=""," ",VLOOKUP($D745,StagingData!$D:$O,9,FALSE))</f>
        <v xml:space="preserve"> </v>
      </c>
      <c r="N745" s="107" t="e">
        <f>IF(VLOOKUP($D745,StagingData!$D:$O,10,FALSE)=""," ",VLOOKUP($D745,StagingData!$D:$O,10,FALSE))</f>
        <v>#N/A</v>
      </c>
      <c r="O745" s="107" t="e">
        <f>IF(VLOOKUP($D745,StagingData!$D:$O,11,FALSE)=""," ",VLOOKUP($D745,StagingData!$D:$O,11,FALSE))</f>
        <v>#N/A</v>
      </c>
      <c r="P745" s="108" t="e">
        <f t="shared" si="34"/>
        <v>#N/A</v>
      </c>
      <c r="Q745" s="5"/>
      <c r="S745" s="15"/>
      <c r="T745" s="17">
        <v>0</v>
      </c>
      <c r="U745" s="17">
        <v>0</v>
      </c>
      <c r="V745" s="17">
        <f t="shared" si="35"/>
        <v>0</v>
      </c>
      <c r="W745">
        <f t="shared" si="36"/>
        <v>0</v>
      </c>
      <c r="X745" s="23"/>
      <c r="Y745" s="2"/>
      <c r="AA745" s="2"/>
      <c r="AB745" s="2"/>
    </row>
    <row r="746" spans="1:28" s="17" customFormat="1" hidden="1" x14ac:dyDescent="0.3">
      <c r="A746" s="2"/>
      <c r="B746" s="2">
        <f>IF(TRIM(D746)&lt;&gt;"",MAX($B$5:B745)+1,"")</f>
        <v>741</v>
      </c>
      <c r="C746" t="s">
        <v>93</v>
      </c>
      <c r="D746" t="s">
        <v>93</v>
      </c>
      <c r="E746" t="s">
        <v>349</v>
      </c>
      <c r="F746" t="s">
        <v>356</v>
      </c>
      <c r="G746" s="2" t="str">
        <f>IFERROR(VLOOKUP($F746,'Table Names'!A:B,2,FALSE),"")</f>
        <v xml:space="preserve">Item - Warehousing by Site                                            </v>
      </c>
      <c r="H746" s="2" t="str">
        <f>VLOOKUP($D746,StagingData!D:H,4,FALSE)</f>
        <v>No</v>
      </c>
      <c r="I746"/>
      <c r="J746" s="56" t="str">
        <f>IF(VLOOKUP(D746,StagingData!D:O,6,FALSE)=""," ",VLOOKUP(D746,StagingData!D:O,6,FALSE))</f>
        <v xml:space="preserve"> </v>
      </c>
      <c r="K746" s="71" t="str">
        <f>IF(VLOOKUP($D746,StagingData!$D:$O,7,FALSE)=""," ",VLOOKUP($D746,StagingData!$D:$O,7,FALSE))</f>
        <v xml:space="preserve"> </v>
      </c>
      <c r="L746" s="71" t="str">
        <f>IF(VLOOKUP($D746,StagingData!$D:$O,8,FALSE)=""," ",VLOOKUP($D746,StagingData!$D:$O,8,FALSE))</f>
        <v xml:space="preserve"> </v>
      </c>
      <c r="M746" s="71" t="str">
        <f>IF(VLOOKUP($D746,StagingData!$D:$O,9,FALSE)=""," ",VLOOKUP($D746,StagingData!$D:$O,9,FALSE))</f>
        <v xml:space="preserve"> </v>
      </c>
      <c r="N746" s="107" t="e">
        <f>IF(VLOOKUP($D746,StagingData!$D:$O,10,FALSE)=""," ",VLOOKUP($D746,StagingData!$D:$O,10,FALSE))</f>
        <v>#N/A</v>
      </c>
      <c r="O746" s="107" t="e">
        <f>IF(VLOOKUP($D746,StagingData!$D:$O,11,FALSE)=""," ",VLOOKUP($D746,StagingData!$D:$O,11,FALSE))</f>
        <v>#N/A</v>
      </c>
      <c r="P746" s="108" t="e">
        <f t="shared" si="34"/>
        <v>#N/A</v>
      </c>
      <c r="Q746" s="5"/>
      <c r="S746" s="15"/>
      <c r="T746" s="17">
        <v>0</v>
      </c>
      <c r="U746" s="17">
        <v>0</v>
      </c>
      <c r="V746" s="17">
        <f t="shared" si="35"/>
        <v>0</v>
      </c>
      <c r="W746">
        <f t="shared" si="36"/>
        <v>0</v>
      </c>
      <c r="X746" s="23"/>
      <c r="Y746" s="2"/>
      <c r="AA746" s="2"/>
      <c r="AB746" s="2"/>
    </row>
    <row r="747" spans="1:28" s="17" customFormat="1" hidden="1" x14ac:dyDescent="0.3">
      <c r="A747" s="2"/>
      <c r="B747" s="2">
        <f>IF(TRIM(D747)&lt;&gt;"",MAX($B$5:B746)+1,"")</f>
        <v>742</v>
      </c>
      <c r="C747" t="s">
        <v>93</v>
      </c>
      <c r="D747" t="s">
        <v>103</v>
      </c>
      <c r="E747" t="s">
        <v>357</v>
      </c>
      <c r="F747" t="s">
        <v>357</v>
      </c>
      <c r="G747" s="2" t="str">
        <f>IFERROR(VLOOKUP($F747,'Table Names'!A:B,2,FALSE),"")</f>
        <v xml:space="preserve">Item - Sales Business Partner                                         </v>
      </c>
      <c r="H747" s="2" t="str">
        <f>VLOOKUP($D747,StagingData!D:H,4,FALSE)</f>
        <v>No</v>
      </c>
      <c r="I747"/>
      <c r="J747" s="56" t="str">
        <f>IF(VLOOKUP(D747,StagingData!D:O,6,FALSE)=""," ",VLOOKUP(D747,StagingData!D:O,6,FALSE))</f>
        <v xml:space="preserve"> </v>
      </c>
      <c r="K747" s="71" t="str">
        <f>IF(VLOOKUP($D747,StagingData!$D:$O,7,FALSE)=""," ",VLOOKUP($D747,StagingData!$D:$O,7,FALSE))</f>
        <v xml:space="preserve"> </v>
      </c>
      <c r="L747" s="71" t="str">
        <f>IF(VLOOKUP($D747,StagingData!$D:$O,8,FALSE)=""," ",VLOOKUP($D747,StagingData!$D:$O,8,FALSE))</f>
        <v xml:space="preserve"> </v>
      </c>
      <c r="M747" s="71" t="str">
        <f>IF(VLOOKUP($D747,StagingData!$D:$O,9,FALSE)=""," ",VLOOKUP($D747,StagingData!$D:$O,9,FALSE))</f>
        <v xml:space="preserve"> </v>
      </c>
      <c r="N747" s="107" t="e">
        <f>IF(VLOOKUP($D747,StagingData!$D:$O,10,FALSE)=""," ",VLOOKUP($D747,StagingData!$D:$O,10,FALSE))</f>
        <v>#N/A</v>
      </c>
      <c r="O747" s="107" t="e">
        <f>IF(VLOOKUP($D747,StagingData!$D:$O,11,FALSE)=""," ",VLOOKUP($D747,StagingData!$D:$O,11,FALSE))</f>
        <v>#N/A</v>
      </c>
      <c r="P747" s="108" t="e">
        <f t="shared" si="34"/>
        <v>#N/A</v>
      </c>
      <c r="Q747" s="5"/>
      <c r="S747" s="15"/>
      <c r="T747" s="17">
        <v>0</v>
      </c>
      <c r="U747" s="17">
        <v>0</v>
      </c>
      <c r="V747" s="17">
        <f t="shared" si="35"/>
        <v>0</v>
      </c>
      <c r="W747">
        <f t="shared" si="36"/>
        <v>0</v>
      </c>
      <c r="X747" s="23"/>
      <c r="Y747" s="2"/>
      <c r="AA747" s="2"/>
      <c r="AB747" s="2"/>
    </row>
    <row r="748" spans="1:28" s="17" customFormat="1" hidden="1" x14ac:dyDescent="0.3">
      <c r="A748" s="2"/>
      <c r="B748" s="2">
        <f>IF(TRIM(D748)&lt;&gt;"",MAX($B$5:B747)+1,"")</f>
        <v>743</v>
      </c>
      <c r="C748" t="s">
        <v>93</v>
      </c>
      <c r="D748" t="s">
        <v>103</v>
      </c>
      <c r="E748" t="s">
        <v>2363</v>
      </c>
      <c r="F748" t="s">
        <v>2363</v>
      </c>
      <c r="G748" s="2" t="str">
        <f>IFERROR(VLOOKUP($F748,'Table Names'!A:B,2,FALSE),"")</f>
        <v xml:space="preserve">Item - Sales Business Partner by Sales Office or Site                 </v>
      </c>
      <c r="H748" s="2" t="str">
        <f>VLOOKUP($D748,StagingData!D:H,4,FALSE)</f>
        <v>No</v>
      </c>
      <c r="I748"/>
      <c r="J748" s="56" t="str">
        <f>IF(VLOOKUP(D748,StagingData!D:O,6,FALSE)=""," ",VLOOKUP(D748,StagingData!D:O,6,FALSE))</f>
        <v xml:space="preserve"> </v>
      </c>
      <c r="K748" s="71" t="str">
        <f>IF(VLOOKUP($D748,StagingData!$D:$O,7,FALSE)=""," ",VLOOKUP($D748,StagingData!$D:$O,7,FALSE))</f>
        <v xml:space="preserve"> </v>
      </c>
      <c r="L748" s="71" t="str">
        <f>IF(VLOOKUP($D748,StagingData!$D:$O,8,FALSE)=""," ",VLOOKUP($D748,StagingData!$D:$O,8,FALSE))</f>
        <v xml:space="preserve"> </v>
      </c>
      <c r="M748" s="71" t="str">
        <f>IF(VLOOKUP($D748,StagingData!$D:$O,9,FALSE)=""," ",VLOOKUP($D748,StagingData!$D:$O,9,FALSE))</f>
        <v xml:space="preserve"> </v>
      </c>
      <c r="N748" s="107" t="e">
        <f>IF(VLOOKUP($D748,StagingData!$D:$O,10,FALSE)=""," ",VLOOKUP($D748,StagingData!$D:$O,10,FALSE))</f>
        <v>#N/A</v>
      </c>
      <c r="O748" s="107" t="e">
        <f>IF(VLOOKUP($D748,StagingData!$D:$O,11,FALSE)=""," ",VLOOKUP($D748,StagingData!$D:$O,11,FALSE))</f>
        <v>#N/A</v>
      </c>
      <c r="P748" s="108" t="e">
        <f t="shared" si="34"/>
        <v>#N/A</v>
      </c>
      <c r="Q748" s="5"/>
      <c r="S748" s="15"/>
      <c r="T748" s="17">
        <v>0</v>
      </c>
      <c r="U748" s="17">
        <v>0</v>
      </c>
      <c r="V748" s="17">
        <f t="shared" si="35"/>
        <v>0</v>
      </c>
      <c r="W748">
        <f t="shared" si="36"/>
        <v>0</v>
      </c>
      <c r="X748" s="23"/>
      <c r="Y748" s="2"/>
      <c r="AA748" s="2"/>
      <c r="AB748" s="2"/>
    </row>
    <row r="749" spans="1:28" s="17" customFormat="1" hidden="1" x14ac:dyDescent="0.3">
      <c r="A749" s="2"/>
      <c r="B749" s="2">
        <f>IF(TRIM(D749)&lt;&gt;"",MAX($B$5:B748)+1,"")</f>
        <v>744</v>
      </c>
      <c r="C749" t="s">
        <v>93</v>
      </c>
      <c r="D749" t="s">
        <v>104</v>
      </c>
      <c r="E749" t="s">
        <v>357</v>
      </c>
      <c r="F749" t="s">
        <v>357</v>
      </c>
      <c r="G749" s="2" t="str">
        <f>IFERROR(VLOOKUP($F749,'Table Names'!A:B,2,FALSE),"")</f>
        <v xml:space="preserve">Item - Sales Business Partner                                         </v>
      </c>
      <c r="H749" s="2" t="str">
        <f>VLOOKUP($D749,StagingData!D:H,4,FALSE)</f>
        <v>No</v>
      </c>
      <c r="I749"/>
      <c r="J749" s="56" t="str">
        <f>IF(VLOOKUP(D749,StagingData!D:O,6,FALSE)=""," ",VLOOKUP(D749,StagingData!D:O,6,FALSE))</f>
        <v xml:space="preserve"> </v>
      </c>
      <c r="K749" s="71" t="str">
        <f>IF(VLOOKUP($D749,StagingData!$D:$O,7,FALSE)=""," ",VLOOKUP($D749,StagingData!$D:$O,7,FALSE))</f>
        <v xml:space="preserve"> </v>
      </c>
      <c r="L749" s="71" t="str">
        <f>IF(VLOOKUP($D749,StagingData!$D:$O,8,FALSE)=""," ",VLOOKUP($D749,StagingData!$D:$O,8,FALSE))</f>
        <v xml:space="preserve"> </v>
      </c>
      <c r="M749" s="71" t="str">
        <f>IF(VLOOKUP($D749,StagingData!$D:$O,9,FALSE)=""," ",VLOOKUP($D749,StagingData!$D:$O,9,FALSE))</f>
        <v xml:space="preserve"> </v>
      </c>
      <c r="N749" s="107" t="e">
        <f>IF(VLOOKUP($D749,StagingData!$D:$O,10,FALSE)=""," ",VLOOKUP($D749,StagingData!$D:$O,10,FALSE))</f>
        <v>#N/A</v>
      </c>
      <c r="O749" s="107" t="e">
        <f>IF(VLOOKUP($D749,StagingData!$D:$O,11,FALSE)=""," ",VLOOKUP($D749,StagingData!$D:$O,11,FALSE))</f>
        <v>#N/A</v>
      </c>
      <c r="P749" s="108" t="e">
        <f t="shared" si="34"/>
        <v>#N/A</v>
      </c>
      <c r="Q749" s="5"/>
      <c r="S749" s="15"/>
      <c r="T749" s="17">
        <v>0</v>
      </c>
      <c r="U749" s="17">
        <v>0</v>
      </c>
      <c r="V749" s="17">
        <f t="shared" si="35"/>
        <v>0</v>
      </c>
      <c r="W749">
        <f t="shared" si="36"/>
        <v>0</v>
      </c>
      <c r="X749" s="23"/>
      <c r="Y749" s="2"/>
      <c r="AA749" s="2"/>
      <c r="AB749" s="2"/>
    </row>
    <row r="750" spans="1:28" s="17" customFormat="1" hidden="1" x14ac:dyDescent="0.3">
      <c r="A750" s="2"/>
      <c r="B750" s="2">
        <f>IF(TRIM(D750)&lt;&gt;"",MAX($B$5:B749)+1,"")</f>
        <v>745</v>
      </c>
      <c r="C750" t="s">
        <v>93</v>
      </c>
      <c r="D750" t="s">
        <v>104</v>
      </c>
      <c r="E750" t="s">
        <v>2363</v>
      </c>
      <c r="F750" t="s">
        <v>2363</v>
      </c>
      <c r="G750" s="2" t="str">
        <f>IFERROR(VLOOKUP($F750,'Table Names'!A:B,2,FALSE),"")</f>
        <v xml:space="preserve">Item - Sales Business Partner by Sales Office or Site                 </v>
      </c>
      <c r="H750" s="2" t="str">
        <f>VLOOKUP($D750,StagingData!D:H,4,FALSE)</f>
        <v>No</v>
      </c>
      <c r="I750"/>
      <c r="J750" s="56" t="str">
        <f>IF(VLOOKUP(D750,StagingData!D:O,6,FALSE)=""," ",VLOOKUP(D750,StagingData!D:O,6,FALSE))</f>
        <v xml:space="preserve"> </v>
      </c>
      <c r="K750" s="71" t="str">
        <f>IF(VLOOKUP($D750,StagingData!$D:$O,7,FALSE)=""," ",VLOOKUP($D750,StagingData!$D:$O,7,FALSE))</f>
        <v xml:space="preserve"> </v>
      </c>
      <c r="L750" s="71" t="str">
        <f>IF(VLOOKUP($D750,StagingData!$D:$O,8,FALSE)=""," ",VLOOKUP($D750,StagingData!$D:$O,8,FALSE))</f>
        <v xml:space="preserve"> </v>
      </c>
      <c r="M750" s="71" t="str">
        <f>IF(VLOOKUP($D750,StagingData!$D:$O,9,FALSE)=""," ",VLOOKUP($D750,StagingData!$D:$O,9,FALSE))</f>
        <v xml:space="preserve"> </v>
      </c>
      <c r="N750" s="107" t="e">
        <f>IF(VLOOKUP($D750,StagingData!$D:$O,10,FALSE)=""," ",VLOOKUP($D750,StagingData!$D:$O,10,FALSE))</f>
        <v>#N/A</v>
      </c>
      <c r="O750" s="107" t="e">
        <f>IF(VLOOKUP($D750,StagingData!$D:$O,11,FALSE)=""," ",VLOOKUP($D750,StagingData!$D:$O,11,FALSE))</f>
        <v>#N/A</v>
      </c>
      <c r="P750" s="108" t="e">
        <f t="shared" si="34"/>
        <v>#N/A</v>
      </c>
      <c r="Q750" s="5"/>
      <c r="S750" s="15"/>
      <c r="T750" s="17">
        <v>0</v>
      </c>
      <c r="U750" s="17">
        <v>0</v>
      </c>
      <c r="V750" s="17">
        <f t="shared" si="35"/>
        <v>0</v>
      </c>
      <c r="W750">
        <f t="shared" si="36"/>
        <v>0</v>
      </c>
      <c r="X750" s="23"/>
      <c r="Y750" s="2"/>
      <c r="AA750" s="2"/>
      <c r="AB750" s="2"/>
    </row>
    <row r="751" spans="1:28" s="17" customFormat="1" hidden="1" x14ac:dyDescent="0.3">
      <c r="A751" s="2"/>
      <c r="B751" s="2">
        <f>IF(TRIM(D751)&lt;&gt;"",MAX($B$5:B750)+1,"")</f>
        <v>746</v>
      </c>
      <c r="C751" t="s">
        <v>93</v>
      </c>
      <c r="D751" t="s">
        <v>4941</v>
      </c>
      <c r="E751" t="s">
        <v>314</v>
      </c>
      <c r="F751" t="s">
        <v>315</v>
      </c>
      <c r="G751" s="2" t="str">
        <f>IFERROR(VLOOKUP($F751,'Table Names'!A:B,2,FALSE),"")</f>
        <v xml:space="preserve">Item - Freight Management                                             </v>
      </c>
      <c r="H751" s="2" t="str">
        <f>VLOOKUP($D751,StagingData!D:H,4,FALSE)</f>
        <v>No</v>
      </c>
      <c r="I751"/>
      <c r="J751" s="56" t="str">
        <f>IF(VLOOKUP(D751,StagingData!D:O,6,FALSE)=""," ",VLOOKUP(D751,StagingData!D:O,6,FALSE))</f>
        <v xml:space="preserve"> </v>
      </c>
      <c r="K751" s="71" t="str">
        <f>IF(VLOOKUP($D751,StagingData!$D:$O,7,FALSE)=""," ",VLOOKUP($D751,StagingData!$D:$O,7,FALSE))</f>
        <v xml:space="preserve"> </v>
      </c>
      <c r="L751" s="71" t="str">
        <f>IF(VLOOKUP($D751,StagingData!$D:$O,8,FALSE)=""," ",VLOOKUP($D751,StagingData!$D:$O,8,FALSE))</f>
        <v xml:space="preserve"> </v>
      </c>
      <c r="M751" s="71" t="str">
        <f>IF(VLOOKUP($D751,StagingData!$D:$O,9,FALSE)=""," ",VLOOKUP($D751,StagingData!$D:$O,9,FALSE))</f>
        <v xml:space="preserve"> </v>
      </c>
      <c r="N751" s="107" t="e">
        <f>IF(VLOOKUP($D751,StagingData!$D:$O,10,FALSE)=""," ",VLOOKUP($D751,StagingData!$D:$O,10,FALSE))</f>
        <v>#N/A</v>
      </c>
      <c r="O751" s="107" t="e">
        <f>IF(VLOOKUP($D751,StagingData!$D:$O,11,FALSE)=""," ",VLOOKUP($D751,StagingData!$D:$O,11,FALSE))</f>
        <v>#N/A</v>
      </c>
      <c r="P751" s="108" t="e">
        <f t="shared" si="34"/>
        <v>#N/A</v>
      </c>
      <c r="Q751" s="5"/>
      <c r="S751" s="15"/>
      <c r="T751" s="17">
        <v>0</v>
      </c>
      <c r="U751" s="17">
        <v>0</v>
      </c>
      <c r="V751" s="17">
        <f t="shared" si="35"/>
        <v>0</v>
      </c>
      <c r="W751">
        <f t="shared" si="36"/>
        <v>0</v>
      </c>
      <c r="X751" s="23"/>
      <c r="Y751" s="2"/>
      <c r="AA751" s="2"/>
      <c r="AB751" s="2"/>
    </row>
    <row r="752" spans="1:28" s="17" customFormat="1" hidden="1" x14ac:dyDescent="0.3">
      <c r="A752" s="2"/>
      <c r="B752" s="2">
        <f>IF(TRIM(D752)&lt;&gt;"",MAX($B$5:B751)+1,"")</f>
        <v>747</v>
      </c>
      <c r="C752" t="s">
        <v>93</v>
      </c>
      <c r="D752" t="s">
        <v>4941</v>
      </c>
      <c r="E752" t="s">
        <v>314</v>
      </c>
      <c r="F752" t="s">
        <v>316</v>
      </c>
      <c r="G752" s="2" t="str">
        <f>IFERROR(VLOOKUP($F752,'Table Names'!A:B,2,FALSE),"")</f>
        <v xml:space="preserve">Item Quality Data                                                     </v>
      </c>
      <c r="H752" s="2" t="str">
        <f>VLOOKUP($D752,StagingData!D:H,4,FALSE)</f>
        <v>No</v>
      </c>
      <c r="I752"/>
      <c r="J752" s="56" t="str">
        <f>IF(VLOOKUP(D752,StagingData!D:O,6,FALSE)=""," ",VLOOKUP(D752,StagingData!D:O,6,FALSE))</f>
        <v xml:space="preserve"> </v>
      </c>
      <c r="K752" s="71" t="str">
        <f>IF(VLOOKUP($D752,StagingData!$D:$O,7,FALSE)=""," ",VLOOKUP($D752,StagingData!$D:$O,7,FALSE))</f>
        <v xml:space="preserve"> </v>
      </c>
      <c r="L752" s="71" t="str">
        <f>IF(VLOOKUP($D752,StagingData!$D:$O,8,FALSE)=""," ",VLOOKUP($D752,StagingData!$D:$O,8,FALSE))</f>
        <v xml:space="preserve"> </v>
      </c>
      <c r="M752" s="71" t="str">
        <f>IF(VLOOKUP($D752,StagingData!$D:$O,9,FALSE)=""," ",VLOOKUP($D752,StagingData!$D:$O,9,FALSE))</f>
        <v xml:space="preserve"> </v>
      </c>
      <c r="N752" s="107" t="e">
        <f>IF(VLOOKUP($D752,StagingData!$D:$O,10,FALSE)=""," ",VLOOKUP($D752,StagingData!$D:$O,10,FALSE))</f>
        <v>#N/A</v>
      </c>
      <c r="O752" s="107" t="e">
        <f>IF(VLOOKUP($D752,StagingData!$D:$O,11,FALSE)=""," ",VLOOKUP($D752,StagingData!$D:$O,11,FALSE))</f>
        <v>#N/A</v>
      </c>
      <c r="P752" s="108" t="e">
        <f t="shared" si="34"/>
        <v>#N/A</v>
      </c>
      <c r="Q752" s="5"/>
      <c r="S752" s="15"/>
      <c r="T752" s="17">
        <v>0</v>
      </c>
      <c r="U752" s="17">
        <v>0</v>
      </c>
      <c r="V752" s="17">
        <f t="shared" si="35"/>
        <v>0</v>
      </c>
      <c r="W752">
        <f t="shared" si="36"/>
        <v>0</v>
      </c>
      <c r="X752" s="23"/>
      <c r="Y752" s="2"/>
      <c r="AA752" s="2"/>
      <c r="AB752" s="2"/>
    </row>
    <row r="753" spans="1:28" s="17" customFormat="1" hidden="1" x14ac:dyDescent="0.3">
      <c r="A753" s="2"/>
      <c r="B753" s="2">
        <f>IF(TRIM(D753)&lt;&gt;"",MAX($B$5:B752)+1,"")</f>
        <v>748</v>
      </c>
      <c r="C753" t="s">
        <v>93</v>
      </c>
      <c r="D753" t="s">
        <v>4941</v>
      </c>
      <c r="E753" t="s">
        <v>314</v>
      </c>
      <c r="F753" t="s">
        <v>314</v>
      </c>
      <c r="G753" s="2" t="str">
        <f>IFERROR(VLOOKUP($F753,'Table Names'!A:B,2,FALSE),"")</f>
        <v xml:space="preserve">Items                                                                 </v>
      </c>
      <c r="H753" s="2" t="str">
        <f>VLOOKUP($D753,StagingData!D:H,4,FALSE)</f>
        <v>No</v>
      </c>
      <c r="I753"/>
      <c r="J753" s="56" t="str">
        <f>IF(VLOOKUP(D753,StagingData!D:O,6,FALSE)=""," ",VLOOKUP(D753,StagingData!D:O,6,FALSE))</f>
        <v xml:space="preserve"> </v>
      </c>
      <c r="K753" s="71" t="str">
        <f>IF(VLOOKUP($D753,StagingData!$D:$O,7,FALSE)=""," ",VLOOKUP($D753,StagingData!$D:$O,7,FALSE))</f>
        <v xml:space="preserve"> </v>
      </c>
      <c r="L753" s="71" t="str">
        <f>IF(VLOOKUP($D753,StagingData!$D:$O,8,FALSE)=""," ",VLOOKUP($D753,StagingData!$D:$O,8,FALSE))</f>
        <v xml:space="preserve"> </v>
      </c>
      <c r="M753" s="71" t="str">
        <f>IF(VLOOKUP($D753,StagingData!$D:$O,9,FALSE)=""," ",VLOOKUP($D753,StagingData!$D:$O,9,FALSE))</f>
        <v xml:space="preserve"> </v>
      </c>
      <c r="N753" s="107" t="e">
        <f>IF(VLOOKUP($D753,StagingData!$D:$O,10,FALSE)=""," ",VLOOKUP($D753,StagingData!$D:$O,10,FALSE))</f>
        <v>#N/A</v>
      </c>
      <c r="O753" s="107" t="e">
        <f>IF(VLOOKUP($D753,StagingData!$D:$O,11,FALSE)=""," ",VLOOKUP($D753,StagingData!$D:$O,11,FALSE))</f>
        <v>#N/A</v>
      </c>
      <c r="P753" s="108" t="e">
        <f t="shared" si="34"/>
        <v>#N/A</v>
      </c>
      <c r="Q753" s="5"/>
      <c r="S753" s="15"/>
      <c r="T753" s="17">
        <v>0</v>
      </c>
      <c r="U753" s="17">
        <v>0</v>
      </c>
      <c r="V753" s="17">
        <f t="shared" si="35"/>
        <v>0</v>
      </c>
      <c r="W753">
        <f t="shared" si="36"/>
        <v>0</v>
      </c>
      <c r="X753" s="23"/>
      <c r="Y753" s="2"/>
      <c r="AA753" s="2"/>
      <c r="AB753" s="2"/>
    </row>
    <row r="754" spans="1:28" s="17" customFormat="1" hidden="1" x14ac:dyDescent="0.3">
      <c r="A754" s="2"/>
      <c r="B754" s="2">
        <f>IF(TRIM(D754)&lt;&gt;"",MAX($B$5:B753)+1,"")</f>
        <v>749</v>
      </c>
      <c r="C754" t="s">
        <v>93</v>
      </c>
      <c r="D754" t="s">
        <v>4941</v>
      </c>
      <c r="E754" t="s">
        <v>349</v>
      </c>
      <c r="F754" t="s">
        <v>349</v>
      </c>
      <c r="G754" s="2" t="str">
        <f>IFERROR(VLOOKUP($F754,'Table Names'!A:B,2,FALSE),"")</f>
        <v xml:space="preserve">Items by Site                                                         </v>
      </c>
      <c r="H754" s="2" t="str">
        <f>VLOOKUP($D754,StagingData!D:H,4,FALSE)</f>
        <v>No</v>
      </c>
      <c r="I754"/>
      <c r="J754" s="56" t="str">
        <f>IF(VLOOKUP(D754,StagingData!D:O,6,FALSE)=""," ",VLOOKUP(D754,StagingData!D:O,6,FALSE))</f>
        <v xml:space="preserve"> </v>
      </c>
      <c r="K754" s="71" t="str">
        <f>IF(VLOOKUP($D754,StagingData!$D:$O,7,FALSE)=""," ",VLOOKUP($D754,StagingData!$D:$O,7,FALSE))</f>
        <v xml:space="preserve"> </v>
      </c>
      <c r="L754" s="71" t="str">
        <f>IF(VLOOKUP($D754,StagingData!$D:$O,8,FALSE)=""," ",VLOOKUP($D754,StagingData!$D:$O,8,FALSE))</f>
        <v xml:space="preserve"> </v>
      </c>
      <c r="M754" s="71" t="str">
        <f>IF(VLOOKUP($D754,StagingData!$D:$O,9,FALSE)=""," ",VLOOKUP($D754,StagingData!$D:$O,9,FALSE))</f>
        <v xml:space="preserve"> </v>
      </c>
      <c r="N754" s="107" t="e">
        <f>IF(VLOOKUP($D754,StagingData!$D:$O,10,FALSE)=""," ",VLOOKUP($D754,StagingData!$D:$O,10,FALSE))</f>
        <v>#N/A</v>
      </c>
      <c r="O754" s="107" t="e">
        <f>IF(VLOOKUP($D754,StagingData!$D:$O,11,FALSE)=""," ",VLOOKUP($D754,StagingData!$D:$O,11,FALSE))</f>
        <v>#N/A</v>
      </c>
      <c r="P754" s="108" t="e">
        <f t="shared" si="34"/>
        <v>#N/A</v>
      </c>
      <c r="Q754" s="5"/>
      <c r="S754" s="15"/>
      <c r="T754" s="17">
        <v>0</v>
      </c>
      <c r="U754" s="17">
        <v>0</v>
      </c>
      <c r="V754" s="17">
        <f t="shared" si="35"/>
        <v>0</v>
      </c>
      <c r="W754">
        <f t="shared" si="36"/>
        <v>0</v>
      </c>
      <c r="X754" s="23"/>
      <c r="Y754" s="2"/>
      <c r="AA754" s="2"/>
      <c r="AB754" s="2"/>
    </row>
    <row r="755" spans="1:28" s="17" customFormat="1" hidden="1" x14ac:dyDescent="0.3">
      <c r="A755" s="2"/>
      <c r="B755" s="2">
        <f>IF(TRIM(D755)&lt;&gt;"",MAX($B$5:B754)+1,"")</f>
        <v>750</v>
      </c>
      <c r="C755" t="s">
        <v>93</v>
      </c>
      <c r="D755" t="s">
        <v>4941</v>
      </c>
      <c r="E755" t="s">
        <v>314</v>
      </c>
      <c r="F755" t="s">
        <v>317</v>
      </c>
      <c r="G755" s="2" t="str">
        <f>IFERROR(VLOOKUP($F755,'Table Names'!A:B,2,FALSE),"")</f>
        <v xml:space="preserve">Items - Ordering                                                      </v>
      </c>
      <c r="H755" s="2" t="str">
        <f>VLOOKUP($D755,StagingData!D:H,4,FALSE)</f>
        <v>No</v>
      </c>
      <c r="I755"/>
      <c r="J755" s="56" t="str">
        <f>IF(VLOOKUP(D755,StagingData!D:O,6,FALSE)=""," ",VLOOKUP(D755,StagingData!D:O,6,FALSE))</f>
        <v xml:space="preserve"> </v>
      </c>
      <c r="K755" s="71" t="str">
        <f>IF(VLOOKUP($D755,StagingData!$D:$O,7,FALSE)=""," ",VLOOKUP($D755,StagingData!$D:$O,7,FALSE))</f>
        <v xml:space="preserve"> </v>
      </c>
      <c r="L755" s="71" t="str">
        <f>IF(VLOOKUP($D755,StagingData!$D:$O,8,FALSE)=""," ",VLOOKUP($D755,StagingData!$D:$O,8,FALSE))</f>
        <v xml:space="preserve"> </v>
      </c>
      <c r="M755" s="71" t="str">
        <f>IF(VLOOKUP($D755,StagingData!$D:$O,9,FALSE)=""," ",VLOOKUP($D755,StagingData!$D:$O,9,FALSE))</f>
        <v xml:space="preserve"> </v>
      </c>
      <c r="N755" s="107" t="e">
        <f>IF(VLOOKUP($D755,StagingData!$D:$O,10,FALSE)=""," ",VLOOKUP($D755,StagingData!$D:$O,10,FALSE))</f>
        <v>#N/A</v>
      </c>
      <c r="O755" s="107" t="e">
        <f>IF(VLOOKUP($D755,StagingData!$D:$O,11,FALSE)=""," ",VLOOKUP($D755,StagingData!$D:$O,11,FALSE))</f>
        <v>#N/A</v>
      </c>
      <c r="P755" s="108" t="e">
        <f t="shared" si="34"/>
        <v>#N/A</v>
      </c>
      <c r="Q755" s="5"/>
      <c r="S755" s="15"/>
      <c r="T755" s="17">
        <v>0</v>
      </c>
      <c r="U755" s="17">
        <v>0</v>
      </c>
      <c r="V755" s="17">
        <f t="shared" si="35"/>
        <v>0</v>
      </c>
      <c r="W755">
        <f t="shared" si="36"/>
        <v>0</v>
      </c>
      <c r="X755" s="23"/>
      <c r="Y755" s="2"/>
      <c r="AA755" s="2"/>
      <c r="AB755" s="2"/>
    </row>
    <row r="756" spans="1:28" s="17" customFormat="1" hidden="1" x14ac:dyDescent="0.3">
      <c r="A756" s="2"/>
      <c r="B756" s="2">
        <f>IF(TRIM(D756)&lt;&gt;"",MAX($B$5:B755)+1,"")</f>
        <v>751</v>
      </c>
      <c r="C756" t="s">
        <v>93</v>
      </c>
      <c r="D756" t="s">
        <v>4941</v>
      </c>
      <c r="E756" t="s">
        <v>349</v>
      </c>
      <c r="F756" t="s">
        <v>350</v>
      </c>
      <c r="G756" s="2" t="str">
        <f>IFERROR(VLOOKUP($F756,'Table Names'!A:B,2,FALSE),"")</f>
        <v xml:space="preserve">Items - Ordering by Site                                              </v>
      </c>
      <c r="H756" s="2" t="str">
        <f>VLOOKUP($D756,StagingData!D:H,4,FALSE)</f>
        <v>No</v>
      </c>
      <c r="I756"/>
      <c r="J756" s="56" t="str">
        <f>IF(VLOOKUP(D756,StagingData!D:O,6,FALSE)=""," ",VLOOKUP(D756,StagingData!D:O,6,FALSE))</f>
        <v xml:space="preserve"> </v>
      </c>
      <c r="K756" s="71" t="str">
        <f>IF(VLOOKUP($D756,StagingData!$D:$O,7,FALSE)=""," ",VLOOKUP($D756,StagingData!$D:$O,7,FALSE))</f>
        <v xml:space="preserve"> </v>
      </c>
      <c r="L756" s="71" t="str">
        <f>IF(VLOOKUP($D756,StagingData!$D:$O,8,FALSE)=""," ",VLOOKUP($D756,StagingData!$D:$O,8,FALSE))</f>
        <v xml:space="preserve"> </v>
      </c>
      <c r="M756" s="71" t="str">
        <f>IF(VLOOKUP($D756,StagingData!$D:$O,9,FALSE)=""," ",VLOOKUP($D756,StagingData!$D:$O,9,FALSE))</f>
        <v xml:space="preserve"> </v>
      </c>
      <c r="N756" s="107" t="e">
        <f>IF(VLOOKUP($D756,StagingData!$D:$O,10,FALSE)=""," ",VLOOKUP($D756,StagingData!$D:$O,10,FALSE))</f>
        <v>#N/A</v>
      </c>
      <c r="O756" s="107" t="e">
        <f>IF(VLOOKUP($D756,StagingData!$D:$O,11,FALSE)=""," ",VLOOKUP($D756,StagingData!$D:$O,11,FALSE))</f>
        <v>#N/A</v>
      </c>
      <c r="P756" s="108" t="e">
        <f t="shared" si="34"/>
        <v>#N/A</v>
      </c>
      <c r="Q756" s="5"/>
      <c r="S756" s="15"/>
      <c r="T756" s="17">
        <v>0</v>
      </c>
      <c r="U756" s="17">
        <v>0</v>
      </c>
      <c r="V756" s="17">
        <f t="shared" si="35"/>
        <v>0</v>
      </c>
      <c r="W756">
        <f t="shared" si="36"/>
        <v>0</v>
      </c>
      <c r="X756" s="23"/>
      <c r="Y756" s="2"/>
      <c r="AA756" s="2"/>
      <c r="AB756" s="2"/>
    </row>
    <row r="757" spans="1:28" s="17" customFormat="1" hidden="1" x14ac:dyDescent="0.3">
      <c r="A757" s="2"/>
      <c r="B757" s="2">
        <f>IF(TRIM(D757)&lt;&gt;"",MAX($B$5:B756)+1,"")</f>
        <v>752</v>
      </c>
      <c r="C757" t="s">
        <v>93</v>
      </c>
      <c r="D757" t="s">
        <v>4941</v>
      </c>
      <c r="E757" t="s">
        <v>314</v>
      </c>
      <c r="F757" t="s">
        <v>318</v>
      </c>
      <c r="G757" s="2" t="str">
        <f>IFERROR(VLOOKUP($F757,'Table Names'!A:B,2,FALSE),"")</f>
        <v xml:space="preserve">Item - Purchase                                                       </v>
      </c>
      <c r="H757" s="2" t="str">
        <f>VLOOKUP($D757,StagingData!D:H,4,FALSE)</f>
        <v>No</v>
      </c>
      <c r="I757"/>
      <c r="J757" s="56" t="str">
        <f>IF(VLOOKUP(D757,StagingData!D:O,6,FALSE)=""," ",VLOOKUP(D757,StagingData!D:O,6,FALSE))</f>
        <v xml:space="preserve"> </v>
      </c>
      <c r="K757" s="71" t="str">
        <f>IF(VLOOKUP($D757,StagingData!$D:$O,7,FALSE)=""," ",VLOOKUP($D757,StagingData!$D:$O,7,FALSE))</f>
        <v xml:space="preserve"> </v>
      </c>
      <c r="L757" s="71" t="str">
        <f>IF(VLOOKUP($D757,StagingData!$D:$O,8,FALSE)=""," ",VLOOKUP($D757,StagingData!$D:$O,8,FALSE))</f>
        <v xml:space="preserve"> </v>
      </c>
      <c r="M757" s="71" t="str">
        <f>IF(VLOOKUP($D757,StagingData!$D:$O,9,FALSE)=""," ",VLOOKUP($D757,StagingData!$D:$O,9,FALSE))</f>
        <v xml:space="preserve"> </v>
      </c>
      <c r="N757" s="107" t="e">
        <f>IF(VLOOKUP($D757,StagingData!$D:$O,10,FALSE)=""," ",VLOOKUP($D757,StagingData!$D:$O,10,FALSE))</f>
        <v>#N/A</v>
      </c>
      <c r="O757" s="107" t="e">
        <f>IF(VLOOKUP($D757,StagingData!$D:$O,11,FALSE)=""," ",VLOOKUP($D757,StagingData!$D:$O,11,FALSE))</f>
        <v>#N/A</v>
      </c>
      <c r="P757" s="108" t="e">
        <f t="shared" si="34"/>
        <v>#N/A</v>
      </c>
      <c r="Q757" s="5"/>
      <c r="S757" s="15"/>
      <c r="T757" s="17">
        <v>0</v>
      </c>
      <c r="U757" s="17">
        <v>0</v>
      </c>
      <c r="V757" s="17">
        <f t="shared" si="35"/>
        <v>0</v>
      </c>
      <c r="W757">
        <f t="shared" si="36"/>
        <v>0</v>
      </c>
      <c r="X757" s="23"/>
      <c r="Y757" s="2"/>
      <c r="AA757" s="2"/>
      <c r="AB757" s="2"/>
    </row>
    <row r="758" spans="1:28" s="17" customFormat="1" hidden="1" x14ac:dyDescent="0.3">
      <c r="A758" s="2"/>
      <c r="B758" s="2">
        <f>IF(TRIM(D758)&lt;&gt;"",MAX($B$5:B757)+1,"")</f>
        <v>753</v>
      </c>
      <c r="C758" t="s">
        <v>93</v>
      </c>
      <c r="D758" t="s">
        <v>4941</v>
      </c>
      <c r="E758" t="s">
        <v>2355</v>
      </c>
      <c r="F758" t="s">
        <v>2355</v>
      </c>
      <c r="G758" s="2" t="str">
        <f>IFERROR(VLOOKUP($F758,'Table Names'!A:B,2,FALSE),"")</f>
        <v xml:space="preserve">Items by MPN                                                          </v>
      </c>
      <c r="H758" s="2" t="str">
        <f>VLOOKUP($D758,StagingData!D:H,4,FALSE)</f>
        <v>No</v>
      </c>
      <c r="I758"/>
      <c r="J758" s="56" t="str">
        <f>IF(VLOOKUP(D758,StagingData!D:O,6,FALSE)=""," ",VLOOKUP(D758,StagingData!D:O,6,FALSE))</f>
        <v xml:space="preserve"> </v>
      </c>
      <c r="K758" s="71" t="str">
        <f>IF(VLOOKUP($D758,StagingData!$D:$O,7,FALSE)=""," ",VLOOKUP($D758,StagingData!$D:$O,7,FALSE))</f>
        <v xml:space="preserve"> </v>
      </c>
      <c r="L758" s="71" t="str">
        <f>IF(VLOOKUP($D758,StagingData!$D:$O,8,FALSE)=""," ",VLOOKUP($D758,StagingData!$D:$O,8,FALSE))</f>
        <v xml:space="preserve"> </v>
      </c>
      <c r="M758" s="71" t="str">
        <f>IF(VLOOKUP($D758,StagingData!$D:$O,9,FALSE)=""," ",VLOOKUP($D758,StagingData!$D:$O,9,FALSE))</f>
        <v xml:space="preserve"> </v>
      </c>
      <c r="N758" s="107" t="e">
        <f>IF(VLOOKUP($D758,StagingData!$D:$O,10,FALSE)=""," ",VLOOKUP($D758,StagingData!$D:$O,10,FALSE))</f>
        <v>#N/A</v>
      </c>
      <c r="O758" s="107" t="e">
        <f>IF(VLOOKUP($D758,StagingData!$D:$O,11,FALSE)=""," ",VLOOKUP($D758,StagingData!$D:$O,11,FALSE))</f>
        <v>#N/A</v>
      </c>
      <c r="P758" s="108" t="e">
        <f t="shared" si="34"/>
        <v>#N/A</v>
      </c>
      <c r="Q758" s="5"/>
      <c r="S758" s="15"/>
      <c r="T758" s="17">
        <v>0</v>
      </c>
      <c r="U758" s="17">
        <v>0</v>
      </c>
      <c r="V758" s="17">
        <f t="shared" si="35"/>
        <v>0</v>
      </c>
      <c r="W758">
        <f t="shared" si="36"/>
        <v>0</v>
      </c>
      <c r="X758" s="23"/>
      <c r="Y758" s="2"/>
      <c r="AA758" s="2"/>
      <c r="AB758" s="2"/>
    </row>
    <row r="759" spans="1:28" s="17" customFormat="1" hidden="1" x14ac:dyDescent="0.3">
      <c r="A759" s="2"/>
      <c r="B759" s="2">
        <f>IF(TRIM(D759)&lt;&gt;"",MAX($B$5:B758)+1,"")</f>
        <v>754</v>
      </c>
      <c r="C759" t="s">
        <v>93</v>
      </c>
      <c r="D759" t="s">
        <v>4941</v>
      </c>
      <c r="E759" t="s">
        <v>349</v>
      </c>
      <c r="F759" t="s">
        <v>351</v>
      </c>
      <c r="G759" s="2" t="str">
        <f>IFERROR(VLOOKUP($F759,'Table Names'!A:B,2,FALSE),"")</f>
        <v xml:space="preserve">Item - Purchase by Site or Purchase Office                            </v>
      </c>
      <c r="H759" s="2" t="str">
        <f>VLOOKUP($D759,StagingData!D:H,4,FALSE)</f>
        <v>No</v>
      </c>
      <c r="I759"/>
      <c r="J759" s="56" t="str">
        <f>IF(VLOOKUP(D759,StagingData!D:O,6,FALSE)=""," ",VLOOKUP(D759,StagingData!D:O,6,FALSE))</f>
        <v xml:space="preserve"> </v>
      </c>
      <c r="K759" s="71" t="str">
        <f>IF(VLOOKUP($D759,StagingData!$D:$O,7,FALSE)=""," ",VLOOKUP($D759,StagingData!$D:$O,7,FALSE))</f>
        <v xml:space="preserve"> </v>
      </c>
      <c r="L759" s="71" t="str">
        <f>IF(VLOOKUP($D759,StagingData!$D:$O,8,FALSE)=""," ",VLOOKUP($D759,StagingData!$D:$O,8,FALSE))</f>
        <v xml:space="preserve"> </v>
      </c>
      <c r="M759" s="71" t="str">
        <f>IF(VLOOKUP($D759,StagingData!$D:$O,9,FALSE)=""," ",VLOOKUP($D759,StagingData!$D:$O,9,FALSE))</f>
        <v xml:space="preserve"> </v>
      </c>
      <c r="N759" s="107" t="e">
        <f>IF(VLOOKUP($D759,StagingData!$D:$O,10,FALSE)=""," ",VLOOKUP($D759,StagingData!$D:$O,10,FALSE))</f>
        <v>#N/A</v>
      </c>
      <c r="O759" s="107" t="e">
        <f>IF(VLOOKUP($D759,StagingData!$D:$O,11,FALSE)=""," ",VLOOKUP($D759,StagingData!$D:$O,11,FALSE))</f>
        <v>#N/A</v>
      </c>
      <c r="P759" s="108" t="e">
        <f t="shared" si="34"/>
        <v>#N/A</v>
      </c>
      <c r="Q759" s="5"/>
      <c r="S759" s="15"/>
      <c r="T759" s="17">
        <v>0</v>
      </c>
      <c r="U759" s="17">
        <v>0</v>
      </c>
      <c r="V759" s="17">
        <f t="shared" si="35"/>
        <v>0</v>
      </c>
      <c r="W759">
        <f t="shared" si="36"/>
        <v>0</v>
      </c>
      <c r="X759" s="23"/>
      <c r="Y759" s="2"/>
      <c r="AA759" s="2"/>
      <c r="AB759" s="2"/>
    </row>
    <row r="760" spans="1:28" s="17" customFormat="1" hidden="1" x14ac:dyDescent="0.3">
      <c r="A760" s="2"/>
      <c r="B760" s="2">
        <f>IF(TRIM(D760)&lt;&gt;"",MAX($B$5:B759)+1,"")</f>
        <v>755</v>
      </c>
      <c r="C760" t="s">
        <v>93</v>
      </c>
      <c r="D760" t="s">
        <v>4941</v>
      </c>
      <c r="E760" t="s">
        <v>314</v>
      </c>
      <c r="F760" t="s">
        <v>319</v>
      </c>
      <c r="G760" s="2" t="str">
        <f>IFERROR(VLOOKUP($F760,'Table Names'!A:B,2,FALSE),"")</f>
        <v xml:space="preserve">Item Actual Purchase Prices                                           </v>
      </c>
      <c r="H760" s="2" t="str">
        <f>VLOOKUP($D760,StagingData!D:H,4,FALSE)</f>
        <v>No</v>
      </c>
      <c r="I760"/>
      <c r="J760" s="56" t="str">
        <f>IF(VLOOKUP(D760,StagingData!D:O,6,FALSE)=""," ",VLOOKUP(D760,StagingData!D:O,6,FALSE))</f>
        <v xml:space="preserve"> </v>
      </c>
      <c r="K760" s="71" t="str">
        <f>IF(VLOOKUP($D760,StagingData!$D:$O,7,FALSE)=""," ",VLOOKUP($D760,StagingData!$D:$O,7,FALSE))</f>
        <v xml:space="preserve"> </v>
      </c>
      <c r="L760" s="71" t="str">
        <f>IF(VLOOKUP($D760,StagingData!$D:$O,8,FALSE)=""," ",VLOOKUP($D760,StagingData!$D:$O,8,FALSE))</f>
        <v xml:space="preserve"> </v>
      </c>
      <c r="M760" s="71" t="str">
        <f>IF(VLOOKUP($D760,StagingData!$D:$O,9,FALSE)=""," ",VLOOKUP($D760,StagingData!$D:$O,9,FALSE))</f>
        <v xml:space="preserve"> </v>
      </c>
      <c r="N760" s="107" t="e">
        <f>IF(VLOOKUP($D760,StagingData!$D:$O,10,FALSE)=""," ",VLOOKUP($D760,StagingData!$D:$O,10,FALSE))</f>
        <v>#N/A</v>
      </c>
      <c r="O760" s="107" t="e">
        <f>IF(VLOOKUP($D760,StagingData!$D:$O,11,FALSE)=""," ",VLOOKUP($D760,StagingData!$D:$O,11,FALSE))</f>
        <v>#N/A</v>
      </c>
      <c r="P760" s="108" t="e">
        <f t="shared" si="34"/>
        <v>#N/A</v>
      </c>
      <c r="Q760" s="5"/>
      <c r="S760" s="15"/>
      <c r="T760" s="17">
        <v>0</v>
      </c>
      <c r="U760" s="17">
        <v>0</v>
      </c>
      <c r="V760" s="17">
        <f t="shared" si="35"/>
        <v>0</v>
      </c>
      <c r="W760">
        <f t="shared" si="36"/>
        <v>0</v>
      </c>
      <c r="X760" s="23"/>
      <c r="Y760" s="2"/>
      <c r="AA760" s="2"/>
      <c r="AB760" s="2"/>
    </row>
    <row r="761" spans="1:28" s="17" customFormat="1" hidden="1" x14ac:dyDescent="0.3">
      <c r="A761" s="2"/>
      <c r="B761" s="2">
        <f>IF(TRIM(D761)&lt;&gt;"",MAX($B$5:B760)+1,"")</f>
        <v>756</v>
      </c>
      <c r="C761" t="s">
        <v>93</v>
      </c>
      <c r="D761" t="s">
        <v>4941</v>
      </c>
      <c r="E761" t="s">
        <v>314</v>
      </c>
      <c r="F761" t="s">
        <v>320</v>
      </c>
      <c r="G761" s="2" t="str">
        <f>IFERROR(VLOOKUP($F761,'Table Names'!A:B,2,FALSE),"")</f>
        <v xml:space="preserve">Item Sales                                                            </v>
      </c>
      <c r="H761" s="2" t="str">
        <f>VLOOKUP($D761,StagingData!D:H,4,FALSE)</f>
        <v>No</v>
      </c>
      <c r="I761"/>
      <c r="J761" s="56" t="str">
        <f>IF(VLOOKUP(D761,StagingData!D:O,6,FALSE)=""," ",VLOOKUP(D761,StagingData!D:O,6,FALSE))</f>
        <v xml:space="preserve"> </v>
      </c>
      <c r="K761" s="71" t="str">
        <f>IF(VLOOKUP($D761,StagingData!$D:$O,7,FALSE)=""," ",VLOOKUP($D761,StagingData!$D:$O,7,FALSE))</f>
        <v xml:space="preserve"> </v>
      </c>
      <c r="L761" s="71" t="str">
        <f>IF(VLOOKUP($D761,StagingData!$D:$O,8,FALSE)=""," ",VLOOKUP($D761,StagingData!$D:$O,8,FALSE))</f>
        <v xml:space="preserve"> </v>
      </c>
      <c r="M761" s="71" t="str">
        <f>IF(VLOOKUP($D761,StagingData!$D:$O,9,FALSE)=""," ",VLOOKUP($D761,StagingData!$D:$O,9,FALSE))</f>
        <v xml:space="preserve"> </v>
      </c>
      <c r="N761" s="107" t="e">
        <f>IF(VLOOKUP($D761,StagingData!$D:$O,10,FALSE)=""," ",VLOOKUP($D761,StagingData!$D:$O,10,FALSE))</f>
        <v>#N/A</v>
      </c>
      <c r="O761" s="107" t="e">
        <f>IF(VLOOKUP($D761,StagingData!$D:$O,11,FALSE)=""," ",VLOOKUP($D761,StagingData!$D:$O,11,FALSE))</f>
        <v>#N/A</v>
      </c>
      <c r="P761" s="108" t="e">
        <f t="shared" si="34"/>
        <v>#N/A</v>
      </c>
      <c r="Q761" s="5"/>
      <c r="S761" s="15"/>
      <c r="T761" s="17">
        <v>0</v>
      </c>
      <c r="U761" s="17">
        <v>0</v>
      </c>
      <c r="V761" s="17">
        <f t="shared" si="35"/>
        <v>0</v>
      </c>
      <c r="W761">
        <f t="shared" si="36"/>
        <v>0</v>
      </c>
      <c r="X761" s="23"/>
      <c r="Y761" s="2"/>
      <c r="AA761" s="2"/>
      <c r="AB761" s="2"/>
    </row>
    <row r="762" spans="1:28" s="17" customFormat="1" hidden="1" x14ac:dyDescent="0.3">
      <c r="A762" s="2"/>
      <c r="B762" s="2">
        <f>IF(TRIM(D762)&lt;&gt;"",MAX($B$5:B761)+1,"")</f>
        <v>757</v>
      </c>
      <c r="C762" t="s">
        <v>93</v>
      </c>
      <c r="D762" t="s">
        <v>4941</v>
      </c>
      <c r="E762" t="s">
        <v>349</v>
      </c>
      <c r="F762" t="s">
        <v>352</v>
      </c>
      <c r="G762" s="2" t="str">
        <f>IFERROR(VLOOKUP($F762,'Table Names'!A:B,2,FALSE),"")</f>
        <v xml:space="preserve">Item Sales by Sales Office or Site                                    </v>
      </c>
      <c r="H762" s="2" t="str">
        <f>VLOOKUP($D762,StagingData!D:H,4,FALSE)</f>
        <v>No</v>
      </c>
      <c r="I762"/>
      <c r="J762" s="56" t="str">
        <f>IF(VLOOKUP(D762,StagingData!D:O,6,FALSE)=""," ",VLOOKUP(D762,StagingData!D:O,6,FALSE))</f>
        <v xml:space="preserve"> </v>
      </c>
      <c r="K762" s="71" t="str">
        <f>IF(VLOOKUP($D762,StagingData!$D:$O,7,FALSE)=""," ",VLOOKUP($D762,StagingData!$D:$O,7,FALSE))</f>
        <v xml:space="preserve"> </v>
      </c>
      <c r="L762" s="71" t="str">
        <f>IF(VLOOKUP($D762,StagingData!$D:$O,8,FALSE)=""," ",VLOOKUP($D762,StagingData!$D:$O,8,FALSE))</f>
        <v xml:space="preserve"> </v>
      </c>
      <c r="M762" s="71" t="str">
        <f>IF(VLOOKUP($D762,StagingData!$D:$O,9,FALSE)=""," ",VLOOKUP($D762,StagingData!$D:$O,9,FALSE))</f>
        <v xml:space="preserve"> </v>
      </c>
      <c r="N762" s="107" t="e">
        <f>IF(VLOOKUP($D762,StagingData!$D:$O,10,FALSE)=""," ",VLOOKUP($D762,StagingData!$D:$O,10,FALSE))</f>
        <v>#N/A</v>
      </c>
      <c r="O762" s="107" t="e">
        <f>IF(VLOOKUP($D762,StagingData!$D:$O,11,FALSE)=""," ",VLOOKUP($D762,StagingData!$D:$O,11,FALSE))</f>
        <v>#N/A</v>
      </c>
      <c r="P762" s="108" t="e">
        <f t="shared" si="34"/>
        <v>#N/A</v>
      </c>
      <c r="Q762" s="5"/>
      <c r="S762" s="15"/>
      <c r="T762" s="17">
        <v>0</v>
      </c>
      <c r="U762" s="17">
        <v>0</v>
      </c>
      <c r="V762" s="17">
        <f t="shared" si="35"/>
        <v>0</v>
      </c>
      <c r="W762">
        <f t="shared" si="36"/>
        <v>0</v>
      </c>
      <c r="X762" s="23"/>
      <c r="Y762" s="2"/>
      <c r="AA762" s="2"/>
      <c r="AB762" s="2"/>
    </row>
    <row r="763" spans="1:28" s="17" customFormat="1" hidden="1" x14ac:dyDescent="0.3">
      <c r="A763" s="2"/>
      <c r="B763" s="2">
        <f>IF(TRIM(D763)&lt;&gt;"",MAX($B$5:B762)+1,"")</f>
        <v>758</v>
      </c>
      <c r="C763" t="s">
        <v>93</v>
      </c>
      <c r="D763" t="s">
        <v>4941</v>
      </c>
      <c r="E763" t="s">
        <v>314</v>
      </c>
      <c r="F763" t="s">
        <v>322</v>
      </c>
      <c r="G763" s="2" t="str">
        <f>IFERROR(VLOOKUP($F763,'Table Names'!A:B,2,FALSE),"")</f>
        <v xml:space="preserve">Items - Production                                                    </v>
      </c>
      <c r="H763" s="2" t="str">
        <f>VLOOKUP($D763,StagingData!D:H,4,FALSE)</f>
        <v>No</v>
      </c>
      <c r="I763"/>
      <c r="J763" s="56" t="str">
        <f>IF(VLOOKUP(D763,StagingData!D:O,6,FALSE)=""," ",VLOOKUP(D763,StagingData!D:O,6,FALSE))</f>
        <v xml:space="preserve"> </v>
      </c>
      <c r="K763" s="71" t="str">
        <f>IF(VLOOKUP($D763,StagingData!$D:$O,7,FALSE)=""," ",VLOOKUP($D763,StagingData!$D:$O,7,FALSE))</f>
        <v xml:space="preserve"> </v>
      </c>
      <c r="L763" s="71" t="str">
        <f>IF(VLOOKUP($D763,StagingData!$D:$O,8,FALSE)=""," ",VLOOKUP($D763,StagingData!$D:$O,8,FALSE))</f>
        <v xml:space="preserve"> </v>
      </c>
      <c r="M763" s="71" t="str">
        <f>IF(VLOOKUP($D763,StagingData!$D:$O,9,FALSE)=""," ",VLOOKUP($D763,StagingData!$D:$O,9,FALSE))</f>
        <v xml:space="preserve"> </v>
      </c>
      <c r="N763" s="107" t="e">
        <f>IF(VLOOKUP($D763,StagingData!$D:$O,10,FALSE)=""," ",VLOOKUP($D763,StagingData!$D:$O,10,FALSE))</f>
        <v>#N/A</v>
      </c>
      <c r="O763" s="107" t="e">
        <f>IF(VLOOKUP($D763,StagingData!$D:$O,11,FALSE)=""," ",VLOOKUP($D763,StagingData!$D:$O,11,FALSE))</f>
        <v>#N/A</v>
      </c>
      <c r="P763" s="108" t="e">
        <f t="shared" si="34"/>
        <v>#N/A</v>
      </c>
      <c r="Q763" s="5"/>
      <c r="S763" s="15"/>
      <c r="T763" s="17">
        <v>0</v>
      </c>
      <c r="U763" s="17">
        <v>0</v>
      </c>
      <c r="V763" s="17">
        <f t="shared" si="35"/>
        <v>0</v>
      </c>
      <c r="W763">
        <f t="shared" si="36"/>
        <v>0</v>
      </c>
      <c r="X763" s="23"/>
      <c r="Y763" s="2"/>
      <c r="AA763" s="2"/>
      <c r="AB763" s="2"/>
    </row>
    <row r="764" spans="1:28" s="17" customFormat="1" hidden="1" x14ac:dyDescent="0.3">
      <c r="A764" s="2"/>
      <c r="B764" s="2">
        <f>IF(TRIM(D764)&lt;&gt;"",MAX($B$5:B763)+1,"")</f>
        <v>759</v>
      </c>
      <c r="C764" t="s">
        <v>93</v>
      </c>
      <c r="D764" t="s">
        <v>4941</v>
      </c>
      <c r="E764" t="s">
        <v>349</v>
      </c>
      <c r="F764" t="s">
        <v>353</v>
      </c>
      <c r="G764" s="2" t="str">
        <f>IFERROR(VLOOKUP($F764,'Table Names'!A:B,2,FALSE),"")</f>
        <v xml:space="preserve">Items - Production by Site                                            </v>
      </c>
      <c r="H764" s="2" t="str">
        <f>VLOOKUP($D764,StagingData!D:H,4,FALSE)</f>
        <v>No</v>
      </c>
      <c r="I764"/>
      <c r="J764" s="56" t="str">
        <f>IF(VLOOKUP(D764,StagingData!D:O,6,FALSE)=""," ",VLOOKUP(D764,StagingData!D:O,6,FALSE))</f>
        <v xml:space="preserve"> </v>
      </c>
      <c r="K764" s="71" t="str">
        <f>IF(VLOOKUP($D764,StagingData!$D:$O,7,FALSE)=""," ",VLOOKUP($D764,StagingData!$D:$O,7,FALSE))</f>
        <v xml:space="preserve"> </v>
      </c>
      <c r="L764" s="71" t="str">
        <f>IF(VLOOKUP($D764,StagingData!$D:$O,8,FALSE)=""," ",VLOOKUP($D764,StagingData!$D:$O,8,FALSE))</f>
        <v xml:space="preserve"> </v>
      </c>
      <c r="M764" s="71" t="str">
        <f>IF(VLOOKUP($D764,StagingData!$D:$O,9,FALSE)=""," ",VLOOKUP($D764,StagingData!$D:$O,9,FALSE))</f>
        <v xml:space="preserve"> </v>
      </c>
      <c r="N764" s="107" t="e">
        <f>IF(VLOOKUP($D764,StagingData!$D:$O,10,FALSE)=""," ",VLOOKUP($D764,StagingData!$D:$O,10,FALSE))</f>
        <v>#N/A</v>
      </c>
      <c r="O764" s="107" t="e">
        <f>IF(VLOOKUP($D764,StagingData!$D:$O,11,FALSE)=""," ",VLOOKUP($D764,StagingData!$D:$O,11,FALSE))</f>
        <v>#N/A</v>
      </c>
      <c r="P764" s="108" t="e">
        <f t="shared" si="34"/>
        <v>#N/A</v>
      </c>
      <c r="Q764" s="5"/>
      <c r="S764" s="15"/>
      <c r="T764" s="17">
        <v>0</v>
      </c>
      <c r="U764" s="17">
        <v>0</v>
      </c>
      <c r="V764" s="17">
        <f t="shared" si="35"/>
        <v>0</v>
      </c>
      <c r="W764">
        <f t="shared" si="36"/>
        <v>0</v>
      </c>
      <c r="X764" s="23"/>
      <c r="Y764" s="2"/>
      <c r="AA764" s="2"/>
      <c r="AB764" s="2"/>
    </row>
    <row r="765" spans="1:28" s="17" customFormat="1" hidden="1" x14ac:dyDescent="0.3">
      <c r="A765" s="2"/>
      <c r="B765" s="2">
        <f>IF(TRIM(D765)&lt;&gt;"",MAX($B$5:B764)+1,"")</f>
        <v>760</v>
      </c>
      <c r="C765" t="s">
        <v>93</v>
      </c>
      <c r="D765" t="s">
        <v>4941</v>
      </c>
      <c r="E765" t="s">
        <v>314</v>
      </c>
      <c r="F765" t="s">
        <v>323</v>
      </c>
      <c r="G765" s="2" t="str">
        <f>IFERROR(VLOOKUP($F765,'Table Names'!A:B,2,FALSE),"")</f>
        <v xml:space="preserve">Tools                                                                 </v>
      </c>
      <c r="H765" s="2" t="str">
        <f>VLOOKUP($D765,StagingData!D:H,4,FALSE)</f>
        <v>No</v>
      </c>
      <c r="I765"/>
      <c r="J765" s="56" t="str">
        <f>IF(VLOOKUP(D765,StagingData!D:O,6,FALSE)=""," ",VLOOKUP(D765,StagingData!D:O,6,FALSE))</f>
        <v xml:space="preserve"> </v>
      </c>
      <c r="K765" s="71" t="str">
        <f>IF(VLOOKUP($D765,StagingData!$D:$O,7,FALSE)=""," ",VLOOKUP($D765,StagingData!$D:$O,7,FALSE))</f>
        <v xml:space="preserve"> </v>
      </c>
      <c r="L765" s="71" t="str">
        <f>IF(VLOOKUP($D765,StagingData!$D:$O,8,FALSE)=""," ",VLOOKUP($D765,StagingData!$D:$O,8,FALSE))</f>
        <v xml:space="preserve"> </v>
      </c>
      <c r="M765" s="71" t="str">
        <f>IF(VLOOKUP($D765,StagingData!$D:$O,9,FALSE)=""," ",VLOOKUP($D765,StagingData!$D:$O,9,FALSE))</f>
        <v xml:space="preserve"> </v>
      </c>
      <c r="N765" s="107" t="e">
        <f>IF(VLOOKUP($D765,StagingData!$D:$O,10,FALSE)=""," ",VLOOKUP($D765,StagingData!$D:$O,10,FALSE))</f>
        <v>#N/A</v>
      </c>
      <c r="O765" s="107" t="e">
        <f>IF(VLOOKUP($D765,StagingData!$D:$O,11,FALSE)=""," ",VLOOKUP($D765,StagingData!$D:$O,11,FALSE))</f>
        <v>#N/A</v>
      </c>
      <c r="P765" s="108" t="e">
        <f t="shared" si="34"/>
        <v>#N/A</v>
      </c>
      <c r="Q765" s="5"/>
      <c r="S765" s="15"/>
      <c r="T765" s="17">
        <v>0</v>
      </c>
      <c r="U765" s="17">
        <v>0</v>
      </c>
      <c r="V765" s="17">
        <f t="shared" si="35"/>
        <v>0</v>
      </c>
      <c r="W765">
        <f t="shared" si="36"/>
        <v>0</v>
      </c>
      <c r="X765" s="23"/>
      <c r="Y765" s="2"/>
      <c r="AA765" s="2"/>
      <c r="AB765" s="2"/>
    </row>
    <row r="766" spans="1:28" s="17" customFormat="1" hidden="1" x14ac:dyDescent="0.3">
      <c r="A766" s="2"/>
      <c r="B766" s="2">
        <f>IF(TRIM(D766)&lt;&gt;"",MAX($B$5:B765)+1,"")</f>
        <v>761</v>
      </c>
      <c r="C766" t="s">
        <v>93</v>
      </c>
      <c r="D766" t="s">
        <v>4941</v>
      </c>
      <c r="E766" t="s">
        <v>314</v>
      </c>
      <c r="F766" t="s">
        <v>324</v>
      </c>
      <c r="G766" s="2" t="str">
        <f>IFERROR(VLOOKUP($F766,'Table Names'!A:B,2,FALSE),"")</f>
        <v xml:space="preserve">Item Project Data                                                     </v>
      </c>
      <c r="H766" s="2" t="str">
        <f>VLOOKUP($D766,StagingData!D:H,4,FALSE)</f>
        <v>No</v>
      </c>
      <c r="I766"/>
      <c r="J766" s="56" t="str">
        <f>IF(VLOOKUP(D766,StagingData!D:O,6,FALSE)=""," ",VLOOKUP(D766,StagingData!D:O,6,FALSE))</f>
        <v xml:space="preserve"> </v>
      </c>
      <c r="K766" s="71" t="str">
        <f>IF(VLOOKUP($D766,StagingData!$D:$O,7,FALSE)=""," ",VLOOKUP($D766,StagingData!$D:$O,7,FALSE))</f>
        <v xml:space="preserve"> </v>
      </c>
      <c r="L766" s="71" t="str">
        <f>IF(VLOOKUP($D766,StagingData!$D:$O,8,FALSE)=""," ",VLOOKUP($D766,StagingData!$D:$O,8,FALSE))</f>
        <v xml:space="preserve"> </v>
      </c>
      <c r="M766" s="71" t="str">
        <f>IF(VLOOKUP($D766,StagingData!$D:$O,9,FALSE)=""," ",VLOOKUP($D766,StagingData!$D:$O,9,FALSE))</f>
        <v xml:space="preserve"> </v>
      </c>
      <c r="N766" s="107" t="e">
        <f>IF(VLOOKUP($D766,StagingData!$D:$O,10,FALSE)=""," ",VLOOKUP($D766,StagingData!$D:$O,10,FALSE))</f>
        <v>#N/A</v>
      </c>
      <c r="O766" s="107" t="e">
        <f>IF(VLOOKUP($D766,StagingData!$D:$O,11,FALSE)=""," ",VLOOKUP($D766,StagingData!$D:$O,11,FALSE))</f>
        <v>#N/A</v>
      </c>
      <c r="P766" s="108" t="e">
        <f t="shared" si="34"/>
        <v>#N/A</v>
      </c>
      <c r="Q766" s="5"/>
      <c r="S766" s="15"/>
      <c r="T766" s="17">
        <v>0</v>
      </c>
      <c r="U766" s="17">
        <v>0</v>
      </c>
      <c r="V766" s="17">
        <f t="shared" si="35"/>
        <v>0</v>
      </c>
      <c r="W766">
        <f t="shared" si="36"/>
        <v>0</v>
      </c>
      <c r="X766" s="23"/>
      <c r="Y766" s="2"/>
      <c r="AA766" s="2"/>
      <c r="AB766" s="2"/>
    </row>
    <row r="767" spans="1:28" s="17" customFormat="1" hidden="1" x14ac:dyDescent="0.3">
      <c r="A767" s="2"/>
      <c r="B767" s="2">
        <f>IF(TRIM(D767)&lt;&gt;"",MAX($B$5:B766)+1,"")</f>
        <v>762</v>
      </c>
      <c r="C767" t="s">
        <v>93</v>
      </c>
      <c r="D767" t="s">
        <v>4941</v>
      </c>
      <c r="E767" t="s">
        <v>314</v>
      </c>
      <c r="F767" t="s">
        <v>3948</v>
      </c>
      <c r="G767" s="2" t="str">
        <f>IFERROR(VLOOKUP($F767,'Table Names'!A:B,2,FALSE),"")</f>
        <v xml:space="preserve">Item Project Ordering Data                                            </v>
      </c>
      <c r="H767" s="2" t="str">
        <f>VLOOKUP($D767,StagingData!D:H,4,FALSE)</f>
        <v>No</v>
      </c>
      <c r="I767"/>
      <c r="J767" s="56" t="str">
        <f>IF(VLOOKUP(D767,StagingData!D:O,6,FALSE)=""," ",VLOOKUP(D767,StagingData!D:O,6,FALSE))</f>
        <v xml:space="preserve"> </v>
      </c>
      <c r="K767" s="71" t="str">
        <f>IF(VLOOKUP($D767,StagingData!$D:$O,7,FALSE)=""," ",VLOOKUP($D767,StagingData!$D:$O,7,FALSE))</f>
        <v xml:space="preserve"> </v>
      </c>
      <c r="L767" s="71" t="str">
        <f>IF(VLOOKUP($D767,StagingData!$D:$O,8,FALSE)=""," ",VLOOKUP($D767,StagingData!$D:$O,8,FALSE))</f>
        <v xml:space="preserve"> </v>
      </c>
      <c r="M767" s="71" t="str">
        <f>IF(VLOOKUP($D767,StagingData!$D:$O,9,FALSE)=""," ",VLOOKUP($D767,StagingData!$D:$O,9,FALSE))</f>
        <v xml:space="preserve"> </v>
      </c>
      <c r="N767" s="107" t="e">
        <f>IF(VLOOKUP($D767,StagingData!$D:$O,10,FALSE)=""," ",VLOOKUP($D767,StagingData!$D:$O,10,FALSE))</f>
        <v>#N/A</v>
      </c>
      <c r="O767" s="107" t="e">
        <f>IF(VLOOKUP($D767,StagingData!$D:$O,11,FALSE)=""," ",VLOOKUP($D767,StagingData!$D:$O,11,FALSE))</f>
        <v>#N/A</v>
      </c>
      <c r="P767" s="108" t="e">
        <f t="shared" si="34"/>
        <v>#N/A</v>
      </c>
      <c r="Q767" s="5"/>
      <c r="S767" s="15"/>
      <c r="T767" s="17">
        <v>0</v>
      </c>
      <c r="U767" s="17">
        <v>0</v>
      </c>
      <c r="V767" s="17">
        <f t="shared" si="35"/>
        <v>0</v>
      </c>
      <c r="W767">
        <f t="shared" si="36"/>
        <v>0</v>
      </c>
      <c r="X767" s="23"/>
      <c r="Y767" s="2"/>
      <c r="AA767" s="2"/>
      <c r="AB767" s="2"/>
    </row>
    <row r="768" spans="1:28" s="17" customFormat="1" hidden="1" x14ac:dyDescent="0.3">
      <c r="A768" s="2"/>
      <c r="B768" s="2">
        <f>IF(TRIM(D768)&lt;&gt;"",MAX($B$5:B767)+1,"")</f>
        <v>763</v>
      </c>
      <c r="C768" t="s">
        <v>93</v>
      </c>
      <c r="D768" t="s">
        <v>4941</v>
      </c>
      <c r="E768" t="s">
        <v>314</v>
      </c>
      <c r="F768" t="s">
        <v>325</v>
      </c>
      <c r="G768" s="2" t="str">
        <f>IFERROR(VLOOKUP($F768,'Table Names'!A:B,2,FALSE),"")</f>
        <v xml:space="preserve">Items - Service                                                       </v>
      </c>
      <c r="H768" s="2" t="str">
        <f>VLOOKUP($D768,StagingData!D:H,4,FALSE)</f>
        <v>No</v>
      </c>
      <c r="I768"/>
      <c r="J768" s="56" t="str">
        <f>IF(VLOOKUP(D768,StagingData!D:O,6,FALSE)=""," ",VLOOKUP(D768,StagingData!D:O,6,FALSE))</f>
        <v xml:space="preserve"> </v>
      </c>
      <c r="K768" s="71" t="str">
        <f>IF(VLOOKUP($D768,StagingData!$D:$O,7,FALSE)=""," ",VLOOKUP($D768,StagingData!$D:$O,7,FALSE))</f>
        <v xml:space="preserve"> </v>
      </c>
      <c r="L768" s="71" t="str">
        <f>IF(VLOOKUP($D768,StagingData!$D:$O,8,FALSE)=""," ",VLOOKUP($D768,StagingData!$D:$O,8,FALSE))</f>
        <v xml:space="preserve"> </v>
      </c>
      <c r="M768" s="71" t="str">
        <f>IF(VLOOKUP($D768,StagingData!$D:$O,9,FALSE)=""," ",VLOOKUP($D768,StagingData!$D:$O,9,FALSE))</f>
        <v xml:space="preserve"> </v>
      </c>
      <c r="N768" s="107" t="e">
        <f>IF(VLOOKUP($D768,StagingData!$D:$O,10,FALSE)=""," ",VLOOKUP($D768,StagingData!$D:$O,10,FALSE))</f>
        <v>#N/A</v>
      </c>
      <c r="O768" s="107" t="e">
        <f>IF(VLOOKUP($D768,StagingData!$D:$O,11,FALSE)=""," ",VLOOKUP($D768,StagingData!$D:$O,11,FALSE))</f>
        <v>#N/A</v>
      </c>
      <c r="P768" s="108" t="e">
        <f t="shared" si="34"/>
        <v>#N/A</v>
      </c>
      <c r="Q768" s="5"/>
      <c r="S768" s="15"/>
      <c r="T768" s="17">
        <v>0</v>
      </c>
      <c r="U768" s="17">
        <v>0</v>
      </c>
      <c r="V768" s="17">
        <f t="shared" si="35"/>
        <v>0</v>
      </c>
      <c r="W768">
        <f t="shared" si="36"/>
        <v>0</v>
      </c>
      <c r="X768" s="23"/>
      <c r="Y768" s="2"/>
      <c r="AA768" s="2"/>
      <c r="AB768" s="2"/>
    </row>
    <row r="769" spans="1:28" s="17" customFormat="1" hidden="1" x14ac:dyDescent="0.3">
      <c r="A769" s="2"/>
      <c r="B769" s="2">
        <f>IF(TRIM(D769)&lt;&gt;"",MAX($B$5:B768)+1,"")</f>
        <v>764</v>
      </c>
      <c r="C769" t="s">
        <v>93</v>
      </c>
      <c r="D769" t="s">
        <v>4941</v>
      </c>
      <c r="E769" t="s">
        <v>349</v>
      </c>
      <c r="F769" t="s">
        <v>355</v>
      </c>
      <c r="G769" s="2" t="str">
        <f>IFERROR(VLOOKUP($F769,'Table Names'!A:B,2,FALSE),"")</f>
        <v xml:space="preserve">Items - Service by Service Office or Site                             </v>
      </c>
      <c r="H769" s="2" t="str">
        <f>VLOOKUP($D769,StagingData!D:H,4,FALSE)</f>
        <v>No</v>
      </c>
      <c r="I769"/>
      <c r="J769" s="56" t="str">
        <f>IF(VLOOKUP(D769,StagingData!D:O,6,FALSE)=""," ",VLOOKUP(D769,StagingData!D:O,6,FALSE))</f>
        <v xml:space="preserve"> </v>
      </c>
      <c r="K769" s="71" t="str">
        <f>IF(VLOOKUP($D769,StagingData!$D:$O,7,FALSE)=""," ",VLOOKUP($D769,StagingData!$D:$O,7,FALSE))</f>
        <v xml:space="preserve"> </v>
      </c>
      <c r="L769" s="71" t="str">
        <f>IF(VLOOKUP($D769,StagingData!$D:$O,8,FALSE)=""," ",VLOOKUP($D769,StagingData!$D:$O,8,FALSE))</f>
        <v xml:space="preserve"> </v>
      </c>
      <c r="M769" s="71" t="str">
        <f>IF(VLOOKUP($D769,StagingData!$D:$O,9,FALSE)=""," ",VLOOKUP($D769,StagingData!$D:$O,9,FALSE))</f>
        <v xml:space="preserve"> </v>
      </c>
      <c r="N769" s="107" t="e">
        <f>IF(VLOOKUP($D769,StagingData!$D:$O,10,FALSE)=""," ",VLOOKUP($D769,StagingData!$D:$O,10,FALSE))</f>
        <v>#N/A</v>
      </c>
      <c r="O769" s="107" t="e">
        <f>IF(VLOOKUP($D769,StagingData!$D:$O,11,FALSE)=""," ",VLOOKUP($D769,StagingData!$D:$O,11,FALSE))</f>
        <v>#N/A</v>
      </c>
      <c r="P769" s="108" t="e">
        <f t="shared" si="34"/>
        <v>#N/A</v>
      </c>
      <c r="Q769" s="5"/>
      <c r="S769" s="15"/>
      <c r="T769" s="17">
        <v>0</v>
      </c>
      <c r="U769" s="17">
        <v>0</v>
      </c>
      <c r="V769" s="17">
        <f t="shared" si="35"/>
        <v>0</v>
      </c>
      <c r="W769">
        <f t="shared" si="36"/>
        <v>0</v>
      </c>
      <c r="X769" s="23"/>
      <c r="Y769" s="2"/>
      <c r="AA769" s="2"/>
      <c r="AB769" s="2"/>
    </row>
    <row r="770" spans="1:28" s="17" customFormat="1" hidden="1" x14ac:dyDescent="0.3">
      <c r="A770" s="2"/>
      <c r="B770" s="2">
        <f>IF(TRIM(D770)&lt;&gt;"",MAX($B$5:B769)+1,"")</f>
        <v>765</v>
      </c>
      <c r="C770" t="s">
        <v>93</v>
      </c>
      <c r="D770" t="s">
        <v>4941</v>
      </c>
      <c r="E770" t="s">
        <v>314</v>
      </c>
      <c r="F770" t="s">
        <v>326</v>
      </c>
      <c r="G770" s="2" t="str">
        <f>IFERROR(VLOOKUP($F770,'Table Names'!A:B,2,FALSE),"")</f>
        <v xml:space="preserve">Item Warehousing Data                                                 </v>
      </c>
      <c r="H770" s="2" t="str">
        <f>VLOOKUP($D770,StagingData!D:H,4,FALSE)</f>
        <v>No</v>
      </c>
      <c r="I770"/>
      <c r="J770" s="56" t="str">
        <f>IF(VLOOKUP(D770,StagingData!D:O,6,FALSE)=""," ",VLOOKUP(D770,StagingData!D:O,6,FALSE))</f>
        <v xml:space="preserve"> </v>
      </c>
      <c r="K770" s="71" t="str">
        <f>IF(VLOOKUP($D770,StagingData!$D:$O,7,FALSE)=""," ",VLOOKUP($D770,StagingData!$D:$O,7,FALSE))</f>
        <v xml:space="preserve"> </v>
      </c>
      <c r="L770" s="71" t="str">
        <f>IF(VLOOKUP($D770,StagingData!$D:$O,8,FALSE)=""," ",VLOOKUP($D770,StagingData!$D:$O,8,FALSE))</f>
        <v xml:space="preserve"> </v>
      </c>
      <c r="M770" s="71" t="str">
        <f>IF(VLOOKUP($D770,StagingData!$D:$O,9,FALSE)=""," ",VLOOKUP($D770,StagingData!$D:$O,9,FALSE))</f>
        <v xml:space="preserve"> </v>
      </c>
      <c r="N770" s="107" t="e">
        <f>IF(VLOOKUP($D770,StagingData!$D:$O,10,FALSE)=""," ",VLOOKUP($D770,StagingData!$D:$O,10,FALSE))</f>
        <v>#N/A</v>
      </c>
      <c r="O770" s="107" t="e">
        <f>IF(VLOOKUP($D770,StagingData!$D:$O,11,FALSE)=""," ",VLOOKUP($D770,StagingData!$D:$O,11,FALSE))</f>
        <v>#N/A</v>
      </c>
      <c r="P770" s="108" t="e">
        <f t="shared" si="34"/>
        <v>#N/A</v>
      </c>
      <c r="Q770" s="5"/>
      <c r="S770" s="15"/>
      <c r="T770" s="17">
        <v>0</v>
      </c>
      <c r="U770" s="17">
        <v>0</v>
      </c>
      <c r="V770" s="17">
        <f t="shared" si="35"/>
        <v>0</v>
      </c>
      <c r="W770">
        <f t="shared" si="36"/>
        <v>0</v>
      </c>
      <c r="X770" s="23"/>
      <c r="Y770" s="2"/>
      <c r="AA770" s="2"/>
      <c r="AB770" s="2"/>
    </row>
    <row r="771" spans="1:28" s="17" customFormat="1" hidden="1" x14ac:dyDescent="0.3">
      <c r="A771" s="2"/>
      <c r="B771" s="2">
        <f>IF(TRIM(D771)&lt;&gt;"",MAX($B$5:B770)+1,"")</f>
        <v>766</v>
      </c>
      <c r="C771" t="s">
        <v>93</v>
      </c>
      <c r="D771" t="s">
        <v>4941</v>
      </c>
      <c r="E771" t="s">
        <v>349</v>
      </c>
      <c r="F771" t="s">
        <v>356</v>
      </c>
      <c r="G771" s="2" t="str">
        <f>IFERROR(VLOOKUP($F771,'Table Names'!A:B,2,FALSE),"")</f>
        <v xml:space="preserve">Item - Warehousing by Site                                            </v>
      </c>
      <c r="H771" s="2" t="str">
        <f>VLOOKUP($D771,StagingData!D:H,4,FALSE)</f>
        <v>No</v>
      </c>
      <c r="I771"/>
      <c r="J771" s="56" t="str">
        <f>IF(VLOOKUP(D771,StagingData!D:O,6,FALSE)=""," ",VLOOKUP(D771,StagingData!D:O,6,FALSE))</f>
        <v xml:space="preserve"> </v>
      </c>
      <c r="K771" s="71" t="str">
        <f>IF(VLOOKUP($D771,StagingData!$D:$O,7,FALSE)=""," ",VLOOKUP($D771,StagingData!$D:$O,7,FALSE))</f>
        <v xml:space="preserve"> </v>
      </c>
      <c r="L771" s="71" t="str">
        <f>IF(VLOOKUP($D771,StagingData!$D:$O,8,FALSE)=""," ",VLOOKUP($D771,StagingData!$D:$O,8,FALSE))</f>
        <v xml:space="preserve"> </v>
      </c>
      <c r="M771" s="71" t="str">
        <f>IF(VLOOKUP($D771,StagingData!$D:$O,9,FALSE)=""," ",VLOOKUP($D771,StagingData!$D:$O,9,FALSE))</f>
        <v xml:space="preserve"> </v>
      </c>
      <c r="N771" s="107" t="e">
        <f>IF(VLOOKUP($D771,StagingData!$D:$O,10,FALSE)=""," ",VLOOKUP($D771,StagingData!$D:$O,10,FALSE))</f>
        <v>#N/A</v>
      </c>
      <c r="O771" s="107" t="e">
        <f>IF(VLOOKUP($D771,StagingData!$D:$O,11,FALSE)=""," ",VLOOKUP($D771,StagingData!$D:$O,11,FALSE))</f>
        <v>#N/A</v>
      </c>
      <c r="P771" s="108" t="e">
        <f t="shared" si="34"/>
        <v>#N/A</v>
      </c>
      <c r="Q771" s="5"/>
      <c r="S771" s="15"/>
      <c r="T771" s="17">
        <v>0</v>
      </c>
      <c r="U771" s="17">
        <v>0</v>
      </c>
      <c r="V771" s="17">
        <f t="shared" si="35"/>
        <v>0</v>
      </c>
      <c r="W771">
        <f t="shared" si="36"/>
        <v>0</v>
      </c>
      <c r="X771" s="23"/>
      <c r="Y771" s="2"/>
      <c r="AA771" s="2"/>
      <c r="AB771" s="2"/>
    </row>
    <row r="772" spans="1:28" s="17" customFormat="1" hidden="1" x14ac:dyDescent="0.3">
      <c r="A772" s="2"/>
      <c r="B772" s="2">
        <f>IF(TRIM(D772)&lt;&gt;"",MAX($B$5:B771)+1,"")</f>
        <v>767</v>
      </c>
      <c r="C772" t="s">
        <v>93</v>
      </c>
      <c r="D772" t="s">
        <v>105</v>
      </c>
      <c r="E772" t="s">
        <v>349</v>
      </c>
      <c r="F772" t="s">
        <v>349</v>
      </c>
      <c r="G772" s="2" t="str">
        <f>IFERROR(VLOOKUP($F772,'Table Names'!A:B,2,FALSE),"")</f>
        <v xml:space="preserve">Items by Site                                                         </v>
      </c>
      <c r="H772" s="2" t="str">
        <f>VLOOKUP($D772,StagingData!D:H,4,FALSE)</f>
        <v>No</v>
      </c>
      <c r="I772"/>
      <c r="J772" s="56" t="str">
        <f>IF(VLOOKUP(D772,StagingData!D:O,6,FALSE)=""," ",VLOOKUP(D772,StagingData!D:O,6,FALSE))</f>
        <v xml:space="preserve"> </v>
      </c>
      <c r="K772" s="71" t="str">
        <f>IF(VLOOKUP($D772,StagingData!$D:$O,7,FALSE)=""," ",VLOOKUP($D772,StagingData!$D:$O,7,FALSE))</f>
        <v xml:space="preserve"> </v>
      </c>
      <c r="L772" s="71" t="str">
        <f>IF(VLOOKUP($D772,StagingData!$D:$O,8,FALSE)=""," ",VLOOKUP($D772,StagingData!$D:$O,8,FALSE))</f>
        <v xml:space="preserve"> </v>
      </c>
      <c r="M772" s="71" t="str">
        <f>IF(VLOOKUP($D772,StagingData!$D:$O,9,FALSE)=""," ",VLOOKUP($D772,StagingData!$D:$O,9,FALSE))</f>
        <v xml:space="preserve"> </v>
      </c>
      <c r="N772" s="107" t="e">
        <f>IF(VLOOKUP($D772,StagingData!$D:$O,10,FALSE)=""," ",VLOOKUP($D772,StagingData!$D:$O,10,FALSE))</f>
        <v>#N/A</v>
      </c>
      <c r="O772" s="107" t="e">
        <f>IF(VLOOKUP($D772,StagingData!$D:$O,11,FALSE)=""," ",VLOOKUP($D772,StagingData!$D:$O,11,FALSE))</f>
        <v>#N/A</v>
      </c>
      <c r="P772" s="108" t="e">
        <f t="shared" si="34"/>
        <v>#N/A</v>
      </c>
      <c r="Q772" s="5"/>
      <c r="S772" s="15"/>
      <c r="T772" s="17">
        <v>0</v>
      </c>
      <c r="U772" s="17">
        <v>0</v>
      </c>
      <c r="V772" s="17">
        <f t="shared" si="35"/>
        <v>0</v>
      </c>
      <c r="W772">
        <f t="shared" si="36"/>
        <v>0</v>
      </c>
      <c r="X772" s="23"/>
      <c r="Y772" s="2"/>
      <c r="AA772" s="2"/>
      <c r="AB772" s="2"/>
    </row>
    <row r="773" spans="1:28" s="17" customFormat="1" hidden="1" x14ac:dyDescent="0.3">
      <c r="A773" s="2"/>
      <c r="B773" s="2">
        <f>IF(TRIM(D773)&lt;&gt;"",MAX($B$5:B772)+1,"")</f>
        <v>768</v>
      </c>
      <c r="C773" t="s">
        <v>93</v>
      </c>
      <c r="D773" t="s">
        <v>105</v>
      </c>
      <c r="E773" t="s">
        <v>349</v>
      </c>
      <c r="F773" t="s">
        <v>350</v>
      </c>
      <c r="G773" s="2" t="str">
        <f>IFERROR(VLOOKUP($F773,'Table Names'!A:B,2,FALSE),"")</f>
        <v xml:space="preserve">Items - Ordering by Site                                              </v>
      </c>
      <c r="H773" s="2" t="str">
        <f>VLOOKUP($D773,StagingData!D:H,4,FALSE)</f>
        <v>No</v>
      </c>
      <c r="I773"/>
      <c r="J773" s="56" t="str">
        <f>IF(VLOOKUP(D773,StagingData!D:O,6,FALSE)=""," ",VLOOKUP(D773,StagingData!D:O,6,FALSE))</f>
        <v xml:space="preserve"> </v>
      </c>
      <c r="K773" s="71" t="str">
        <f>IF(VLOOKUP($D773,StagingData!$D:$O,7,FALSE)=""," ",VLOOKUP($D773,StagingData!$D:$O,7,FALSE))</f>
        <v xml:space="preserve"> </v>
      </c>
      <c r="L773" s="71" t="str">
        <f>IF(VLOOKUP($D773,StagingData!$D:$O,8,FALSE)=""," ",VLOOKUP($D773,StagingData!$D:$O,8,FALSE))</f>
        <v xml:space="preserve"> </v>
      </c>
      <c r="M773" s="71" t="str">
        <f>IF(VLOOKUP($D773,StagingData!$D:$O,9,FALSE)=""," ",VLOOKUP($D773,StagingData!$D:$O,9,FALSE))</f>
        <v xml:space="preserve"> </v>
      </c>
      <c r="N773" s="107" t="e">
        <f>IF(VLOOKUP($D773,StagingData!$D:$O,10,FALSE)=""," ",VLOOKUP($D773,StagingData!$D:$O,10,FALSE))</f>
        <v>#N/A</v>
      </c>
      <c r="O773" s="107" t="e">
        <f>IF(VLOOKUP($D773,StagingData!$D:$O,11,FALSE)=""," ",VLOOKUP($D773,StagingData!$D:$O,11,FALSE))</f>
        <v>#N/A</v>
      </c>
      <c r="P773" s="108" t="e">
        <f t="shared" si="34"/>
        <v>#N/A</v>
      </c>
      <c r="Q773" s="5"/>
      <c r="S773" s="15"/>
      <c r="T773" s="17">
        <v>0</v>
      </c>
      <c r="U773" s="17">
        <v>0</v>
      </c>
      <c r="V773" s="17">
        <f t="shared" si="35"/>
        <v>0</v>
      </c>
      <c r="W773">
        <f t="shared" si="36"/>
        <v>0</v>
      </c>
      <c r="X773" s="23"/>
      <c r="Y773" s="2"/>
      <c r="AA773" s="2"/>
      <c r="AB773" s="2"/>
    </row>
    <row r="774" spans="1:28" s="17" customFormat="1" hidden="1" x14ac:dyDescent="0.3">
      <c r="A774" s="2"/>
      <c r="B774" s="2">
        <f>IF(TRIM(D774)&lt;&gt;"",MAX($B$5:B773)+1,"")</f>
        <v>769</v>
      </c>
      <c r="C774" t="s">
        <v>93</v>
      </c>
      <c r="D774" t="s">
        <v>105</v>
      </c>
      <c r="E774" t="s">
        <v>349</v>
      </c>
      <c r="F774" t="s">
        <v>351</v>
      </c>
      <c r="G774" s="2" t="str">
        <f>IFERROR(VLOOKUP($F774,'Table Names'!A:B,2,FALSE),"")</f>
        <v xml:space="preserve">Item - Purchase by Site or Purchase Office                            </v>
      </c>
      <c r="H774" s="2" t="str">
        <f>VLOOKUP($D774,StagingData!D:H,4,FALSE)</f>
        <v>No</v>
      </c>
      <c r="I774"/>
      <c r="J774" s="56" t="str">
        <f>IF(VLOOKUP(D774,StagingData!D:O,6,FALSE)=""," ",VLOOKUP(D774,StagingData!D:O,6,FALSE))</f>
        <v xml:space="preserve"> </v>
      </c>
      <c r="K774" s="71" t="str">
        <f>IF(VLOOKUP($D774,StagingData!$D:$O,7,FALSE)=""," ",VLOOKUP($D774,StagingData!$D:$O,7,FALSE))</f>
        <v xml:space="preserve"> </v>
      </c>
      <c r="L774" s="71" t="str">
        <f>IF(VLOOKUP($D774,StagingData!$D:$O,8,FALSE)=""," ",VLOOKUP($D774,StagingData!$D:$O,8,FALSE))</f>
        <v xml:space="preserve"> </v>
      </c>
      <c r="M774" s="71" t="str">
        <f>IF(VLOOKUP($D774,StagingData!$D:$O,9,FALSE)=""," ",VLOOKUP($D774,StagingData!$D:$O,9,FALSE))</f>
        <v xml:space="preserve"> </v>
      </c>
      <c r="N774" s="107" t="e">
        <f>IF(VLOOKUP($D774,StagingData!$D:$O,10,FALSE)=""," ",VLOOKUP($D774,StagingData!$D:$O,10,FALSE))</f>
        <v>#N/A</v>
      </c>
      <c r="O774" s="107" t="e">
        <f>IF(VLOOKUP($D774,StagingData!$D:$O,11,FALSE)=""," ",VLOOKUP($D774,StagingData!$D:$O,11,FALSE))</f>
        <v>#N/A</v>
      </c>
      <c r="P774" s="108" t="e">
        <f t="shared" si="34"/>
        <v>#N/A</v>
      </c>
      <c r="Q774" s="5"/>
      <c r="S774" s="15"/>
      <c r="T774" s="17">
        <v>0</v>
      </c>
      <c r="U774" s="17">
        <v>0</v>
      </c>
      <c r="V774" s="17">
        <f t="shared" si="35"/>
        <v>0</v>
      </c>
      <c r="W774">
        <f t="shared" si="36"/>
        <v>0</v>
      </c>
      <c r="X774" s="23"/>
      <c r="Y774" s="2"/>
      <c r="AA774" s="2"/>
      <c r="AB774" s="2"/>
    </row>
    <row r="775" spans="1:28" s="17" customFormat="1" hidden="1" x14ac:dyDescent="0.3">
      <c r="A775" s="2"/>
      <c r="B775" s="2">
        <f>IF(TRIM(D775)&lt;&gt;"",MAX($B$5:B774)+1,"")</f>
        <v>770</v>
      </c>
      <c r="C775" t="s">
        <v>93</v>
      </c>
      <c r="D775" t="s">
        <v>105</v>
      </c>
      <c r="E775" t="s">
        <v>2357</v>
      </c>
      <c r="F775" t="s">
        <v>2357</v>
      </c>
      <c r="G775" s="2" t="str">
        <f>IFERROR(VLOOKUP($F775,'Table Names'!A:B,2,FALSE),"")</f>
        <v xml:space="preserve">Item - Purchase Business Partner by Site or Purchase Office           </v>
      </c>
      <c r="H775" s="2" t="str">
        <f>VLOOKUP($D775,StagingData!D:H,4,FALSE)</f>
        <v>No</v>
      </c>
      <c r="I775"/>
      <c r="J775" s="56" t="str">
        <f>IF(VLOOKUP(D775,StagingData!D:O,6,FALSE)=""," ",VLOOKUP(D775,StagingData!D:O,6,FALSE))</f>
        <v xml:space="preserve"> </v>
      </c>
      <c r="K775" s="71" t="str">
        <f>IF(VLOOKUP($D775,StagingData!$D:$O,7,FALSE)=""," ",VLOOKUP($D775,StagingData!$D:$O,7,FALSE))</f>
        <v xml:space="preserve"> </v>
      </c>
      <c r="L775" s="71" t="str">
        <f>IF(VLOOKUP($D775,StagingData!$D:$O,8,FALSE)=""," ",VLOOKUP($D775,StagingData!$D:$O,8,FALSE))</f>
        <v xml:space="preserve"> </v>
      </c>
      <c r="M775" s="71" t="str">
        <f>IF(VLOOKUP($D775,StagingData!$D:$O,9,FALSE)=""," ",VLOOKUP($D775,StagingData!$D:$O,9,FALSE))</f>
        <v xml:space="preserve"> </v>
      </c>
      <c r="N775" s="107" t="e">
        <f>IF(VLOOKUP($D775,StagingData!$D:$O,10,FALSE)=""," ",VLOOKUP($D775,StagingData!$D:$O,10,FALSE))</f>
        <v>#N/A</v>
      </c>
      <c r="O775" s="107" t="e">
        <f>IF(VLOOKUP($D775,StagingData!$D:$O,11,FALSE)=""," ",VLOOKUP($D775,StagingData!$D:$O,11,FALSE))</f>
        <v>#N/A</v>
      </c>
      <c r="P775" s="108" t="e">
        <f t="shared" ref="P775:P838" si="37">IF(O775&gt;0,(O775/(N775+O775))*100,0)</f>
        <v>#N/A</v>
      </c>
      <c r="Q775" s="5"/>
      <c r="S775" s="15"/>
      <c r="T775" s="17">
        <v>0</v>
      </c>
      <c r="U775" s="17">
        <v>0</v>
      </c>
      <c r="V775" s="17">
        <f t="shared" ref="V775:V838" si="38">U775-T775</f>
        <v>0</v>
      </c>
      <c r="W775">
        <f t="shared" ref="W775:W838" si="39">Q775-V775</f>
        <v>0</v>
      </c>
      <c r="X775" s="23"/>
      <c r="Y775" s="2"/>
      <c r="AA775" s="2"/>
      <c r="AB775" s="2"/>
    </row>
    <row r="776" spans="1:28" s="17" customFormat="1" hidden="1" x14ac:dyDescent="0.3">
      <c r="A776" s="2"/>
      <c r="B776" s="2">
        <f>IF(TRIM(D776)&lt;&gt;"",MAX($B$5:B775)+1,"")</f>
        <v>771</v>
      </c>
      <c r="C776" t="s">
        <v>93</v>
      </c>
      <c r="D776" t="s">
        <v>105</v>
      </c>
      <c r="E776" t="s">
        <v>349</v>
      </c>
      <c r="F776" t="s">
        <v>352</v>
      </c>
      <c r="G776" s="2" t="str">
        <f>IFERROR(VLOOKUP($F776,'Table Names'!A:B,2,FALSE),"")</f>
        <v xml:space="preserve">Item Sales by Sales Office or Site                                    </v>
      </c>
      <c r="H776" s="2" t="str">
        <f>VLOOKUP($D776,StagingData!D:H,4,FALSE)</f>
        <v>No</v>
      </c>
      <c r="I776"/>
      <c r="J776" s="56" t="str">
        <f>IF(VLOOKUP(D776,StagingData!D:O,6,FALSE)=""," ",VLOOKUP(D776,StagingData!D:O,6,FALSE))</f>
        <v xml:space="preserve"> </v>
      </c>
      <c r="K776" s="71" t="str">
        <f>IF(VLOOKUP($D776,StagingData!$D:$O,7,FALSE)=""," ",VLOOKUP($D776,StagingData!$D:$O,7,FALSE))</f>
        <v xml:space="preserve"> </v>
      </c>
      <c r="L776" s="71" t="str">
        <f>IF(VLOOKUP($D776,StagingData!$D:$O,8,FALSE)=""," ",VLOOKUP($D776,StagingData!$D:$O,8,FALSE))</f>
        <v xml:space="preserve"> </v>
      </c>
      <c r="M776" s="71" t="str">
        <f>IF(VLOOKUP($D776,StagingData!$D:$O,9,FALSE)=""," ",VLOOKUP($D776,StagingData!$D:$O,9,FALSE))</f>
        <v xml:space="preserve"> </v>
      </c>
      <c r="N776" s="107" t="e">
        <f>IF(VLOOKUP($D776,StagingData!$D:$O,10,FALSE)=""," ",VLOOKUP($D776,StagingData!$D:$O,10,FALSE))</f>
        <v>#N/A</v>
      </c>
      <c r="O776" s="107" t="e">
        <f>IF(VLOOKUP($D776,StagingData!$D:$O,11,FALSE)=""," ",VLOOKUP($D776,StagingData!$D:$O,11,FALSE))</f>
        <v>#N/A</v>
      </c>
      <c r="P776" s="108" t="e">
        <f t="shared" si="37"/>
        <v>#N/A</v>
      </c>
      <c r="Q776" s="5"/>
      <c r="S776" s="15"/>
      <c r="T776" s="17">
        <v>0</v>
      </c>
      <c r="U776" s="17">
        <v>0</v>
      </c>
      <c r="V776" s="17">
        <f t="shared" si="38"/>
        <v>0</v>
      </c>
      <c r="W776">
        <f t="shared" si="39"/>
        <v>0</v>
      </c>
      <c r="X776" s="23"/>
      <c r="Y776" s="2"/>
      <c r="AA776" s="2"/>
      <c r="AB776" s="2"/>
    </row>
    <row r="777" spans="1:28" s="17" customFormat="1" hidden="1" x14ac:dyDescent="0.3">
      <c r="A777" s="2"/>
      <c r="B777" s="2">
        <f>IF(TRIM(D777)&lt;&gt;"",MAX($B$5:B776)+1,"")</f>
        <v>772</v>
      </c>
      <c r="C777" t="s">
        <v>93</v>
      </c>
      <c r="D777" t="s">
        <v>105</v>
      </c>
      <c r="E777" t="s">
        <v>349</v>
      </c>
      <c r="F777" t="s">
        <v>353</v>
      </c>
      <c r="G777" s="2" t="str">
        <f>IFERROR(VLOOKUP($F777,'Table Names'!A:B,2,FALSE),"")</f>
        <v xml:space="preserve">Items - Production by Site                                            </v>
      </c>
      <c r="H777" s="2" t="str">
        <f>VLOOKUP($D777,StagingData!D:H,4,FALSE)</f>
        <v>No</v>
      </c>
      <c r="I777"/>
      <c r="J777" s="56" t="str">
        <f>IF(VLOOKUP(D777,StagingData!D:O,6,FALSE)=""," ",VLOOKUP(D777,StagingData!D:O,6,FALSE))</f>
        <v xml:space="preserve"> </v>
      </c>
      <c r="K777" s="71" t="str">
        <f>IF(VLOOKUP($D777,StagingData!$D:$O,7,FALSE)=""," ",VLOOKUP($D777,StagingData!$D:$O,7,FALSE))</f>
        <v xml:space="preserve"> </v>
      </c>
      <c r="L777" s="71" t="str">
        <f>IF(VLOOKUP($D777,StagingData!$D:$O,8,FALSE)=""," ",VLOOKUP($D777,StagingData!$D:$O,8,FALSE))</f>
        <v xml:space="preserve"> </v>
      </c>
      <c r="M777" s="71" t="str">
        <f>IF(VLOOKUP($D777,StagingData!$D:$O,9,FALSE)=""," ",VLOOKUP($D777,StagingData!$D:$O,9,FALSE))</f>
        <v xml:space="preserve"> </v>
      </c>
      <c r="N777" s="107" t="e">
        <f>IF(VLOOKUP($D777,StagingData!$D:$O,10,FALSE)=""," ",VLOOKUP($D777,StagingData!$D:$O,10,FALSE))</f>
        <v>#N/A</v>
      </c>
      <c r="O777" s="107" t="e">
        <f>IF(VLOOKUP($D777,StagingData!$D:$O,11,FALSE)=""," ",VLOOKUP($D777,StagingData!$D:$O,11,FALSE))</f>
        <v>#N/A</v>
      </c>
      <c r="P777" s="108" t="e">
        <f t="shared" si="37"/>
        <v>#N/A</v>
      </c>
      <c r="Q777" s="5"/>
      <c r="S777" s="15"/>
      <c r="T777" s="17">
        <v>0</v>
      </c>
      <c r="U777" s="17">
        <v>0</v>
      </c>
      <c r="V777" s="17">
        <f t="shared" si="38"/>
        <v>0</v>
      </c>
      <c r="W777">
        <f t="shared" si="39"/>
        <v>0</v>
      </c>
      <c r="X777" s="23"/>
      <c r="Y777" s="2"/>
      <c r="AA777" s="2"/>
      <c r="AB777" s="2"/>
    </row>
    <row r="778" spans="1:28" s="17" customFormat="1" hidden="1" x14ac:dyDescent="0.3">
      <c r="A778" s="2"/>
      <c r="B778" s="2">
        <f>IF(TRIM(D778)&lt;&gt;"",MAX($B$5:B777)+1,"")</f>
        <v>773</v>
      </c>
      <c r="C778" t="s">
        <v>93</v>
      </c>
      <c r="D778" t="s">
        <v>105</v>
      </c>
      <c r="E778" t="s">
        <v>349</v>
      </c>
      <c r="F778" t="s">
        <v>355</v>
      </c>
      <c r="G778" s="2" t="str">
        <f>IFERROR(VLOOKUP($F778,'Table Names'!A:B,2,FALSE),"")</f>
        <v xml:space="preserve">Items - Service by Service Office or Site                             </v>
      </c>
      <c r="H778" s="2" t="str">
        <f>VLOOKUP($D778,StagingData!D:H,4,FALSE)</f>
        <v>No</v>
      </c>
      <c r="I778"/>
      <c r="J778" s="56" t="str">
        <f>IF(VLOOKUP(D778,StagingData!D:O,6,FALSE)=""," ",VLOOKUP(D778,StagingData!D:O,6,FALSE))</f>
        <v xml:space="preserve"> </v>
      </c>
      <c r="K778" s="71" t="str">
        <f>IF(VLOOKUP($D778,StagingData!$D:$O,7,FALSE)=""," ",VLOOKUP($D778,StagingData!$D:$O,7,FALSE))</f>
        <v xml:space="preserve"> </v>
      </c>
      <c r="L778" s="71" t="str">
        <f>IF(VLOOKUP($D778,StagingData!$D:$O,8,FALSE)=""," ",VLOOKUP($D778,StagingData!$D:$O,8,FALSE))</f>
        <v xml:space="preserve"> </v>
      </c>
      <c r="M778" s="71" t="str">
        <f>IF(VLOOKUP($D778,StagingData!$D:$O,9,FALSE)=""," ",VLOOKUP($D778,StagingData!$D:$O,9,FALSE))</f>
        <v xml:space="preserve"> </v>
      </c>
      <c r="N778" s="107" t="e">
        <f>IF(VLOOKUP($D778,StagingData!$D:$O,10,FALSE)=""," ",VLOOKUP($D778,StagingData!$D:$O,10,FALSE))</f>
        <v>#N/A</v>
      </c>
      <c r="O778" s="107" t="e">
        <f>IF(VLOOKUP($D778,StagingData!$D:$O,11,FALSE)=""," ",VLOOKUP($D778,StagingData!$D:$O,11,FALSE))</f>
        <v>#N/A</v>
      </c>
      <c r="P778" s="108" t="e">
        <f t="shared" si="37"/>
        <v>#N/A</v>
      </c>
      <c r="Q778" s="5"/>
      <c r="S778" s="15"/>
      <c r="T778" s="17">
        <v>0</v>
      </c>
      <c r="U778" s="17">
        <v>0</v>
      </c>
      <c r="V778" s="17">
        <f t="shared" si="38"/>
        <v>0</v>
      </c>
      <c r="W778">
        <f t="shared" si="39"/>
        <v>0</v>
      </c>
      <c r="X778" s="23"/>
      <c r="Y778" s="2"/>
      <c r="AA778" s="2"/>
      <c r="AB778" s="2"/>
    </row>
    <row r="779" spans="1:28" s="17" customFormat="1" hidden="1" x14ac:dyDescent="0.3">
      <c r="A779" s="2"/>
      <c r="B779" s="2">
        <f>IF(TRIM(D779)&lt;&gt;"",MAX($B$5:B778)+1,"")</f>
        <v>774</v>
      </c>
      <c r="C779" t="s">
        <v>93</v>
      </c>
      <c r="D779" t="s">
        <v>105</v>
      </c>
      <c r="E779" t="s">
        <v>349</v>
      </c>
      <c r="F779" t="s">
        <v>356</v>
      </c>
      <c r="G779" s="2" t="str">
        <f>IFERROR(VLOOKUP($F779,'Table Names'!A:B,2,FALSE),"")</f>
        <v xml:space="preserve">Item - Warehousing by Site                                            </v>
      </c>
      <c r="H779" s="2" t="str">
        <f>VLOOKUP($D779,StagingData!D:H,4,FALSE)</f>
        <v>No</v>
      </c>
      <c r="I779"/>
      <c r="J779" s="56" t="str">
        <f>IF(VLOOKUP(D779,StagingData!D:O,6,FALSE)=""," ",VLOOKUP(D779,StagingData!D:O,6,FALSE))</f>
        <v xml:space="preserve"> </v>
      </c>
      <c r="K779" s="71" t="str">
        <f>IF(VLOOKUP($D779,StagingData!$D:$O,7,FALSE)=""," ",VLOOKUP($D779,StagingData!$D:$O,7,FALSE))</f>
        <v xml:space="preserve"> </v>
      </c>
      <c r="L779" s="71" t="str">
        <f>IF(VLOOKUP($D779,StagingData!$D:$O,8,FALSE)=""," ",VLOOKUP($D779,StagingData!$D:$O,8,FALSE))</f>
        <v xml:space="preserve"> </v>
      </c>
      <c r="M779" s="71" t="str">
        <f>IF(VLOOKUP($D779,StagingData!$D:$O,9,FALSE)=""," ",VLOOKUP($D779,StagingData!$D:$O,9,FALSE))</f>
        <v xml:space="preserve"> </v>
      </c>
      <c r="N779" s="107" t="e">
        <f>IF(VLOOKUP($D779,StagingData!$D:$O,10,FALSE)=""," ",VLOOKUP($D779,StagingData!$D:$O,10,FALSE))</f>
        <v>#N/A</v>
      </c>
      <c r="O779" s="107" t="e">
        <f>IF(VLOOKUP($D779,StagingData!$D:$O,11,FALSE)=""," ",VLOOKUP($D779,StagingData!$D:$O,11,FALSE))</f>
        <v>#N/A</v>
      </c>
      <c r="P779" s="108" t="e">
        <f t="shared" si="37"/>
        <v>#N/A</v>
      </c>
      <c r="Q779" s="5"/>
      <c r="S779" s="15"/>
      <c r="T779" s="17">
        <v>0</v>
      </c>
      <c r="U779" s="17">
        <v>0</v>
      </c>
      <c r="V779" s="17">
        <f t="shared" si="38"/>
        <v>0</v>
      </c>
      <c r="W779">
        <f t="shared" si="39"/>
        <v>0</v>
      </c>
      <c r="X779" s="23"/>
      <c r="Y779" s="2"/>
      <c r="AA779" s="2"/>
      <c r="AB779" s="2"/>
    </row>
    <row r="780" spans="1:28" s="17" customFormat="1" hidden="1" x14ac:dyDescent="0.3">
      <c r="A780" s="2"/>
      <c r="B780" s="2">
        <f>IF(TRIM(D780)&lt;&gt;"",MAX($B$5:B779)+1,"")</f>
        <v>775</v>
      </c>
      <c r="C780" t="s">
        <v>93</v>
      </c>
      <c r="D780" t="s">
        <v>106</v>
      </c>
      <c r="E780" t="s">
        <v>345</v>
      </c>
      <c r="F780" t="s">
        <v>345</v>
      </c>
      <c r="G780" s="2" t="str">
        <f>IFERROR(VLOOKUP($F780,'Table Names'!A:B,2,FALSE),"")</f>
        <v xml:space="preserve">Items - Planning                                                      </v>
      </c>
      <c r="H780" s="2" t="str">
        <f>VLOOKUP($D780,StagingData!D:H,4,FALSE)</f>
        <v>No</v>
      </c>
      <c r="I780"/>
      <c r="J780" s="56" t="str">
        <f>IF(VLOOKUP(D780,StagingData!D:O,6,FALSE)=""," ",VLOOKUP(D780,StagingData!D:O,6,FALSE))</f>
        <v xml:space="preserve"> </v>
      </c>
      <c r="K780" s="71" t="str">
        <f>IF(VLOOKUP($D780,StagingData!$D:$O,7,FALSE)=""," ",VLOOKUP($D780,StagingData!$D:$O,7,FALSE))</f>
        <v xml:space="preserve"> </v>
      </c>
      <c r="L780" s="71" t="str">
        <f>IF(VLOOKUP($D780,StagingData!$D:$O,8,FALSE)=""," ",VLOOKUP($D780,StagingData!$D:$O,8,FALSE))</f>
        <v xml:space="preserve"> </v>
      </c>
      <c r="M780" s="71" t="str">
        <f>IF(VLOOKUP($D780,StagingData!$D:$O,9,FALSE)=""," ",VLOOKUP($D780,StagingData!$D:$O,9,FALSE))</f>
        <v xml:space="preserve"> </v>
      </c>
      <c r="N780" s="107" t="e">
        <f>IF(VLOOKUP($D780,StagingData!$D:$O,10,FALSE)=""," ",VLOOKUP($D780,StagingData!$D:$O,10,FALSE))</f>
        <v>#N/A</v>
      </c>
      <c r="O780" s="107" t="e">
        <f>IF(VLOOKUP($D780,StagingData!$D:$O,11,FALSE)=""," ",VLOOKUP($D780,StagingData!$D:$O,11,FALSE))</f>
        <v>#N/A</v>
      </c>
      <c r="P780" s="108" t="e">
        <f t="shared" si="37"/>
        <v>#N/A</v>
      </c>
      <c r="Q780" s="5"/>
      <c r="S780" s="15"/>
      <c r="T780" s="17">
        <v>0</v>
      </c>
      <c r="U780" s="17">
        <v>0</v>
      </c>
      <c r="V780" s="17">
        <f t="shared" si="38"/>
        <v>0</v>
      </c>
      <c r="W780">
        <f t="shared" si="39"/>
        <v>0</v>
      </c>
      <c r="X780" s="23"/>
      <c r="Y780" s="2"/>
      <c r="AA780" s="2"/>
      <c r="AB780" s="2"/>
    </row>
    <row r="781" spans="1:28" s="17" customFormat="1" hidden="1" x14ac:dyDescent="0.3">
      <c r="A781" s="2"/>
      <c r="B781" s="2">
        <f>IF(TRIM(D781)&lt;&gt;"",MAX($B$5:B780)+1,"")</f>
        <v>776</v>
      </c>
      <c r="C781" t="s">
        <v>93</v>
      </c>
      <c r="D781" t="s">
        <v>106</v>
      </c>
      <c r="E781" t="s">
        <v>349</v>
      </c>
      <c r="F781" t="s">
        <v>349</v>
      </c>
      <c r="G781" s="2" t="str">
        <f>IFERROR(VLOOKUP($F781,'Table Names'!A:B,2,FALSE),"")</f>
        <v xml:space="preserve">Items by Site                                                         </v>
      </c>
      <c r="H781" s="2" t="str">
        <f>VLOOKUP($D781,StagingData!D:H,4,FALSE)</f>
        <v>No</v>
      </c>
      <c r="I781"/>
      <c r="J781" s="56" t="str">
        <f>IF(VLOOKUP(D781,StagingData!D:O,6,FALSE)=""," ",VLOOKUP(D781,StagingData!D:O,6,FALSE))</f>
        <v xml:space="preserve"> </v>
      </c>
      <c r="K781" s="71" t="str">
        <f>IF(VLOOKUP($D781,StagingData!$D:$O,7,FALSE)=""," ",VLOOKUP($D781,StagingData!$D:$O,7,FALSE))</f>
        <v xml:space="preserve"> </v>
      </c>
      <c r="L781" s="71" t="str">
        <f>IF(VLOOKUP($D781,StagingData!$D:$O,8,FALSE)=""," ",VLOOKUP($D781,StagingData!$D:$O,8,FALSE))</f>
        <v xml:space="preserve"> </v>
      </c>
      <c r="M781" s="71" t="str">
        <f>IF(VLOOKUP($D781,StagingData!$D:$O,9,FALSE)=""," ",VLOOKUP($D781,StagingData!$D:$O,9,FALSE))</f>
        <v xml:space="preserve"> </v>
      </c>
      <c r="N781" s="107" t="e">
        <f>IF(VLOOKUP($D781,StagingData!$D:$O,10,FALSE)=""," ",VLOOKUP($D781,StagingData!$D:$O,10,FALSE))</f>
        <v>#N/A</v>
      </c>
      <c r="O781" s="107" t="e">
        <f>IF(VLOOKUP($D781,StagingData!$D:$O,11,FALSE)=""," ",VLOOKUP($D781,StagingData!$D:$O,11,FALSE))</f>
        <v>#N/A</v>
      </c>
      <c r="P781" s="108" t="e">
        <f t="shared" si="37"/>
        <v>#N/A</v>
      </c>
      <c r="Q781" s="5"/>
      <c r="S781" s="15"/>
      <c r="T781" s="17">
        <v>0</v>
      </c>
      <c r="U781" s="17">
        <v>0</v>
      </c>
      <c r="V781" s="17">
        <f t="shared" si="38"/>
        <v>0</v>
      </c>
      <c r="W781">
        <f t="shared" si="39"/>
        <v>0</v>
      </c>
      <c r="X781" s="23"/>
      <c r="Y781" s="2"/>
      <c r="AA781" s="2"/>
      <c r="AB781" s="2"/>
    </row>
    <row r="782" spans="1:28" s="17" customFormat="1" hidden="1" x14ac:dyDescent="0.3">
      <c r="A782" s="2"/>
      <c r="B782" s="2">
        <f>IF(TRIM(D782)&lt;&gt;"",MAX($B$5:B781)+1,"")</f>
        <v>777</v>
      </c>
      <c r="C782" t="s">
        <v>93</v>
      </c>
      <c r="D782" t="s">
        <v>106</v>
      </c>
      <c r="E782" t="s">
        <v>349</v>
      </c>
      <c r="F782" t="s">
        <v>350</v>
      </c>
      <c r="G782" s="2" t="str">
        <f>IFERROR(VLOOKUP($F782,'Table Names'!A:B,2,FALSE),"")</f>
        <v xml:space="preserve">Items - Ordering by Site                                              </v>
      </c>
      <c r="H782" s="2" t="str">
        <f>VLOOKUP($D782,StagingData!D:H,4,FALSE)</f>
        <v>No</v>
      </c>
      <c r="I782"/>
      <c r="J782" s="56" t="str">
        <f>IF(VLOOKUP(D782,StagingData!D:O,6,FALSE)=""," ",VLOOKUP(D782,StagingData!D:O,6,FALSE))</f>
        <v xml:space="preserve"> </v>
      </c>
      <c r="K782" s="71" t="str">
        <f>IF(VLOOKUP($D782,StagingData!$D:$O,7,FALSE)=""," ",VLOOKUP($D782,StagingData!$D:$O,7,FALSE))</f>
        <v xml:space="preserve"> </v>
      </c>
      <c r="L782" s="71" t="str">
        <f>IF(VLOOKUP($D782,StagingData!$D:$O,8,FALSE)=""," ",VLOOKUP($D782,StagingData!$D:$O,8,FALSE))</f>
        <v xml:space="preserve"> </v>
      </c>
      <c r="M782" s="71" t="str">
        <f>IF(VLOOKUP($D782,StagingData!$D:$O,9,FALSE)=""," ",VLOOKUP($D782,StagingData!$D:$O,9,FALSE))</f>
        <v xml:space="preserve"> </v>
      </c>
      <c r="N782" s="107" t="e">
        <f>IF(VLOOKUP($D782,StagingData!$D:$O,10,FALSE)=""," ",VLOOKUP($D782,StagingData!$D:$O,10,FALSE))</f>
        <v>#N/A</v>
      </c>
      <c r="O782" s="107" t="e">
        <f>IF(VLOOKUP($D782,StagingData!$D:$O,11,FALSE)=""," ",VLOOKUP($D782,StagingData!$D:$O,11,FALSE))</f>
        <v>#N/A</v>
      </c>
      <c r="P782" s="108" t="e">
        <f t="shared" si="37"/>
        <v>#N/A</v>
      </c>
      <c r="Q782" s="5"/>
      <c r="S782" s="15"/>
      <c r="T782" s="17">
        <v>0</v>
      </c>
      <c r="U782" s="17">
        <v>0</v>
      </c>
      <c r="V782" s="17">
        <f t="shared" si="38"/>
        <v>0</v>
      </c>
      <c r="W782">
        <f t="shared" si="39"/>
        <v>0</v>
      </c>
      <c r="X782" s="23"/>
      <c r="Y782" s="2"/>
      <c r="AA782" s="2"/>
      <c r="AB782" s="2"/>
    </row>
    <row r="783" spans="1:28" s="17" customFormat="1" hidden="1" x14ac:dyDescent="0.3">
      <c r="A783" s="2"/>
      <c r="B783" s="2">
        <f>IF(TRIM(D783)&lt;&gt;"",MAX($B$5:B782)+1,"")</f>
        <v>778</v>
      </c>
      <c r="C783" t="s">
        <v>93</v>
      </c>
      <c r="D783" t="s">
        <v>106</v>
      </c>
      <c r="E783" t="s">
        <v>349</v>
      </c>
      <c r="F783" t="s">
        <v>351</v>
      </c>
      <c r="G783" s="2" t="str">
        <f>IFERROR(VLOOKUP($F783,'Table Names'!A:B,2,FALSE),"")</f>
        <v xml:space="preserve">Item - Purchase by Site or Purchase Office                            </v>
      </c>
      <c r="H783" s="2" t="str">
        <f>VLOOKUP($D783,StagingData!D:H,4,FALSE)</f>
        <v>No</v>
      </c>
      <c r="I783"/>
      <c r="J783" s="56" t="str">
        <f>IF(VLOOKUP(D783,StagingData!D:O,6,FALSE)=""," ",VLOOKUP(D783,StagingData!D:O,6,FALSE))</f>
        <v xml:space="preserve"> </v>
      </c>
      <c r="K783" s="71" t="str">
        <f>IF(VLOOKUP($D783,StagingData!$D:$O,7,FALSE)=""," ",VLOOKUP($D783,StagingData!$D:$O,7,FALSE))</f>
        <v xml:space="preserve"> </v>
      </c>
      <c r="L783" s="71" t="str">
        <f>IF(VLOOKUP($D783,StagingData!$D:$O,8,FALSE)=""," ",VLOOKUP($D783,StagingData!$D:$O,8,FALSE))</f>
        <v xml:space="preserve"> </v>
      </c>
      <c r="M783" s="71" t="str">
        <f>IF(VLOOKUP($D783,StagingData!$D:$O,9,FALSE)=""," ",VLOOKUP($D783,StagingData!$D:$O,9,FALSE))</f>
        <v xml:space="preserve"> </v>
      </c>
      <c r="N783" s="107" t="e">
        <f>IF(VLOOKUP($D783,StagingData!$D:$O,10,FALSE)=""," ",VLOOKUP($D783,StagingData!$D:$O,10,FALSE))</f>
        <v>#N/A</v>
      </c>
      <c r="O783" s="107" t="e">
        <f>IF(VLOOKUP($D783,StagingData!$D:$O,11,FALSE)=""," ",VLOOKUP($D783,StagingData!$D:$O,11,FALSE))</f>
        <v>#N/A</v>
      </c>
      <c r="P783" s="108" t="e">
        <f t="shared" si="37"/>
        <v>#N/A</v>
      </c>
      <c r="Q783" s="5"/>
      <c r="S783" s="15"/>
      <c r="T783" s="17">
        <v>0</v>
      </c>
      <c r="U783" s="17">
        <v>0</v>
      </c>
      <c r="V783" s="17">
        <f t="shared" si="38"/>
        <v>0</v>
      </c>
      <c r="W783">
        <f t="shared" si="39"/>
        <v>0</v>
      </c>
      <c r="X783" s="23"/>
      <c r="Y783" s="2"/>
      <c r="AA783" s="2"/>
      <c r="AB783" s="2"/>
    </row>
    <row r="784" spans="1:28" s="17" customFormat="1" hidden="1" x14ac:dyDescent="0.3">
      <c r="A784" s="2"/>
      <c r="B784" s="2">
        <f>IF(TRIM(D784)&lt;&gt;"",MAX($B$5:B783)+1,"")</f>
        <v>779</v>
      </c>
      <c r="C784" t="s">
        <v>93</v>
      </c>
      <c r="D784" t="s">
        <v>106</v>
      </c>
      <c r="E784" t="s">
        <v>2357</v>
      </c>
      <c r="F784" t="s">
        <v>2357</v>
      </c>
      <c r="G784" s="2" t="str">
        <f>IFERROR(VLOOKUP($F784,'Table Names'!A:B,2,FALSE),"")</f>
        <v xml:space="preserve">Item - Purchase Business Partner by Site or Purchase Office           </v>
      </c>
      <c r="H784" s="2" t="str">
        <f>VLOOKUP($D784,StagingData!D:H,4,FALSE)</f>
        <v>No</v>
      </c>
      <c r="I784"/>
      <c r="J784" s="56" t="str">
        <f>IF(VLOOKUP(D784,StagingData!D:O,6,FALSE)=""," ",VLOOKUP(D784,StagingData!D:O,6,FALSE))</f>
        <v xml:space="preserve"> </v>
      </c>
      <c r="K784" s="71" t="str">
        <f>IF(VLOOKUP($D784,StagingData!$D:$O,7,FALSE)=""," ",VLOOKUP($D784,StagingData!$D:$O,7,FALSE))</f>
        <v xml:space="preserve"> </v>
      </c>
      <c r="L784" s="71" t="str">
        <f>IF(VLOOKUP($D784,StagingData!$D:$O,8,FALSE)=""," ",VLOOKUP($D784,StagingData!$D:$O,8,FALSE))</f>
        <v xml:space="preserve"> </v>
      </c>
      <c r="M784" s="71" t="str">
        <f>IF(VLOOKUP($D784,StagingData!$D:$O,9,FALSE)=""," ",VLOOKUP($D784,StagingData!$D:$O,9,FALSE))</f>
        <v xml:space="preserve"> </v>
      </c>
      <c r="N784" s="107" t="e">
        <f>IF(VLOOKUP($D784,StagingData!$D:$O,10,FALSE)=""," ",VLOOKUP($D784,StagingData!$D:$O,10,FALSE))</f>
        <v>#N/A</v>
      </c>
      <c r="O784" s="107" t="e">
        <f>IF(VLOOKUP($D784,StagingData!$D:$O,11,FALSE)=""," ",VLOOKUP($D784,StagingData!$D:$O,11,FALSE))</f>
        <v>#N/A</v>
      </c>
      <c r="P784" s="108" t="e">
        <f t="shared" si="37"/>
        <v>#N/A</v>
      </c>
      <c r="Q784" s="5"/>
      <c r="S784" s="15"/>
      <c r="T784" s="17">
        <v>0</v>
      </c>
      <c r="U784" s="17">
        <v>0</v>
      </c>
      <c r="V784" s="17">
        <f t="shared" si="38"/>
        <v>0</v>
      </c>
      <c r="W784">
        <f t="shared" si="39"/>
        <v>0</v>
      </c>
      <c r="X784" s="23"/>
      <c r="Y784" s="2"/>
      <c r="AA784" s="2"/>
      <c r="AB784" s="2"/>
    </row>
    <row r="785" spans="1:28" s="17" customFormat="1" hidden="1" x14ac:dyDescent="0.3">
      <c r="A785" s="2"/>
      <c r="B785" s="2">
        <f>IF(TRIM(D785)&lt;&gt;"",MAX($B$5:B784)+1,"")</f>
        <v>780</v>
      </c>
      <c r="C785" t="s">
        <v>93</v>
      </c>
      <c r="D785" t="s">
        <v>106</v>
      </c>
      <c r="E785" t="s">
        <v>2358</v>
      </c>
      <c r="F785" t="s">
        <v>2358</v>
      </c>
      <c r="G785" s="2" t="str">
        <f>IFERROR(VLOOKUP($F785,'Table Names'!A:B,2,FALSE),"")</f>
        <v xml:space="preserve">Item Actual Purchase Prices by Site                                   </v>
      </c>
      <c r="H785" s="2" t="str">
        <f>VLOOKUP($D785,StagingData!D:H,4,FALSE)</f>
        <v>No</v>
      </c>
      <c r="I785"/>
      <c r="J785" s="56" t="str">
        <f>IF(VLOOKUP(D785,StagingData!D:O,6,FALSE)=""," ",VLOOKUP(D785,StagingData!D:O,6,FALSE))</f>
        <v xml:space="preserve"> </v>
      </c>
      <c r="K785" s="71" t="str">
        <f>IF(VLOOKUP($D785,StagingData!$D:$O,7,FALSE)=""," ",VLOOKUP($D785,StagingData!$D:$O,7,FALSE))</f>
        <v xml:space="preserve"> </v>
      </c>
      <c r="L785" s="71" t="str">
        <f>IF(VLOOKUP($D785,StagingData!$D:$O,8,FALSE)=""," ",VLOOKUP($D785,StagingData!$D:$O,8,FALSE))</f>
        <v xml:space="preserve"> </v>
      </c>
      <c r="M785" s="71" t="str">
        <f>IF(VLOOKUP($D785,StagingData!$D:$O,9,FALSE)=""," ",VLOOKUP($D785,StagingData!$D:$O,9,FALSE))</f>
        <v xml:space="preserve"> </v>
      </c>
      <c r="N785" s="107" t="e">
        <f>IF(VLOOKUP($D785,StagingData!$D:$O,10,FALSE)=""," ",VLOOKUP($D785,StagingData!$D:$O,10,FALSE))</f>
        <v>#N/A</v>
      </c>
      <c r="O785" s="107" t="e">
        <f>IF(VLOOKUP($D785,StagingData!$D:$O,11,FALSE)=""," ",VLOOKUP($D785,StagingData!$D:$O,11,FALSE))</f>
        <v>#N/A</v>
      </c>
      <c r="P785" s="108" t="e">
        <f t="shared" si="37"/>
        <v>#N/A</v>
      </c>
      <c r="Q785" s="5"/>
      <c r="S785" s="15"/>
      <c r="T785" s="17">
        <v>0</v>
      </c>
      <c r="U785" s="17">
        <v>0</v>
      </c>
      <c r="V785" s="17">
        <f t="shared" si="38"/>
        <v>0</v>
      </c>
      <c r="W785">
        <f t="shared" si="39"/>
        <v>0</v>
      </c>
      <c r="X785" s="23"/>
      <c r="Y785" s="2"/>
      <c r="AA785" s="2"/>
      <c r="AB785" s="2"/>
    </row>
    <row r="786" spans="1:28" s="17" customFormat="1" hidden="1" x14ac:dyDescent="0.3">
      <c r="A786" s="2"/>
      <c r="B786" s="2">
        <f>IF(TRIM(D786)&lt;&gt;"",MAX($B$5:B785)+1,"")</f>
        <v>781</v>
      </c>
      <c r="C786" t="s">
        <v>93</v>
      </c>
      <c r="D786" t="s">
        <v>106</v>
      </c>
      <c r="E786" t="s">
        <v>349</v>
      </c>
      <c r="F786" t="s">
        <v>352</v>
      </c>
      <c r="G786" s="2" t="str">
        <f>IFERROR(VLOOKUP($F786,'Table Names'!A:B,2,FALSE),"")</f>
        <v xml:space="preserve">Item Sales by Sales Office or Site                                    </v>
      </c>
      <c r="H786" s="2" t="str">
        <f>VLOOKUP($D786,StagingData!D:H,4,FALSE)</f>
        <v>No</v>
      </c>
      <c r="I786"/>
      <c r="J786" s="56" t="str">
        <f>IF(VLOOKUP(D786,StagingData!D:O,6,FALSE)=""," ",VLOOKUP(D786,StagingData!D:O,6,FALSE))</f>
        <v xml:space="preserve"> </v>
      </c>
      <c r="K786" s="71" t="str">
        <f>IF(VLOOKUP($D786,StagingData!$D:$O,7,FALSE)=""," ",VLOOKUP($D786,StagingData!$D:$O,7,FALSE))</f>
        <v xml:space="preserve"> </v>
      </c>
      <c r="L786" s="71" t="str">
        <f>IF(VLOOKUP($D786,StagingData!$D:$O,8,FALSE)=""," ",VLOOKUP($D786,StagingData!$D:$O,8,FALSE))</f>
        <v xml:space="preserve"> </v>
      </c>
      <c r="M786" s="71" t="str">
        <f>IF(VLOOKUP($D786,StagingData!$D:$O,9,FALSE)=""," ",VLOOKUP($D786,StagingData!$D:$O,9,FALSE))</f>
        <v xml:space="preserve"> </v>
      </c>
      <c r="N786" s="107" t="e">
        <f>IF(VLOOKUP($D786,StagingData!$D:$O,10,FALSE)=""," ",VLOOKUP($D786,StagingData!$D:$O,10,FALSE))</f>
        <v>#N/A</v>
      </c>
      <c r="O786" s="107" t="e">
        <f>IF(VLOOKUP($D786,StagingData!$D:$O,11,FALSE)=""," ",VLOOKUP($D786,StagingData!$D:$O,11,FALSE))</f>
        <v>#N/A</v>
      </c>
      <c r="P786" s="108" t="e">
        <f t="shared" si="37"/>
        <v>#N/A</v>
      </c>
      <c r="Q786" s="5"/>
      <c r="S786" s="15"/>
      <c r="T786" s="17">
        <v>0</v>
      </c>
      <c r="U786" s="17">
        <v>0</v>
      </c>
      <c r="V786" s="17">
        <f t="shared" si="38"/>
        <v>0</v>
      </c>
      <c r="W786">
        <f t="shared" si="39"/>
        <v>0</v>
      </c>
      <c r="X786" s="23"/>
      <c r="Y786" s="2"/>
      <c r="AA786" s="2"/>
      <c r="AB786" s="2"/>
    </row>
    <row r="787" spans="1:28" s="17" customFormat="1" hidden="1" x14ac:dyDescent="0.3">
      <c r="A787" s="2"/>
      <c r="B787" s="2">
        <f>IF(TRIM(D787)&lt;&gt;"",MAX($B$5:B786)+1,"")</f>
        <v>782</v>
      </c>
      <c r="C787" t="s">
        <v>93</v>
      </c>
      <c r="D787" t="s">
        <v>106</v>
      </c>
      <c r="E787" t="s">
        <v>349</v>
      </c>
      <c r="F787" t="s">
        <v>353</v>
      </c>
      <c r="G787" s="2" t="str">
        <f>IFERROR(VLOOKUP($F787,'Table Names'!A:B,2,FALSE),"")</f>
        <v xml:space="preserve">Items - Production by Site                                            </v>
      </c>
      <c r="H787" s="2" t="str">
        <f>VLOOKUP($D787,StagingData!D:H,4,FALSE)</f>
        <v>No</v>
      </c>
      <c r="I787"/>
      <c r="J787" s="56" t="str">
        <f>IF(VLOOKUP(D787,StagingData!D:O,6,FALSE)=""," ",VLOOKUP(D787,StagingData!D:O,6,FALSE))</f>
        <v xml:space="preserve"> </v>
      </c>
      <c r="K787" s="71" t="str">
        <f>IF(VLOOKUP($D787,StagingData!$D:$O,7,FALSE)=""," ",VLOOKUP($D787,StagingData!$D:$O,7,FALSE))</f>
        <v xml:space="preserve"> </v>
      </c>
      <c r="L787" s="71" t="str">
        <f>IF(VLOOKUP($D787,StagingData!$D:$O,8,FALSE)=""," ",VLOOKUP($D787,StagingData!$D:$O,8,FALSE))</f>
        <v xml:space="preserve"> </v>
      </c>
      <c r="M787" s="71" t="str">
        <f>IF(VLOOKUP($D787,StagingData!$D:$O,9,FALSE)=""," ",VLOOKUP($D787,StagingData!$D:$O,9,FALSE))</f>
        <v xml:space="preserve"> </v>
      </c>
      <c r="N787" s="107" t="e">
        <f>IF(VLOOKUP($D787,StagingData!$D:$O,10,FALSE)=""," ",VLOOKUP($D787,StagingData!$D:$O,10,FALSE))</f>
        <v>#N/A</v>
      </c>
      <c r="O787" s="107" t="e">
        <f>IF(VLOOKUP($D787,StagingData!$D:$O,11,FALSE)=""," ",VLOOKUP($D787,StagingData!$D:$O,11,FALSE))</f>
        <v>#N/A</v>
      </c>
      <c r="P787" s="108" t="e">
        <f t="shared" si="37"/>
        <v>#N/A</v>
      </c>
      <c r="Q787" s="5"/>
      <c r="S787" s="15"/>
      <c r="T787" s="17">
        <v>0</v>
      </c>
      <c r="U787" s="17">
        <v>0</v>
      </c>
      <c r="V787" s="17">
        <f t="shared" si="38"/>
        <v>0</v>
      </c>
      <c r="W787">
        <f t="shared" si="39"/>
        <v>0</v>
      </c>
      <c r="X787" s="23"/>
      <c r="Y787" s="2"/>
      <c r="AA787" s="2"/>
      <c r="AB787" s="2"/>
    </row>
    <row r="788" spans="1:28" s="17" customFormat="1" hidden="1" x14ac:dyDescent="0.3">
      <c r="A788" s="2"/>
      <c r="B788" s="2">
        <f>IF(TRIM(D788)&lt;&gt;"",MAX($B$5:B787)+1,"")</f>
        <v>783</v>
      </c>
      <c r="C788" t="s">
        <v>93</v>
      </c>
      <c r="D788" t="s">
        <v>106</v>
      </c>
      <c r="E788" t="s">
        <v>349</v>
      </c>
      <c r="F788" t="s">
        <v>355</v>
      </c>
      <c r="G788" s="2" t="str">
        <f>IFERROR(VLOOKUP($F788,'Table Names'!A:B,2,FALSE),"")</f>
        <v xml:space="preserve">Items - Service by Service Office or Site                             </v>
      </c>
      <c r="H788" s="2" t="str">
        <f>VLOOKUP($D788,StagingData!D:H,4,FALSE)</f>
        <v>No</v>
      </c>
      <c r="I788"/>
      <c r="J788" s="56" t="str">
        <f>IF(VLOOKUP(D788,StagingData!D:O,6,FALSE)=""," ",VLOOKUP(D788,StagingData!D:O,6,FALSE))</f>
        <v xml:space="preserve"> </v>
      </c>
      <c r="K788" s="71" t="str">
        <f>IF(VLOOKUP($D788,StagingData!$D:$O,7,FALSE)=""," ",VLOOKUP($D788,StagingData!$D:$O,7,FALSE))</f>
        <v xml:space="preserve"> </v>
      </c>
      <c r="L788" s="71" t="str">
        <f>IF(VLOOKUP($D788,StagingData!$D:$O,8,FALSE)=""," ",VLOOKUP($D788,StagingData!$D:$O,8,FALSE))</f>
        <v xml:space="preserve"> </v>
      </c>
      <c r="M788" s="71" t="str">
        <f>IF(VLOOKUP($D788,StagingData!$D:$O,9,FALSE)=""," ",VLOOKUP($D788,StagingData!$D:$O,9,FALSE))</f>
        <v xml:space="preserve"> </v>
      </c>
      <c r="N788" s="107" t="e">
        <f>IF(VLOOKUP($D788,StagingData!$D:$O,10,FALSE)=""," ",VLOOKUP($D788,StagingData!$D:$O,10,FALSE))</f>
        <v>#N/A</v>
      </c>
      <c r="O788" s="107" t="e">
        <f>IF(VLOOKUP($D788,StagingData!$D:$O,11,FALSE)=""," ",VLOOKUP($D788,StagingData!$D:$O,11,FALSE))</f>
        <v>#N/A</v>
      </c>
      <c r="P788" s="108" t="e">
        <f t="shared" si="37"/>
        <v>#N/A</v>
      </c>
      <c r="Q788" s="5"/>
      <c r="S788" s="15"/>
      <c r="T788" s="17">
        <v>0</v>
      </c>
      <c r="U788" s="17">
        <v>0</v>
      </c>
      <c r="V788" s="17">
        <f t="shared" si="38"/>
        <v>0</v>
      </c>
      <c r="W788">
        <f t="shared" si="39"/>
        <v>0</v>
      </c>
      <c r="X788" s="23"/>
      <c r="Y788" s="2"/>
      <c r="AA788" s="2"/>
      <c r="AB788" s="2"/>
    </row>
    <row r="789" spans="1:28" s="17" customFormat="1" hidden="1" x14ac:dyDescent="0.3">
      <c r="A789" s="2"/>
      <c r="B789" s="2">
        <f>IF(TRIM(D789)&lt;&gt;"",MAX($B$5:B788)+1,"")</f>
        <v>784</v>
      </c>
      <c r="C789" t="s">
        <v>93</v>
      </c>
      <c r="D789" t="s">
        <v>106</v>
      </c>
      <c r="E789" t="s">
        <v>349</v>
      </c>
      <c r="F789" t="s">
        <v>356</v>
      </c>
      <c r="G789" s="2" t="str">
        <f>IFERROR(VLOOKUP($F789,'Table Names'!A:B,2,FALSE),"")</f>
        <v xml:space="preserve">Item - Warehousing by Site                                            </v>
      </c>
      <c r="H789" s="2" t="str">
        <f>VLOOKUP($D789,StagingData!D:H,4,FALSE)</f>
        <v>No</v>
      </c>
      <c r="I789"/>
      <c r="J789" s="56" t="str">
        <f>IF(VLOOKUP(D789,StagingData!D:O,6,FALSE)=""," ",VLOOKUP(D789,StagingData!D:O,6,FALSE))</f>
        <v xml:space="preserve"> </v>
      </c>
      <c r="K789" s="71" t="str">
        <f>IF(VLOOKUP($D789,StagingData!$D:$O,7,FALSE)=""," ",VLOOKUP($D789,StagingData!$D:$O,7,FALSE))</f>
        <v xml:space="preserve"> </v>
      </c>
      <c r="L789" s="71" t="str">
        <f>IF(VLOOKUP($D789,StagingData!$D:$O,8,FALSE)=""," ",VLOOKUP($D789,StagingData!$D:$O,8,FALSE))</f>
        <v xml:space="preserve"> </v>
      </c>
      <c r="M789" s="71" t="str">
        <f>IF(VLOOKUP($D789,StagingData!$D:$O,9,FALSE)=""," ",VLOOKUP($D789,StagingData!$D:$O,9,FALSE))</f>
        <v xml:space="preserve"> </v>
      </c>
      <c r="N789" s="107" t="e">
        <f>IF(VLOOKUP($D789,StagingData!$D:$O,10,FALSE)=""," ",VLOOKUP($D789,StagingData!$D:$O,10,FALSE))</f>
        <v>#N/A</v>
      </c>
      <c r="O789" s="107" t="e">
        <f>IF(VLOOKUP($D789,StagingData!$D:$O,11,FALSE)=""," ",VLOOKUP($D789,StagingData!$D:$O,11,FALSE))</f>
        <v>#N/A</v>
      </c>
      <c r="P789" s="108" t="e">
        <f t="shared" si="37"/>
        <v>#N/A</v>
      </c>
      <c r="Q789" s="5"/>
      <c r="S789" s="15"/>
      <c r="T789" s="17">
        <v>0</v>
      </c>
      <c r="U789" s="17">
        <v>0</v>
      </c>
      <c r="V789" s="17">
        <f t="shared" si="38"/>
        <v>0</v>
      </c>
      <c r="W789">
        <f t="shared" si="39"/>
        <v>0</v>
      </c>
      <c r="X789" s="23"/>
      <c r="Y789" s="2"/>
      <c r="AA789" s="2"/>
      <c r="AB789" s="2"/>
    </row>
    <row r="790" spans="1:28" s="17" customFormat="1" hidden="1" x14ac:dyDescent="0.3">
      <c r="A790" s="2"/>
      <c r="B790" s="2">
        <f>IF(TRIM(D790)&lt;&gt;"",MAX($B$5:B789)+1,"")</f>
        <v>785</v>
      </c>
      <c r="C790" t="s">
        <v>93</v>
      </c>
      <c r="D790" t="s">
        <v>107</v>
      </c>
      <c r="E790" t="s">
        <v>344</v>
      </c>
      <c r="F790" t="s">
        <v>344</v>
      </c>
      <c r="G790" s="2" t="str">
        <f>IFERROR(VLOOKUP($F790,'Table Names'!A:B,2,FALSE),"")</f>
        <v xml:space="preserve">Items - Costing                                                       </v>
      </c>
      <c r="H790" s="2" t="str">
        <f>VLOOKUP($D790,StagingData!D:H,4,FALSE)</f>
        <v>No</v>
      </c>
      <c r="I790"/>
      <c r="J790" s="56" t="str">
        <f>IF(VLOOKUP(D790,StagingData!D:O,6,FALSE)=""," ",VLOOKUP(D790,StagingData!D:O,6,FALSE))</f>
        <v xml:space="preserve"> </v>
      </c>
      <c r="K790" s="71" t="str">
        <f>IF(VLOOKUP($D790,StagingData!$D:$O,7,FALSE)=""," ",VLOOKUP($D790,StagingData!$D:$O,7,FALSE))</f>
        <v xml:space="preserve"> </v>
      </c>
      <c r="L790" s="71" t="str">
        <f>IF(VLOOKUP($D790,StagingData!$D:$O,8,FALSE)=""," ",VLOOKUP($D790,StagingData!$D:$O,8,FALSE))</f>
        <v xml:space="preserve"> </v>
      </c>
      <c r="M790" s="71" t="str">
        <f>IF(VLOOKUP($D790,StagingData!$D:$O,9,FALSE)=""," ",VLOOKUP($D790,StagingData!$D:$O,9,FALSE))</f>
        <v xml:space="preserve"> </v>
      </c>
      <c r="N790" s="107" t="e">
        <f>IF(VLOOKUP($D790,StagingData!$D:$O,10,FALSE)=""," ",VLOOKUP($D790,StagingData!$D:$O,10,FALSE))</f>
        <v>#N/A</v>
      </c>
      <c r="O790" s="107" t="e">
        <f>IF(VLOOKUP($D790,StagingData!$D:$O,11,FALSE)=""," ",VLOOKUP($D790,StagingData!$D:$O,11,FALSE))</f>
        <v>#N/A</v>
      </c>
      <c r="P790" s="108" t="e">
        <f t="shared" si="37"/>
        <v>#N/A</v>
      </c>
      <c r="Q790" s="5"/>
      <c r="S790" s="15"/>
      <c r="T790" s="17">
        <v>0</v>
      </c>
      <c r="U790" s="17">
        <v>0</v>
      </c>
      <c r="V790" s="17">
        <f t="shared" si="38"/>
        <v>0</v>
      </c>
      <c r="W790">
        <f t="shared" si="39"/>
        <v>0</v>
      </c>
      <c r="X790" s="23"/>
      <c r="Y790" s="2"/>
      <c r="AA790" s="2"/>
      <c r="AB790" s="2"/>
    </row>
    <row r="791" spans="1:28" s="17" customFormat="1" hidden="1" x14ac:dyDescent="0.3">
      <c r="A791" s="2"/>
      <c r="B791" s="2">
        <f>IF(TRIM(D791)&lt;&gt;"",MAX($B$5:B790)+1,"")</f>
        <v>786</v>
      </c>
      <c r="C791" t="s">
        <v>93</v>
      </c>
      <c r="D791" t="s">
        <v>108</v>
      </c>
      <c r="E791" t="s">
        <v>345</v>
      </c>
      <c r="F791" t="s">
        <v>345</v>
      </c>
      <c r="G791" s="2" t="str">
        <f>IFERROR(VLOOKUP($F791,'Table Names'!A:B,2,FALSE),"")</f>
        <v xml:space="preserve">Items - Planning                                                      </v>
      </c>
      <c r="H791" s="2" t="str">
        <f>VLOOKUP($D791,StagingData!D:H,4,FALSE)</f>
        <v>No</v>
      </c>
      <c r="I791"/>
      <c r="J791" s="56" t="str">
        <f>IF(VLOOKUP(D791,StagingData!D:O,6,FALSE)=""," ",VLOOKUP(D791,StagingData!D:O,6,FALSE))</f>
        <v xml:space="preserve"> </v>
      </c>
      <c r="K791" s="71" t="str">
        <f>IF(VLOOKUP($D791,StagingData!$D:$O,7,FALSE)=""," ",VLOOKUP($D791,StagingData!$D:$O,7,FALSE))</f>
        <v xml:space="preserve"> </v>
      </c>
      <c r="L791" s="71" t="str">
        <f>IF(VLOOKUP($D791,StagingData!$D:$O,8,FALSE)=""," ",VLOOKUP($D791,StagingData!$D:$O,8,FALSE))</f>
        <v xml:space="preserve"> </v>
      </c>
      <c r="M791" s="71" t="str">
        <f>IF(VLOOKUP($D791,StagingData!$D:$O,9,FALSE)=""," ",VLOOKUP($D791,StagingData!$D:$O,9,FALSE))</f>
        <v xml:space="preserve"> </v>
      </c>
      <c r="N791" s="107" t="e">
        <f>IF(VLOOKUP($D791,StagingData!$D:$O,10,FALSE)=""," ",VLOOKUP($D791,StagingData!$D:$O,10,FALSE))</f>
        <v>#N/A</v>
      </c>
      <c r="O791" s="107" t="e">
        <f>IF(VLOOKUP($D791,StagingData!$D:$O,11,FALSE)=""," ",VLOOKUP($D791,StagingData!$D:$O,11,FALSE))</f>
        <v>#N/A</v>
      </c>
      <c r="P791" s="108" t="e">
        <f t="shared" si="37"/>
        <v>#N/A</v>
      </c>
      <c r="Q791" s="5"/>
      <c r="S791" s="15"/>
      <c r="T791" s="17">
        <v>0</v>
      </c>
      <c r="U791" s="17">
        <v>0</v>
      </c>
      <c r="V791" s="17">
        <f t="shared" si="38"/>
        <v>0</v>
      </c>
      <c r="W791">
        <f t="shared" si="39"/>
        <v>0</v>
      </c>
      <c r="X791" s="23"/>
      <c r="Y791" s="2"/>
      <c r="AA791" s="2"/>
      <c r="AB791" s="2"/>
    </row>
    <row r="792" spans="1:28" s="17" customFormat="1" hidden="1" x14ac:dyDescent="0.3">
      <c r="A792" s="2"/>
      <c r="B792" s="2">
        <f>IF(TRIM(D792)&lt;&gt;"",MAX($B$5:B791)+1,"")</f>
        <v>787</v>
      </c>
      <c r="C792" t="s">
        <v>93</v>
      </c>
      <c r="D792" t="s">
        <v>109</v>
      </c>
      <c r="E792" t="s">
        <v>358</v>
      </c>
      <c r="F792" t="s">
        <v>358</v>
      </c>
      <c r="G792" s="2" t="str">
        <f>IFERROR(VLOOKUP($F792,'Table Names'!A:B,2,FALSE),"")</f>
        <v xml:space="preserve">Item Surcharges                                                       </v>
      </c>
      <c r="H792" s="2" t="str">
        <f>VLOOKUP($D792,StagingData!D:H,4,FALSE)</f>
        <v>No</v>
      </c>
      <c r="I792"/>
      <c r="J792" s="56" t="str">
        <f>IF(VLOOKUP(D792,StagingData!D:O,6,FALSE)=""," ",VLOOKUP(D792,StagingData!D:O,6,FALSE))</f>
        <v xml:space="preserve"> </v>
      </c>
      <c r="K792" s="71" t="str">
        <f>IF(VLOOKUP($D792,StagingData!$D:$O,7,FALSE)=""," ",VLOOKUP($D792,StagingData!$D:$O,7,FALSE))</f>
        <v xml:space="preserve"> </v>
      </c>
      <c r="L792" s="71" t="str">
        <f>IF(VLOOKUP($D792,StagingData!$D:$O,8,FALSE)=""," ",VLOOKUP($D792,StagingData!$D:$O,8,FALSE))</f>
        <v xml:space="preserve"> </v>
      </c>
      <c r="M792" s="71" t="str">
        <f>IF(VLOOKUP($D792,StagingData!$D:$O,9,FALSE)=""," ",VLOOKUP($D792,StagingData!$D:$O,9,FALSE))</f>
        <v xml:space="preserve"> </v>
      </c>
      <c r="N792" s="107" t="e">
        <f>IF(VLOOKUP($D792,StagingData!$D:$O,10,FALSE)=""," ",VLOOKUP($D792,StagingData!$D:$O,10,FALSE))</f>
        <v>#N/A</v>
      </c>
      <c r="O792" s="107" t="e">
        <f>IF(VLOOKUP($D792,StagingData!$D:$O,11,FALSE)=""," ",VLOOKUP($D792,StagingData!$D:$O,11,FALSE))</f>
        <v>#N/A</v>
      </c>
      <c r="P792" s="108" t="e">
        <f t="shared" si="37"/>
        <v>#N/A</v>
      </c>
      <c r="Q792" s="5"/>
      <c r="S792" s="15"/>
      <c r="T792" s="17">
        <v>0</v>
      </c>
      <c r="U792" s="17">
        <v>0</v>
      </c>
      <c r="V792" s="17">
        <f t="shared" si="38"/>
        <v>0</v>
      </c>
      <c r="W792">
        <f t="shared" si="39"/>
        <v>0</v>
      </c>
      <c r="X792" s="23"/>
      <c r="Y792" s="2"/>
      <c r="AA792" s="2"/>
      <c r="AB792" s="2"/>
    </row>
    <row r="793" spans="1:28" s="17" customFormat="1" hidden="1" x14ac:dyDescent="0.3">
      <c r="A793" s="2"/>
      <c r="B793" s="2">
        <f>IF(TRIM(D793)&lt;&gt;"",MAX($B$5:B792)+1,"")</f>
        <v>788</v>
      </c>
      <c r="C793" t="s">
        <v>93</v>
      </c>
      <c r="D793" t="s">
        <v>110</v>
      </c>
      <c r="E793" t="s">
        <v>358</v>
      </c>
      <c r="F793" t="s">
        <v>358</v>
      </c>
      <c r="G793" s="2" t="str">
        <f>IFERROR(VLOOKUP($F793,'Table Names'!A:B,2,FALSE),"")</f>
        <v xml:space="preserve">Item Surcharges                                                       </v>
      </c>
      <c r="H793" s="2" t="str">
        <f>VLOOKUP($D793,StagingData!D:H,4,FALSE)</f>
        <v>No</v>
      </c>
      <c r="I793"/>
      <c r="J793" s="56" t="str">
        <f>IF(VLOOKUP(D793,StagingData!D:O,6,FALSE)=""," ",VLOOKUP(D793,StagingData!D:O,6,FALSE))</f>
        <v xml:space="preserve"> </v>
      </c>
      <c r="K793" s="71" t="str">
        <f>IF(VLOOKUP($D793,StagingData!$D:$O,7,FALSE)=""," ",VLOOKUP($D793,StagingData!$D:$O,7,FALSE))</f>
        <v xml:space="preserve"> </v>
      </c>
      <c r="L793" s="71" t="str">
        <f>IF(VLOOKUP($D793,StagingData!$D:$O,8,FALSE)=""," ",VLOOKUP($D793,StagingData!$D:$O,8,FALSE))</f>
        <v xml:space="preserve"> </v>
      </c>
      <c r="M793" s="71" t="str">
        <f>IF(VLOOKUP($D793,StagingData!$D:$O,9,FALSE)=""," ",VLOOKUP($D793,StagingData!$D:$O,9,FALSE))</f>
        <v xml:space="preserve"> </v>
      </c>
      <c r="N793" s="107" t="e">
        <f>IF(VLOOKUP($D793,StagingData!$D:$O,10,FALSE)=""," ",VLOOKUP($D793,StagingData!$D:$O,10,FALSE))</f>
        <v>#N/A</v>
      </c>
      <c r="O793" s="107" t="e">
        <f>IF(VLOOKUP($D793,StagingData!$D:$O,11,FALSE)=""," ",VLOOKUP($D793,StagingData!$D:$O,11,FALSE))</f>
        <v>#N/A</v>
      </c>
      <c r="P793" s="108" t="e">
        <f t="shared" si="37"/>
        <v>#N/A</v>
      </c>
      <c r="Q793" s="5"/>
      <c r="S793" s="15"/>
      <c r="T793" s="17">
        <v>0</v>
      </c>
      <c r="U793" s="17">
        <v>0</v>
      </c>
      <c r="V793" s="17">
        <f t="shared" si="38"/>
        <v>0</v>
      </c>
      <c r="W793">
        <f t="shared" si="39"/>
        <v>0</v>
      </c>
      <c r="X793" s="23"/>
      <c r="Y793" s="2"/>
      <c r="AA793" s="2"/>
      <c r="AB793" s="2"/>
    </row>
    <row r="794" spans="1:28" s="17" customFormat="1" hidden="1" x14ac:dyDescent="0.3">
      <c r="A794" s="2"/>
      <c r="B794" s="2">
        <f>IF(TRIM(D794)&lt;&gt;"",MAX($B$5:B793)+1,"")</f>
        <v>789</v>
      </c>
      <c r="C794" t="s">
        <v>93</v>
      </c>
      <c r="D794" t="s">
        <v>4942</v>
      </c>
      <c r="E794" t="s">
        <v>314</v>
      </c>
      <c r="F794" t="s">
        <v>315</v>
      </c>
      <c r="G794" s="2" t="str">
        <f>IFERROR(VLOOKUP($F794,'Table Names'!A:B,2,FALSE),"")</f>
        <v xml:space="preserve">Item - Freight Management                                             </v>
      </c>
      <c r="H794" s="2" t="str">
        <f>VLOOKUP($D794,StagingData!D:H,4,FALSE)</f>
        <v>No</v>
      </c>
      <c r="I794"/>
      <c r="J794" s="56" t="str">
        <f>IF(VLOOKUP(D794,StagingData!D:O,6,FALSE)=""," ",VLOOKUP(D794,StagingData!D:O,6,FALSE))</f>
        <v xml:space="preserve"> </v>
      </c>
      <c r="K794" s="71" t="str">
        <f>IF(VLOOKUP($D794,StagingData!$D:$O,7,FALSE)=""," ",VLOOKUP($D794,StagingData!$D:$O,7,FALSE))</f>
        <v xml:space="preserve"> </v>
      </c>
      <c r="L794" s="71" t="str">
        <f>IF(VLOOKUP($D794,StagingData!$D:$O,8,FALSE)=""," ",VLOOKUP($D794,StagingData!$D:$O,8,FALSE))</f>
        <v xml:space="preserve"> </v>
      </c>
      <c r="M794" s="71" t="str">
        <f>IF(VLOOKUP($D794,StagingData!$D:$O,9,FALSE)=""," ",VLOOKUP($D794,StagingData!$D:$O,9,FALSE))</f>
        <v xml:space="preserve"> </v>
      </c>
      <c r="N794" s="107" t="e">
        <f>IF(VLOOKUP($D794,StagingData!$D:$O,10,FALSE)=""," ",VLOOKUP($D794,StagingData!$D:$O,10,FALSE))</f>
        <v>#N/A</v>
      </c>
      <c r="O794" s="107" t="e">
        <f>IF(VLOOKUP($D794,StagingData!$D:$O,11,FALSE)=""," ",VLOOKUP($D794,StagingData!$D:$O,11,FALSE))</f>
        <v>#N/A</v>
      </c>
      <c r="P794" s="108" t="e">
        <f t="shared" si="37"/>
        <v>#N/A</v>
      </c>
      <c r="Q794" s="5"/>
      <c r="S794" s="15"/>
      <c r="T794" s="17">
        <v>0</v>
      </c>
      <c r="U794" s="17">
        <v>0</v>
      </c>
      <c r="V794" s="17">
        <f t="shared" si="38"/>
        <v>0</v>
      </c>
      <c r="W794">
        <f t="shared" si="39"/>
        <v>0</v>
      </c>
      <c r="X794" s="23"/>
      <c r="Y794" s="2"/>
      <c r="AA794" s="2"/>
      <c r="AB794" s="2"/>
    </row>
    <row r="795" spans="1:28" s="17" customFormat="1" hidden="1" x14ac:dyDescent="0.3">
      <c r="A795" s="2"/>
      <c r="B795" s="2">
        <f>IF(TRIM(D795)&lt;&gt;"",MAX($B$5:B794)+1,"")</f>
        <v>790</v>
      </c>
      <c r="C795" t="s">
        <v>93</v>
      </c>
      <c r="D795" t="s">
        <v>4942</v>
      </c>
      <c r="E795" t="s">
        <v>314</v>
      </c>
      <c r="F795" t="s">
        <v>316</v>
      </c>
      <c r="G795" s="2" t="str">
        <f>IFERROR(VLOOKUP($F795,'Table Names'!A:B,2,FALSE),"")</f>
        <v xml:space="preserve">Item Quality Data                                                     </v>
      </c>
      <c r="H795" s="2" t="str">
        <f>VLOOKUP($D795,StagingData!D:H,4,FALSE)</f>
        <v>No</v>
      </c>
      <c r="I795"/>
      <c r="J795" s="56" t="str">
        <f>IF(VLOOKUP(D795,StagingData!D:O,6,FALSE)=""," ",VLOOKUP(D795,StagingData!D:O,6,FALSE))</f>
        <v xml:space="preserve"> </v>
      </c>
      <c r="K795" s="71" t="str">
        <f>IF(VLOOKUP($D795,StagingData!$D:$O,7,FALSE)=""," ",VLOOKUP($D795,StagingData!$D:$O,7,FALSE))</f>
        <v xml:space="preserve"> </v>
      </c>
      <c r="L795" s="71" t="str">
        <f>IF(VLOOKUP($D795,StagingData!$D:$O,8,FALSE)=""," ",VLOOKUP($D795,StagingData!$D:$O,8,FALSE))</f>
        <v xml:space="preserve"> </v>
      </c>
      <c r="M795" s="71" t="str">
        <f>IF(VLOOKUP($D795,StagingData!$D:$O,9,FALSE)=""," ",VLOOKUP($D795,StagingData!$D:$O,9,FALSE))</f>
        <v xml:space="preserve"> </v>
      </c>
      <c r="N795" s="107" t="e">
        <f>IF(VLOOKUP($D795,StagingData!$D:$O,10,FALSE)=""," ",VLOOKUP($D795,StagingData!$D:$O,10,FALSE))</f>
        <v>#N/A</v>
      </c>
      <c r="O795" s="107" t="e">
        <f>IF(VLOOKUP($D795,StagingData!$D:$O,11,FALSE)=""," ",VLOOKUP($D795,StagingData!$D:$O,11,FALSE))</f>
        <v>#N/A</v>
      </c>
      <c r="P795" s="108" t="e">
        <f t="shared" si="37"/>
        <v>#N/A</v>
      </c>
      <c r="Q795" s="5"/>
      <c r="S795" s="15"/>
      <c r="T795" s="17">
        <v>0</v>
      </c>
      <c r="U795" s="17">
        <v>0</v>
      </c>
      <c r="V795" s="17">
        <f t="shared" si="38"/>
        <v>0</v>
      </c>
      <c r="W795">
        <f t="shared" si="39"/>
        <v>0</v>
      </c>
      <c r="X795" s="23"/>
      <c r="Y795" s="2"/>
      <c r="AA795" s="2"/>
      <c r="AB795" s="2"/>
    </row>
    <row r="796" spans="1:28" s="17" customFormat="1" hidden="1" x14ac:dyDescent="0.3">
      <c r="A796" s="2"/>
      <c r="B796" s="2">
        <f>IF(TRIM(D796)&lt;&gt;"",MAX($B$5:B795)+1,"")</f>
        <v>791</v>
      </c>
      <c r="C796" t="s">
        <v>93</v>
      </c>
      <c r="D796" t="s">
        <v>4942</v>
      </c>
      <c r="E796" t="s">
        <v>314</v>
      </c>
      <c r="F796" t="s">
        <v>314</v>
      </c>
      <c r="G796" s="2" t="str">
        <f>IFERROR(VLOOKUP($F796,'Table Names'!A:B,2,FALSE),"")</f>
        <v xml:space="preserve">Items                                                                 </v>
      </c>
      <c r="H796" s="2" t="str">
        <f>VLOOKUP($D796,StagingData!D:H,4,FALSE)</f>
        <v>No</v>
      </c>
      <c r="I796"/>
      <c r="J796" s="56" t="str">
        <f>IF(VLOOKUP(D796,StagingData!D:O,6,FALSE)=""," ",VLOOKUP(D796,StagingData!D:O,6,FALSE))</f>
        <v xml:space="preserve"> </v>
      </c>
      <c r="K796" s="71" t="str">
        <f>IF(VLOOKUP($D796,StagingData!$D:$O,7,FALSE)=""," ",VLOOKUP($D796,StagingData!$D:$O,7,FALSE))</f>
        <v xml:space="preserve"> </v>
      </c>
      <c r="L796" s="71" t="str">
        <f>IF(VLOOKUP($D796,StagingData!$D:$O,8,FALSE)=""," ",VLOOKUP($D796,StagingData!$D:$O,8,FALSE))</f>
        <v xml:space="preserve"> </v>
      </c>
      <c r="M796" s="71" t="str">
        <f>IF(VLOOKUP($D796,StagingData!$D:$O,9,FALSE)=""," ",VLOOKUP($D796,StagingData!$D:$O,9,FALSE))</f>
        <v xml:space="preserve"> </v>
      </c>
      <c r="N796" s="107" t="e">
        <f>IF(VLOOKUP($D796,StagingData!$D:$O,10,FALSE)=""," ",VLOOKUP($D796,StagingData!$D:$O,10,FALSE))</f>
        <v>#N/A</v>
      </c>
      <c r="O796" s="107" t="e">
        <f>IF(VLOOKUP($D796,StagingData!$D:$O,11,FALSE)=""," ",VLOOKUP($D796,StagingData!$D:$O,11,FALSE))</f>
        <v>#N/A</v>
      </c>
      <c r="P796" s="108" t="e">
        <f t="shared" si="37"/>
        <v>#N/A</v>
      </c>
      <c r="Q796" s="5"/>
      <c r="S796" s="15"/>
      <c r="T796" s="17">
        <v>0</v>
      </c>
      <c r="U796" s="17">
        <v>0</v>
      </c>
      <c r="V796" s="17">
        <f t="shared" si="38"/>
        <v>0</v>
      </c>
      <c r="W796">
        <f t="shared" si="39"/>
        <v>0</v>
      </c>
      <c r="X796" s="23"/>
      <c r="Y796" s="2"/>
      <c r="AA796" s="2"/>
      <c r="AB796" s="2"/>
    </row>
    <row r="797" spans="1:28" s="17" customFormat="1" hidden="1" x14ac:dyDescent="0.3">
      <c r="A797" s="2"/>
      <c r="B797" s="2">
        <f>IF(TRIM(D797)&lt;&gt;"",MAX($B$5:B796)+1,"")</f>
        <v>792</v>
      </c>
      <c r="C797" t="s">
        <v>93</v>
      </c>
      <c r="D797" t="s">
        <v>4942</v>
      </c>
      <c r="E797" t="s">
        <v>349</v>
      </c>
      <c r="F797" t="s">
        <v>349</v>
      </c>
      <c r="G797" s="2" t="str">
        <f>IFERROR(VLOOKUP($F797,'Table Names'!A:B,2,FALSE),"")</f>
        <v xml:space="preserve">Items by Site                                                         </v>
      </c>
      <c r="H797" s="2" t="str">
        <f>VLOOKUP($D797,StagingData!D:H,4,FALSE)</f>
        <v>No</v>
      </c>
      <c r="I797"/>
      <c r="J797" s="56" t="str">
        <f>IF(VLOOKUP(D797,StagingData!D:O,6,FALSE)=""," ",VLOOKUP(D797,StagingData!D:O,6,FALSE))</f>
        <v xml:space="preserve"> </v>
      </c>
      <c r="K797" s="71" t="str">
        <f>IF(VLOOKUP($D797,StagingData!$D:$O,7,FALSE)=""," ",VLOOKUP($D797,StagingData!$D:$O,7,FALSE))</f>
        <v xml:space="preserve"> </v>
      </c>
      <c r="L797" s="71" t="str">
        <f>IF(VLOOKUP($D797,StagingData!$D:$O,8,FALSE)=""," ",VLOOKUP($D797,StagingData!$D:$O,8,FALSE))</f>
        <v xml:space="preserve"> </v>
      </c>
      <c r="M797" s="71" t="str">
        <f>IF(VLOOKUP($D797,StagingData!$D:$O,9,FALSE)=""," ",VLOOKUP($D797,StagingData!$D:$O,9,FALSE))</f>
        <v xml:space="preserve"> </v>
      </c>
      <c r="N797" s="107" t="e">
        <f>IF(VLOOKUP($D797,StagingData!$D:$O,10,FALSE)=""," ",VLOOKUP($D797,StagingData!$D:$O,10,FALSE))</f>
        <v>#N/A</v>
      </c>
      <c r="O797" s="107" t="e">
        <f>IF(VLOOKUP($D797,StagingData!$D:$O,11,FALSE)=""," ",VLOOKUP($D797,StagingData!$D:$O,11,FALSE))</f>
        <v>#N/A</v>
      </c>
      <c r="P797" s="108" t="e">
        <f t="shared" si="37"/>
        <v>#N/A</v>
      </c>
      <c r="Q797" s="5"/>
      <c r="S797" s="15"/>
      <c r="T797" s="17">
        <v>0</v>
      </c>
      <c r="U797" s="17">
        <v>0</v>
      </c>
      <c r="V797" s="17">
        <f t="shared" si="38"/>
        <v>0</v>
      </c>
      <c r="W797">
        <f t="shared" si="39"/>
        <v>0</v>
      </c>
      <c r="X797" s="23"/>
      <c r="Y797" s="2"/>
      <c r="AA797" s="2"/>
      <c r="AB797" s="2"/>
    </row>
    <row r="798" spans="1:28" s="17" customFormat="1" hidden="1" x14ac:dyDescent="0.3">
      <c r="A798" s="2"/>
      <c r="B798" s="2">
        <f>IF(TRIM(D798)&lt;&gt;"",MAX($B$5:B797)+1,"")</f>
        <v>793</v>
      </c>
      <c r="C798" t="s">
        <v>93</v>
      </c>
      <c r="D798" t="s">
        <v>4942</v>
      </c>
      <c r="E798" t="s">
        <v>314</v>
      </c>
      <c r="F798" t="s">
        <v>317</v>
      </c>
      <c r="G798" s="2" t="str">
        <f>IFERROR(VLOOKUP($F798,'Table Names'!A:B,2,FALSE),"")</f>
        <v xml:space="preserve">Items - Ordering                                                      </v>
      </c>
      <c r="H798" s="2" t="str">
        <f>VLOOKUP($D798,StagingData!D:H,4,FALSE)</f>
        <v>No</v>
      </c>
      <c r="I798"/>
      <c r="J798" s="56" t="str">
        <f>IF(VLOOKUP(D798,StagingData!D:O,6,FALSE)=""," ",VLOOKUP(D798,StagingData!D:O,6,FALSE))</f>
        <v xml:space="preserve"> </v>
      </c>
      <c r="K798" s="71" t="str">
        <f>IF(VLOOKUP($D798,StagingData!$D:$O,7,FALSE)=""," ",VLOOKUP($D798,StagingData!$D:$O,7,FALSE))</f>
        <v xml:space="preserve"> </v>
      </c>
      <c r="L798" s="71" t="str">
        <f>IF(VLOOKUP($D798,StagingData!$D:$O,8,FALSE)=""," ",VLOOKUP($D798,StagingData!$D:$O,8,FALSE))</f>
        <v xml:space="preserve"> </v>
      </c>
      <c r="M798" s="71" t="str">
        <f>IF(VLOOKUP($D798,StagingData!$D:$O,9,FALSE)=""," ",VLOOKUP($D798,StagingData!$D:$O,9,FALSE))</f>
        <v xml:space="preserve"> </v>
      </c>
      <c r="N798" s="107" t="e">
        <f>IF(VLOOKUP($D798,StagingData!$D:$O,10,FALSE)=""," ",VLOOKUP($D798,StagingData!$D:$O,10,FALSE))</f>
        <v>#N/A</v>
      </c>
      <c r="O798" s="107" t="e">
        <f>IF(VLOOKUP($D798,StagingData!$D:$O,11,FALSE)=""," ",VLOOKUP($D798,StagingData!$D:$O,11,FALSE))</f>
        <v>#N/A</v>
      </c>
      <c r="P798" s="108" t="e">
        <f t="shared" si="37"/>
        <v>#N/A</v>
      </c>
      <c r="Q798" s="5"/>
      <c r="S798" s="15"/>
      <c r="T798" s="17">
        <v>0</v>
      </c>
      <c r="U798" s="17">
        <v>0</v>
      </c>
      <c r="V798" s="17">
        <f t="shared" si="38"/>
        <v>0</v>
      </c>
      <c r="W798">
        <f t="shared" si="39"/>
        <v>0</v>
      </c>
      <c r="X798" s="23"/>
      <c r="Y798" s="2"/>
      <c r="AA798" s="2"/>
      <c r="AB798" s="2"/>
    </row>
    <row r="799" spans="1:28" s="17" customFormat="1" hidden="1" x14ac:dyDescent="0.3">
      <c r="A799" s="2"/>
      <c r="B799" s="2">
        <f>IF(TRIM(D799)&lt;&gt;"",MAX($B$5:B798)+1,"")</f>
        <v>794</v>
      </c>
      <c r="C799" t="s">
        <v>93</v>
      </c>
      <c r="D799" t="s">
        <v>4942</v>
      </c>
      <c r="E799" t="s">
        <v>349</v>
      </c>
      <c r="F799" t="s">
        <v>350</v>
      </c>
      <c r="G799" s="2" t="str">
        <f>IFERROR(VLOOKUP($F799,'Table Names'!A:B,2,FALSE),"")</f>
        <v xml:space="preserve">Items - Ordering by Site                                              </v>
      </c>
      <c r="H799" s="2" t="str">
        <f>VLOOKUP($D799,StagingData!D:H,4,FALSE)</f>
        <v>No</v>
      </c>
      <c r="I799"/>
      <c r="J799" s="56" t="str">
        <f>IF(VLOOKUP(D799,StagingData!D:O,6,FALSE)=""," ",VLOOKUP(D799,StagingData!D:O,6,FALSE))</f>
        <v xml:space="preserve"> </v>
      </c>
      <c r="K799" s="71" t="str">
        <f>IF(VLOOKUP($D799,StagingData!$D:$O,7,FALSE)=""," ",VLOOKUP($D799,StagingData!$D:$O,7,FALSE))</f>
        <v xml:space="preserve"> </v>
      </c>
      <c r="L799" s="71" t="str">
        <f>IF(VLOOKUP($D799,StagingData!$D:$O,8,FALSE)=""," ",VLOOKUP($D799,StagingData!$D:$O,8,FALSE))</f>
        <v xml:space="preserve"> </v>
      </c>
      <c r="M799" s="71" t="str">
        <f>IF(VLOOKUP($D799,StagingData!$D:$O,9,FALSE)=""," ",VLOOKUP($D799,StagingData!$D:$O,9,FALSE))</f>
        <v xml:space="preserve"> </v>
      </c>
      <c r="N799" s="107" t="e">
        <f>IF(VLOOKUP($D799,StagingData!$D:$O,10,FALSE)=""," ",VLOOKUP($D799,StagingData!$D:$O,10,FALSE))</f>
        <v>#N/A</v>
      </c>
      <c r="O799" s="107" t="e">
        <f>IF(VLOOKUP($D799,StagingData!$D:$O,11,FALSE)=""," ",VLOOKUP($D799,StagingData!$D:$O,11,FALSE))</f>
        <v>#N/A</v>
      </c>
      <c r="P799" s="108" t="e">
        <f t="shared" si="37"/>
        <v>#N/A</v>
      </c>
      <c r="Q799" s="5"/>
      <c r="S799" s="15"/>
      <c r="T799" s="17">
        <v>0</v>
      </c>
      <c r="U799" s="17">
        <v>0</v>
      </c>
      <c r="V799" s="17">
        <f t="shared" si="38"/>
        <v>0</v>
      </c>
      <c r="W799">
        <f t="shared" si="39"/>
        <v>0</v>
      </c>
      <c r="X799" s="23"/>
      <c r="Y799" s="2"/>
      <c r="AA799" s="2"/>
      <c r="AB799" s="2"/>
    </row>
    <row r="800" spans="1:28" s="17" customFormat="1" hidden="1" x14ac:dyDescent="0.3">
      <c r="A800" s="2"/>
      <c r="B800" s="2">
        <f>IF(TRIM(D800)&lt;&gt;"",MAX($B$5:B799)+1,"")</f>
        <v>795</v>
      </c>
      <c r="C800" t="s">
        <v>93</v>
      </c>
      <c r="D800" t="s">
        <v>4942</v>
      </c>
      <c r="E800" t="s">
        <v>314</v>
      </c>
      <c r="F800" t="s">
        <v>318</v>
      </c>
      <c r="G800" s="2" t="str">
        <f>IFERROR(VLOOKUP($F800,'Table Names'!A:B,2,FALSE),"")</f>
        <v xml:space="preserve">Item - Purchase                                                       </v>
      </c>
      <c r="H800" s="2" t="str">
        <f>VLOOKUP($D800,StagingData!D:H,4,FALSE)</f>
        <v>No</v>
      </c>
      <c r="I800"/>
      <c r="J800" s="56" t="str">
        <f>IF(VLOOKUP(D800,StagingData!D:O,6,FALSE)=""," ",VLOOKUP(D800,StagingData!D:O,6,FALSE))</f>
        <v xml:space="preserve"> </v>
      </c>
      <c r="K800" s="71" t="str">
        <f>IF(VLOOKUP($D800,StagingData!$D:$O,7,FALSE)=""," ",VLOOKUP($D800,StagingData!$D:$O,7,FALSE))</f>
        <v xml:space="preserve"> </v>
      </c>
      <c r="L800" s="71" t="str">
        <f>IF(VLOOKUP($D800,StagingData!$D:$O,8,FALSE)=""," ",VLOOKUP($D800,StagingData!$D:$O,8,FALSE))</f>
        <v xml:space="preserve"> </v>
      </c>
      <c r="M800" s="71" t="str">
        <f>IF(VLOOKUP($D800,StagingData!$D:$O,9,FALSE)=""," ",VLOOKUP($D800,StagingData!$D:$O,9,FALSE))</f>
        <v xml:space="preserve"> </v>
      </c>
      <c r="N800" s="107" t="e">
        <f>IF(VLOOKUP($D800,StagingData!$D:$O,10,FALSE)=""," ",VLOOKUP($D800,StagingData!$D:$O,10,FALSE))</f>
        <v>#N/A</v>
      </c>
      <c r="O800" s="107" t="e">
        <f>IF(VLOOKUP($D800,StagingData!$D:$O,11,FALSE)=""," ",VLOOKUP($D800,StagingData!$D:$O,11,FALSE))</f>
        <v>#N/A</v>
      </c>
      <c r="P800" s="108" t="e">
        <f t="shared" si="37"/>
        <v>#N/A</v>
      </c>
      <c r="Q800" s="5"/>
      <c r="S800" s="15"/>
      <c r="T800" s="17">
        <v>0</v>
      </c>
      <c r="U800" s="17">
        <v>0</v>
      </c>
      <c r="V800" s="17">
        <f t="shared" si="38"/>
        <v>0</v>
      </c>
      <c r="W800">
        <f t="shared" si="39"/>
        <v>0</v>
      </c>
      <c r="X800" s="23"/>
      <c r="Y800" s="2"/>
      <c r="AA800" s="2"/>
      <c r="AB800" s="2"/>
    </row>
    <row r="801" spans="1:28" s="17" customFormat="1" hidden="1" x14ac:dyDescent="0.3">
      <c r="A801" s="2"/>
      <c r="B801" s="2">
        <f>IF(TRIM(D801)&lt;&gt;"",MAX($B$5:B800)+1,"")</f>
        <v>796</v>
      </c>
      <c r="C801" t="s">
        <v>93</v>
      </c>
      <c r="D801" t="s">
        <v>4942</v>
      </c>
      <c r="E801" t="s">
        <v>2351</v>
      </c>
      <c r="F801" t="s">
        <v>2351</v>
      </c>
      <c r="G801" s="2" t="str">
        <f>IFERROR(VLOOKUP($F801,'Table Names'!A:B,2,FALSE),"")</f>
        <v xml:space="preserve">Manufacturer Part Numbers                                             </v>
      </c>
      <c r="H801" s="2" t="str">
        <f>VLOOKUP($D801,StagingData!D:H,4,FALSE)</f>
        <v>No</v>
      </c>
      <c r="I801"/>
      <c r="J801" s="56" t="str">
        <f>IF(VLOOKUP(D801,StagingData!D:O,6,FALSE)=""," ",VLOOKUP(D801,StagingData!D:O,6,FALSE))</f>
        <v xml:space="preserve"> </v>
      </c>
      <c r="K801" s="71" t="str">
        <f>IF(VLOOKUP($D801,StagingData!$D:$O,7,FALSE)=""," ",VLOOKUP($D801,StagingData!$D:$O,7,FALSE))</f>
        <v xml:space="preserve"> </v>
      </c>
      <c r="L801" s="71" t="str">
        <f>IF(VLOOKUP($D801,StagingData!$D:$O,8,FALSE)=""," ",VLOOKUP($D801,StagingData!$D:$O,8,FALSE))</f>
        <v xml:space="preserve"> </v>
      </c>
      <c r="M801" s="71" t="str">
        <f>IF(VLOOKUP($D801,StagingData!$D:$O,9,FALSE)=""," ",VLOOKUP($D801,StagingData!$D:$O,9,FALSE))</f>
        <v xml:space="preserve"> </v>
      </c>
      <c r="N801" s="107" t="e">
        <f>IF(VLOOKUP($D801,StagingData!$D:$O,10,FALSE)=""," ",VLOOKUP($D801,StagingData!$D:$O,10,FALSE))</f>
        <v>#N/A</v>
      </c>
      <c r="O801" s="107" t="e">
        <f>IF(VLOOKUP($D801,StagingData!$D:$O,11,FALSE)=""," ",VLOOKUP($D801,StagingData!$D:$O,11,FALSE))</f>
        <v>#N/A</v>
      </c>
      <c r="P801" s="108" t="e">
        <f t="shared" si="37"/>
        <v>#N/A</v>
      </c>
      <c r="Q801" s="5"/>
      <c r="S801" s="15"/>
      <c r="T801" s="17">
        <v>0</v>
      </c>
      <c r="U801" s="17">
        <v>0</v>
      </c>
      <c r="V801" s="17">
        <f t="shared" si="38"/>
        <v>0</v>
      </c>
      <c r="W801">
        <f t="shared" si="39"/>
        <v>0</v>
      </c>
      <c r="X801" s="23"/>
      <c r="Y801" s="2"/>
      <c r="AA801" s="2"/>
      <c r="AB801" s="2"/>
    </row>
    <row r="802" spans="1:28" s="17" customFormat="1" hidden="1" x14ac:dyDescent="0.3">
      <c r="A802" s="2"/>
      <c r="B802" s="2">
        <f>IF(TRIM(D802)&lt;&gt;"",MAX($B$5:B801)+1,"")</f>
        <v>797</v>
      </c>
      <c r="C802" t="s">
        <v>93</v>
      </c>
      <c r="D802" t="s">
        <v>4942</v>
      </c>
      <c r="E802" t="s">
        <v>349</v>
      </c>
      <c r="F802" t="s">
        <v>351</v>
      </c>
      <c r="G802" s="2" t="str">
        <f>IFERROR(VLOOKUP($F802,'Table Names'!A:B,2,FALSE),"")</f>
        <v xml:space="preserve">Item - Purchase by Site or Purchase Office                            </v>
      </c>
      <c r="H802" s="2" t="str">
        <f>VLOOKUP($D802,StagingData!D:H,4,FALSE)</f>
        <v>No</v>
      </c>
      <c r="I802"/>
      <c r="J802" s="56" t="str">
        <f>IF(VLOOKUP(D802,StagingData!D:O,6,FALSE)=""," ",VLOOKUP(D802,StagingData!D:O,6,FALSE))</f>
        <v xml:space="preserve"> </v>
      </c>
      <c r="K802" s="71" t="str">
        <f>IF(VLOOKUP($D802,StagingData!$D:$O,7,FALSE)=""," ",VLOOKUP($D802,StagingData!$D:$O,7,FALSE))</f>
        <v xml:space="preserve"> </v>
      </c>
      <c r="L802" s="71" t="str">
        <f>IF(VLOOKUP($D802,StagingData!$D:$O,8,FALSE)=""," ",VLOOKUP($D802,StagingData!$D:$O,8,FALSE))</f>
        <v xml:space="preserve"> </v>
      </c>
      <c r="M802" s="71" t="str">
        <f>IF(VLOOKUP($D802,StagingData!$D:$O,9,FALSE)=""," ",VLOOKUP($D802,StagingData!$D:$O,9,FALSE))</f>
        <v xml:space="preserve"> </v>
      </c>
      <c r="N802" s="107" t="e">
        <f>IF(VLOOKUP($D802,StagingData!$D:$O,10,FALSE)=""," ",VLOOKUP($D802,StagingData!$D:$O,10,FALSE))</f>
        <v>#N/A</v>
      </c>
      <c r="O802" s="107" t="e">
        <f>IF(VLOOKUP($D802,StagingData!$D:$O,11,FALSE)=""," ",VLOOKUP($D802,StagingData!$D:$O,11,FALSE))</f>
        <v>#N/A</v>
      </c>
      <c r="P802" s="108" t="e">
        <f t="shared" si="37"/>
        <v>#N/A</v>
      </c>
      <c r="Q802" s="5"/>
      <c r="S802" s="15"/>
      <c r="T802" s="17">
        <v>0</v>
      </c>
      <c r="U802" s="17">
        <v>0</v>
      </c>
      <c r="V802" s="17">
        <f t="shared" si="38"/>
        <v>0</v>
      </c>
      <c r="W802">
        <f t="shared" si="39"/>
        <v>0</v>
      </c>
      <c r="X802" s="23"/>
      <c r="Y802" s="2"/>
      <c r="AA802" s="2"/>
      <c r="AB802" s="2"/>
    </row>
    <row r="803" spans="1:28" s="17" customFormat="1" hidden="1" x14ac:dyDescent="0.3">
      <c r="A803" s="2"/>
      <c r="B803" s="2">
        <f>IF(TRIM(D803)&lt;&gt;"",MAX($B$5:B802)+1,"")</f>
        <v>798</v>
      </c>
      <c r="C803" t="s">
        <v>93</v>
      </c>
      <c r="D803" t="s">
        <v>4942</v>
      </c>
      <c r="E803" t="s">
        <v>314</v>
      </c>
      <c r="F803" t="s">
        <v>319</v>
      </c>
      <c r="G803" s="2" t="str">
        <f>IFERROR(VLOOKUP($F803,'Table Names'!A:B,2,FALSE),"")</f>
        <v xml:space="preserve">Item Actual Purchase Prices                                           </v>
      </c>
      <c r="H803" s="2" t="str">
        <f>VLOOKUP($D803,StagingData!D:H,4,FALSE)</f>
        <v>No</v>
      </c>
      <c r="I803"/>
      <c r="J803" s="56" t="str">
        <f>IF(VLOOKUP(D803,StagingData!D:O,6,FALSE)=""," ",VLOOKUP(D803,StagingData!D:O,6,FALSE))</f>
        <v xml:space="preserve"> </v>
      </c>
      <c r="K803" s="71" t="str">
        <f>IF(VLOOKUP($D803,StagingData!$D:$O,7,FALSE)=""," ",VLOOKUP($D803,StagingData!$D:$O,7,FALSE))</f>
        <v xml:space="preserve"> </v>
      </c>
      <c r="L803" s="71" t="str">
        <f>IF(VLOOKUP($D803,StagingData!$D:$O,8,FALSE)=""," ",VLOOKUP($D803,StagingData!$D:$O,8,FALSE))</f>
        <v xml:space="preserve"> </v>
      </c>
      <c r="M803" s="71" t="str">
        <f>IF(VLOOKUP($D803,StagingData!$D:$O,9,FALSE)=""," ",VLOOKUP($D803,StagingData!$D:$O,9,FALSE))</f>
        <v xml:space="preserve"> </v>
      </c>
      <c r="N803" s="107" t="e">
        <f>IF(VLOOKUP($D803,StagingData!$D:$O,10,FALSE)=""," ",VLOOKUP($D803,StagingData!$D:$O,10,FALSE))</f>
        <v>#N/A</v>
      </c>
      <c r="O803" s="107" t="e">
        <f>IF(VLOOKUP($D803,StagingData!$D:$O,11,FALSE)=""," ",VLOOKUP($D803,StagingData!$D:$O,11,FALSE))</f>
        <v>#N/A</v>
      </c>
      <c r="P803" s="108" t="e">
        <f t="shared" si="37"/>
        <v>#N/A</v>
      </c>
      <c r="Q803" s="5"/>
      <c r="S803" s="15"/>
      <c r="T803" s="17">
        <v>0</v>
      </c>
      <c r="U803" s="17">
        <v>0</v>
      </c>
      <c r="V803" s="17">
        <f t="shared" si="38"/>
        <v>0</v>
      </c>
      <c r="W803">
        <f t="shared" si="39"/>
        <v>0</v>
      </c>
      <c r="X803" s="23"/>
      <c r="Y803" s="2"/>
      <c r="AA803" s="2"/>
      <c r="AB803" s="2"/>
    </row>
    <row r="804" spans="1:28" s="17" customFormat="1" hidden="1" x14ac:dyDescent="0.3">
      <c r="A804" s="2"/>
      <c r="B804" s="2">
        <f>IF(TRIM(D804)&lt;&gt;"",MAX($B$5:B803)+1,"")</f>
        <v>799</v>
      </c>
      <c r="C804" t="s">
        <v>93</v>
      </c>
      <c r="D804" t="s">
        <v>4942</v>
      </c>
      <c r="E804" t="s">
        <v>314</v>
      </c>
      <c r="F804" t="s">
        <v>320</v>
      </c>
      <c r="G804" s="2" t="str">
        <f>IFERROR(VLOOKUP($F804,'Table Names'!A:B,2,FALSE),"")</f>
        <v xml:space="preserve">Item Sales                                                            </v>
      </c>
      <c r="H804" s="2" t="str">
        <f>VLOOKUP($D804,StagingData!D:H,4,FALSE)</f>
        <v>No</v>
      </c>
      <c r="I804"/>
      <c r="J804" s="56" t="str">
        <f>IF(VLOOKUP(D804,StagingData!D:O,6,FALSE)=""," ",VLOOKUP(D804,StagingData!D:O,6,FALSE))</f>
        <v xml:space="preserve"> </v>
      </c>
      <c r="K804" s="71" t="str">
        <f>IF(VLOOKUP($D804,StagingData!$D:$O,7,FALSE)=""," ",VLOOKUP($D804,StagingData!$D:$O,7,FALSE))</f>
        <v xml:space="preserve"> </v>
      </c>
      <c r="L804" s="71" t="str">
        <f>IF(VLOOKUP($D804,StagingData!$D:$O,8,FALSE)=""," ",VLOOKUP($D804,StagingData!$D:$O,8,FALSE))</f>
        <v xml:space="preserve"> </v>
      </c>
      <c r="M804" s="71" t="str">
        <f>IF(VLOOKUP($D804,StagingData!$D:$O,9,FALSE)=""," ",VLOOKUP($D804,StagingData!$D:$O,9,FALSE))</f>
        <v xml:space="preserve"> </v>
      </c>
      <c r="N804" s="107" t="e">
        <f>IF(VLOOKUP($D804,StagingData!$D:$O,10,FALSE)=""," ",VLOOKUP($D804,StagingData!$D:$O,10,FALSE))</f>
        <v>#N/A</v>
      </c>
      <c r="O804" s="107" t="e">
        <f>IF(VLOOKUP($D804,StagingData!$D:$O,11,FALSE)=""," ",VLOOKUP($D804,StagingData!$D:$O,11,FALSE))</f>
        <v>#N/A</v>
      </c>
      <c r="P804" s="108" t="e">
        <f t="shared" si="37"/>
        <v>#N/A</v>
      </c>
      <c r="Q804" s="5"/>
      <c r="S804" s="15"/>
      <c r="T804" s="17">
        <v>0</v>
      </c>
      <c r="U804" s="17">
        <v>0</v>
      </c>
      <c r="V804" s="17">
        <f t="shared" si="38"/>
        <v>0</v>
      </c>
      <c r="W804">
        <f t="shared" si="39"/>
        <v>0</v>
      </c>
      <c r="X804" s="23"/>
      <c r="Y804" s="2"/>
      <c r="AA804" s="2"/>
      <c r="AB804" s="2"/>
    </row>
    <row r="805" spans="1:28" s="17" customFormat="1" hidden="1" x14ac:dyDescent="0.3">
      <c r="A805" s="2"/>
      <c r="B805" s="2">
        <f>IF(TRIM(D805)&lt;&gt;"",MAX($B$5:B804)+1,"")</f>
        <v>800</v>
      </c>
      <c r="C805" t="s">
        <v>93</v>
      </c>
      <c r="D805" t="s">
        <v>4942</v>
      </c>
      <c r="E805" t="s">
        <v>349</v>
      </c>
      <c r="F805" t="s">
        <v>352</v>
      </c>
      <c r="G805" s="2" t="str">
        <f>IFERROR(VLOOKUP($F805,'Table Names'!A:B,2,FALSE),"")</f>
        <v xml:space="preserve">Item Sales by Sales Office or Site                                    </v>
      </c>
      <c r="H805" s="2" t="str">
        <f>VLOOKUP($D805,StagingData!D:H,4,FALSE)</f>
        <v>No</v>
      </c>
      <c r="I805"/>
      <c r="J805" s="56" t="str">
        <f>IF(VLOOKUP(D805,StagingData!D:O,6,FALSE)=""," ",VLOOKUP(D805,StagingData!D:O,6,FALSE))</f>
        <v xml:space="preserve"> </v>
      </c>
      <c r="K805" s="71" t="str">
        <f>IF(VLOOKUP($D805,StagingData!$D:$O,7,FALSE)=""," ",VLOOKUP($D805,StagingData!$D:$O,7,FALSE))</f>
        <v xml:space="preserve"> </v>
      </c>
      <c r="L805" s="71" t="str">
        <f>IF(VLOOKUP($D805,StagingData!$D:$O,8,FALSE)=""," ",VLOOKUP($D805,StagingData!$D:$O,8,FALSE))</f>
        <v xml:space="preserve"> </v>
      </c>
      <c r="M805" s="71" t="str">
        <f>IF(VLOOKUP($D805,StagingData!$D:$O,9,FALSE)=""," ",VLOOKUP($D805,StagingData!$D:$O,9,FALSE))</f>
        <v xml:space="preserve"> </v>
      </c>
      <c r="N805" s="107" t="e">
        <f>IF(VLOOKUP($D805,StagingData!$D:$O,10,FALSE)=""," ",VLOOKUP($D805,StagingData!$D:$O,10,FALSE))</f>
        <v>#N/A</v>
      </c>
      <c r="O805" s="107" t="e">
        <f>IF(VLOOKUP($D805,StagingData!$D:$O,11,FALSE)=""," ",VLOOKUP($D805,StagingData!$D:$O,11,FALSE))</f>
        <v>#N/A</v>
      </c>
      <c r="P805" s="108" t="e">
        <f t="shared" si="37"/>
        <v>#N/A</v>
      </c>
      <c r="Q805" s="5"/>
      <c r="S805" s="15"/>
      <c r="T805" s="17">
        <v>0</v>
      </c>
      <c r="U805" s="17">
        <v>0</v>
      </c>
      <c r="V805" s="17">
        <f t="shared" si="38"/>
        <v>0</v>
      </c>
      <c r="W805">
        <f t="shared" si="39"/>
        <v>0</v>
      </c>
      <c r="X805" s="23"/>
      <c r="Y805" s="2"/>
      <c r="AA805" s="2"/>
      <c r="AB805" s="2"/>
    </row>
    <row r="806" spans="1:28" s="17" customFormat="1" hidden="1" x14ac:dyDescent="0.3">
      <c r="A806" s="2"/>
      <c r="B806" s="2">
        <f>IF(TRIM(D806)&lt;&gt;"",MAX($B$5:B805)+1,"")</f>
        <v>801</v>
      </c>
      <c r="C806" t="s">
        <v>93</v>
      </c>
      <c r="D806" t="s">
        <v>4942</v>
      </c>
      <c r="E806" t="s">
        <v>314</v>
      </c>
      <c r="F806" t="s">
        <v>322</v>
      </c>
      <c r="G806" s="2" t="str">
        <f>IFERROR(VLOOKUP($F806,'Table Names'!A:B,2,FALSE),"")</f>
        <v xml:space="preserve">Items - Production                                                    </v>
      </c>
      <c r="H806" s="2" t="str">
        <f>VLOOKUP($D806,StagingData!D:H,4,FALSE)</f>
        <v>No</v>
      </c>
      <c r="I806"/>
      <c r="J806" s="56" t="str">
        <f>IF(VLOOKUP(D806,StagingData!D:O,6,FALSE)=""," ",VLOOKUP(D806,StagingData!D:O,6,FALSE))</f>
        <v xml:space="preserve"> </v>
      </c>
      <c r="K806" s="71" t="str">
        <f>IF(VLOOKUP($D806,StagingData!$D:$O,7,FALSE)=""," ",VLOOKUP($D806,StagingData!$D:$O,7,FALSE))</f>
        <v xml:space="preserve"> </v>
      </c>
      <c r="L806" s="71" t="str">
        <f>IF(VLOOKUP($D806,StagingData!$D:$O,8,FALSE)=""," ",VLOOKUP($D806,StagingData!$D:$O,8,FALSE))</f>
        <v xml:space="preserve"> </v>
      </c>
      <c r="M806" s="71" t="str">
        <f>IF(VLOOKUP($D806,StagingData!$D:$O,9,FALSE)=""," ",VLOOKUP($D806,StagingData!$D:$O,9,FALSE))</f>
        <v xml:space="preserve"> </v>
      </c>
      <c r="N806" s="107" t="e">
        <f>IF(VLOOKUP($D806,StagingData!$D:$O,10,FALSE)=""," ",VLOOKUP($D806,StagingData!$D:$O,10,FALSE))</f>
        <v>#N/A</v>
      </c>
      <c r="O806" s="107" t="e">
        <f>IF(VLOOKUP($D806,StagingData!$D:$O,11,FALSE)=""," ",VLOOKUP($D806,StagingData!$D:$O,11,FALSE))</f>
        <v>#N/A</v>
      </c>
      <c r="P806" s="108" t="e">
        <f t="shared" si="37"/>
        <v>#N/A</v>
      </c>
      <c r="Q806" s="5"/>
      <c r="S806" s="15"/>
      <c r="T806" s="17">
        <v>0</v>
      </c>
      <c r="U806" s="17">
        <v>0</v>
      </c>
      <c r="V806" s="17">
        <f t="shared" si="38"/>
        <v>0</v>
      </c>
      <c r="W806">
        <f t="shared" si="39"/>
        <v>0</v>
      </c>
      <c r="X806" s="23"/>
      <c r="Y806" s="2"/>
      <c r="AA806" s="2"/>
      <c r="AB806" s="2"/>
    </row>
    <row r="807" spans="1:28" s="17" customFormat="1" hidden="1" x14ac:dyDescent="0.3">
      <c r="A807" s="2"/>
      <c r="B807" s="2">
        <f>IF(TRIM(D807)&lt;&gt;"",MAX($B$5:B806)+1,"")</f>
        <v>802</v>
      </c>
      <c r="C807" t="s">
        <v>93</v>
      </c>
      <c r="D807" t="s">
        <v>4942</v>
      </c>
      <c r="E807" t="s">
        <v>349</v>
      </c>
      <c r="F807" t="s">
        <v>353</v>
      </c>
      <c r="G807" s="2" t="str">
        <f>IFERROR(VLOOKUP($F807,'Table Names'!A:B,2,FALSE),"")</f>
        <v xml:space="preserve">Items - Production by Site                                            </v>
      </c>
      <c r="H807" s="2" t="str">
        <f>VLOOKUP($D807,StagingData!D:H,4,FALSE)</f>
        <v>No</v>
      </c>
      <c r="I807"/>
      <c r="J807" s="56" t="str">
        <f>IF(VLOOKUP(D807,StagingData!D:O,6,FALSE)=""," ",VLOOKUP(D807,StagingData!D:O,6,FALSE))</f>
        <v xml:space="preserve"> </v>
      </c>
      <c r="K807" s="71" t="str">
        <f>IF(VLOOKUP($D807,StagingData!$D:$O,7,FALSE)=""," ",VLOOKUP($D807,StagingData!$D:$O,7,FALSE))</f>
        <v xml:space="preserve"> </v>
      </c>
      <c r="L807" s="71" t="str">
        <f>IF(VLOOKUP($D807,StagingData!$D:$O,8,FALSE)=""," ",VLOOKUP($D807,StagingData!$D:$O,8,FALSE))</f>
        <v xml:space="preserve"> </v>
      </c>
      <c r="M807" s="71" t="str">
        <f>IF(VLOOKUP($D807,StagingData!$D:$O,9,FALSE)=""," ",VLOOKUP($D807,StagingData!$D:$O,9,FALSE))</f>
        <v xml:space="preserve"> </v>
      </c>
      <c r="N807" s="107" t="e">
        <f>IF(VLOOKUP($D807,StagingData!$D:$O,10,FALSE)=""," ",VLOOKUP($D807,StagingData!$D:$O,10,FALSE))</f>
        <v>#N/A</v>
      </c>
      <c r="O807" s="107" t="e">
        <f>IF(VLOOKUP($D807,StagingData!$D:$O,11,FALSE)=""," ",VLOOKUP($D807,StagingData!$D:$O,11,FALSE))</f>
        <v>#N/A</v>
      </c>
      <c r="P807" s="108" t="e">
        <f t="shared" si="37"/>
        <v>#N/A</v>
      </c>
      <c r="Q807" s="5"/>
      <c r="S807" s="15"/>
      <c r="T807" s="17">
        <v>0</v>
      </c>
      <c r="U807" s="17">
        <v>0</v>
      </c>
      <c r="V807" s="17">
        <f t="shared" si="38"/>
        <v>0</v>
      </c>
      <c r="W807">
        <f t="shared" si="39"/>
        <v>0</v>
      </c>
      <c r="X807" s="23"/>
      <c r="Y807" s="2"/>
      <c r="AA807" s="2"/>
      <c r="AB807" s="2"/>
    </row>
    <row r="808" spans="1:28" s="17" customFormat="1" hidden="1" x14ac:dyDescent="0.3">
      <c r="A808" s="2"/>
      <c r="B808" s="2">
        <f>IF(TRIM(D808)&lt;&gt;"",MAX($B$5:B807)+1,"")</f>
        <v>803</v>
      </c>
      <c r="C808" t="s">
        <v>93</v>
      </c>
      <c r="D808" t="s">
        <v>4942</v>
      </c>
      <c r="E808" t="s">
        <v>314</v>
      </c>
      <c r="F808" t="s">
        <v>323</v>
      </c>
      <c r="G808" s="2" t="str">
        <f>IFERROR(VLOOKUP($F808,'Table Names'!A:B,2,FALSE),"")</f>
        <v xml:space="preserve">Tools                                                                 </v>
      </c>
      <c r="H808" s="2" t="str">
        <f>VLOOKUP($D808,StagingData!D:H,4,FALSE)</f>
        <v>No</v>
      </c>
      <c r="I808"/>
      <c r="J808" s="56" t="str">
        <f>IF(VLOOKUP(D808,StagingData!D:O,6,FALSE)=""," ",VLOOKUP(D808,StagingData!D:O,6,FALSE))</f>
        <v xml:space="preserve"> </v>
      </c>
      <c r="K808" s="71" t="str">
        <f>IF(VLOOKUP($D808,StagingData!$D:$O,7,FALSE)=""," ",VLOOKUP($D808,StagingData!$D:$O,7,FALSE))</f>
        <v xml:space="preserve"> </v>
      </c>
      <c r="L808" s="71" t="str">
        <f>IF(VLOOKUP($D808,StagingData!$D:$O,8,FALSE)=""," ",VLOOKUP($D808,StagingData!$D:$O,8,FALSE))</f>
        <v xml:space="preserve"> </v>
      </c>
      <c r="M808" s="71" t="str">
        <f>IF(VLOOKUP($D808,StagingData!$D:$O,9,FALSE)=""," ",VLOOKUP($D808,StagingData!$D:$O,9,FALSE))</f>
        <v xml:space="preserve"> </v>
      </c>
      <c r="N808" s="107" t="e">
        <f>IF(VLOOKUP($D808,StagingData!$D:$O,10,FALSE)=""," ",VLOOKUP($D808,StagingData!$D:$O,10,FALSE))</f>
        <v>#N/A</v>
      </c>
      <c r="O808" s="107" t="e">
        <f>IF(VLOOKUP($D808,StagingData!$D:$O,11,FALSE)=""," ",VLOOKUP($D808,StagingData!$D:$O,11,FALSE))</f>
        <v>#N/A</v>
      </c>
      <c r="P808" s="108" t="e">
        <f t="shared" si="37"/>
        <v>#N/A</v>
      </c>
      <c r="Q808" s="5"/>
      <c r="S808" s="15"/>
      <c r="T808" s="17">
        <v>0</v>
      </c>
      <c r="U808" s="17">
        <v>0</v>
      </c>
      <c r="V808" s="17">
        <f t="shared" si="38"/>
        <v>0</v>
      </c>
      <c r="W808">
        <f t="shared" si="39"/>
        <v>0</v>
      </c>
      <c r="X808" s="23"/>
      <c r="Y808" s="2"/>
      <c r="AA808" s="2"/>
      <c r="AB808" s="2"/>
    </row>
    <row r="809" spans="1:28" s="17" customFormat="1" hidden="1" x14ac:dyDescent="0.3">
      <c r="A809" s="2"/>
      <c r="B809" s="2">
        <f>IF(TRIM(D809)&lt;&gt;"",MAX($B$5:B808)+1,"")</f>
        <v>804</v>
      </c>
      <c r="C809" t="s">
        <v>93</v>
      </c>
      <c r="D809" t="s">
        <v>4942</v>
      </c>
      <c r="E809" t="s">
        <v>314</v>
      </c>
      <c r="F809" t="s">
        <v>324</v>
      </c>
      <c r="G809" s="2" t="str">
        <f>IFERROR(VLOOKUP($F809,'Table Names'!A:B,2,FALSE),"")</f>
        <v xml:space="preserve">Item Project Data                                                     </v>
      </c>
      <c r="H809" s="2" t="str">
        <f>VLOOKUP($D809,StagingData!D:H,4,FALSE)</f>
        <v>No</v>
      </c>
      <c r="I809"/>
      <c r="J809" s="56" t="str">
        <f>IF(VLOOKUP(D809,StagingData!D:O,6,FALSE)=""," ",VLOOKUP(D809,StagingData!D:O,6,FALSE))</f>
        <v xml:space="preserve"> </v>
      </c>
      <c r="K809" s="71" t="str">
        <f>IF(VLOOKUP($D809,StagingData!$D:$O,7,FALSE)=""," ",VLOOKUP($D809,StagingData!$D:$O,7,FALSE))</f>
        <v xml:space="preserve"> </v>
      </c>
      <c r="L809" s="71" t="str">
        <f>IF(VLOOKUP($D809,StagingData!$D:$O,8,FALSE)=""," ",VLOOKUP($D809,StagingData!$D:$O,8,FALSE))</f>
        <v xml:space="preserve"> </v>
      </c>
      <c r="M809" s="71" t="str">
        <f>IF(VLOOKUP($D809,StagingData!$D:$O,9,FALSE)=""," ",VLOOKUP($D809,StagingData!$D:$O,9,FALSE))</f>
        <v xml:space="preserve"> </v>
      </c>
      <c r="N809" s="107" t="e">
        <f>IF(VLOOKUP($D809,StagingData!$D:$O,10,FALSE)=""," ",VLOOKUP($D809,StagingData!$D:$O,10,FALSE))</f>
        <v>#N/A</v>
      </c>
      <c r="O809" s="107" t="e">
        <f>IF(VLOOKUP($D809,StagingData!$D:$O,11,FALSE)=""," ",VLOOKUP($D809,StagingData!$D:$O,11,FALSE))</f>
        <v>#N/A</v>
      </c>
      <c r="P809" s="108" t="e">
        <f t="shared" si="37"/>
        <v>#N/A</v>
      </c>
      <c r="Q809" s="5"/>
      <c r="S809" s="15"/>
      <c r="T809" s="17">
        <v>0</v>
      </c>
      <c r="U809" s="17">
        <v>0</v>
      </c>
      <c r="V809" s="17">
        <f t="shared" si="38"/>
        <v>0</v>
      </c>
      <c r="W809">
        <f t="shared" si="39"/>
        <v>0</v>
      </c>
      <c r="X809" s="23"/>
      <c r="Y809" s="2"/>
      <c r="AA809" s="2"/>
      <c r="AB809" s="2"/>
    </row>
    <row r="810" spans="1:28" s="17" customFormat="1" hidden="1" x14ac:dyDescent="0.3">
      <c r="A810" s="2"/>
      <c r="B810" s="2">
        <f>IF(TRIM(D810)&lt;&gt;"",MAX($B$5:B809)+1,"")</f>
        <v>805</v>
      </c>
      <c r="C810" t="s">
        <v>93</v>
      </c>
      <c r="D810" t="s">
        <v>4942</v>
      </c>
      <c r="E810" t="s">
        <v>314</v>
      </c>
      <c r="F810" t="s">
        <v>3948</v>
      </c>
      <c r="G810" s="2" t="str">
        <f>IFERROR(VLOOKUP($F810,'Table Names'!A:B,2,FALSE),"")</f>
        <v xml:space="preserve">Item Project Ordering Data                                            </v>
      </c>
      <c r="H810" s="2" t="str">
        <f>VLOOKUP($D810,StagingData!D:H,4,FALSE)</f>
        <v>No</v>
      </c>
      <c r="I810"/>
      <c r="J810" s="56" t="str">
        <f>IF(VLOOKUP(D810,StagingData!D:O,6,FALSE)=""," ",VLOOKUP(D810,StagingData!D:O,6,FALSE))</f>
        <v xml:space="preserve"> </v>
      </c>
      <c r="K810" s="71" t="str">
        <f>IF(VLOOKUP($D810,StagingData!$D:$O,7,FALSE)=""," ",VLOOKUP($D810,StagingData!$D:$O,7,FALSE))</f>
        <v xml:space="preserve"> </v>
      </c>
      <c r="L810" s="71" t="str">
        <f>IF(VLOOKUP($D810,StagingData!$D:$O,8,FALSE)=""," ",VLOOKUP($D810,StagingData!$D:$O,8,FALSE))</f>
        <v xml:space="preserve"> </v>
      </c>
      <c r="M810" s="71" t="str">
        <f>IF(VLOOKUP($D810,StagingData!$D:$O,9,FALSE)=""," ",VLOOKUP($D810,StagingData!$D:$O,9,FALSE))</f>
        <v xml:space="preserve"> </v>
      </c>
      <c r="N810" s="107" t="e">
        <f>IF(VLOOKUP($D810,StagingData!$D:$O,10,FALSE)=""," ",VLOOKUP($D810,StagingData!$D:$O,10,FALSE))</f>
        <v>#N/A</v>
      </c>
      <c r="O810" s="107" t="e">
        <f>IF(VLOOKUP($D810,StagingData!$D:$O,11,FALSE)=""," ",VLOOKUP($D810,StagingData!$D:$O,11,FALSE))</f>
        <v>#N/A</v>
      </c>
      <c r="P810" s="108" t="e">
        <f t="shared" si="37"/>
        <v>#N/A</v>
      </c>
      <c r="Q810" s="5"/>
      <c r="S810" s="15"/>
      <c r="T810" s="17">
        <v>0</v>
      </c>
      <c r="U810" s="17">
        <v>0</v>
      </c>
      <c r="V810" s="17">
        <f t="shared" si="38"/>
        <v>0</v>
      </c>
      <c r="W810">
        <f t="shared" si="39"/>
        <v>0</v>
      </c>
      <c r="X810" s="23"/>
      <c r="Y810" s="2"/>
      <c r="AA810" s="2"/>
      <c r="AB810" s="2"/>
    </row>
    <row r="811" spans="1:28" s="17" customFormat="1" hidden="1" x14ac:dyDescent="0.3">
      <c r="A811" s="2"/>
      <c r="B811" s="2">
        <f>IF(TRIM(D811)&lt;&gt;"",MAX($B$5:B810)+1,"")</f>
        <v>806</v>
      </c>
      <c r="C811" t="s">
        <v>93</v>
      </c>
      <c r="D811" t="s">
        <v>4942</v>
      </c>
      <c r="E811" t="s">
        <v>314</v>
      </c>
      <c r="F811" t="s">
        <v>325</v>
      </c>
      <c r="G811" s="2" t="str">
        <f>IFERROR(VLOOKUP($F811,'Table Names'!A:B,2,FALSE),"")</f>
        <v xml:space="preserve">Items - Service                                                       </v>
      </c>
      <c r="H811" s="2" t="str">
        <f>VLOOKUP($D811,StagingData!D:H,4,FALSE)</f>
        <v>No</v>
      </c>
      <c r="I811"/>
      <c r="J811" s="56" t="str">
        <f>IF(VLOOKUP(D811,StagingData!D:O,6,FALSE)=""," ",VLOOKUP(D811,StagingData!D:O,6,FALSE))</f>
        <v xml:space="preserve"> </v>
      </c>
      <c r="K811" s="71" t="str">
        <f>IF(VLOOKUP($D811,StagingData!$D:$O,7,FALSE)=""," ",VLOOKUP($D811,StagingData!$D:$O,7,FALSE))</f>
        <v xml:space="preserve"> </v>
      </c>
      <c r="L811" s="71" t="str">
        <f>IF(VLOOKUP($D811,StagingData!$D:$O,8,FALSE)=""," ",VLOOKUP($D811,StagingData!$D:$O,8,FALSE))</f>
        <v xml:space="preserve"> </v>
      </c>
      <c r="M811" s="71" t="str">
        <f>IF(VLOOKUP($D811,StagingData!$D:$O,9,FALSE)=""," ",VLOOKUP($D811,StagingData!$D:$O,9,FALSE))</f>
        <v xml:space="preserve"> </v>
      </c>
      <c r="N811" s="107" t="e">
        <f>IF(VLOOKUP($D811,StagingData!$D:$O,10,FALSE)=""," ",VLOOKUP($D811,StagingData!$D:$O,10,FALSE))</f>
        <v>#N/A</v>
      </c>
      <c r="O811" s="107" t="e">
        <f>IF(VLOOKUP($D811,StagingData!$D:$O,11,FALSE)=""," ",VLOOKUP($D811,StagingData!$D:$O,11,FALSE))</f>
        <v>#N/A</v>
      </c>
      <c r="P811" s="108" t="e">
        <f t="shared" si="37"/>
        <v>#N/A</v>
      </c>
      <c r="Q811" s="5"/>
      <c r="S811" s="15"/>
      <c r="T811" s="17">
        <v>0</v>
      </c>
      <c r="U811" s="17">
        <v>0</v>
      </c>
      <c r="V811" s="17">
        <f t="shared" si="38"/>
        <v>0</v>
      </c>
      <c r="W811">
        <f t="shared" si="39"/>
        <v>0</v>
      </c>
      <c r="X811" s="23"/>
      <c r="Y811" s="2"/>
      <c r="AA811" s="2"/>
      <c r="AB811" s="2"/>
    </row>
    <row r="812" spans="1:28" s="17" customFormat="1" hidden="1" x14ac:dyDescent="0.3">
      <c r="A812" s="2"/>
      <c r="B812" s="2">
        <f>IF(TRIM(D812)&lt;&gt;"",MAX($B$5:B811)+1,"")</f>
        <v>807</v>
      </c>
      <c r="C812" t="s">
        <v>93</v>
      </c>
      <c r="D812" t="s">
        <v>4942</v>
      </c>
      <c r="E812" t="s">
        <v>349</v>
      </c>
      <c r="F812" t="s">
        <v>355</v>
      </c>
      <c r="G812" s="2" t="str">
        <f>IFERROR(VLOOKUP($F812,'Table Names'!A:B,2,FALSE),"")</f>
        <v xml:space="preserve">Items - Service by Service Office or Site                             </v>
      </c>
      <c r="H812" s="2" t="str">
        <f>VLOOKUP($D812,StagingData!D:H,4,FALSE)</f>
        <v>No</v>
      </c>
      <c r="I812"/>
      <c r="J812" s="56" t="str">
        <f>IF(VLOOKUP(D812,StagingData!D:O,6,FALSE)=""," ",VLOOKUP(D812,StagingData!D:O,6,FALSE))</f>
        <v xml:space="preserve"> </v>
      </c>
      <c r="K812" s="71" t="str">
        <f>IF(VLOOKUP($D812,StagingData!$D:$O,7,FALSE)=""," ",VLOOKUP($D812,StagingData!$D:$O,7,FALSE))</f>
        <v xml:space="preserve"> </v>
      </c>
      <c r="L812" s="71" t="str">
        <f>IF(VLOOKUP($D812,StagingData!$D:$O,8,FALSE)=""," ",VLOOKUP($D812,StagingData!$D:$O,8,FALSE))</f>
        <v xml:space="preserve"> </v>
      </c>
      <c r="M812" s="71" t="str">
        <f>IF(VLOOKUP($D812,StagingData!$D:$O,9,FALSE)=""," ",VLOOKUP($D812,StagingData!$D:$O,9,FALSE))</f>
        <v xml:space="preserve"> </v>
      </c>
      <c r="N812" s="107" t="e">
        <f>IF(VLOOKUP($D812,StagingData!$D:$O,10,FALSE)=""," ",VLOOKUP($D812,StagingData!$D:$O,10,FALSE))</f>
        <v>#N/A</v>
      </c>
      <c r="O812" s="107" t="e">
        <f>IF(VLOOKUP($D812,StagingData!$D:$O,11,FALSE)=""," ",VLOOKUP($D812,StagingData!$D:$O,11,FALSE))</f>
        <v>#N/A</v>
      </c>
      <c r="P812" s="108" t="e">
        <f t="shared" si="37"/>
        <v>#N/A</v>
      </c>
      <c r="Q812" s="5"/>
      <c r="S812" s="15"/>
      <c r="T812" s="17">
        <v>0</v>
      </c>
      <c r="U812" s="17">
        <v>0</v>
      </c>
      <c r="V812" s="17">
        <f t="shared" si="38"/>
        <v>0</v>
      </c>
      <c r="W812">
        <f t="shared" si="39"/>
        <v>0</v>
      </c>
      <c r="X812" s="23"/>
      <c r="Y812" s="2"/>
      <c r="AA812" s="2"/>
      <c r="AB812" s="2"/>
    </row>
    <row r="813" spans="1:28" s="17" customFormat="1" hidden="1" x14ac:dyDescent="0.3">
      <c r="A813" s="2"/>
      <c r="B813" s="2">
        <f>IF(TRIM(D813)&lt;&gt;"",MAX($B$5:B812)+1,"")</f>
        <v>808</v>
      </c>
      <c r="C813" t="s">
        <v>93</v>
      </c>
      <c r="D813" t="s">
        <v>4942</v>
      </c>
      <c r="E813" t="s">
        <v>314</v>
      </c>
      <c r="F813" t="s">
        <v>326</v>
      </c>
      <c r="G813" s="2" t="str">
        <f>IFERROR(VLOOKUP($F813,'Table Names'!A:B,2,FALSE),"")</f>
        <v xml:space="preserve">Item Warehousing Data                                                 </v>
      </c>
      <c r="H813" s="2" t="str">
        <f>VLOOKUP($D813,StagingData!D:H,4,FALSE)</f>
        <v>No</v>
      </c>
      <c r="I813"/>
      <c r="J813" s="56" t="str">
        <f>IF(VLOOKUP(D813,StagingData!D:O,6,FALSE)=""," ",VLOOKUP(D813,StagingData!D:O,6,FALSE))</f>
        <v xml:space="preserve"> </v>
      </c>
      <c r="K813" s="71" t="str">
        <f>IF(VLOOKUP($D813,StagingData!$D:$O,7,FALSE)=""," ",VLOOKUP($D813,StagingData!$D:$O,7,FALSE))</f>
        <v xml:space="preserve"> </v>
      </c>
      <c r="L813" s="71" t="str">
        <f>IF(VLOOKUP($D813,StagingData!$D:$O,8,FALSE)=""," ",VLOOKUP($D813,StagingData!$D:$O,8,FALSE))</f>
        <v xml:space="preserve"> </v>
      </c>
      <c r="M813" s="71" t="str">
        <f>IF(VLOOKUP($D813,StagingData!$D:$O,9,FALSE)=""," ",VLOOKUP($D813,StagingData!$D:$O,9,FALSE))</f>
        <v xml:space="preserve"> </v>
      </c>
      <c r="N813" s="107" t="e">
        <f>IF(VLOOKUP($D813,StagingData!$D:$O,10,FALSE)=""," ",VLOOKUP($D813,StagingData!$D:$O,10,FALSE))</f>
        <v>#N/A</v>
      </c>
      <c r="O813" s="107" t="e">
        <f>IF(VLOOKUP($D813,StagingData!$D:$O,11,FALSE)=""," ",VLOOKUP($D813,StagingData!$D:$O,11,FALSE))</f>
        <v>#N/A</v>
      </c>
      <c r="P813" s="108" t="e">
        <f t="shared" si="37"/>
        <v>#N/A</v>
      </c>
      <c r="Q813" s="5"/>
      <c r="S813" s="15"/>
      <c r="T813" s="17">
        <v>0</v>
      </c>
      <c r="U813" s="17">
        <v>0</v>
      </c>
      <c r="V813" s="17">
        <f t="shared" si="38"/>
        <v>0</v>
      </c>
      <c r="W813">
        <f t="shared" si="39"/>
        <v>0</v>
      </c>
      <c r="X813" s="23"/>
      <c r="Y813" s="2"/>
      <c r="AA813" s="2"/>
      <c r="AB813" s="2"/>
    </row>
    <row r="814" spans="1:28" s="17" customFormat="1" hidden="1" x14ac:dyDescent="0.3">
      <c r="A814" s="2"/>
      <c r="B814" s="2">
        <f>IF(TRIM(D814)&lt;&gt;"",MAX($B$5:B813)+1,"")</f>
        <v>809</v>
      </c>
      <c r="C814" t="s">
        <v>93</v>
      </c>
      <c r="D814" t="s">
        <v>4942</v>
      </c>
      <c r="E814" t="s">
        <v>349</v>
      </c>
      <c r="F814" t="s">
        <v>356</v>
      </c>
      <c r="G814" s="2" t="str">
        <f>IFERROR(VLOOKUP($F814,'Table Names'!A:B,2,FALSE),"")</f>
        <v xml:space="preserve">Item - Warehousing by Site                                            </v>
      </c>
      <c r="H814" s="2" t="str">
        <f>VLOOKUP($D814,StagingData!D:H,4,FALSE)</f>
        <v>No</v>
      </c>
      <c r="I814"/>
      <c r="J814" s="56" t="str">
        <f>IF(VLOOKUP(D814,StagingData!D:O,6,FALSE)=""," ",VLOOKUP(D814,StagingData!D:O,6,FALSE))</f>
        <v xml:space="preserve"> </v>
      </c>
      <c r="K814" s="71" t="str">
        <f>IF(VLOOKUP($D814,StagingData!$D:$O,7,FALSE)=""," ",VLOOKUP($D814,StagingData!$D:$O,7,FALSE))</f>
        <v xml:space="preserve"> </v>
      </c>
      <c r="L814" s="71" t="str">
        <f>IF(VLOOKUP($D814,StagingData!$D:$O,8,FALSE)=""," ",VLOOKUP($D814,StagingData!$D:$O,8,FALSE))</f>
        <v xml:space="preserve"> </v>
      </c>
      <c r="M814" s="71" t="str">
        <f>IF(VLOOKUP($D814,StagingData!$D:$O,9,FALSE)=""," ",VLOOKUP($D814,StagingData!$D:$O,9,FALSE))</f>
        <v xml:space="preserve"> </v>
      </c>
      <c r="N814" s="107" t="e">
        <f>IF(VLOOKUP($D814,StagingData!$D:$O,10,FALSE)=""," ",VLOOKUP($D814,StagingData!$D:$O,10,FALSE))</f>
        <v>#N/A</v>
      </c>
      <c r="O814" s="107" t="e">
        <f>IF(VLOOKUP($D814,StagingData!$D:$O,11,FALSE)=""," ",VLOOKUP($D814,StagingData!$D:$O,11,FALSE))</f>
        <v>#N/A</v>
      </c>
      <c r="P814" s="108" t="e">
        <f t="shared" si="37"/>
        <v>#N/A</v>
      </c>
      <c r="Q814" s="5"/>
      <c r="S814" s="15"/>
      <c r="T814" s="17">
        <v>0</v>
      </c>
      <c r="U814" s="17">
        <v>0</v>
      </c>
      <c r="V814" s="17">
        <f t="shared" si="38"/>
        <v>0</v>
      </c>
      <c r="W814">
        <f t="shared" si="39"/>
        <v>0</v>
      </c>
      <c r="X814" s="23"/>
      <c r="Y814" s="2"/>
      <c r="AA814" s="2"/>
      <c r="AB814" s="2"/>
    </row>
    <row r="815" spans="1:28" s="17" customFormat="1" hidden="1" x14ac:dyDescent="0.3">
      <c r="A815" s="2"/>
      <c r="B815" s="2">
        <f>IF(TRIM(D815)&lt;&gt;"",MAX($B$5:B814)+1,"")</f>
        <v>810</v>
      </c>
      <c r="C815" t="s">
        <v>93</v>
      </c>
      <c r="D815" t="s">
        <v>4943</v>
      </c>
      <c r="E815" t="s">
        <v>2354</v>
      </c>
      <c r="F815" t="s">
        <v>2354</v>
      </c>
      <c r="G815" s="2" t="str">
        <f>IFERROR(VLOOKUP($F815,'Table Names'!A:B,2,FALSE),"")</f>
        <v xml:space="preserve">MPNs by Item - Business Partner                                       </v>
      </c>
      <c r="H815" s="2" t="str">
        <f>VLOOKUP($D815,StagingData!D:H,4,FALSE)</f>
        <v>No</v>
      </c>
      <c r="I815"/>
      <c r="J815" s="56" t="str">
        <f>IF(VLOOKUP(D815,StagingData!D:O,6,FALSE)=""," ",VLOOKUP(D815,StagingData!D:O,6,FALSE))</f>
        <v xml:space="preserve"> </v>
      </c>
      <c r="K815" s="71" t="str">
        <f>IF(VLOOKUP($D815,StagingData!$D:$O,7,FALSE)=""," ",VLOOKUP($D815,StagingData!$D:$O,7,FALSE))</f>
        <v xml:space="preserve"> </v>
      </c>
      <c r="L815" s="71" t="str">
        <f>IF(VLOOKUP($D815,StagingData!$D:$O,8,FALSE)=""," ",VLOOKUP($D815,StagingData!$D:$O,8,FALSE))</f>
        <v xml:space="preserve"> </v>
      </c>
      <c r="M815" s="71" t="str">
        <f>IF(VLOOKUP($D815,StagingData!$D:$O,9,FALSE)=""," ",VLOOKUP($D815,StagingData!$D:$O,9,FALSE))</f>
        <v xml:space="preserve"> </v>
      </c>
      <c r="N815" s="107" t="e">
        <f>IF(VLOOKUP($D815,StagingData!$D:$O,10,FALSE)=""," ",VLOOKUP($D815,StagingData!$D:$O,10,FALSE))</f>
        <v>#N/A</v>
      </c>
      <c r="O815" s="107" t="e">
        <f>IF(VLOOKUP($D815,StagingData!$D:$O,11,FALSE)=""," ",VLOOKUP($D815,StagingData!$D:$O,11,FALSE))</f>
        <v>#N/A</v>
      </c>
      <c r="P815" s="108" t="e">
        <f t="shared" si="37"/>
        <v>#N/A</v>
      </c>
      <c r="Q815" s="5"/>
      <c r="S815" s="15"/>
      <c r="T815" s="17">
        <v>0</v>
      </c>
      <c r="U815" s="17">
        <v>0</v>
      </c>
      <c r="V815" s="17">
        <f t="shared" si="38"/>
        <v>0</v>
      </c>
      <c r="W815">
        <f t="shared" si="39"/>
        <v>0</v>
      </c>
      <c r="X815" s="23"/>
      <c r="Y815" s="2"/>
      <c r="AA815" s="2"/>
      <c r="AB815" s="2"/>
    </row>
    <row r="816" spans="1:28" s="17" customFormat="1" hidden="1" x14ac:dyDescent="0.3">
      <c r="A816" s="2"/>
      <c r="B816" s="2">
        <f>IF(TRIM(D816)&lt;&gt;"",MAX($B$5:B815)+1,"")</f>
        <v>811</v>
      </c>
      <c r="C816" t="s">
        <v>4923</v>
      </c>
      <c r="D816" t="s">
        <v>4945</v>
      </c>
      <c r="E816" t="s">
        <v>461</v>
      </c>
      <c r="F816" t="s">
        <v>461</v>
      </c>
      <c r="G816" s="2" t="str">
        <f>IFERROR(VLOOKUP($F816,'Table Names'!A:B,2,FALSE),"")</f>
        <v xml:space="preserve">Job Shop Routing Operations                                           </v>
      </c>
      <c r="H816" s="2" t="str">
        <f>VLOOKUP($D816,StagingData!D:H,4,FALSE)</f>
        <v>No</v>
      </c>
      <c r="I816"/>
      <c r="J816" s="56" t="str">
        <f>IF(VLOOKUP(D816,StagingData!D:O,6,FALSE)=""," ",VLOOKUP(D816,StagingData!D:O,6,FALSE))</f>
        <v xml:space="preserve"> </v>
      </c>
      <c r="K816" s="71" t="str">
        <f>IF(VLOOKUP($D816,StagingData!$D:$O,7,FALSE)=""," ",VLOOKUP($D816,StagingData!$D:$O,7,FALSE))</f>
        <v xml:space="preserve"> </v>
      </c>
      <c r="L816" s="71" t="str">
        <f>IF(VLOOKUP($D816,StagingData!$D:$O,8,FALSE)=""," ",VLOOKUP($D816,StagingData!$D:$O,8,FALSE))</f>
        <v xml:space="preserve"> </v>
      </c>
      <c r="M816" s="71" t="str">
        <f>IF(VLOOKUP($D816,StagingData!$D:$O,9,FALSE)=""," ",VLOOKUP($D816,StagingData!$D:$O,9,FALSE))</f>
        <v xml:space="preserve"> </v>
      </c>
      <c r="N816" s="107" t="e">
        <f>IF(VLOOKUP($D816,StagingData!$D:$O,10,FALSE)=""," ",VLOOKUP($D816,StagingData!$D:$O,10,FALSE))</f>
        <v>#N/A</v>
      </c>
      <c r="O816" s="107" t="e">
        <f>IF(VLOOKUP($D816,StagingData!$D:$O,11,FALSE)=""," ",VLOOKUP($D816,StagingData!$D:$O,11,FALSE))</f>
        <v>#N/A</v>
      </c>
      <c r="P816" s="108" t="e">
        <f t="shared" si="37"/>
        <v>#N/A</v>
      </c>
      <c r="Q816" s="5"/>
      <c r="S816" s="15"/>
      <c r="T816" s="17">
        <v>0</v>
      </c>
      <c r="U816" s="17">
        <v>0</v>
      </c>
      <c r="V816" s="17">
        <f t="shared" si="38"/>
        <v>0</v>
      </c>
      <c r="W816">
        <f t="shared" si="39"/>
        <v>0</v>
      </c>
      <c r="X816" s="23"/>
      <c r="Y816" s="2"/>
      <c r="AA816" s="2"/>
      <c r="AB816" s="2"/>
    </row>
    <row r="817" spans="1:28" s="17" customFormat="1" hidden="1" x14ac:dyDescent="0.3">
      <c r="A817" s="2"/>
      <c r="B817" s="2">
        <f>IF(TRIM(D817)&lt;&gt;"",MAX($B$5:B816)+1,"")</f>
        <v>812</v>
      </c>
      <c r="C817" t="s">
        <v>4923</v>
      </c>
      <c r="D817" t="s">
        <v>1901</v>
      </c>
      <c r="E817" t="s">
        <v>314</v>
      </c>
      <c r="F817" t="s">
        <v>315</v>
      </c>
      <c r="G817" s="2" t="str">
        <f>IFERROR(VLOOKUP($F817,'Table Names'!A:B,2,FALSE),"")</f>
        <v xml:space="preserve">Item - Freight Management                                             </v>
      </c>
      <c r="H817" s="2" t="str">
        <f>VLOOKUP($D817,StagingData!D:H,4,FALSE)</f>
        <v>No</v>
      </c>
      <c r="I817"/>
      <c r="J817" s="56" t="str">
        <f>IF(VLOOKUP(D817,StagingData!D:O,6,FALSE)=""," ",VLOOKUP(D817,StagingData!D:O,6,FALSE))</f>
        <v xml:space="preserve"> </v>
      </c>
      <c r="K817" s="71" t="str">
        <f>IF(VLOOKUP($D817,StagingData!$D:$O,7,FALSE)=""," ",VLOOKUP($D817,StagingData!$D:$O,7,FALSE))</f>
        <v xml:space="preserve"> </v>
      </c>
      <c r="L817" s="71" t="str">
        <f>IF(VLOOKUP($D817,StagingData!$D:$O,8,FALSE)=""," ",VLOOKUP($D817,StagingData!$D:$O,8,FALSE))</f>
        <v xml:space="preserve"> </v>
      </c>
      <c r="M817" s="71" t="str">
        <f>IF(VLOOKUP($D817,StagingData!$D:$O,9,FALSE)=""," ",VLOOKUP($D817,StagingData!$D:$O,9,FALSE))</f>
        <v xml:space="preserve"> </v>
      </c>
      <c r="N817" s="107" t="e">
        <f>IF(VLOOKUP($D817,StagingData!$D:$O,10,FALSE)=""," ",VLOOKUP($D817,StagingData!$D:$O,10,FALSE))</f>
        <v>#N/A</v>
      </c>
      <c r="O817" s="107" t="e">
        <f>IF(VLOOKUP($D817,StagingData!$D:$O,11,FALSE)=""," ",VLOOKUP($D817,StagingData!$D:$O,11,FALSE))</f>
        <v>#N/A</v>
      </c>
      <c r="P817" s="108" t="e">
        <f t="shared" si="37"/>
        <v>#N/A</v>
      </c>
      <c r="Q817" s="5"/>
      <c r="S817" s="15"/>
      <c r="T817" s="17">
        <v>0</v>
      </c>
      <c r="U817" s="17">
        <v>0</v>
      </c>
      <c r="V817" s="17">
        <f t="shared" si="38"/>
        <v>0</v>
      </c>
      <c r="W817">
        <f t="shared" si="39"/>
        <v>0</v>
      </c>
      <c r="X817" s="23"/>
      <c r="Y817" s="2"/>
      <c r="AA817" s="2"/>
      <c r="AB817" s="2"/>
    </row>
    <row r="818" spans="1:28" s="17" customFormat="1" hidden="1" x14ac:dyDescent="0.3">
      <c r="A818" s="2"/>
      <c r="B818" s="2">
        <f>IF(TRIM(D818)&lt;&gt;"",MAX($B$5:B817)+1,"")</f>
        <v>813</v>
      </c>
      <c r="C818" t="s">
        <v>4923</v>
      </c>
      <c r="D818" t="s">
        <v>1901</v>
      </c>
      <c r="E818" t="s">
        <v>314</v>
      </c>
      <c r="F818" t="s">
        <v>316</v>
      </c>
      <c r="G818" s="2" t="str">
        <f>IFERROR(VLOOKUP($F818,'Table Names'!A:B,2,FALSE),"")</f>
        <v xml:space="preserve">Item Quality Data                                                     </v>
      </c>
      <c r="H818" s="2" t="str">
        <f>VLOOKUP($D818,StagingData!D:H,4,FALSE)</f>
        <v>No</v>
      </c>
      <c r="I818"/>
      <c r="J818" s="56" t="str">
        <f>IF(VLOOKUP(D818,StagingData!D:O,6,FALSE)=""," ",VLOOKUP(D818,StagingData!D:O,6,FALSE))</f>
        <v xml:space="preserve"> </v>
      </c>
      <c r="K818" s="71" t="str">
        <f>IF(VLOOKUP($D818,StagingData!$D:$O,7,FALSE)=""," ",VLOOKUP($D818,StagingData!$D:$O,7,FALSE))</f>
        <v xml:space="preserve"> </v>
      </c>
      <c r="L818" s="71" t="str">
        <f>IF(VLOOKUP($D818,StagingData!$D:$O,8,FALSE)=""," ",VLOOKUP($D818,StagingData!$D:$O,8,FALSE))</f>
        <v xml:space="preserve"> </v>
      </c>
      <c r="M818" s="71" t="str">
        <f>IF(VLOOKUP($D818,StagingData!$D:$O,9,FALSE)=""," ",VLOOKUP($D818,StagingData!$D:$O,9,FALSE))</f>
        <v xml:space="preserve"> </v>
      </c>
      <c r="N818" s="107" t="e">
        <f>IF(VLOOKUP($D818,StagingData!$D:$O,10,FALSE)=""," ",VLOOKUP($D818,StagingData!$D:$O,10,FALSE))</f>
        <v>#N/A</v>
      </c>
      <c r="O818" s="107" t="e">
        <f>IF(VLOOKUP($D818,StagingData!$D:$O,11,FALSE)=""," ",VLOOKUP($D818,StagingData!$D:$O,11,FALSE))</f>
        <v>#N/A</v>
      </c>
      <c r="P818" s="108" t="e">
        <f t="shared" si="37"/>
        <v>#N/A</v>
      </c>
      <c r="Q818" s="5"/>
      <c r="S818" s="15"/>
      <c r="T818" s="17">
        <v>0</v>
      </c>
      <c r="U818" s="17">
        <v>0</v>
      </c>
      <c r="V818" s="17">
        <f t="shared" si="38"/>
        <v>0</v>
      </c>
      <c r="W818">
        <f t="shared" si="39"/>
        <v>0</v>
      </c>
      <c r="X818" s="23"/>
      <c r="Y818" s="2"/>
      <c r="AA818" s="2"/>
      <c r="AB818" s="2"/>
    </row>
    <row r="819" spans="1:28" s="17" customFormat="1" hidden="1" x14ac:dyDescent="0.3">
      <c r="A819" s="2"/>
      <c r="B819" s="2">
        <f>IF(TRIM(D819)&lt;&gt;"",MAX($B$5:B818)+1,"")</f>
        <v>814</v>
      </c>
      <c r="C819" t="s">
        <v>4923</v>
      </c>
      <c r="D819" t="s">
        <v>1901</v>
      </c>
      <c r="E819" t="s">
        <v>314</v>
      </c>
      <c r="F819" t="s">
        <v>314</v>
      </c>
      <c r="G819" s="2" t="str">
        <f>IFERROR(VLOOKUP($F819,'Table Names'!A:B,2,FALSE),"")</f>
        <v xml:space="preserve">Items                                                                 </v>
      </c>
      <c r="H819" s="2" t="str">
        <f>VLOOKUP($D819,StagingData!D:H,4,FALSE)</f>
        <v>No</v>
      </c>
      <c r="I819"/>
      <c r="J819" s="56" t="str">
        <f>IF(VLOOKUP(D819,StagingData!D:O,6,FALSE)=""," ",VLOOKUP(D819,StagingData!D:O,6,FALSE))</f>
        <v xml:space="preserve"> </v>
      </c>
      <c r="K819" s="71" t="str">
        <f>IF(VLOOKUP($D819,StagingData!$D:$O,7,FALSE)=""," ",VLOOKUP($D819,StagingData!$D:$O,7,FALSE))</f>
        <v xml:space="preserve"> </v>
      </c>
      <c r="L819" s="71" t="str">
        <f>IF(VLOOKUP($D819,StagingData!$D:$O,8,FALSE)=""," ",VLOOKUP($D819,StagingData!$D:$O,8,FALSE))</f>
        <v xml:space="preserve"> </v>
      </c>
      <c r="M819" s="71" t="str">
        <f>IF(VLOOKUP($D819,StagingData!$D:$O,9,FALSE)=""," ",VLOOKUP($D819,StagingData!$D:$O,9,FALSE))</f>
        <v xml:space="preserve"> </v>
      </c>
      <c r="N819" s="107" t="e">
        <f>IF(VLOOKUP($D819,StagingData!$D:$O,10,FALSE)=""," ",VLOOKUP($D819,StagingData!$D:$O,10,FALSE))</f>
        <v>#N/A</v>
      </c>
      <c r="O819" s="107" t="e">
        <f>IF(VLOOKUP($D819,StagingData!$D:$O,11,FALSE)=""," ",VLOOKUP($D819,StagingData!$D:$O,11,FALSE))</f>
        <v>#N/A</v>
      </c>
      <c r="P819" s="108" t="e">
        <f t="shared" si="37"/>
        <v>#N/A</v>
      </c>
      <c r="Q819" s="5"/>
      <c r="S819" s="15"/>
      <c r="T819" s="17">
        <v>0</v>
      </c>
      <c r="U819" s="17">
        <v>0</v>
      </c>
      <c r="V819" s="17">
        <f t="shared" si="38"/>
        <v>0</v>
      </c>
      <c r="W819">
        <f t="shared" si="39"/>
        <v>0</v>
      </c>
      <c r="X819" s="23"/>
      <c r="Y819" s="2"/>
      <c r="AA819" s="2"/>
      <c r="AB819" s="2"/>
    </row>
    <row r="820" spans="1:28" s="17" customFormat="1" hidden="1" x14ac:dyDescent="0.3">
      <c r="A820" s="2"/>
      <c r="B820" s="2">
        <f>IF(TRIM(D820)&lt;&gt;"",MAX($B$5:B819)+1,"")</f>
        <v>815</v>
      </c>
      <c r="C820" t="s">
        <v>4923</v>
      </c>
      <c r="D820" t="s">
        <v>1901</v>
      </c>
      <c r="E820" t="s">
        <v>349</v>
      </c>
      <c r="F820" t="s">
        <v>349</v>
      </c>
      <c r="G820" s="2" t="str">
        <f>IFERROR(VLOOKUP($F820,'Table Names'!A:B,2,FALSE),"")</f>
        <v xml:space="preserve">Items by Site                                                         </v>
      </c>
      <c r="H820" s="2" t="str">
        <f>VLOOKUP($D820,StagingData!D:H,4,FALSE)</f>
        <v>No</v>
      </c>
      <c r="I820"/>
      <c r="J820" s="56" t="str">
        <f>IF(VLOOKUP(D820,StagingData!D:O,6,FALSE)=""," ",VLOOKUP(D820,StagingData!D:O,6,FALSE))</f>
        <v xml:space="preserve"> </v>
      </c>
      <c r="K820" s="71" t="str">
        <f>IF(VLOOKUP($D820,StagingData!$D:$O,7,FALSE)=""," ",VLOOKUP($D820,StagingData!$D:$O,7,FALSE))</f>
        <v xml:space="preserve"> </v>
      </c>
      <c r="L820" s="71" t="str">
        <f>IF(VLOOKUP($D820,StagingData!$D:$O,8,FALSE)=""," ",VLOOKUP($D820,StagingData!$D:$O,8,FALSE))</f>
        <v xml:space="preserve"> </v>
      </c>
      <c r="M820" s="71" t="str">
        <f>IF(VLOOKUP($D820,StagingData!$D:$O,9,FALSE)=""," ",VLOOKUP($D820,StagingData!$D:$O,9,FALSE))</f>
        <v xml:space="preserve"> </v>
      </c>
      <c r="N820" s="107" t="e">
        <f>IF(VLOOKUP($D820,StagingData!$D:$O,10,FALSE)=""," ",VLOOKUP($D820,StagingData!$D:$O,10,FALSE))</f>
        <v>#N/A</v>
      </c>
      <c r="O820" s="107" t="e">
        <f>IF(VLOOKUP($D820,StagingData!$D:$O,11,FALSE)=""," ",VLOOKUP($D820,StagingData!$D:$O,11,FALSE))</f>
        <v>#N/A</v>
      </c>
      <c r="P820" s="108" t="e">
        <f t="shared" si="37"/>
        <v>#N/A</v>
      </c>
      <c r="Q820" s="5"/>
      <c r="S820" s="15"/>
      <c r="T820" s="17">
        <v>0</v>
      </c>
      <c r="U820" s="17">
        <v>0</v>
      </c>
      <c r="V820" s="17">
        <f t="shared" si="38"/>
        <v>0</v>
      </c>
      <c r="W820">
        <f t="shared" si="39"/>
        <v>0</v>
      </c>
      <c r="X820" s="23"/>
      <c r="Y820" s="2"/>
      <c r="AA820" s="2"/>
      <c r="AB820" s="2"/>
    </row>
    <row r="821" spans="1:28" s="17" customFormat="1" hidden="1" x14ac:dyDescent="0.3">
      <c r="A821" s="2"/>
      <c r="B821" s="2">
        <f>IF(TRIM(D821)&lt;&gt;"",MAX($B$5:B820)+1,"")</f>
        <v>816</v>
      </c>
      <c r="C821" t="s">
        <v>4923</v>
      </c>
      <c r="D821" t="s">
        <v>1901</v>
      </c>
      <c r="E821" t="s">
        <v>314</v>
      </c>
      <c r="F821" t="s">
        <v>317</v>
      </c>
      <c r="G821" s="2" t="str">
        <f>IFERROR(VLOOKUP($F821,'Table Names'!A:B,2,FALSE),"")</f>
        <v xml:space="preserve">Items - Ordering                                                      </v>
      </c>
      <c r="H821" s="2" t="str">
        <f>VLOOKUP($D821,StagingData!D:H,4,FALSE)</f>
        <v>No</v>
      </c>
      <c r="I821"/>
      <c r="J821" s="56" t="str">
        <f>IF(VLOOKUP(D821,StagingData!D:O,6,FALSE)=""," ",VLOOKUP(D821,StagingData!D:O,6,FALSE))</f>
        <v xml:space="preserve"> </v>
      </c>
      <c r="K821" s="71" t="str">
        <f>IF(VLOOKUP($D821,StagingData!$D:$O,7,FALSE)=""," ",VLOOKUP($D821,StagingData!$D:$O,7,FALSE))</f>
        <v xml:space="preserve"> </v>
      </c>
      <c r="L821" s="71" t="str">
        <f>IF(VLOOKUP($D821,StagingData!$D:$O,8,FALSE)=""," ",VLOOKUP($D821,StagingData!$D:$O,8,FALSE))</f>
        <v xml:space="preserve"> </v>
      </c>
      <c r="M821" s="71" t="str">
        <f>IF(VLOOKUP($D821,StagingData!$D:$O,9,FALSE)=""," ",VLOOKUP($D821,StagingData!$D:$O,9,FALSE))</f>
        <v xml:space="preserve"> </v>
      </c>
      <c r="N821" s="107" t="e">
        <f>IF(VLOOKUP($D821,StagingData!$D:$O,10,FALSE)=""," ",VLOOKUP($D821,StagingData!$D:$O,10,FALSE))</f>
        <v>#N/A</v>
      </c>
      <c r="O821" s="107" t="e">
        <f>IF(VLOOKUP($D821,StagingData!$D:$O,11,FALSE)=""," ",VLOOKUP($D821,StagingData!$D:$O,11,FALSE))</f>
        <v>#N/A</v>
      </c>
      <c r="P821" s="108" t="e">
        <f t="shared" si="37"/>
        <v>#N/A</v>
      </c>
      <c r="Q821" s="5"/>
      <c r="S821" s="15"/>
      <c r="T821" s="17">
        <v>0</v>
      </c>
      <c r="U821" s="17">
        <v>0</v>
      </c>
      <c r="V821" s="17">
        <f t="shared" si="38"/>
        <v>0</v>
      </c>
      <c r="W821">
        <f t="shared" si="39"/>
        <v>0</v>
      </c>
      <c r="X821" s="23"/>
      <c r="Y821" s="2"/>
      <c r="AA821" s="2"/>
      <c r="AB821" s="2"/>
    </row>
    <row r="822" spans="1:28" s="17" customFormat="1" hidden="1" x14ac:dyDescent="0.3">
      <c r="A822" s="2"/>
      <c r="B822" s="2">
        <f>IF(TRIM(D822)&lt;&gt;"",MAX($B$5:B821)+1,"")</f>
        <v>817</v>
      </c>
      <c r="C822" t="s">
        <v>4923</v>
      </c>
      <c r="D822" t="s">
        <v>1901</v>
      </c>
      <c r="E822" t="s">
        <v>349</v>
      </c>
      <c r="F822" t="s">
        <v>350</v>
      </c>
      <c r="G822" s="2" t="str">
        <f>IFERROR(VLOOKUP($F822,'Table Names'!A:B,2,FALSE),"")</f>
        <v xml:space="preserve">Items - Ordering by Site                                              </v>
      </c>
      <c r="H822" s="2" t="str">
        <f>VLOOKUP($D822,StagingData!D:H,4,FALSE)</f>
        <v>No</v>
      </c>
      <c r="I822"/>
      <c r="J822" s="56" t="str">
        <f>IF(VLOOKUP(D822,StagingData!D:O,6,FALSE)=""," ",VLOOKUP(D822,StagingData!D:O,6,FALSE))</f>
        <v xml:space="preserve"> </v>
      </c>
      <c r="K822" s="71" t="str">
        <f>IF(VLOOKUP($D822,StagingData!$D:$O,7,FALSE)=""," ",VLOOKUP($D822,StagingData!$D:$O,7,FALSE))</f>
        <v xml:space="preserve"> </v>
      </c>
      <c r="L822" s="71" t="str">
        <f>IF(VLOOKUP($D822,StagingData!$D:$O,8,FALSE)=""," ",VLOOKUP($D822,StagingData!$D:$O,8,FALSE))</f>
        <v xml:space="preserve"> </v>
      </c>
      <c r="M822" s="71" t="str">
        <f>IF(VLOOKUP($D822,StagingData!$D:$O,9,FALSE)=""," ",VLOOKUP($D822,StagingData!$D:$O,9,FALSE))</f>
        <v xml:space="preserve"> </v>
      </c>
      <c r="N822" s="107" t="e">
        <f>IF(VLOOKUP($D822,StagingData!$D:$O,10,FALSE)=""," ",VLOOKUP($D822,StagingData!$D:$O,10,FALSE))</f>
        <v>#N/A</v>
      </c>
      <c r="O822" s="107" t="e">
        <f>IF(VLOOKUP($D822,StagingData!$D:$O,11,FALSE)=""," ",VLOOKUP($D822,StagingData!$D:$O,11,FALSE))</f>
        <v>#N/A</v>
      </c>
      <c r="P822" s="108" t="e">
        <f t="shared" si="37"/>
        <v>#N/A</v>
      </c>
      <c r="Q822" s="5"/>
      <c r="S822" s="15"/>
      <c r="T822" s="17">
        <v>0</v>
      </c>
      <c r="U822" s="17">
        <v>0</v>
      </c>
      <c r="V822" s="17">
        <f t="shared" si="38"/>
        <v>0</v>
      </c>
      <c r="W822">
        <f t="shared" si="39"/>
        <v>0</v>
      </c>
      <c r="X822" s="23"/>
      <c r="Y822" s="2"/>
      <c r="AA822" s="2"/>
      <c r="AB822" s="2"/>
    </row>
    <row r="823" spans="1:28" s="17" customFormat="1" hidden="1" x14ac:dyDescent="0.3">
      <c r="A823" s="2"/>
      <c r="B823" s="2">
        <f>IF(TRIM(D823)&lt;&gt;"",MAX($B$5:B822)+1,"")</f>
        <v>818</v>
      </c>
      <c r="C823" t="s">
        <v>4923</v>
      </c>
      <c r="D823" t="s">
        <v>1901</v>
      </c>
      <c r="E823" t="s">
        <v>314</v>
      </c>
      <c r="F823" t="s">
        <v>318</v>
      </c>
      <c r="G823" s="2" t="str">
        <f>IFERROR(VLOOKUP($F823,'Table Names'!A:B,2,FALSE),"")</f>
        <v xml:space="preserve">Item - Purchase                                                       </v>
      </c>
      <c r="H823" s="2" t="str">
        <f>VLOOKUP($D823,StagingData!D:H,4,FALSE)</f>
        <v>No</v>
      </c>
      <c r="I823"/>
      <c r="J823" s="56" t="str">
        <f>IF(VLOOKUP(D823,StagingData!D:O,6,FALSE)=""," ",VLOOKUP(D823,StagingData!D:O,6,FALSE))</f>
        <v xml:space="preserve"> </v>
      </c>
      <c r="K823" s="71" t="str">
        <f>IF(VLOOKUP($D823,StagingData!$D:$O,7,FALSE)=""," ",VLOOKUP($D823,StagingData!$D:$O,7,FALSE))</f>
        <v xml:space="preserve"> </v>
      </c>
      <c r="L823" s="71" t="str">
        <f>IF(VLOOKUP($D823,StagingData!$D:$O,8,FALSE)=""," ",VLOOKUP($D823,StagingData!$D:$O,8,FALSE))</f>
        <v xml:space="preserve"> </v>
      </c>
      <c r="M823" s="71" t="str">
        <f>IF(VLOOKUP($D823,StagingData!$D:$O,9,FALSE)=""," ",VLOOKUP($D823,StagingData!$D:$O,9,FALSE))</f>
        <v xml:space="preserve"> </v>
      </c>
      <c r="N823" s="107" t="e">
        <f>IF(VLOOKUP($D823,StagingData!$D:$O,10,FALSE)=""," ",VLOOKUP($D823,StagingData!$D:$O,10,FALSE))</f>
        <v>#N/A</v>
      </c>
      <c r="O823" s="107" t="e">
        <f>IF(VLOOKUP($D823,StagingData!$D:$O,11,FALSE)=""," ",VLOOKUP($D823,StagingData!$D:$O,11,FALSE))</f>
        <v>#N/A</v>
      </c>
      <c r="P823" s="108" t="e">
        <f t="shared" si="37"/>
        <v>#N/A</v>
      </c>
      <c r="Q823" s="5"/>
      <c r="S823" s="15"/>
      <c r="T823" s="17">
        <v>0</v>
      </c>
      <c r="U823" s="17">
        <v>0</v>
      </c>
      <c r="V823" s="17">
        <f t="shared" si="38"/>
        <v>0</v>
      </c>
      <c r="W823">
        <f t="shared" si="39"/>
        <v>0</v>
      </c>
      <c r="X823" s="23"/>
      <c r="Y823" s="2"/>
      <c r="AA823" s="2"/>
      <c r="AB823" s="2"/>
    </row>
    <row r="824" spans="1:28" s="17" customFormat="1" hidden="1" x14ac:dyDescent="0.3">
      <c r="A824" s="2"/>
      <c r="B824" s="2">
        <f>IF(TRIM(D824)&lt;&gt;"",MAX($B$5:B823)+1,"")</f>
        <v>819</v>
      </c>
      <c r="C824" t="s">
        <v>4923</v>
      </c>
      <c r="D824" t="s">
        <v>1901</v>
      </c>
      <c r="E824" t="s">
        <v>349</v>
      </c>
      <c r="F824" t="s">
        <v>351</v>
      </c>
      <c r="G824" s="2" t="str">
        <f>IFERROR(VLOOKUP($F824,'Table Names'!A:B,2,FALSE),"")</f>
        <v xml:space="preserve">Item - Purchase by Site or Purchase Office                            </v>
      </c>
      <c r="H824" s="2" t="str">
        <f>VLOOKUP($D824,StagingData!D:H,4,FALSE)</f>
        <v>No</v>
      </c>
      <c r="I824"/>
      <c r="J824" s="56" t="str">
        <f>IF(VLOOKUP(D824,StagingData!D:O,6,FALSE)=""," ",VLOOKUP(D824,StagingData!D:O,6,FALSE))</f>
        <v xml:space="preserve"> </v>
      </c>
      <c r="K824" s="71" t="str">
        <f>IF(VLOOKUP($D824,StagingData!$D:$O,7,FALSE)=""," ",VLOOKUP($D824,StagingData!$D:$O,7,FALSE))</f>
        <v xml:space="preserve"> </v>
      </c>
      <c r="L824" s="71" t="str">
        <f>IF(VLOOKUP($D824,StagingData!$D:$O,8,FALSE)=""," ",VLOOKUP($D824,StagingData!$D:$O,8,FALSE))</f>
        <v xml:space="preserve"> </v>
      </c>
      <c r="M824" s="71" t="str">
        <f>IF(VLOOKUP($D824,StagingData!$D:$O,9,FALSE)=""," ",VLOOKUP($D824,StagingData!$D:$O,9,FALSE))</f>
        <v xml:space="preserve"> </v>
      </c>
      <c r="N824" s="107" t="e">
        <f>IF(VLOOKUP($D824,StagingData!$D:$O,10,FALSE)=""," ",VLOOKUP($D824,StagingData!$D:$O,10,FALSE))</f>
        <v>#N/A</v>
      </c>
      <c r="O824" s="107" t="e">
        <f>IF(VLOOKUP($D824,StagingData!$D:$O,11,FALSE)=""," ",VLOOKUP($D824,StagingData!$D:$O,11,FALSE))</f>
        <v>#N/A</v>
      </c>
      <c r="P824" s="108" t="e">
        <f t="shared" si="37"/>
        <v>#N/A</v>
      </c>
      <c r="Q824" s="5"/>
      <c r="S824" s="15"/>
      <c r="T824" s="17">
        <v>0</v>
      </c>
      <c r="U824" s="17">
        <v>0</v>
      </c>
      <c r="V824" s="17">
        <f t="shared" si="38"/>
        <v>0</v>
      </c>
      <c r="W824">
        <f t="shared" si="39"/>
        <v>0</v>
      </c>
      <c r="X824" s="23"/>
      <c r="Y824" s="2"/>
      <c r="AA824" s="2"/>
      <c r="AB824" s="2"/>
    </row>
    <row r="825" spans="1:28" s="17" customFormat="1" hidden="1" x14ac:dyDescent="0.3">
      <c r="A825" s="2"/>
      <c r="B825" s="2">
        <f>IF(TRIM(D825)&lt;&gt;"",MAX($B$5:B824)+1,"")</f>
        <v>820</v>
      </c>
      <c r="C825" t="s">
        <v>4923</v>
      </c>
      <c r="D825" t="s">
        <v>1901</v>
      </c>
      <c r="E825" t="s">
        <v>314</v>
      </c>
      <c r="F825" t="s">
        <v>319</v>
      </c>
      <c r="G825" s="2" t="str">
        <f>IFERROR(VLOOKUP($F825,'Table Names'!A:B,2,FALSE),"")</f>
        <v xml:space="preserve">Item Actual Purchase Prices                                           </v>
      </c>
      <c r="H825" s="2" t="str">
        <f>VLOOKUP($D825,StagingData!D:H,4,FALSE)</f>
        <v>No</v>
      </c>
      <c r="I825"/>
      <c r="J825" s="56" t="str">
        <f>IF(VLOOKUP(D825,StagingData!D:O,6,FALSE)=""," ",VLOOKUP(D825,StagingData!D:O,6,FALSE))</f>
        <v xml:space="preserve"> </v>
      </c>
      <c r="K825" s="71" t="str">
        <f>IF(VLOOKUP($D825,StagingData!$D:$O,7,FALSE)=""," ",VLOOKUP($D825,StagingData!$D:$O,7,FALSE))</f>
        <v xml:space="preserve"> </v>
      </c>
      <c r="L825" s="71" t="str">
        <f>IF(VLOOKUP($D825,StagingData!$D:$O,8,FALSE)=""," ",VLOOKUP($D825,StagingData!$D:$O,8,FALSE))</f>
        <v xml:space="preserve"> </v>
      </c>
      <c r="M825" s="71" t="str">
        <f>IF(VLOOKUP($D825,StagingData!$D:$O,9,FALSE)=""," ",VLOOKUP($D825,StagingData!$D:$O,9,FALSE))</f>
        <v xml:space="preserve"> </v>
      </c>
      <c r="N825" s="107" t="e">
        <f>IF(VLOOKUP($D825,StagingData!$D:$O,10,FALSE)=""," ",VLOOKUP($D825,StagingData!$D:$O,10,FALSE))</f>
        <v>#N/A</v>
      </c>
      <c r="O825" s="107" t="e">
        <f>IF(VLOOKUP($D825,StagingData!$D:$O,11,FALSE)=""," ",VLOOKUP($D825,StagingData!$D:$O,11,FALSE))</f>
        <v>#N/A</v>
      </c>
      <c r="P825" s="108" t="e">
        <f t="shared" si="37"/>
        <v>#N/A</v>
      </c>
      <c r="Q825" s="5"/>
      <c r="S825" s="15"/>
      <c r="T825" s="17">
        <v>0</v>
      </c>
      <c r="U825" s="17">
        <v>0</v>
      </c>
      <c r="V825" s="17">
        <f t="shared" si="38"/>
        <v>0</v>
      </c>
      <c r="W825">
        <f t="shared" si="39"/>
        <v>0</v>
      </c>
      <c r="X825" s="23"/>
      <c r="Y825" s="2"/>
      <c r="AA825" s="2"/>
      <c r="AB825" s="2"/>
    </row>
    <row r="826" spans="1:28" s="17" customFormat="1" hidden="1" x14ac:dyDescent="0.3">
      <c r="A826" s="2"/>
      <c r="B826" s="2">
        <f>IF(TRIM(D826)&lt;&gt;"",MAX($B$5:B825)+1,"")</f>
        <v>821</v>
      </c>
      <c r="C826" t="s">
        <v>4923</v>
      </c>
      <c r="D826" t="s">
        <v>1901</v>
      </c>
      <c r="E826" t="s">
        <v>314</v>
      </c>
      <c r="F826" t="s">
        <v>320</v>
      </c>
      <c r="G826" s="2" t="str">
        <f>IFERROR(VLOOKUP($F826,'Table Names'!A:B,2,FALSE),"")</f>
        <v xml:space="preserve">Item Sales                                                            </v>
      </c>
      <c r="H826" s="2" t="str">
        <f>VLOOKUP($D826,StagingData!D:H,4,FALSE)</f>
        <v>No</v>
      </c>
      <c r="I826"/>
      <c r="J826" s="56" t="str">
        <f>IF(VLOOKUP(D826,StagingData!D:O,6,FALSE)=""," ",VLOOKUP(D826,StagingData!D:O,6,FALSE))</f>
        <v xml:space="preserve"> </v>
      </c>
      <c r="K826" s="71" t="str">
        <f>IF(VLOOKUP($D826,StagingData!$D:$O,7,FALSE)=""," ",VLOOKUP($D826,StagingData!$D:$O,7,FALSE))</f>
        <v xml:space="preserve"> </v>
      </c>
      <c r="L826" s="71" t="str">
        <f>IF(VLOOKUP($D826,StagingData!$D:$O,8,FALSE)=""," ",VLOOKUP($D826,StagingData!$D:$O,8,FALSE))</f>
        <v xml:space="preserve"> </v>
      </c>
      <c r="M826" s="71" t="str">
        <f>IF(VLOOKUP($D826,StagingData!$D:$O,9,FALSE)=""," ",VLOOKUP($D826,StagingData!$D:$O,9,FALSE))</f>
        <v xml:space="preserve"> </v>
      </c>
      <c r="N826" s="107" t="e">
        <f>IF(VLOOKUP($D826,StagingData!$D:$O,10,FALSE)=""," ",VLOOKUP($D826,StagingData!$D:$O,10,FALSE))</f>
        <v>#N/A</v>
      </c>
      <c r="O826" s="107" t="e">
        <f>IF(VLOOKUP($D826,StagingData!$D:$O,11,FALSE)=""," ",VLOOKUP($D826,StagingData!$D:$O,11,FALSE))</f>
        <v>#N/A</v>
      </c>
      <c r="P826" s="108" t="e">
        <f t="shared" si="37"/>
        <v>#N/A</v>
      </c>
      <c r="Q826" s="5"/>
      <c r="S826" s="15"/>
      <c r="T826" s="17">
        <v>0</v>
      </c>
      <c r="U826" s="17">
        <v>0</v>
      </c>
      <c r="V826" s="17">
        <f t="shared" si="38"/>
        <v>0</v>
      </c>
      <c r="W826">
        <f t="shared" si="39"/>
        <v>0</v>
      </c>
      <c r="X826" s="23"/>
      <c r="Y826" s="2"/>
      <c r="AA826" s="2"/>
      <c r="AB826" s="2"/>
    </row>
    <row r="827" spans="1:28" s="17" customFormat="1" hidden="1" x14ac:dyDescent="0.3">
      <c r="A827" s="2"/>
      <c r="B827" s="2">
        <f>IF(TRIM(D827)&lt;&gt;"",MAX($B$5:B826)+1,"")</f>
        <v>822</v>
      </c>
      <c r="C827" t="s">
        <v>4923</v>
      </c>
      <c r="D827" t="s">
        <v>1901</v>
      </c>
      <c r="E827" t="s">
        <v>349</v>
      </c>
      <c r="F827" t="s">
        <v>352</v>
      </c>
      <c r="G827" s="2" t="str">
        <f>IFERROR(VLOOKUP($F827,'Table Names'!A:B,2,FALSE),"")</f>
        <v xml:space="preserve">Item Sales by Sales Office or Site                                    </v>
      </c>
      <c r="H827" s="2" t="str">
        <f>VLOOKUP($D827,StagingData!D:H,4,FALSE)</f>
        <v>No</v>
      </c>
      <c r="I827"/>
      <c r="J827" s="56" t="str">
        <f>IF(VLOOKUP(D827,StagingData!D:O,6,FALSE)=""," ",VLOOKUP(D827,StagingData!D:O,6,FALSE))</f>
        <v xml:space="preserve"> </v>
      </c>
      <c r="K827" s="71" t="str">
        <f>IF(VLOOKUP($D827,StagingData!$D:$O,7,FALSE)=""," ",VLOOKUP($D827,StagingData!$D:$O,7,FALSE))</f>
        <v xml:space="preserve"> </v>
      </c>
      <c r="L827" s="71" t="str">
        <f>IF(VLOOKUP($D827,StagingData!$D:$O,8,FALSE)=""," ",VLOOKUP($D827,StagingData!$D:$O,8,FALSE))</f>
        <v xml:space="preserve"> </v>
      </c>
      <c r="M827" s="71" t="str">
        <f>IF(VLOOKUP($D827,StagingData!$D:$O,9,FALSE)=""," ",VLOOKUP($D827,StagingData!$D:$O,9,FALSE))</f>
        <v xml:space="preserve"> </v>
      </c>
      <c r="N827" s="107" t="e">
        <f>IF(VLOOKUP($D827,StagingData!$D:$O,10,FALSE)=""," ",VLOOKUP($D827,StagingData!$D:$O,10,FALSE))</f>
        <v>#N/A</v>
      </c>
      <c r="O827" s="107" t="e">
        <f>IF(VLOOKUP($D827,StagingData!$D:$O,11,FALSE)=""," ",VLOOKUP($D827,StagingData!$D:$O,11,FALSE))</f>
        <v>#N/A</v>
      </c>
      <c r="P827" s="108" t="e">
        <f t="shared" si="37"/>
        <v>#N/A</v>
      </c>
      <c r="Q827" s="5"/>
      <c r="S827" s="15"/>
      <c r="T827" s="17">
        <v>0</v>
      </c>
      <c r="U827" s="17">
        <v>0</v>
      </c>
      <c r="V827" s="17">
        <f t="shared" si="38"/>
        <v>0</v>
      </c>
      <c r="W827">
        <f t="shared" si="39"/>
        <v>0</v>
      </c>
      <c r="X827" s="23"/>
      <c r="Y827" s="2"/>
      <c r="AA827" s="2"/>
      <c r="AB827" s="2"/>
    </row>
    <row r="828" spans="1:28" s="17" customFormat="1" hidden="1" x14ac:dyDescent="0.3">
      <c r="A828" s="2"/>
      <c r="B828" s="2">
        <f>IF(TRIM(D828)&lt;&gt;"",MAX($B$5:B827)+1,"")</f>
        <v>823</v>
      </c>
      <c r="C828" t="s">
        <v>4923</v>
      </c>
      <c r="D828" t="s">
        <v>1901</v>
      </c>
      <c r="E828" t="s">
        <v>314</v>
      </c>
      <c r="F828" t="s">
        <v>322</v>
      </c>
      <c r="G828" s="2" t="str">
        <f>IFERROR(VLOOKUP($F828,'Table Names'!A:B,2,FALSE),"")</f>
        <v xml:space="preserve">Items - Production                                                    </v>
      </c>
      <c r="H828" s="2" t="str">
        <f>VLOOKUP($D828,StagingData!D:H,4,FALSE)</f>
        <v>No</v>
      </c>
      <c r="I828"/>
      <c r="J828" s="56" t="str">
        <f>IF(VLOOKUP(D828,StagingData!D:O,6,FALSE)=""," ",VLOOKUP(D828,StagingData!D:O,6,FALSE))</f>
        <v xml:space="preserve"> </v>
      </c>
      <c r="K828" s="71" t="str">
        <f>IF(VLOOKUP($D828,StagingData!$D:$O,7,FALSE)=""," ",VLOOKUP($D828,StagingData!$D:$O,7,FALSE))</f>
        <v xml:space="preserve"> </v>
      </c>
      <c r="L828" s="71" t="str">
        <f>IF(VLOOKUP($D828,StagingData!$D:$O,8,FALSE)=""," ",VLOOKUP($D828,StagingData!$D:$O,8,FALSE))</f>
        <v xml:space="preserve"> </v>
      </c>
      <c r="M828" s="71" t="str">
        <f>IF(VLOOKUP($D828,StagingData!$D:$O,9,FALSE)=""," ",VLOOKUP($D828,StagingData!$D:$O,9,FALSE))</f>
        <v xml:space="preserve"> </v>
      </c>
      <c r="N828" s="107" t="e">
        <f>IF(VLOOKUP($D828,StagingData!$D:$O,10,FALSE)=""," ",VLOOKUP($D828,StagingData!$D:$O,10,FALSE))</f>
        <v>#N/A</v>
      </c>
      <c r="O828" s="107" t="e">
        <f>IF(VLOOKUP($D828,StagingData!$D:$O,11,FALSE)=""," ",VLOOKUP($D828,StagingData!$D:$O,11,FALSE))</f>
        <v>#N/A</v>
      </c>
      <c r="P828" s="108" t="e">
        <f t="shared" si="37"/>
        <v>#N/A</v>
      </c>
      <c r="Q828" s="5"/>
      <c r="S828" s="15"/>
      <c r="T828" s="17">
        <v>0</v>
      </c>
      <c r="U828" s="17">
        <v>0</v>
      </c>
      <c r="V828" s="17">
        <f t="shared" si="38"/>
        <v>0</v>
      </c>
      <c r="W828">
        <f t="shared" si="39"/>
        <v>0</v>
      </c>
      <c r="X828" s="23"/>
      <c r="Y828" s="2"/>
      <c r="AA828" s="2"/>
      <c r="AB828" s="2"/>
    </row>
    <row r="829" spans="1:28" s="17" customFormat="1" hidden="1" x14ac:dyDescent="0.3">
      <c r="A829" s="2"/>
      <c r="B829" s="2">
        <f>IF(TRIM(D829)&lt;&gt;"",MAX($B$5:B828)+1,"")</f>
        <v>824</v>
      </c>
      <c r="C829" t="s">
        <v>4923</v>
      </c>
      <c r="D829" t="s">
        <v>1901</v>
      </c>
      <c r="E829" t="s">
        <v>349</v>
      </c>
      <c r="F829" t="s">
        <v>353</v>
      </c>
      <c r="G829" s="2" t="str">
        <f>IFERROR(VLOOKUP($F829,'Table Names'!A:B,2,FALSE),"")</f>
        <v xml:space="preserve">Items - Production by Site                                            </v>
      </c>
      <c r="H829" s="2" t="str">
        <f>VLOOKUP($D829,StagingData!D:H,4,FALSE)</f>
        <v>No</v>
      </c>
      <c r="I829"/>
      <c r="J829" s="56" t="str">
        <f>IF(VLOOKUP(D829,StagingData!D:O,6,FALSE)=""," ",VLOOKUP(D829,StagingData!D:O,6,FALSE))</f>
        <v xml:space="preserve"> </v>
      </c>
      <c r="K829" s="71" t="str">
        <f>IF(VLOOKUP($D829,StagingData!$D:$O,7,FALSE)=""," ",VLOOKUP($D829,StagingData!$D:$O,7,FALSE))</f>
        <v xml:space="preserve"> </v>
      </c>
      <c r="L829" s="71" t="str">
        <f>IF(VLOOKUP($D829,StagingData!$D:$O,8,FALSE)=""," ",VLOOKUP($D829,StagingData!$D:$O,8,FALSE))</f>
        <v xml:space="preserve"> </v>
      </c>
      <c r="M829" s="71" t="str">
        <f>IF(VLOOKUP($D829,StagingData!$D:$O,9,FALSE)=""," ",VLOOKUP($D829,StagingData!$D:$O,9,FALSE))</f>
        <v xml:space="preserve"> </v>
      </c>
      <c r="N829" s="107" t="e">
        <f>IF(VLOOKUP($D829,StagingData!$D:$O,10,FALSE)=""," ",VLOOKUP($D829,StagingData!$D:$O,10,FALSE))</f>
        <v>#N/A</v>
      </c>
      <c r="O829" s="107" t="e">
        <f>IF(VLOOKUP($D829,StagingData!$D:$O,11,FALSE)=""," ",VLOOKUP($D829,StagingData!$D:$O,11,FALSE))</f>
        <v>#N/A</v>
      </c>
      <c r="P829" s="108" t="e">
        <f t="shared" si="37"/>
        <v>#N/A</v>
      </c>
      <c r="Q829" s="5"/>
      <c r="S829" s="15"/>
      <c r="T829" s="17">
        <v>0</v>
      </c>
      <c r="U829" s="17">
        <v>0</v>
      </c>
      <c r="V829" s="17">
        <f t="shared" si="38"/>
        <v>0</v>
      </c>
      <c r="W829">
        <f t="shared" si="39"/>
        <v>0</v>
      </c>
      <c r="X829" s="23"/>
      <c r="Y829" s="2"/>
      <c r="AA829" s="2"/>
      <c r="AB829" s="2"/>
    </row>
    <row r="830" spans="1:28" s="17" customFormat="1" hidden="1" x14ac:dyDescent="0.3">
      <c r="A830" s="2"/>
      <c r="B830" s="2">
        <f>IF(TRIM(D830)&lt;&gt;"",MAX($B$5:B829)+1,"")</f>
        <v>825</v>
      </c>
      <c r="C830" t="s">
        <v>4923</v>
      </c>
      <c r="D830" t="s">
        <v>1901</v>
      </c>
      <c r="E830" t="s">
        <v>314</v>
      </c>
      <c r="F830" t="s">
        <v>323</v>
      </c>
      <c r="G830" s="2" t="str">
        <f>IFERROR(VLOOKUP($F830,'Table Names'!A:B,2,FALSE),"")</f>
        <v xml:space="preserve">Tools                                                                 </v>
      </c>
      <c r="H830" s="2" t="str">
        <f>VLOOKUP($D830,StagingData!D:H,4,FALSE)</f>
        <v>No</v>
      </c>
      <c r="I830"/>
      <c r="J830" s="56" t="str">
        <f>IF(VLOOKUP(D830,StagingData!D:O,6,FALSE)=""," ",VLOOKUP(D830,StagingData!D:O,6,FALSE))</f>
        <v xml:space="preserve"> </v>
      </c>
      <c r="K830" s="71" t="str">
        <f>IF(VLOOKUP($D830,StagingData!$D:$O,7,FALSE)=""," ",VLOOKUP($D830,StagingData!$D:$O,7,FALSE))</f>
        <v xml:space="preserve"> </v>
      </c>
      <c r="L830" s="71" t="str">
        <f>IF(VLOOKUP($D830,StagingData!$D:$O,8,FALSE)=""," ",VLOOKUP($D830,StagingData!$D:$O,8,FALSE))</f>
        <v xml:space="preserve"> </v>
      </c>
      <c r="M830" s="71" t="str">
        <f>IF(VLOOKUP($D830,StagingData!$D:$O,9,FALSE)=""," ",VLOOKUP($D830,StagingData!$D:$O,9,FALSE))</f>
        <v xml:space="preserve"> </v>
      </c>
      <c r="N830" s="107" t="e">
        <f>IF(VLOOKUP($D830,StagingData!$D:$O,10,FALSE)=""," ",VLOOKUP($D830,StagingData!$D:$O,10,FALSE))</f>
        <v>#N/A</v>
      </c>
      <c r="O830" s="107" t="e">
        <f>IF(VLOOKUP($D830,StagingData!$D:$O,11,FALSE)=""," ",VLOOKUP($D830,StagingData!$D:$O,11,FALSE))</f>
        <v>#N/A</v>
      </c>
      <c r="P830" s="108" t="e">
        <f t="shared" si="37"/>
        <v>#N/A</v>
      </c>
      <c r="Q830" s="5"/>
      <c r="S830" s="15"/>
      <c r="T830" s="17">
        <v>0</v>
      </c>
      <c r="U830" s="17">
        <v>0</v>
      </c>
      <c r="V830" s="17">
        <f t="shared" si="38"/>
        <v>0</v>
      </c>
      <c r="W830">
        <f t="shared" si="39"/>
        <v>0</v>
      </c>
      <c r="X830" s="23"/>
      <c r="Y830" s="2"/>
      <c r="AA830" s="2"/>
      <c r="AB830" s="2"/>
    </row>
    <row r="831" spans="1:28" s="17" customFormat="1" hidden="1" x14ac:dyDescent="0.3">
      <c r="A831" s="2"/>
      <c r="B831" s="2">
        <f>IF(TRIM(D831)&lt;&gt;"",MAX($B$5:B830)+1,"")</f>
        <v>826</v>
      </c>
      <c r="C831" t="s">
        <v>4923</v>
      </c>
      <c r="D831" t="s">
        <v>1901</v>
      </c>
      <c r="E831" t="s">
        <v>314</v>
      </c>
      <c r="F831" t="s">
        <v>324</v>
      </c>
      <c r="G831" s="2" t="str">
        <f>IFERROR(VLOOKUP($F831,'Table Names'!A:B,2,FALSE),"")</f>
        <v xml:space="preserve">Item Project Data                                                     </v>
      </c>
      <c r="H831" s="2" t="str">
        <f>VLOOKUP($D831,StagingData!D:H,4,FALSE)</f>
        <v>No</v>
      </c>
      <c r="I831"/>
      <c r="J831" s="56" t="str">
        <f>IF(VLOOKUP(D831,StagingData!D:O,6,FALSE)=""," ",VLOOKUP(D831,StagingData!D:O,6,FALSE))</f>
        <v xml:space="preserve"> </v>
      </c>
      <c r="K831" s="71" t="str">
        <f>IF(VLOOKUP($D831,StagingData!$D:$O,7,FALSE)=""," ",VLOOKUP($D831,StagingData!$D:$O,7,FALSE))</f>
        <v xml:space="preserve"> </v>
      </c>
      <c r="L831" s="71" t="str">
        <f>IF(VLOOKUP($D831,StagingData!$D:$O,8,FALSE)=""," ",VLOOKUP($D831,StagingData!$D:$O,8,FALSE))</f>
        <v xml:space="preserve"> </v>
      </c>
      <c r="M831" s="71" t="str">
        <f>IF(VLOOKUP($D831,StagingData!$D:$O,9,FALSE)=""," ",VLOOKUP($D831,StagingData!$D:$O,9,FALSE))</f>
        <v xml:space="preserve"> </v>
      </c>
      <c r="N831" s="107" t="e">
        <f>IF(VLOOKUP($D831,StagingData!$D:$O,10,FALSE)=""," ",VLOOKUP($D831,StagingData!$D:$O,10,FALSE))</f>
        <v>#N/A</v>
      </c>
      <c r="O831" s="107" t="e">
        <f>IF(VLOOKUP($D831,StagingData!$D:$O,11,FALSE)=""," ",VLOOKUP($D831,StagingData!$D:$O,11,FALSE))</f>
        <v>#N/A</v>
      </c>
      <c r="P831" s="108" t="e">
        <f t="shared" si="37"/>
        <v>#N/A</v>
      </c>
      <c r="Q831" s="5"/>
      <c r="S831" s="15"/>
      <c r="T831" s="17">
        <v>0</v>
      </c>
      <c r="U831" s="17">
        <v>0</v>
      </c>
      <c r="V831" s="17">
        <f t="shared" si="38"/>
        <v>0</v>
      </c>
      <c r="W831">
        <f t="shared" si="39"/>
        <v>0</v>
      </c>
      <c r="X831" s="23"/>
      <c r="Y831" s="2"/>
      <c r="AA831" s="2"/>
      <c r="AB831" s="2"/>
    </row>
    <row r="832" spans="1:28" s="17" customFormat="1" hidden="1" x14ac:dyDescent="0.3">
      <c r="A832" s="2"/>
      <c r="B832" s="2">
        <f>IF(TRIM(D832)&lt;&gt;"",MAX($B$5:B831)+1,"")</f>
        <v>827</v>
      </c>
      <c r="C832" t="s">
        <v>4923</v>
      </c>
      <c r="D832" t="s">
        <v>1901</v>
      </c>
      <c r="E832" t="s">
        <v>314</v>
      </c>
      <c r="F832" t="s">
        <v>3948</v>
      </c>
      <c r="G832" s="2" t="str">
        <f>IFERROR(VLOOKUP($F832,'Table Names'!A:B,2,FALSE),"")</f>
        <v xml:space="preserve">Item Project Ordering Data                                            </v>
      </c>
      <c r="H832" s="2" t="str">
        <f>VLOOKUP($D832,StagingData!D:H,4,FALSE)</f>
        <v>No</v>
      </c>
      <c r="I832"/>
      <c r="J832" s="56" t="str">
        <f>IF(VLOOKUP(D832,StagingData!D:O,6,FALSE)=""," ",VLOOKUP(D832,StagingData!D:O,6,FALSE))</f>
        <v xml:space="preserve"> </v>
      </c>
      <c r="K832" s="71" t="str">
        <f>IF(VLOOKUP($D832,StagingData!$D:$O,7,FALSE)=""," ",VLOOKUP($D832,StagingData!$D:$O,7,FALSE))</f>
        <v xml:space="preserve"> </v>
      </c>
      <c r="L832" s="71" t="str">
        <f>IF(VLOOKUP($D832,StagingData!$D:$O,8,FALSE)=""," ",VLOOKUP($D832,StagingData!$D:$O,8,FALSE))</f>
        <v xml:space="preserve"> </v>
      </c>
      <c r="M832" s="71" t="str">
        <f>IF(VLOOKUP($D832,StagingData!$D:$O,9,FALSE)=""," ",VLOOKUP($D832,StagingData!$D:$O,9,FALSE))</f>
        <v xml:space="preserve"> </v>
      </c>
      <c r="N832" s="107" t="e">
        <f>IF(VLOOKUP($D832,StagingData!$D:$O,10,FALSE)=""," ",VLOOKUP($D832,StagingData!$D:$O,10,FALSE))</f>
        <v>#N/A</v>
      </c>
      <c r="O832" s="107" t="e">
        <f>IF(VLOOKUP($D832,StagingData!$D:$O,11,FALSE)=""," ",VLOOKUP($D832,StagingData!$D:$O,11,FALSE))</f>
        <v>#N/A</v>
      </c>
      <c r="P832" s="108" t="e">
        <f t="shared" si="37"/>
        <v>#N/A</v>
      </c>
      <c r="Q832" s="5"/>
      <c r="S832" s="15"/>
      <c r="T832" s="17">
        <v>0</v>
      </c>
      <c r="U832" s="17">
        <v>0</v>
      </c>
      <c r="V832" s="17">
        <f t="shared" si="38"/>
        <v>0</v>
      </c>
      <c r="W832">
        <f t="shared" si="39"/>
        <v>0</v>
      </c>
      <c r="X832" s="23"/>
      <c r="Y832" s="2"/>
      <c r="AA832" s="2"/>
      <c r="AB832" s="2"/>
    </row>
    <row r="833" spans="1:28" s="17" customFormat="1" hidden="1" x14ac:dyDescent="0.3">
      <c r="A833" s="2"/>
      <c r="B833" s="2">
        <f>IF(TRIM(D833)&lt;&gt;"",MAX($B$5:B832)+1,"")</f>
        <v>828</v>
      </c>
      <c r="C833" t="s">
        <v>4923</v>
      </c>
      <c r="D833" t="s">
        <v>1901</v>
      </c>
      <c r="E833" t="s">
        <v>314</v>
      </c>
      <c r="F833" t="s">
        <v>325</v>
      </c>
      <c r="G833" s="2" t="str">
        <f>IFERROR(VLOOKUP($F833,'Table Names'!A:B,2,FALSE),"")</f>
        <v xml:space="preserve">Items - Service                                                       </v>
      </c>
      <c r="H833" s="2" t="str">
        <f>VLOOKUP($D833,StagingData!D:H,4,FALSE)</f>
        <v>No</v>
      </c>
      <c r="I833"/>
      <c r="J833" s="56" t="str">
        <f>IF(VLOOKUP(D833,StagingData!D:O,6,FALSE)=""," ",VLOOKUP(D833,StagingData!D:O,6,FALSE))</f>
        <v xml:space="preserve"> </v>
      </c>
      <c r="K833" s="71" t="str">
        <f>IF(VLOOKUP($D833,StagingData!$D:$O,7,FALSE)=""," ",VLOOKUP($D833,StagingData!$D:$O,7,FALSE))</f>
        <v xml:space="preserve"> </v>
      </c>
      <c r="L833" s="71" t="str">
        <f>IF(VLOOKUP($D833,StagingData!$D:$O,8,FALSE)=""," ",VLOOKUP($D833,StagingData!$D:$O,8,FALSE))</f>
        <v xml:space="preserve"> </v>
      </c>
      <c r="M833" s="71" t="str">
        <f>IF(VLOOKUP($D833,StagingData!$D:$O,9,FALSE)=""," ",VLOOKUP($D833,StagingData!$D:$O,9,FALSE))</f>
        <v xml:space="preserve"> </v>
      </c>
      <c r="N833" s="107" t="e">
        <f>IF(VLOOKUP($D833,StagingData!$D:$O,10,FALSE)=""," ",VLOOKUP($D833,StagingData!$D:$O,10,FALSE))</f>
        <v>#N/A</v>
      </c>
      <c r="O833" s="107" t="e">
        <f>IF(VLOOKUP($D833,StagingData!$D:$O,11,FALSE)=""," ",VLOOKUP($D833,StagingData!$D:$O,11,FALSE))</f>
        <v>#N/A</v>
      </c>
      <c r="P833" s="108" t="e">
        <f t="shared" si="37"/>
        <v>#N/A</v>
      </c>
      <c r="Q833" s="5"/>
      <c r="S833" s="15"/>
      <c r="T833" s="17">
        <v>0</v>
      </c>
      <c r="U833" s="17">
        <v>0</v>
      </c>
      <c r="V833" s="17">
        <f t="shared" si="38"/>
        <v>0</v>
      </c>
      <c r="W833">
        <f t="shared" si="39"/>
        <v>0</v>
      </c>
      <c r="X833" s="23"/>
      <c r="Y833" s="2"/>
      <c r="AA833" s="2"/>
      <c r="AB833" s="2"/>
    </row>
    <row r="834" spans="1:28" s="17" customFormat="1" hidden="1" x14ac:dyDescent="0.3">
      <c r="A834" s="2"/>
      <c r="B834" s="2">
        <f>IF(TRIM(D834)&lt;&gt;"",MAX($B$5:B833)+1,"")</f>
        <v>829</v>
      </c>
      <c r="C834" t="s">
        <v>4923</v>
      </c>
      <c r="D834" t="s">
        <v>1901</v>
      </c>
      <c r="E834" t="s">
        <v>349</v>
      </c>
      <c r="F834" t="s">
        <v>355</v>
      </c>
      <c r="G834" s="2" t="str">
        <f>IFERROR(VLOOKUP($F834,'Table Names'!A:B,2,FALSE),"")</f>
        <v xml:space="preserve">Items - Service by Service Office or Site                             </v>
      </c>
      <c r="H834" s="2" t="str">
        <f>VLOOKUP($D834,StagingData!D:H,4,FALSE)</f>
        <v>No</v>
      </c>
      <c r="I834"/>
      <c r="J834" s="56" t="str">
        <f>IF(VLOOKUP(D834,StagingData!D:O,6,FALSE)=""," ",VLOOKUP(D834,StagingData!D:O,6,FALSE))</f>
        <v xml:space="preserve"> </v>
      </c>
      <c r="K834" s="71" t="str">
        <f>IF(VLOOKUP($D834,StagingData!$D:$O,7,FALSE)=""," ",VLOOKUP($D834,StagingData!$D:$O,7,FALSE))</f>
        <v xml:space="preserve"> </v>
      </c>
      <c r="L834" s="71" t="str">
        <f>IF(VLOOKUP($D834,StagingData!$D:$O,8,FALSE)=""," ",VLOOKUP($D834,StagingData!$D:$O,8,FALSE))</f>
        <v xml:space="preserve"> </v>
      </c>
      <c r="M834" s="71" t="str">
        <f>IF(VLOOKUP($D834,StagingData!$D:$O,9,FALSE)=""," ",VLOOKUP($D834,StagingData!$D:$O,9,FALSE))</f>
        <v xml:space="preserve"> </v>
      </c>
      <c r="N834" s="107" t="e">
        <f>IF(VLOOKUP($D834,StagingData!$D:$O,10,FALSE)=""," ",VLOOKUP($D834,StagingData!$D:$O,10,FALSE))</f>
        <v>#N/A</v>
      </c>
      <c r="O834" s="107" t="e">
        <f>IF(VLOOKUP($D834,StagingData!$D:$O,11,FALSE)=""," ",VLOOKUP($D834,StagingData!$D:$O,11,FALSE))</f>
        <v>#N/A</v>
      </c>
      <c r="P834" s="108" t="e">
        <f t="shared" si="37"/>
        <v>#N/A</v>
      </c>
      <c r="Q834" s="5"/>
      <c r="S834" s="15"/>
      <c r="T834" s="17">
        <v>0</v>
      </c>
      <c r="U834" s="17">
        <v>0</v>
      </c>
      <c r="V834" s="17">
        <f t="shared" si="38"/>
        <v>0</v>
      </c>
      <c r="W834">
        <f t="shared" si="39"/>
        <v>0</v>
      </c>
      <c r="X834" s="23"/>
      <c r="Y834" s="2"/>
      <c r="AA834" s="2"/>
      <c r="AB834" s="2"/>
    </row>
    <row r="835" spans="1:28" s="17" customFormat="1" hidden="1" x14ac:dyDescent="0.3">
      <c r="A835" s="2"/>
      <c r="B835" s="2">
        <f>IF(TRIM(D835)&lt;&gt;"",MAX($B$5:B834)+1,"")</f>
        <v>830</v>
      </c>
      <c r="C835" t="s">
        <v>4923</v>
      </c>
      <c r="D835" t="s">
        <v>1901</v>
      </c>
      <c r="E835" t="s">
        <v>516</v>
      </c>
      <c r="F835" t="s">
        <v>516</v>
      </c>
      <c r="G835" s="2" t="str">
        <f>IFERROR(VLOOKUP($F835,'Table Names'!A:B,2,FALSE),"")</f>
        <v xml:space="preserve">Item Data by Warehouse                                                </v>
      </c>
      <c r="H835" s="2" t="str">
        <f>VLOOKUP($D835,StagingData!D:H,4,FALSE)</f>
        <v>No</v>
      </c>
      <c r="I835"/>
      <c r="J835" s="56" t="str">
        <f>IF(VLOOKUP(D835,StagingData!D:O,6,FALSE)=""," ",VLOOKUP(D835,StagingData!D:O,6,FALSE))</f>
        <v xml:space="preserve"> </v>
      </c>
      <c r="K835" s="71" t="str">
        <f>IF(VLOOKUP($D835,StagingData!$D:$O,7,FALSE)=""," ",VLOOKUP($D835,StagingData!$D:$O,7,FALSE))</f>
        <v xml:space="preserve"> </v>
      </c>
      <c r="L835" s="71" t="str">
        <f>IF(VLOOKUP($D835,StagingData!$D:$O,8,FALSE)=""," ",VLOOKUP($D835,StagingData!$D:$O,8,FALSE))</f>
        <v xml:space="preserve"> </v>
      </c>
      <c r="M835" s="71" t="str">
        <f>IF(VLOOKUP($D835,StagingData!$D:$O,9,FALSE)=""," ",VLOOKUP($D835,StagingData!$D:$O,9,FALSE))</f>
        <v xml:space="preserve"> </v>
      </c>
      <c r="N835" s="107" t="e">
        <f>IF(VLOOKUP($D835,StagingData!$D:$O,10,FALSE)=""," ",VLOOKUP($D835,StagingData!$D:$O,10,FALSE))</f>
        <v>#N/A</v>
      </c>
      <c r="O835" s="107" t="e">
        <f>IF(VLOOKUP($D835,StagingData!$D:$O,11,FALSE)=""," ",VLOOKUP($D835,StagingData!$D:$O,11,FALSE))</f>
        <v>#N/A</v>
      </c>
      <c r="P835" s="108" t="e">
        <f t="shared" si="37"/>
        <v>#N/A</v>
      </c>
      <c r="Q835" s="5"/>
      <c r="S835" s="15"/>
      <c r="T835" s="17">
        <v>0</v>
      </c>
      <c r="U835" s="17">
        <v>0</v>
      </c>
      <c r="V835" s="17">
        <f t="shared" si="38"/>
        <v>0</v>
      </c>
      <c r="W835">
        <f t="shared" si="39"/>
        <v>0</v>
      </c>
      <c r="X835" s="23"/>
      <c r="Y835" s="2"/>
      <c r="AA835" s="2"/>
      <c r="AB835" s="2"/>
    </row>
    <row r="836" spans="1:28" s="17" customFormat="1" hidden="1" x14ac:dyDescent="0.3">
      <c r="A836" s="2"/>
      <c r="B836" s="2">
        <f>IF(TRIM(D836)&lt;&gt;"",MAX($B$5:B835)+1,"")</f>
        <v>831</v>
      </c>
      <c r="C836" t="s">
        <v>4923</v>
      </c>
      <c r="D836" t="s">
        <v>1901</v>
      </c>
      <c r="E836" t="s">
        <v>516</v>
      </c>
      <c r="F836" t="s">
        <v>517</v>
      </c>
      <c r="G836" s="2" t="str">
        <f>IFERROR(VLOOKUP($F836,'Table Names'!A:B,2,FALSE),"")</f>
        <v xml:space="preserve">Item Inventory by Warehouse                                           </v>
      </c>
      <c r="H836" s="2" t="str">
        <f>VLOOKUP($D836,StagingData!D:H,4,FALSE)</f>
        <v>No</v>
      </c>
      <c r="I836"/>
      <c r="J836" s="56" t="str">
        <f>IF(VLOOKUP(D836,StagingData!D:O,6,FALSE)=""," ",VLOOKUP(D836,StagingData!D:O,6,FALSE))</f>
        <v xml:space="preserve"> </v>
      </c>
      <c r="K836" s="71" t="str">
        <f>IF(VLOOKUP($D836,StagingData!$D:$O,7,FALSE)=""," ",VLOOKUP($D836,StagingData!$D:$O,7,FALSE))</f>
        <v xml:space="preserve"> </v>
      </c>
      <c r="L836" s="71" t="str">
        <f>IF(VLOOKUP($D836,StagingData!$D:$O,8,FALSE)=""," ",VLOOKUP($D836,StagingData!$D:$O,8,FALSE))</f>
        <v xml:space="preserve"> </v>
      </c>
      <c r="M836" s="71" t="str">
        <f>IF(VLOOKUP($D836,StagingData!$D:$O,9,FALSE)=""," ",VLOOKUP($D836,StagingData!$D:$O,9,FALSE))</f>
        <v xml:space="preserve"> </v>
      </c>
      <c r="N836" s="107" t="e">
        <f>IF(VLOOKUP($D836,StagingData!$D:$O,10,FALSE)=""," ",VLOOKUP($D836,StagingData!$D:$O,10,FALSE))</f>
        <v>#N/A</v>
      </c>
      <c r="O836" s="107" t="e">
        <f>IF(VLOOKUP($D836,StagingData!$D:$O,11,FALSE)=""," ",VLOOKUP($D836,StagingData!$D:$O,11,FALSE))</f>
        <v>#N/A</v>
      </c>
      <c r="P836" s="108" t="e">
        <f t="shared" si="37"/>
        <v>#N/A</v>
      </c>
      <c r="Q836" s="5"/>
      <c r="S836" s="15"/>
      <c r="T836" s="17">
        <v>0</v>
      </c>
      <c r="U836" s="17">
        <v>0</v>
      </c>
      <c r="V836" s="17">
        <f t="shared" si="38"/>
        <v>0</v>
      </c>
      <c r="W836">
        <f t="shared" si="39"/>
        <v>0</v>
      </c>
      <c r="X836" s="23"/>
      <c r="Y836" s="2"/>
      <c r="AA836" s="2"/>
      <c r="AB836" s="2"/>
    </row>
    <row r="837" spans="1:28" s="17" customFormat="1" hidden="1" x14ac:dyDescent="0.3">
      <c r="A837" s="2"/>
      <c r="B837" s="2">
        <f>IF(TRIM(D837)&lt;&gt;"",MAX($B$5:B836)+1,"")</f>
        <v>832</v>
      </c>
      <c r="C837" t="s">
        <v>4923</v>
      </c>
      <c r="D837" t="s">
        <v>1901</v>
      </c>
      <c r="E837" t="s">
        <v>516</v>
      </c>
      <c r="F837" t="s">
        <v>518</v>
      </c>
      <c r="G837" s="2" t="str">
        <f>IFERROR(VLOOKUP($F837,'Table Names'!A:B,2,FALSE),"")</f>
        <v xml:space="preserve">Inventory by Warehouse, Item and Effectivity Unit                     </v>
      </c>
      <c r="H837" s="2" t="str">
        <f>VLOOKUP($D837,StagingData!D:H,4,FALSE)</f>
        <v>No</v>
      </c>
      <c r="I837"/>
      <c r="J837" s="56" t="str">
        <f>IF(VLOOKUP(D837,StagingData!D:O,6,FALSE)=""," ",VLOOKUP(D837,StagingData!D:O,6,FALSE))</f>
        <v xml:space="preserve"> </v>
      </c>
      <c r="K837" s="71" t="str">
        <f>IF(VLOOKUP($D837,StagingData!$D:$O,7,FALSE)=""," ",VLOOKUP($D837,StagingData!$D:$O,7,FALSE))</f>
        <v xml:space="preserve"> </v>
      </c>
      <c r="L837" s="71" t="str">
        <f>IF(VLOOKUP($D837,StagingData!$D:$O,8,FALSE)=""," ",VLOOKUP($D837,StagingData!$D:$O,8,FALSE))</f>
        <v xml:space="preserve"> </v>
      </c>
      <c r="M837" s="71" t="str">
        <f>IF(VLOOKUP($D837,StagingData!$D:$O,9,FALSE)=""," ",VLOOKUP($D837,StagingData!$D:$O,9,FALSE))</f>
        <v xml:space="preserve"> </v>
      </c>
      <c r="N837" s="107" t="e">
        <f>IF(VLOOKUP($D837,StagingData!$D:$O,10,FALSE)=""," ",VLOOKUP($D837,StagingData!$D:$O,10,FALSE))</f>
        <v>#N/A</v>
      </c>
      <c r="O837" s="107" t="e">
        <f>IF(VLOOKUP($D837,StagingData!$D:$O,11,FALSE)=""," ",VLOOKUP($D837,StagingData!$D:$O,11,FALSE))</f>
        <v>#N/A</v>
      </c>
      <c r="P837" s="108" t="e">
        <f t="shared" si="37"/>
        <v>#N/A</v>
      </c>
      <c r="Q837" s="5"/>
      <c r="S837" s="15"/>
      <c r="T837" s="17">
        <v>0</v>
      </c>
      <c r="U837" s="17">
        <v>0</v>
      </c>
      <c r="V837" s="17">
        <f t="shared" si="38"/>
        <v>0</v>
      </c>
      <c r="W837">
        <f t="shared" si="39"/>
        <v>0</v>
      </c>
      <c r="X837" s="23"/>
      <c r="Y837" s="2"/>
      <c r="AA837" s="2"/>
      <c r="AB837" s="2"/>
    </row>
    <row r="838" spans="1:28" s="17" customFormat="1" hidden="1" x14ac:dyDescent="0.3">
      <c r="A838" s="2"/>
      <c r="B838" s="2">
        <f>IF(TRIM(D838)&lt;&gt;"",MAX($B$5:B837)+1,"")</f>
        <v>833</v>
      </c>
      <c r="C838" t="s">
        <v>4923</v>
      </c>
      <c r="D838" t="s">
        <v>1901</v>
      </c>
      <c r="E838" t="s">
        <v>314</v>
      </c>
      <c r="F838" t="s">
        <v>326</v>
      </c>
      <c r="G838" s="2" t="str">
        <f>IFERROR(VLOOKUP($F838,'Table Names'!A:B,2,FALSE),"")</f>
        <v xml:space="preserve">Item Warehousing Data                                                 </v>
      </c>
      <c r="H838" s="2" t="str">
        <f>VLOOKUP($D838,StagingData!D:H,4,FALSE)</f>
        <v>No</v>
      </c>
      <c r="I838"/>
      <c r="J838" s="56" t="str">
        <f>IF(VLOOKUP(D838,StagingData!D:O,6,FALSE)=""," ",VLOOKUP(D838,StagingData!D:O,6,FALSE))</f>
        <v xml:space="preserve"> </v>
      </c>
      <c r="K838" s="71" t="str">
        <f>IF(VLOOKUP($D838,StagingData!$D:$O,7,FALSE)=""," ",VLOOKUP($D838,StagingData!$D:$O,7,FALSE))</f>
        <v xml:space="preserve"> </v>
      </c>
      <c r="L838" s="71" t="str">
        <f>IF(VLOOKUP($D838,StagingData!$D:$O,8,FALSE)=""," ",VLOOKUP($D838,StagingData!$D:$O,8,FALSE))</f>
        <v xml:space="preserve"> </v>
      </c>
      <c r="M838" s="71" t="str">
        <f>IF(VLOOKUP($D838,StagingData!$D:$O,9,FALSE)=""," ",VLOOKUP($D838,StagingData!$D:$O,9,FALSE))</f>
        <v xml:space="preserve"> </v>
      </c>
      <c r="N838" s="107" t="e">
        <f>IF(VLOOKUP($D838,StagingData!$D:$O,10,FALSE)=""," ",VLOOKUP($D838,StagingData!$D:$O,10,FALSE))</f>
        <v>#N/A</v>
      </c>
      <c r="O838" s="107" t="e">
        <f>IF(VLOOKUP($D838,StagingData!$D:$O,11,FALSE)=""," ",VLOOKUP($D838,StagingData!$D:$O,11,FALSE))</f>
        <v>#N/A</v>
      </c>
      <c r="P838" s="108" t="e">
        <f t="shared" si="37"/>
        <v>#N/A</v>
      </c>
      <c r="Q838" s="5"/>
      <c r="S838" s="15"/>
      <c r="T838" s="17">
        <v>0</v>
      </c>
      <c r="U838" s="17">
        <v>0</v>
      </c>
      <c r="V838" s="17">
        <f t="shared" si="38"/>
        <v>0</v>
      </c>
      <c r="W838">
        <f t="shared" si="39"/>
        <v>0</v>
      </c>
      <c r="X838" s="23"/>
      <c r="Y838" s="2"/>
      <c r="AA838" s="2"/>
      <c r="AB838" s="2"/>
    </row>
    <row r="839" spans="1:28" s="17" customFormat="1" hidden="1" x14ac:dyDescent="0.3">
      <c r="A839" s="2"/>
      <c r="B839" s="2">
        <f>IF(TRIM(D839)&lt;&gt;"",MAX($B$5:B838)+1,"")</f>
        <v>834</v>
      </c>
      <c r="C839" t="s">
        <v>4923</v>
      </c>
      <c r="D839" t="s">
        <v>1901</v>
      </c>
      <c r="E839" t="s">
        <v>349</v>
      </c>
      <c r="F839" t="s">
        <v>356</v>
      </c>
      <c r="G839" s="2" t="str">
        <f>IFERROR(VLOOKUP($F839,'Table Names'!A:B,2,FALSE),"")</f>
        <v xml:space="preserve">Item - Warehousing by Site                                            </v>
      </c>
      <c r="H839" s="2" t="str">
        <f>VLOOKUP($D839,StagingData!D:H,4,FALSE)</f>
        <v>No</v>
      </c>
      <c r="I839"/>
      <c r="J839" s="56" t="str">
        <f>IF(VLOOKUP(D839,StagingData!D:O,6,FALSE)=""," ",VLOOKUP(D839,StagingData!D:O,6,FALSE))</f>
        <v xml:space="preserve"> </v>
      </c>
      <c r="K839" s="71" t="str">
        <f>IF(VLOOKUP($D839,StagingData!$D:$O,7,FALSE)=""," ",VLOOKUP($D839,StagingData!$D:$O,7,FALSE))</f>
        <v xml:space="preserve"> </v>
      </c>
      <c r="L839" s="71" t="str">
        <f>IF(VLOOKUP($D839,StagingData!$D:$O,8,FALSE)=""," ",VLOOKUP($D839,StagingData!$D:$O,8,FALSE))</f>
        <v xml:space="preserve"> </v>
      </c>
      <c r="M839" s="71" t="str">
        <f>IF(VLOOKUP($D839,StagingData!$D:$O,9,FALSE)=""," ",VLOOKUP($D839,StagingData!$D:$O,9,FALSE))</f>
        <v xml:space="preserve"> </v>
      </c>
      <c r="N839" s="107" t="e">
        <f>IF(VLOOKUP($D839,StagingData!$D:$O,10,FALSE)=""," ",VLOOKUP($D839,StagingData!$D:$O,10,FALSE))</f>
        <v>#N/A</v>
      </c>
      <c r="O839" s="107" t="e">
        <f>IF(VLOOKUP($D839,StagingData!$D:$O,11,FALSE)=""," ",VLOOKUP($D839,StagingData!$D:$O,11,FALSE))</f>
        <v>#N/A</v>
      </c>
      <c r="P839" s="108" t="e">
        <f t="shared" ref="P839:P902" si="40">IF(O839&gt;0,(O839/(N839+O839))*100,0)</f>
        <v>#N/A</v>
      </c>
      <c r="Q839" s="5"/>
      <c r="S839" s="15"/>
      <c r="T839" s="17">
        <v>0</v>
      </c>
      <c r="U839" s="17">
        <v>0</v>
      </c>
      <c r="V839" s="17">
        <f t="shared" ref="V839:V902" si="41">U839-T839</f>
        <v>0</v>
      </c>
      <c r="W839">
        <f t="shared" ref="W839:W902" si="42">Q839-V839</f>
        <v>0</v>
      </c>
      <c r="X839" s="23"/>
      <c r="Y839" s="2"/>
      <c r="AA839" s="2"/>
      <c r="AB839" s="2"/>
    </row>
    <row r="840" spans="1:28" s="17" customFormat="1" hidden="1" x14ac:dyDescent="0.3">
      <c r="A840" s="2"/>
      <c r="B840" s="2">
        <f>IF(TRIM(D840)&lt;&gt;"",MAX($B$5:B839)+1,"")</f>
        <v>835</v>
      </c>
      <c r="C840" t="s">
        <v>4907</v>
      </c>
      <c r="D840" t="s">
        <v>113</v>
      </c>
      <c r="E840" t="s">
        <v>359</v>
      </c>
      <c r="F840" t="s">
        <v>359</v>
      </c>
      <c r="G840" s="2" t="str">
        <f>IFERROR(VLOOKUP($F840,'Table Names'!A:B,2,FALSE),"")</f>
        <v xml:space="preserve">Conversion Factors                                                    </v>
      </c>
      <c r="H840" s="2" t="str">
        <f>VLOOKUP($D840,StagingData!D:H,4,FALSE)</f>
        <v>No</v>
      </c>
      <c r="I840"/>
      <c r="J840" s="56" t="str">
        <f>IF(VLOOKUP(D840,StagingData!D:O,6,FALSE)=""," ",VLOOKUP(D840,StagingData!D:O,6,FALSE))</f>
        <v xml:space="preserve"> </v>
      </c>
      <c r="K840" s="71" t="str">
        <f>IF(VLOOKUP($D840,StagingData!$D:$O,7,FALSE)=""," ",VLOOKUP($D840,StagingData!$D:$O,7,FALSE))</f>
        <v xml:space="preserve"> </v>
      </c>
      <c r="L840" s="71" t="str">
        <f>IF(VLOOKUP($D840,StagingData!$D:$O,8,FALSE)=""," ",VLOOKUP($D840,StagingData!$D:$O,8,FALSE))</f>
        <v xml:space="preserve"> </v>
      </c>
      <c r="M840" s="71" t="str">
        <f>IF(VLOOKUP($D840,StagingData!$D:$O,9,FALSE)=""," ",VLOOKUP($D840,StagingData!$D:$O,9,FALSE))</f>
        <v xml:space="preserve"> </v>
      </c>
      <c r="N840" s="107" t="e">
        <f>IF(VLOOKUP($D840,StagingData!$D:$O,10,FALSE)=""," ",VLOOKUP($D840,StagingData!$D:$O,10,FALSE))</f>
        <v>#N/A</v>
      </c>
      <c r="O840" s="107" t="e">
        <f>IF(VLOOKUP($D840,StagingData!$D:$O,11,FALSE)=""," ",VLOOKUP($D840,StagingData!$D:$O,11,FALSE))</f>
        <v>#N/A</v>
      </c>
      <c r="P840" s="108" t="e">
        <f t="shared" si="40"/>
        <v>#N/A</v>
      </c>
      <c r="Q840" s="5"/>
      <c r="S840" s="15"/>
      <c r="T840" s="17">
        <v>0</v>
      </c>
      <c r="U840" s="17">
        <v>0</v>
      </c>
      <c r="V840" s="17">
        <f t="shared" si="41"/>
        <v>0</v>
      </c>
      <c r="W840">
        <f t="shared" si="42"/>
        <v>0</v>
      </c>
      <c r="X840" s="23"/>
      <c r="Y840" s="2"/>
      <c r="AA840" s="2"/>
      <c r="AB840" s="2"/>
    </row>
    <row r="841" spans="1:28" s="17" customFormat="1" hidden="1" x14ac:dyDescent="0.3">
      <c r="A841" s="2"/>
      <c r="B841" s="2">
        <f>IF(TRIM(D841)&lt;&gt;"",MAX($B$5:B840)+1,"")</f>
        <v>836</v>
      </c>
      <c r="C841" t="s">
        <v>4907</v>
      </c>
      <c r="D841" t="s">
        <v>114</v>
      </c>
      <c r="E841" t="s">
        <v>359</v>
      </c>
      <c r="F841" t="s">
        <v>359</v>
      </c>
      <c r="G841" s="2" t="str">
        <f>IFERROR(VLOOKUP($F841,'Table Names'!A:B,2,FALSE),"")</f>
        <v xml:space="preserve">Conversion Factors                                                    </v>
      </c>
      <c r="H841" s="2" t="str">
        <f>VLOOKUP($D841,StagingData!D:H,4,FALSE)</f>
        <v>No</v>
      </c>
      <c r="I841"/>
      <c r="J841" s="56" t="str">
        <f>IF(VLOOKUP(D841,StagingData!D:O,6,FALSE)=""," ",VLOOKUP(D841,StagingData!D:O,6,FALSE))</f>
        <v xml:space="preserve"> </v>
      </c>
      <c r="K841" s="71" t="str">
        <f>IF(VLOOKUP($D841,StagingData!$D:$O,7,FALSE)=""," ",VLOOKUP($D841,StagingData!$D:$O,7,FALSE))</f>
        <v xml:space="preserve"> </v>
      </c>
      <c r="L841" s="71" t="str">
        <f>IF(VLOOKUP($D841,StagingData!$D:$O,8,FALSE)=""," ",VLOOKUP($D841,StagingData!$D:$O,8,FALSE))</f>
        <v xml:space="preserve"> </v>
      </c>
      <c r="M841" s="71" t="str">
        <f>IF(VLOOKUP($D841,StagingData!$D:$O,9,FALSE)=""," ",VLOOKUP($D841,StagingData!$D:$O,9,FALSE))</f>
        <v xml:space="preserve"> </v>
      </c>
      <c r="N841" s="107" t="e">
        <f>IF(VLOOKUP($D841,StagingData!$D:$O,10,FALSE)=""," ",VLOOKUP($D841,StagingData!$D:$O,10,FALSE))</f>
        <v>#N/A</v>
      </c>
      <c r="O841" s="107" t="e">
        <f>IF(VLOOKUP($D841,StagingData!$D:$O,11,FALSE)=""," ",VLOOKUP($D841,StagingData!$D:$O,11,FALSE))</f>
        <v>#N/A</v>
      </c>
      <c r="P841" s="108" t="e">
        <f t="shared" si="40"/>
        <v>#N/A</v>
      </c>
      <c r="Q841" s="5"/>
      <c r="S841" s="15"/>
      <c r="T841" s="17">
        <v>0</v>
      </c>
      <c r="U841" s="17">
        <v>0</v>
      </c>
      <c r="V841" s="17">
        <f t="shared" si="41"/>
        <v>0</v>
      </c>
      <c r="W841">
        <f t="shared" si="42"/>
        <v>0</v>
      </c>
      <c r="X841" s="23"/>
      <c r="Y841" s="2"/>
      <c r="AA841" s="2"/>
      <c r="AB841" s="2"/>
    </row>
    <row r="842" spans="1:28" s="17" customFormat="1" hidden="1" x14ac:dyDescent="0.3">
      <c r="A842" s="2"/>
      <c r="B842" s="2">
        <f>IF(TRIM(D842)&lt;&gt;"",MAX($B$5:B841)+1,"")</f>
        <v>837</v>
      </c>
      <c r="C842" t="s">
        <v>4907</v>
      </c>
      <c r="D842" t="s">
        <v>115</v>
      </c>
      <c r="E842" t="s">
        <v>360</v>
      </c>
      <c r="F842" t="s">
        <v>360</v>
      </c>
      <c r="G842" s="2" t="str">
        <f>IFERROR(VLOOKUP($F842,'Table Names'!A:B,2,FALSE),"")</f>
        <v xml:space="preserve">Sourcing Strategies                                                   </v>
      </c>
      <c r="H842" s="2" t="str">
        <f>VLOOKUP($D842,StagingData!D:H,4,FALSE)</f>
        <v>No</v>
      </c>
      <c r="I842"/>
      <c r="J842" s="56" t="str">
        <f>IF(VLOOKUP(D842,StagingData!D:O,6,FALSE)=""," ",VLOOKUP(D842,StagingData!D:O,6,FALSE))</f>
        <v xml:space="preserve"> </v>
      </c>
      <c r="K842" s="71" t="str">
        <f>IF(VLOOKUP($D842,StagingData!$D:$O,7,FALSE)=""," ",VLOOKUP($D842,StagingData!$D:$O,7,FALSE))</f>
        <v xml:space="preserve"> </v>
      </c>
      <c r="L842" s="71" t="str">
        <f>IF(VLOOKUP($D842,StagingData!$D:$O,8,FALSE)=""," ",VLOOKUP($D842,StagingData!$D:$O,8,FALSE))</f>
        <v xml:space="preserve"> </v>
      </c>
      <c r="M842" s="71" t="str">
        <f>IF(VLOOKUP($D842,StagingData!$D:$O,9,FALSE)=""," ",VLOOKUP($D842,StagingData!$D:$O,9,FALSE))</f>
        <v xml:space="preserve"> </v>
      </c>
      <c r="N842" s="107" t="e">
        <f>IF(VLOOKUP($D842,StagingData!$D:$O,10,FALSE)=""," ",VLOOKUP($D842,StagingData!$D:$O,10,FALSE))</f>
        <v>#N/A</v>
      </c>
      <c r="O842" s="107" t="e">
        <f>IF(VLOOKUP($D842,StagingData!$D:$O,11,FALSE)=""," ",VLOOKUP($D842,StagingData!$D:$O,11,FALSE))</f>
        <v>#N/A</v>
      </c>
      <c r="P842" s="108" t="e">
        <f t="shared" si="40"/>
        <v>#N/A</v>
      </c>
      <c r="Q842" s="5"/>
      <c r="S842" s="15"/>
      <c r="T842" s="17">
        <v>0</v>
      </c>
      <c r="U842" s="17">
        <v>0</v>
      </c>
      <c r="V842" s="17">
        <f t="shared" si="41"/>
        <v>0</v>
      </c>
      <c r="W842">
        <f t="shared" si="42"/>
        <v>0</v>
      </c>
      <c r="X842" s="23"/>
      <c r="Y842" s="2"/>
      <c r="AA842" s="2"/>
      <c r="AB842" s="2"/>
    </row>
    <row r="843" spans="1:28" s="17" customFormat="1" hidden="1" x14ac:dyDescent="0.3">
      <c r="A843" s="2"/>
      <c r="B843" s="2">
        <f>IF(TRIM(D843)&lt;&gt;"",MAX($B$5:B842)+1,"")</f>
        <v>838</v>
      </c>
      <c r="C843" t="s">
        <v>4907</v>
      </c>
      <c r="D843" t="s">
        <v>116</v>
      </c>
      <c r="E843" t="s">
        <v>361</v>
      </c>
      <c r="F843" t="s">
        <v>361</v>
      </c>
      <c r="G843" s="2" t="str">
        <f>IFERROR(VLOOKUP($F843,'Table Names'!A:B,2,FALSE),"")</f>
        <v xml:space="preserve">Supplying Relationships                                               </v>
      </c>
      <c r="H843" s="2" t="str">
        <f>VLOOKUP($D843,StagingData!D:H,4,FALSE)</f>
        <v>No</v>
      </c>
      <c r="I843"/>
      <c r="J843" s="56" t="str">
        <f>IF(VLOOKUP(D843,StagingData!D:O,6,FALSE)=""," ",VLOOKUP(D843,StagingData!D:O,6,FALSE))</f>
        <v xml:space="preserve"> </v>
      </c>
      <c r="K843" s="71" t="str">
        <f>IF(VLOOKUP($D843,StagingData!$D:$O,7,FALSE)=""," ",VLOOKUP($D843,StagingData!$D:$O,7,FALSE))</f>
        <v xml:space="preserve"> </v>
      </c>
      <c r="L843" s="71" t="str">
        <f>IF(VLOOKUP($D843,StagingData!$D:$O,8,FALSE)=""," ",VLOOKUP($D843,StagingData!$D:$O,8,FALSE))</f>
        <v xml:space="preserve"> </v>
      </c>
      <c r="M843" s="71" t="str">
        <f>IF(VLOOKUP($D843,StagingData!$D:$O,9,FALSE)=""," ",VLOOKUP($D843,StagingData!$D:$O,9,FALSE))</f>
        <v xml:space="preserve"> </v>
      </c>
      <c r="N843" s="107" t="e">
        <f>IF(VLOOKUP($D843,StagingData!$D:$O,10,FALSE)=""," ",VLOOKUP($D843,StagingData!$D:$O,10,FALSE))</f>
        <v>#N/A</v>
      </c>
      <c r="O843" s="107" t="e">
        <f>IF(VLOOKUP($D843,StagingData!$D:$O,11,FALSE)=""," ",VLOOKUP($D843,StagingData!$D:$O,11,FALSE))</f>
        <v>#N/A</v>
      </c>
      <c r="P843" s="108" t="e">
        <f t="shared" si="40"/>
        <v>#N/A</v>
      </c>
      <c r="Q843" s="5"/>
      <c r="S843" s="15"/>
      <c r="T843" s="17">
        <v>0</v>
      </c>
      <c r="U843" s="17">
        <v>0</v>
      </c>
      <c r="V843" s="17">
        <f t="shared" si="41"/>
        <v>0</v>
      </c>
      <c r="W843">
        <f t="shared" si="42"/>
        <v>0</v>
      </c>
      <c r="X843" s="23"/>
      <c r="Y843" s="2"/>
      <c r="AA843" s="2"/>
      <c r="AB843" s="2"/>
    </row>
    <row r="844" spans="1:28" s="17" customFormat="1" hidden="1" x14ac:dyDescent="0.3">
      <c r="A844" s="2"/>
      <c r="B844" s="2">
        <f>IF(TRIM(D844)&lt;&gt;"",MAX($B$5:B843)+1,"")</f>
        <v>839</v>
      </c>
      <c r="C844" t="s">
        <v>4907</v>
      </c>
      <c r="D844" t="s">
        <v>117</v>
      </c>
      <c r="E844" t="s">
        <v>118</v>
      </c>
      <c r="F844" t="s">
        <v>118</v>
      </c>
      <c r="G844" s="2" t="str">
        <f>IFERROR(VLOOKUP($F844,'Table Names'!A:B,2,FALSE),"")</f>
        <v xml:space="preserve">Units                                                                 </v>
      </c>
      <c r="H844" s="2" t="str">
        <f>VLOOKUP($D844,StagingData!D:H,4,FALSE)</f>
        <v>No</v>
      </c>
      <c r="I844"/>
      <c r="J844" s="56" t="str">
        <f>IF(VLOOKUP(D844,StagingData!D:O,6,FALSE)=""," ",VLOOKUP(D844,StagingData!D:O,6,FALSE))</f>
        <v xml:space="preserve"> </v>
      </c>
      <c r="K844" s="71" t="str">
        <f>IF(VLOOKUP($D844,StagingData!$D:$O,7,FALSE)=""," ",VLOOKUP($D844,StagingData!$D:$O,7,FALSE))</f>
        <v xml:space="preserve"> </v>
      </c>
      <c r="L844" s="71" t="str">
        <f>IF(VLOOKUP($D844,StagingData!$D:$O,8,FALSE)=""," ",VLOOKUP($D844,StagingData!$D:$O,8,FALSE))</f>
        <v xml:space="preserve"> </v>
      </c>
      <c r="M844" s="71" t="str">
        <f>IF(VLOOKUP($D844,StagingData!$D:$O,9,FALSE)=""," ",VLOOKUP($D844,StagingData!$D:$O,9,FALSE))</f>
        <v xml:space="preserve"> </v>
      </c>
      <c r="N844" s="107" t="e">
        <f>IF(VLOOKUP($D844,StagingData!$D:$O,10,FALSE)=""," ",VLOOKUP($D844,StagingData!$D:$O,10,FALSE))</f>
        <v>#N/A</v>
      </c>
      <c r="O844" s="107" t="e">
        <f>IF(VLOOKUP($D844,StagingData!$D:$O,11,FALSE)=""," ",VLOOKUP($D844,StagingData!$D:$O,11,FALSE))</f>
        <v>#N/A</v>
      </c>
      <c r="P844" s="108" t="e">
        <f t="shared" si="40"/>
        <v>#N/A</v>
      </c>
      <c r="Q844" s="5"/>
      <c r="S844" s="15"/>
      <c r="T844" s="17">
        <v>0</v>
      </c>
      <c r="U844" s="17">
        <v>0</v>
      </c>
      <c r="V844" s="17">
        <f t="shared" si="41"/>
        <v>0</v>
      </c>
      <c r="W844">
        <f t="shared" si="42"/>
        <v>0</v>
      </c>
      <c r="X844" s="23"/>
      <c r="Y844" s="2"/>
      <c r="AA844" s="2"/>
      <c r="AB844" s="2"/>
    </row>
    <row r="845" spans="1:28" s="17" customFormat="1" hidden="1" x14ac:dyDescent="0.3">
      <c r="A845" s="2"/>
      <c r="B845" s="2">
        <f>IF(TRIM(D845)&lt;&gt;"",MAX($B$5:B844)+1,"")</f>
        <v>840</v>
      </c>
      <c r="C845" t="s">
        <v>4907</v>
      </c>
      <c r="D845" t="s">
        <v>117</v>
      </c>
      <c r="E845" t="s">
        <v>118</v>
      </c>
      <c r="F845" t="s">
        <v>2041</v>
      </c>
      <c r="G845" s="2" t="str">
        <f>IFERROR(VLOOKUP($F845,'Table Names'!A:B,2,FALSE),"")</f>
        <v xml:space="preserve">Units by Unit Set                                                     </v>
      </c>
      <c r="H845" s="2" t="str">
        <f>VLOOKUP($D845,StagingData!D:H,4,FALSE)</f>
        <v>No</v>
      </c>
      <c r="I845"/>
      <c r="J845" s="56" t="str">
        <f>IF(VLOOKUP(D845,StagingData!D:O,6,FALSE)=""," ",VLOOKUP(D845,StagingData!D:O,6,FALSE))</f>
        <v xml:space="preserve"> </v>
      </c>
      <c r="K845" s="71" t="str">
        <f>IF(VLOOKUP($D845,StagingData!$D:$O,7,FALSE)=""," ",VLOOKUP($D845,StagingData!$D:$O,7,FALSE))</f>
        <v xml:space="preserve"> </v>
      </c>
      <c r="L845" s="71" t="str">
        <f>IF(VLOOKUP($D845,StagingData!$D:$O,8,FALSE)=""," ",VLOOKUP($D845,StagingData!$D:$O,8,FALSE))</f>
        <v xml:space="preserve"> </v>
      </c>
      <c r="M845" s="71" t="str">
        <f>IF(VLOOKUP($D845,StagingData!$D:$O,9,FALSE)=""," ",VLOOKUP($D845,StagingData!$D:$O,9,FALSE))</f>
        <v xml:space="preserve"> </v>
      </c>
      <c r="N845" s="107" t="e">
        <f>IF(VLOOKUP($D845,StagingData!$D:$O,10,FALSE)=""," ",VLOOKUP($D845,StagingData!$D:$O,10,FALSE))</f>
        <v>#N/A</v>
      </c>
      <c r="O845" s="107" t="e">
        <f>IF(VLOOKUP($D845,StagingData!$D:$O,11,FALSE)=""," ",VLOOKUP($D845,StagingData!$D:$O,11,FALSE))</f>
        <v>#N/A</v>
      </c>
      <c r="P845" s="108" t="e">
        <f t="shared" si="40"/>
        <v>#N/A</v>
      </c>
      <c r="Q845" s="5"/>
      <c r="S845" s="15"/>
      <c r="T845" s="17">
        <v>0</v>
      </c>
      <c r="U845" s="17">
        <v>0</v>
      </c>
      <c r="V845" s="17">
        <f t="shared" si="41"/>
        <v>0</v>
      </c>
      <c r="W845">
        <f t="shared" si="42"/>
        <v>0</v>
      </c>
      <c r="X845" s="23"/>
      <c r="Y845" s="2"/>
      <c r="AA845" s="2"/>
      <c r="AB845" s="2"/>
    </row>
    <row r="846" spans="1:28" s="17" customFormat="1" hidden="1" x14ac:dyDescent="0.3">
      <c r="A846" s="2"/>
      <c r="B846" s="2">
        <f>IF(TRIM(D846)&lt;&gt;"",MAX($B$5:B845)+1,"")</f>
        <v>841</v>
      </c>
      <c r="C846" t="s">
        <v>119</v>
      </c>
      <c r="D846" t="s">
        <v>120</v>
      </c>
      <c r="E846" t="s">
        <v>121</v>
      </c>
      <c r="F846" t="s">
        <v>121</v>
      </c>
      <c r="G846" s="2" t="str">
        <f>IFERROR(VLOOKUP($F846,'Table Names'!A:B,2,FALSE),"")</f>
        <v xml:space="preserve">Configuration Lines                                                   </v>
      </c>
      <c r="H846" s="2" t="str">
        <f>VLOOKUP($D846,StagingData!D:H,4,FALSE)</f>
        <v>No</v>
      </c>
      <c r="I846"/>
      <c r="J846" s="56" t="str">
        <f>IF(VLOOKUP(D846,StagingData!D:O,6,FALSE)=""," ",VLOOKUP(D846,StagingData!D:O,6,FALSE))</f>
        <v xml:space="preserve"> </v>
      </c>
      <c r="K846" s="71" t="str">
        <f>IF(VLOOKUP($D846,StagingData!$D:$O,7,FALSE)=""," ",VLOOKUP($D846,StagingData!$D:$O,7,FALSE))</f>
        <v xml:space="preserve"> </v>
      </c>
      <c r="L846" s="71" t="str">
        <f>IF(VLOOKUP($D846,StagingData!$D:$O,8,FALSE)=""," ",VLOOKUP($D846,StagingData!$D:$O,8,FALSE))</f>
        <v xml:space="preserve"> </v>
      </c>
      <c r="M846" s="71" t="str">
        <f>IF(VLOOKUP($D846,StagingData!$D:$O,9,FALSE)=""," ",VLOOKUP($D846,StagingData!$D:$O,9,FALSE))</f>
        <v xml:space="preserve"> </v>
      </c>
      <c r="N846" s="107" t="e">
        <f>IF(VLOOKUP($D846,StagingData!$D:$O,10,FALSE)=""," ",VLOOKUP($D846,StagingData!$D:$O,10,FALSE))</f>
        <v>#N/A</v>
      </c>
      <c r="O846" s="107" t="e">
        <f>IF(VLOOKUP($D846,StagingData!$D:$O,11,FALSE)=""," ",VLOOKUP($D846,StagingData!$D:$O,11,FALSE))</f>
        <v>#N/A</v>
      </c>
      <c r="P846" s="108" t="e">
        <f t="shared" si="40"/>
        <v>#N/A</v>
      </c>
      <c r="Q846" s="5"/>
      <c r="S846" s="15"/>
      <c r="T846" s="17">
        <v>0</v>
      </c>
      <c r="U846" s="17">
        <v>0</v>
      </c>
      <c r="V846" s="17">
        <f t="shared" si="41"/>
        <v>0</v>
      </c>
      <c r="W846">
        <f t="shared" si="42"/>
        <v>0</v>
      </c>
      <c r="X846" s="23"/>
      <c r="Y846" s="2"/>
      <c r="AA846" s="2"/>
      <c r="AB846" s="2"/>
    </row>
    <row r="847" spans="1:28" s="17" customFormat="1" hidden="1" x14ac:dyDescent="0.3">
      <c r="A847" s="2"/>
      <c r="B847" s="2">
        <f>IF(TRIM(D847)&lt;&gt;"",MAX($B$5:B846)+1,"")</f>
        <v>842</v>
      </c>
      <c r="C847" t="s">
        <v>119</v>
      </c>
      <c r="D847" t="s">
        <v>120</v>
      </c>
      <c r="E847" t="s">
        <v>121</v>
      </c>
      <c r="F847" t="s">
        <v>362</v>
      </c>
      <c r="G847" s="2" t="str">
        <f>IFERROR(VLOOKUP($F847,'Table Names'!A:B,2,FALSE),"")</f>
        <v xml:space="preserve">Fixed Price Terms                                                     </v>
      </c>
      <c r="H847" s="2" t="str">
        <f>VLOOKUP($D847,StagingData!D:H,4,FALSE)</f>
        <v>No</v>
      </c>
      <c r="I847"/>
      <c r="J847" s="56" t="str">
        <f>IF(VLOOKUP(D847,StagingData!D:O,6,FALSE)=""," ",VLOOKUP(D847,StagingData!D:O,6,FALSE))</f>
        <v xml:space="preserve"> </v>
      </c>
      <c r="K847" s="71" t="str">
        <f>IF(VLOOKUP($D847,StagingData!$D:$O,7,FALSE)=""," ",VLOOKUP($D847,StagingData!$D:$O,7,FALSE))</f>
        <v xml:space="preserve"> </v>
      </c>
      <c r="L847" s="71" t="str">
        <f>IF(VLOOKUP($D847,StagingData!$D:$O,8,FALSE)=""," ",VLOOKUP($D847,StagingData!$D:$O,8,FALSE))</f>
        <v xml:space="preserve"> </v>
      </c>
      <c r="M847" s="71" t="str">
        <f>IF(VLOOKUP($D847,StagingData!$D:$O,9,FALSE)=""," ",VLOOKUP($D847,StagingData!$D:$O,9,FALSE))</f>
        <v xml:space="preserve"> </v>
      </c>
      <c r="N847" s="107" t="e">
        <f>IF(VLOOKUP($D847,StagingData!$D:$O,10,FALSE)=""," ",VLOOKUP($D847,StagingData!$D:$O,10,FALSE))</f>
        <v>#N/A</v>
      </c>
      <c r="O847" s="107" t="e">
        <f>IF(VLOOKUP($D847,StagingData!$D:$O,11,FALSE)=""," ",VLOOKUP($D847,StagingData!$D:$O,11,FALSE))</f>
        <v>#N/A</v>
      </c>
      <c r="P847" s="108" t="e">
        <f t="shared" si="40"/>
        <v>#N/A</v>
      </c>
      <c r="Q847" s="5"/>
      <c r="S847" s="15"/>
      <c r="T847" s="17">
        <v>0</v>
      </c>
      <c r="U847" s="17">
        <v>0</v>
      </c>
      <c r="V847" s="17">
        <f t="shared" si="41"/>
        <v>0</v>
      </c>
      <c r="W847">
        <f t="shared" si="42"/>
        <v>0</v>
      </c>
      <c r="X847" s="23"/>
      <c r="Y847" s="2"/>
      <c r="AA847" s="2"/>
      <c r="AB847" s="2"/>
    </row>
    <row r="848" spans="1:28" s="17" customFormat="1" hidden="1" x14ac:dyDescent="0.3">
      <c r="A848" s="2"/>
      <c r="B848" s="2">
        <f>IF(TRIM(D848)&lt;&gt;"",MAX($B$5:B847)+1,"")</f>
        <v>843</v>
      </c>
      <c r="C848" t="s">
        <v>119</v>
      </c>
      <c r="D848" t="s">
        <v>122</v>
      </c>
      <c r="E848" t="s">
        <v>364</v>
      </c>
      <c r="F848" t="s">
        <v>364</v>
      </c>
      <c r="G848" s="2" t="str">
        <f>IFERROR(VLOOKUP($F848,'Table Names'!A:B,2,FALSE),"")</f>
        <v xml:space="preserve">Open Items A/P                                                        </v>
      </c>
      <c r="H848" s="2" t="str">
        <f>VLOOKUP($D848,StagingData!D:H,4,FALSE)</f>
        <v>No</v>
      </c>
      <c r="I848"/>
      <c r="J848" s="56" t="str">
        <f>IF(VLOOKUP(D848,StagingData!D:O,6,FALSE)=""," ",VLOOKUP(D848,StagingData!D:O,6,FALSE))</f>
        <v xml:space="preserve"> </v>
      </c>
      <c r="K848" s="71" t="str">
        <f>IF(VLOOKUP($D848,StagingData!$D:$O,7,FALSE)=""," ",VLOOKUP($D848,StagingData!$D:$O,7,FALSE))</f>
        <v xml:space="preserve"> </v>
      </c>
      <c r="L848" s="71" t="str">
        <f>IF(VLOOKUP($D848,StagingData!$D:$O,8,FALSE)=""," ",VLOOKUP($D848,StagingData!$D:$O,8,FALSE))</f>
        <v xml:space="preserve"> </v>
      </c>
      <c r="M848" s="71" t="str">
        <f>IF(VLOOKUP($D848,StagingData!$D:$O,9,FALSE)=""," ",VLOOKUP($D848,StagingData!$D:$O,9,FALSE))</f>
        <v xml:space="preserve"> </v>
      </c>
      <c r="N848" s="107" t="e">
        <f>IF(VLOOKUP($D848,StagingData!$D:$O,10,FALSE)=""," ",VLOOKUP($D848,StagingData!$D:$O,10,FALSE))</f>
        <v>#N/A</v>
      </c>
      <c r="O848" s="107" t="e">
        <f>IF(VLOOKUP($D848,StagingData!$D:$O,11,FALSE)=""," ",VLOOKUP($D848,StagingData!$D:$O,11,FALSE))</f>
        <v>#N/A</v>
      </c>
      <c r="P848" s="108" t="e">
        <f t="shared" si="40"/>
        <v>#N/A</v>
      </c>
      <c r="Q848" s="5"/>
      <c r="S848" s="15"/>
      <c r="T848" s="17">
        <v>0</v>
      </c>
      <c r="U848" s="17">
        <v>0</v>
      </c>
      <c r="V848" s="17">
        <f t="shared" si="41"/>
        <v>0</v>
      </c>
      <c r="W848">
        <f t="shared" si="42"/>
        <v>0</v>
      </c>
      <c r="X848" s="23"/>
      <c r="Y848" s="2"/>
      <c r="AA848" s="2"/>
      <c r="AB848" s="2"/>
    </row>
    <row r="849" spans="1:28" s="17" customFormat="1" hidden="1" x14ac:dyDescent="0.3">
      <c r="A849" s="2"/>
      <c r="B849" s="2">
        <f>IF(TRIM(D849)&lt;&gt;"",MAX($B$5:B848)+1,"")</f>
        <v>844</v>
      </c>
      <c r="C849" t="s">
        <v>119</v>
      </c>
      <c r="D849" t="s">
        <v>122</v>
      </c>
      <c r="E849" t="s">
        <v>365</v>
      </c>
      <c r="F849" t="s">
        <v>365</v>
      </c>
      <c r="G849" s="2" t="str">
        <f>IFERROR(VLOOKUP($F849,'Table Names'!A:B,2,FALSE),"")</f>
        <v xml:space="preserve">Financial Batch Line                                                  </v>
      </c>
      <c r="H849" s="2" t="str">
        <f>VLOOKUP($D849,StagingData!D:H,4,FALSE)</f>
        <v>No</v>
      </c>
      <c r="I849"/>
      <c r="J849" s="56" t="str">
        <f>IF(VLOOKUP(D849,StagingData!D:O,6,FALSE)=""," ",VLOOKUP(D849,StagingData!D:O,6,FALSE))</f>
        <v xml:space="preserve"> </v>
      </c>
      <c r="K849" s="71" t="str">
        <f>IF(VLOOKUP($D849,StagingData!$D:$O,7,FALSE)=""," ",VLOOKUP($D849,StagingData!$D:$O,7,FALSE))</f>
        <v xml:space="preserve"> </v>
      </c>
      <c r="L849" s="71" t="str">
        <f>IF(VLOOKUP($D849,StagingData!$D:$O,8,FALSE)=""," ",VLOOKUP($D849,StagingData!$D:$O,8,FALSE))</f>
        <v xml:space="preserve"> </v>
      </c>
      <c r="M849" s="71" t="str">
        <f>IF(VLOOKUP($D849,StagingData!$D:$O,9,FALSE)=""," ",VLOOKUP($D849,StagingData!$D:$O,9,FALSE))</f>
        <v xml:space="preserve"> </v>
      </c>
      <c r="N849" s="107" t="e">
        <f>IF(VLOOKUP($D849,StagingData!$D:$O,10,FALSE)=""," ",VLOOKUP($D849,StagingData!$D:$O,10,FALSE))</f>
        <v>#N/A</v>
      </c>
      <c r="O849" s="107" t="e">
        <f>IF(VLOOKUP($D849,StagingData!$D:$O,11,FALSE)=""," ",VLOOKUP($D849,StagingData!$D:$O,11,FALSE))</f>
        <v>#N/A</v>
      </c>
      <c r="P849" s="108" t="e">
        <f t="shared" si="40"/>
        <v>#N/A</v>
      </c>
      <c r="Q849" s="5"/>
      <c r="S849" s="15"/>
      <c r="T849" s="17">
        <v>0</v>
      </c>
      <c r="U849" s="17">
        <v>0</v>
      </c>
      <c r="V849" s="17">
        <f t="shared" si="41"/>
        <v>0</v>
      </c>
      <c r="W849">
        <f t="shared" si="42"/>
        <v>0</v>
      </c>
      <c r="X849" s="23"/>
      <c r="Y849" s="2"/>
      <c r="AA849" s="2"/>
      <c r="AB849" s="2"/>
    </row>
    <row r="850" spans="1:28" s="17" customFormat="1" hidden="1" x14ac:dyDescent="0.3">
      <c r="A850" s="2"/>
      <c r="B850" s="2">
        <f>IF(TRIM(D850)&lt;&gt;"",MAX($B$5:B849)+1,"")</f>
        <v>845</v>
      </c>
      <c r="C850" t="s">
        <v>119</v>
      </c>
      <c r="D850" t="s">
        <v>122</v>
      </c>
      <c r="E850" t="s">
        <v>366</v>
      </c>
      <c r="F850" t="s">
        <v>366</v>
      </c>
      <c r="G850" s="2" t="str">
        <f>IFERROR(VLOOKUP($F850,'Table Names'!A:B,2,FALSE),"")</f>
        <v xml:space="preserve">Non-Finalized Transactions                                            </v>
      </c>
      <c r="H850" s="2" t="str">
        <f>VLOOKUP($D850,StagingData!D:H,4,FALSE)</f>
        <v>No</v>
      </c>
      <c r="I850"/>
      <c r="J850" s="56" t="str">
        <f>IF(VLOOKUP(D850,StagingData!D:O,6,FALSE)=""," ",VLOOKUP(D850,StagingData!D:O,6,FALSE))</f>
        <v xml:space="preserve"> </v>
      </c>
      <c r="K850" s="71" t="str">
        <f>IF(VLOOKUP($D850,StagingData!$D:$O,7,FALSE)=""," ",VLOOKUP($D850,StagingData!$D:$O,7,FALSE))</f>
        <v xml:space="preserve"> </v>
      </c>
      <c r="L850" s="71" t="str">
        <f>IF(VLOOKUP($D850,StagingData!$D:$O,8,FALSE)=""," ",VLOOKUP($D850,StagingData!$D:$O,8,FALSE))</f>
        <v xml:space="preserve"> </v>
      </c>
      <c r="M850" s="71" t="str">
        <f>IF(VLOOKUP($D850,StagingData!$D:$O,9,FALSE)=""," ",VLOOKUP($D850,StagingData!$D:$O,9,FALSE))</f>
        <v xml:space="preserve"> </v>
      </c>
      <c r="N850" s="107" t="e">
        <f>IF(VLOOKUP($D850,StagingData!$D:$O,10,FALSE)=""," ",VLOOKUP($D850,StagingData!$D:$O,10,FALSE))</f>
        <v>#N/A</v>
      </c>
      <c r="O850" s="107" t="e">
        <f>IF(VLOOKUP($D850,StagingData!$D:$O,11,FALSE)=""," ",VLOOKUP($D850,StagingData!$D:$O,11,FALSE))</f>
        <v>#N/A</v>
      </c>
      <c r="P850" s="108" t="e">
        <f t="shared" si="40"/>
        <v>#N/A</v>
      </c>
      <c r="Q850" s="5"/>
      <c r="S850" s="15"/>
      <c r="T850" s="17">
        <v>0</v>
      </c>
      <c r="U850" s="17">
        <v>0</v>
      </c>
      <c r="V850" s="17">
        <f t="shared" si="41"/>
        <v>0</v>
      </c>
      <c r="W850">
        <f t="shared" si="42"/>
        <v>0</v>
      </c>
      <c r="X850" s="23"/>
      <c r="Y850" s="2"/>
      <c r="AA850" s="2"/>
      <c r="AB850" s="2"/>
    </row>
    <row r="851" spans="1:28" s="17" customFormat="1" hidden="1" x14ac:dyDescent="0.3">
      <c r="A851" s="2"/>
      <c r="B851" s="2">
        <f>IF(TRIM(D851)&lt;&gt;"",MAX($B$5:B850)+1,"")</f>
        <v>846</v>
      </c>
      <c r="C851" t="s">
        <v>119</v>
      </c>
      <c r="D851" t="s">
        <v>123</v>
      </c>
      <c r="E851" t="s">
        <v>367</v>
      </c>
      <c r="F851" t="s">
        <v>367</v>
      </c>
      <c r="G851" s="2" t="str">
        <f>IFERROR(VLOOKUP($F851,'Table Names'!A:B,2,FALSE),"")</f>
        <v xml:space="preserve">Open Items (Sales Invoices &amp; Receipts)                                </v>
      </c>
      <c r="H851" s="2" t="str">
        <f>VLOOKUP($D851,StagingData!D:H,4,FALSE)</f>
        <v>No</v>
      </c>
      <c r="I851"/>
      <c r="J851" s="56" t="str">
        <f>IF(VLOOKUP(D851,StagingData!D:O,6,FALSE)=""," ",VLOOKUP(D851,StagingData!D:O,6,FALSE))</f>
        <v xml:space="preserve"> </v>
      </c>
      <c r="K851" s="71" t="str">
        <f>IF(VLOOKUP($D851,StagingData!$D:$O,7,FALSE)=""," ",VLOOKUP($D851,StagingData!$D:$O,7,FALSE))</f>
        <v xml:space="preserve"> </v>
      </c>
      <c r="L851" s="71" t="str">
        <f>IF(VLOOKUP($D851,StagingData!$D:$O,8,FALSE)=""," ",VLOOKUP($D851,StagingData!$D:$O,8,FALSE))</f>
        <v xml:space="preserve"> </v>
      </c>
      <c r="M851" s="71" t="str">
        <f>IF(VLOOKUP($D851,StagingData!$D:$O,9,FALSE)=""," ",VLOOKUP($D851,StagingData!$D:$O,9,FALSE))</f>
        <v xml:space="preserve"> </v>
      </c>
      <c r="N851" s="107" t="e">
        <f>IF(VLOOKUP($D851,StagingData!$D:$O,10,FALSE)=""," ",VLOOKUP($D851,StagingData!$D:$O,10,FALSE))</f>
        <v>#N/A</v>
      </c>
      <c r="O851" s="107" t="e">
        <f>IF(VLOOKUP($D851,StagingData!$D:$O,11,FALSE)=""," ",VLOOKUP($D851,StagingData!$D:$O,11,FALSE))</f>
        <v>#N/A</v>
      </c>
      <c r="P851" s="108" t="e">
        <f t="shared" si="40"/>
        <v>#N/A</v>
      </c>
      <c r="Q851" s="5"/>
      <c r="S851" s="15"/>
      <c r="T851" s="17">
        <v>0</v>
      </c>
      <c r="U851" s="17">
        <v>0</v>
      </c>
      <c r="V851" s="17">
        <f t="shared" si="41"/>
        <v>0</v>
      </c>
      <c r="W851">
        <f t="shared" si="42"/>
        <v>0</v>
      </c>
      <c r="X851" s="23"/>
      <c r="Y851" s="2"/>
      <c r="AA851" s="2"/>
      <c r="AB851" s="2"/>
    </row>
    <row r="852" spans="1:28" s="17" customFormat="1" hidden="1" x14ac:dyDescent="0.3">
      <c r="A852" s="2"/>
      <c r="B852" s="2">
        <f>IF(TRIM(D852)&lt;&gt;"",MAX($B$5:B851)+1,"")</f>
        <v>847</v>
      </c>
      <c r="C852" t="s">
        <v>119</v>
      </c>
      <c r="D852" t="s">
        <v>123</v>
      </c>
      <c r="E852" t="s">
        <v>365</v>
      </c>
      <c r="F852" t="s">
        <v>365</v>
      </c>
      <c r="G852" s="2" t="str">
        <f>IFERROR(VLOOKUP($F852,'Table Names'!A:B,2,FALSE),"")</f>
        <v xml:space="preserve">Financial Batch Line                                                  </v>
      </c>
      <c r="H852" s="2" t="str">
        <f>VLOOKUP($D852,StagingData!D:H,4,FALSE)</f>
        <v>No</v>
      </c>
      <c r="I852"/>
      <c r="J852" s="56" t="str">
        <f>IF(VLOOKUP(D852,StagingData!D:O,6,FALSE)=""," ",VLOOKUP(D852,StagingData!D:O,6,FALSE))</f>
        <v xml:space="preserve"> </v>
      </c>
      <c r="K852" s="71" t="str">
        <f>IF(VLOOKUP($D852,StagingData!$D:$O,7,FALSE)=""," ",VLOOKUP($D852,StagingData!$D:$O,7,FALSE))</f>
        <v xml:space="preserve"> </v>
      </c>
      <c r="L852" s="71" t="str">
        <f>IF(VLOOKUP($D852,StagingData!$D:$O,8,FALSE)=""," ",VLOOKUP($D852,StagingData!$D:$O,8,FALSE))</f>
        <v xml:space="preserve"> </v>
      </c>
      <c r="M852" s="71" t="str">
        <f>IF(VLOOKUP($D852,StagingData!$D:$O,9,FALSE)=""," ",VLOOKUP($D852,StagingData!$D:$O,9,FALSE))</f>
        <v xml:space="preserve"> </v>
      </c>
      <c r="N852" s="107" t="e">
        <f>IF(VLOOKUP($D852,StagingData!$D:$O,10,FALSE)=""," ",VLOOKUP($D852,StagingData!$D:$O,10,FALSE))</f>
        <v>#N/A</v>
      </c>
      <c r="O852" s="107" t="e">
        <f>IF(VLOOKUP($D852,StagingData!$D:$O,11,FALSE)=""," ",VLOOKUP($D852,StagingData!$D:$O,11,FALSE))</f>
        <v>#N/A</v>
      </c>
      <c r="P852" s="108" t="e">
        <f t="shared" si="40"/>
        <v>#N/A</v>
      </c>
      <c r="Q852" s="5"/>
      <c r="S852" s="15"/>
      <c r="T852" s="17">
        <v>0</v>
      </c>
      <c r="U852" s="17">
        <v>0</v>
      </c>
      <c r="V852" s="17">
        <f t="shared" si="41"/>
        <v>0</v>
      </c>
      <c r="W852">
        <f t="shared" si="42"/>
        <v>0</v>
      </c>
      <c r="X852" s="23"/>
      <c r="Y852" s="2"/>
      <c r="AA852" s="2"/>
      <c r="AB852" s="2"/>
    </row>
    <row r="853" spans="1:28" s="17" customFormat="1" hidden="1" x14ac:dyDescent="0.3">
      <c r="A853" s="2"/>
      <c r="B853" s="2">
        <f>IF(TRIM(D853)&lt;&gt;"",MAX($B$5:B852)+1,"")</f>
        <v>848</v>
      </c>
      <c r="C853" t="s">
        <v>119</v>
      </c>
      <c r="D853" t="s">
        <v>123</v>
      </c>
      <c r="E853" t="s">
        <v>366</v>
      </c>
      <c r="F853" t="s">
        <v>366</v>
      </c>
      <c r="G853" s="2" t="str">
        <f>IFERROR(VLOOKUP($F853,'Table Names'!A:B,2,FALSE),"")</f>
        <v xml:space="preserve">Non-Finalized Transactions                                            </v>
      </c>
      <c r="H853" s="2" t="str">
        <f>VLOOKUP($D853,StagingData!D:H,4,FALSE)</f>
        <v>No</v>
      </c>
      <c r="I853"/>
      <c r="J853" s="56" t="str">
        <f>IF(VLOOKUP(D853,StagingData!D:O,6,FALSE)=""," ",VLOOKUP(D853,StagingData!D:O,6,FALSE))</f>
        <v xml:space="preserve"> </v>
      </c>
      <c r="K853" s="71" t="str">
        <f>IF(VLOOKUP($D853,StagingData!$D:$O,7,FALSE)=""," ",VLOOKUP($D853,StagingData!$D:$O,7,FALSE))</f>
        <v xml:space="preserve"> </v>
      </c>
      <c r="L853" s="71" t="str">
        <f>IF(VLOOKUP($D853,StagingData!$D:$O,8,FALSE)=""," ",VLOOKUP($D853,StagingData!$D:$O,8,FALSE))</f>
        <v xml:space="preserve"> </v>
      </c>
      <c r="M853" s="71" t="str">
        <f>IF(VLOOKUP($D853,StagingData!$D:$O,9,FALSE)=""," ",VLOOKUP($D853,StagingData!$D:$O,9,FALSE))</f>
        <v xml:space="preserve"> </v>
      </c>
      <c r="N853" s="107" t="e">
        <f>IF(VLOOKUP($D853,StagingData!$D:$O,10,FALSE)=""," ",VLOOKUP($D853,StagingData!$D:$O,10,FALSE))</f>
        <v>#N/A</v>
      </c>
      <c r="O853" s="107" t="e">
        <f>IF(VLOOKUP($D853,StagingData!$D:$O,11,FALSE)=""," ",VLOOKUP($D853,StagingData!$D:$O,11,FALSE))</f>
        <v>#N/A</v>
      </c>
      <c r="P853" s="108" t="e">
        <f t="shared" si="40"/>
        <v>#N/A</v>
      </c>
      <c r="Q853" s="5"/>
      <c r="S853" s="15"/>
      <c r="T853" s="17">
        <v>0</v>
      </c>
      <c r="U853" s="17">
        <v>0</v>
      </c>
      <c r="V853" s="17">
        <f t="shared" si="41"/>
        <v>0</v>
      </c>
      <c r="W853">
        <f t="shared" si="42"/>
        <v>0</v>
      </c>
      <c r="X853" s="23"/>
      <c r="Y853" s="2"/>
      <c r="AA853" s="2"/>
      <c r="AB853" s="2"/>
    </row>
    <row r="854" spans="1:28" s="17" customFormat="1" hidden="1" x14ac:dyDescent="0.3">
      <c r="A854" s="2"/>
      <c r="B854" s="2">
        <f>IF(TRIM(D854)&lt;&gt;"",MAX($B$5:B853)+1,"")</f>
        <v>849</v>
      </c>
      <c r="C854" t="s">
        <v>119</v>
      </c>
      <c r="D854" t="s">
        <v>5114</v>
      </c>
      <c r="E854" t="s">
        <v>2998</v>
      </c>
      <c r="F854" t="s">
        <v>2998</v>
      </c>
      <c r="G854" s="2" t="str">
        <f>IFERROR(VLOOKUP($F854,'Table Names'!A:B,2,FALSE),"")</f>
        <v xml:space="preserve">Bank Transactions                                                     </v>
      </c>
      <c r="H854" s="2" t="str">
        <f>VLOOKUP($D854,StagingData!D:H,4,FALSE)</f>
        <v>No</v>
      </c>
      <c r="I854"/>
      <c r="J854" s="56" t="str">
        <f>IF(VLOOKUP(D854,StagingData!D:O,6,FALSE)=""," ",VLOOKUP(D854,StagingData!D:O,6,FALSE))</f>
        <v xml:space="preserve"> </v>
      </c>
      <c r="K854" s="71" t="str">
        <f>IF(VLOOKUP($D854,StagingData!$D:$O,7,FALSE)=""," ",VLOOKUP($D854,StagingData!$D:$O,7,FALSE))</f>
        <v xml:space="preserve"> </v>
      </c>
      <c r="L854" s="71" t="str">
        <f>IF(VLOOKUP($D854,StagingData!$D:$O,8,FALSE)=""," ",VLOOKUP($D854,StagingData!$D:$O,8,FALSE))</f>
        <v xml:space="preserve"> </v>
      </c>
      <c r="M854" s="71" t="str">
        <f>IF(VLOOKUP($D854,StagingData!$D:$O,9,FALSE)=""," ",VLOOKUP($D854,StagingData!$D:$O,9,FALSE))</f>
        <v xml:space="preserve"> </v>
      </c>
      <c r="N854" s="107" t="e">
        <f>IF(VLOOKUP($D854,StagingData!$D:$O,10,FALSE)=""," ",VLOOKUP($D854,StagingData!$D:$O,10,FALSE))</f>
        <v>#N/A</v>
      </c>
      <c r="O854" s="107" t="e">
        <f>IF(VLOOKUP($D854,StagingData!$D:$O,11,FALSE)=""," ",VLOOKUP($D854,StagingData!$D:$O,11,FALSE))</f>
        <v>#N/A</v>
      </c>
      <c r="P854" s="108" t="e">
        <f t="shared" si="40"/>
        <v>#N/A</v>
      </c>
      <c r="Q854" s="5"/>
      <c r="S854" s="15"/>
      <c r="T854" s="17">
        <v>0</v>
      </c>
      <c r="U854" s="17">
        <v>0</v>
      </c>
      <c r="V854" s="17">
        <f t="shared" si="41"/>
        <v>0</v>
      </c>
      <c r="W854">
        <f t="shared" si="42"/>
        <v>0</v>
      </c>
      <c r="X854" s="23"/>
      <c r="Y854" s="2"/>
      <c r="AA854" s="2"/>
      <c r="AB854" s="2"/>
    </row>
    <row r="855" spans="1:28" s="17" customFormat="1" hidden="1" x14ac:dyDescent="0.3">
      <c r="A855" s="2"/>
      <c r="B855" s="2">
        <f>IF(TRIM(D855)&lt;&gt;"",MAX($B$5:B854)+1,"")</f>
        <v>850</v>
      </c>
      <c r="C855" t="s">
        <v>119</v>
      </c>
      <c r="D855" t="s">
        <v>124</v>
      </c>
      <c r="E855" t="s">
        <v>365</v>
      </c>
      <c r="F855" t="s">
        <v>365</v>
      </c>
      <c r="G855" s="2" t="str">
        <f>IFERROR(VLOOKUP($F855,'Table Names'!A:B,2,FALSE),"")</f>
        <v xml:space="preserve">Financial Batch Line                                                  </v>
      </c>
      <c r="H855" s="2" t="str">
        <f>VLOOKUP($D855,StagingData!D:H,4,FALSE)</f>
        <v>No</v>
      </c>
      <c r="I855"/>
      <c r="J855" s="56" t="str">
        <f>IF(VLOOKUP(D855,StagingData!D:O,6,FALSE)=""," ",VLOOKUP(D855,StagingData!D:O,6,FALSE))</f>
        <v xml:space="preserve"> </v>
      </c>
      <c r="K855" s="71" t="str">
        <f>IF(VLOOKUP($D855,StagingData!$D:$O,7,FALSE)=""," ",VLOOKUP($D855,StagingData!$D:$O,7,FALSE))</f>
        <v xml:space="preserve"> </v>
      </c>
      <c r="L855" s="71" t="str">
        <f>IF(VLOOKUP($D855,StagingData!$D:$O,8,FALSE)=""," ",VLOOKUP($D855,StagingData!$D:$O,8,FALSE))</f>
        <v xml:space="preserve"> </v>
      </c>
      <c r="M855" s="71" t="str">
        <f>IF(VLOOKUP($D855,StagingData!$D:$O,9,FALSE)=""," ",VLOOKUP($D855,StagingData!$D:$O,9,FALSE))</f>
        <v xml:space="preserve"> </v>
      </c>
      <c r="N855" s="107" t="e">
        <f>IF(VLOOKUP($D855,StagingData!$D:$O,10,FALSE)=""," ",VLOOKUP($D855,StagingData!$D:$O,10,FALSE))</f>
        <v>#N/A</v>
      </c>
      <c r="O855" s="107" t="e">
        <f>IF(VLOOKUP($D855,StagingData!$D:$O,11,FALSE)=""," ",VLOOKUP($D855,StagingData!$D:$O,11,FALSE))</f>
        <v>#N/A</v>
      </c>
      <c r="P855" s="108" t="e">
        <f t="shared" si="40"/>
        <v>#N/A</v>
      </c>
      <c r="Q855" s="5"/>
      <c r="S855" s="15"/>
      <c r="T855" s="17">
        <v>0</v>
      </c>
      <c r="U855" s="17">
        <v>0</v>
      </c>
      <c r="V855" s="17">
        <f t="shared" si="41"/>
        <v>0</v>
      </c>
      <c r="W855">
        <f t="shared" si="42"/>
        <v>0</v>
      </c>
      <c r="X855" s="23"/>
      <c r="Y855" s="2"/>
      <c r="AA855" s="2"/>
      <c r="AB855" s="2"/>
    </row>
    <row r="856" spans="1:28" s="17" customFormat="1" hidden="1" x14ac:dyDescent="0.3">
      <c r="A856" s="2"/>
      <c r="B856" s="2">
        <f>IF(TRIM(D856)&lt;&gt;"",MAX($B$5:B855)+1,"")</f>
        <v>851</v>
      </c>
      <c r="C856" t="s">
        <v>119</v>
      </c>
      <c r="D856" t="s">
        <v>124</v>
      </c>
      <c r="E856" t="s">
        <v>366</v>
      </c>
      <c r="F856" t="s">
        <v>366</v>
      </c>
      <c r="G856" s="2" t="str">
        <f>IFERROR(VLOOKUP($F856,'Table Names'!A:B,2,FALSE),"")</f>
        <v xml:space="preserve">Non-Finalized Transactions                                            </v>
      </c>
      <c r="H856" s="2" t="str">
        <f>VLOOKUP($D856,StagingData!D:H,4,FALSE)</f>
        <v>No</v>
      </c>
      <c r="I856"/>
      <c r="J856" s="56" t="str">
        <f>IF(VLOOKUP(D856,StagingData!D:O,6,FALSE)=""," ",VLOOKUP(D856,StagingData!D:O,6,FALSE))</f>
        <v xml:space="preserve"> </v>
      </c>
      <c r="K856" s="71" t="str">
        <f>IF(VLOOKUP($D856,StagingData!$D:$O,7,FALSE)=""," ",VLOOKUP($D856,StagingData!$D:$O,7,FALSE))</f>
        <v xml:space="preserve"> </v>
      </c>
      <c r="L856" s="71" t="str">
        <f>IF(VLOOKUP($D856,StagingData!$D:$O,8,FALSE)=""," ",VLOOKUP($D856,StagingData!$D:$O,8,FALSE))</f>
        <v xml:space="preserve"> </v>
      </c>
      <c r="M856" s="71" t="str">
        <f>IF(VLOOKUP($D856,StagingData!$D:$O,9,FALSE)=""," ",VLOOKUP($D856,StagingData!$D:$O,9,FALSE))</f>
        <v xml:space="preserve"> </v>
      </c>
      <c r="N856" s="107" t="e">
        <f>IF(VLOOKUP($D856,StagingData!$D:$O,10,FALSE)=""," ",VLOOKUP($D856,StagingData!$D:$O,10,FALSE))</f>
        <v>#N/A</v>
      </c>
      <c r="O856" s="107" t="e">
        <f>IF(VLOOKUP($D856,StagingData!$D:$O,11,FALSE)=""," ",VLOOKUP($D856,StagingData!$D:$O,11,FALSE))</f>
        <v>#N/A</v>
      </c>
      <c r="P856" s="108" t="e">
        <f t="shared" si="40"/>
        <v>#N/A</v>
      </c>
      <c r="Q856" s="5"/>
      <c r="S856" s="15"/>
      <c r="T856" s="17">
        <v>0</v>
      </c>
      <c r="U856" s="17">
        <v>0</v>
      </c>
      <c r="V856" s="17">
        <f t="shared" si="41"/>
        <v>0</v>
      </c>
      <c r="W856">
        <f t="shared" si="42"/>
        <v>0</v>
      </c>
      <c r="X856" s="23"/>
      <c r="Y856" s="2"/>
      <c r="AA856" s="2"/>
      <c r="AB856" s="2"/>
    </row>
    <row r="857" spans="1:28" s="17" customFormat="1" hidden="1" x14ac:dyDescent="0.3">
      <c r="A857" s="2"/>
      <c r="B857" s="2">
        <f>IF(TRIM(D857)&lt;&gt;"",MAX($B$5:B856)+1,"")</f>
        <v>852</v>
      </c>
      <c r="C857" t="s">
        <v>119</v>
      </c>
      <c r="D857" t="s">
        <v>125</v>
      </c>
      <c r="E857" t="s">
        <v>370</v>
      </c>
      <c r="F857" t="s">
        <v>370</v>
      </c>
      <c r="G857" s="2" t="str">
        <f>IFERROR(VLOOKUP($F857,'Table Names'!A:B,2,FALSE),"")</f>
        <v xml:space="preserve">Estimated and Actual Material Costs                                   </v>
      </c>
      <c r="H857" s="2" t="str">
        <f>VLOOKUP($D857,StagingData!D:H,4,FALSE)</f>
        <v>No</v>
      </c>
      <c r="I857"/>
      <c r="J857" s="56" t="str">
        <f>IF(VLOOKUP(D857,StagingData!D:O,6,FALSE)=""," ",VLOOKUP(D857,StagingData!D:O,6,FALSE))</f>
        <v xml:space="preserve"> </v>
      </c>
      <c r="K857" s="71" t="str">
        <f>IF(VLOOKUP($D857,StagingData!$D:$O,7,FALSE)=""," ",VLOOKUP($D857,StagingData!$D:$O,7,FALSE))</f>
        <v xml:space="preserve"> </v>
      </c>
      <c r="L857" s="71" t="str">
        <f>IF(VLOOKUP($D857,StagingData!$D:$O,8,FALSE)=""," ",VLOOKUP($D857,StagingData!$D:$O,8,FALSE))</f>
        <v xml:space="preserve"> </v>
      </c>
      <c r="M857" s="71" t="str">
        <f>IF(VLOOKUP($D857,StagingData!$D:$O,9,FALSE)=""," ",VLOOKUP($D857,StagingData!$D:$O,9,FALSE))</f>
        <v xml:space="preserve"> </v>
      </c>
      <c r="N857" s="107" t="e">
        <f>IF(VLOOKUP($D857,StagingData!$D:$O,10,FALSE)=""," ",VLOOKUP($D857,StagingData!$D:$O,10,FALSE))</f>
        <v>#N/A</v>
      </c>
      <c r="O857" s="107" t="e">
        <f>IF(VLOOKUP($D857,StagingData!$D:$O,11,FALSE)=""," ",VLOOKUP($D857,StagingData!$D:$O,11,FALSE))</f>
        <v>#N/A</v>
      </c>
      <c r="P857" s="108" t="e">
        <f t="shared" si="40"/>
        <v>#N/A</v>
      </c>
      <c r="Q857" s="5"/>
      <c r="S857" s="15"/>
      <c r="T857" s="17">
        <v>0</v>
      </c>
      <c r="U857" s="17">
        <v>0</v>
      </c>
      <c r="V857" s="17">
        <f t="shared" si="41"/>
        <v>0</v>
      </c>
      <c r="W857">
        <f t="shared" si="42"/>
        <v>0</v>
      </c>
      <c r="X857" s="23"/>
      <c r="Y857" s="2"/>
      <c r="AA857" s="2"/>
      <c r="AB857" s="2"/>
    </row>
    <row r="858" spans="1:28" s="17" customFormat="1" hidden="1" x14ac:dyDescent="0.3">
      <c r="A858" s="2"/>
      <c r="B858" s="2">
        <f>IF(TRIM(D858)&lt;&gt;"",MAX($B$5:B857)+1,"")</f>
        <v>853</v>
      </c>
      <c r="C858" t="s">
        <v>119</v>
      </c>
      <c r="D858" t="s">
        <v>126</v>
      </c>
      <c r="E858" t="s">
        <v>371</v>
      </c>
      <c r="F858" t="s">
        <v>371</v>
      </c>
      <c r="G858" s="2" t="str">
        <f>IFERROR(VLOOKUP($F858,'Table Names'!A:B,2,FALSE),"")</f>
        <v xml:space="preserve">Production Order Operations                                           </v>
      </c>
      <c r="H858" s="2" t="str">
        <f>VLOOKUP($D858,StagingData!D:H,4,FALSE)</f>
        <v>No</v>
      </c>
      <c r="I858"/>
      <c r="J858" s="56" t="str">
        <f>IF(VLOOKUP(D858,StagingData!D:O,6,FALSE)=""," ",VLOOKUP(D858,StagingData!D:O,6,FALSE))</f>
        <v xml:space="preserve"> </v>
      </c>
      <c r="K858" s="71" t="str">
        <f>IF(VLOOKUP($D858,StagingData!$D:$O,7,FALSE)=""," ",VLOOKUP($D858,StagingData!$D:$O,7,FALSE))</f>
        <v xml:space="preserve"> </v>
      </c>
      <c r="L858" s="71" t="str">
        <f>IF(VLOOKUP($D858,StagingData!$D:$O,8,FALSE)=""," ",VLOOKUP($D858,StagingData!$D:$O,8,FALSE))</f>
        <v xml:space="preserve"> </v>
      </c>
      <c r="M858" s="71" t="str">
        <f>IF(VLOOKUP($D858,StagingData!$D:$O,9,FALSE)=""," ",VLOOKUP($D858,StagingData!$D:$O,9,FALSE))</f>
        <v xml:space="preserve"> </v>
      </c>
      <c r="N858" s="107" t="e">
        <f>IF(VLOOKUP($D858,StagingData!$D:$O,10,FALSE)=""," ",VLOOKUP($D858,StagingData!$D:$O,10,FALSE))</f>
        <v>#N/A</v>
      </c>
      <c r="O858" s="107" t="e">
        <f>IF(VLOOKUP($D858,StagingData!$D:$O,11,FALSE)=""," ",VLOOKUP($D858,StagingData!$D:$O,11,FALSE))</f>
        <v>#N/A</v>
      </c>
      <c r="P858" s="108" t="e">
        <f t="shared" si="40"/>
        <v>#N/A</v>
      </c>
      <c r="Q858" s="5"/>
      <c r="S858" s="15"/>
      <c r="T858" s="17">
        <v>0</v>
      </c>
      <c r="U858" s="17">
        <v>0</v>
      </c>
      <c r="V858" s="17">
        <f t="shared" si="41"/>
        <v>0</v>
      </c>
      <c r="W858">
        <f t="shared" si="42"/>
        <v>0</v>
      </c>
      <c r="X858" s="23"/>
      <c r="Y858" s="2"/>
      <c r="AA858" s="2"/>
      <c r="AB858" s="2"/>
    </row>
    <row r="859" spans="1:28" s="17" customFormat="1" hidden="1" x14ac:dyDescent="0.3">
      <c r="A859" s="2"/>
      <c r="B859" s="2">
        <f>IF(TRIM(D859)&lt;&gt;"",MAX($B$5:B858)+1,"")</f>
        <v>854</v>
      </c>
      <c r="C859" t="s">
        <v>119</v>
      </c>
      <c r="D859" t="s">
        <v>127</v>
      </c>
      <c r="E859" t="s">
        <v>370</v>
      </c>
      <c r="F859" t="s">
        <v>370</v>
      </c>
      <c r="G859" s="2" t="str">
        <f>IFERROR(VLOOKUP($F859,'Table Names'!A:B,2,FALSE),"")</f>
        <v xml:space="preserve">Estimated and Actual Material Costs                                   </v>
      </c>
      <c r="H859" s="2" t="str">
        <f>VLOOKUP($D859,StagingData!D:H,4,FALSE)</f>
        <v>No</v>
      </c>
      <c r="I859"/>
      <c r="J859" s="56" t="str">
        <f>IF(VLOOKUP(D859,StagingData!D:O,6,FALSE)=""," ",VLOOKUP(D859,StagingData!D:O,6,FALSE))</f>
        <v xml:space="preserve"> </v>
      </c>
      <c r="K859" s="71" t="str">
        <f>IF(VLOOKUP($D859,StagingData!$D:$O,7,FALSE)=""," ",VLOOKUP($D859,StagingData!$D:$O,7,FALSE))</f>
        <v xml:space="preserve"> </v>
      </c>
      <c r="L859" s="71" t="str">
        <f>IF(VLOOKUP($D859,StagingData!$D:$O,8,FALSE)=""," ",VLOOKUP($D859,StagingData!$D:$O,8,FALSE))</f>
        <v xml:space="preserve"> </v>
      </c>
      <c r="M859" s="71" t="str">
        <f>IF(VLOOKUP($D859,StagingData!$D:$O,9,FALSE)=""," ",VLOOKUP($D859,StagingData!$D:$O,9,FALSE))</f>
        <v xml:space="preserve"> </v>
      </c>
      <c r="N859" s="107" t="e">
        <f>IF(VLOOKUP($D859,StagingData!$D:$O,10,FALSE)=""," ",VLOOKUP($D859,StagingData!$D:$O,10,FALSE))</f>
        <v>#N/A</v>
      </c>
      <c r="O859" s="107" t="e">
        <f>IF(VLOOKUP($D859,StagingData!$D:$O,11,FALSE)=""," ",VLOOKUP($D859,StagingData!$D:$O,11,FALSE))</f>
        <v>#N/A</v>
      </c>
      <c r="P859" s="108" t="e">
        <f t="shared" si="40"/>
        <v>#N/A</v>
      </c>
      <c r="Q859" s="5"/>
      <c r="S859" s="15"/>
      <c r="T859" s="17">
        <v>0</v>
      </c>
      <c r="U859" s="17">
        <v>0</v>
      </c>
      <c r="V859" s="17">
        <f t="shared" si="41"/>
        <v>0</v>
      </c>
      <c r="W859">
        <f t="shared" si="42"/>
        <v>0</v>
      </c>
      <c r="X859" s="23"/>
      <c r="Y859" s="2"/>
      <c r="AA859" s="2"/>
      <c r="AB859" s="2"/>
    </row>
    <row r="860" spans="1:28" s="17" customFormat="1" hidden="1" x14ac:dyDescent="0.3">
      <c r="A860" s="2"/>
      <c r="B860" s="2">
        <f>IF(TRIM(D860)&lt;&gt;"",MAX($B$5:B859)+1,"")</f>
        <v>855</v>
      </c>
      <c r="C860" t="s">
        <v>119</v>
      </c>
      <c r="D860" t="s">
        <v>127</v>
      </c>
      <c r="E860" t="s">
        <v>372</v>
      </c>
      <c r="F860" t="s">
        <v>373</v>
      </c>
      <c r="G860" s="2" t="str">
        <f>IFERROR(VLOOKUP($F860,'Table Names'!A:B,2,FALSE),"")</f>
        <v xml:space="preserve">Production Order Changes                                              </v>
      </c>
      <c r="H860" s="2" t="str">
        <f>VLOOKUP($D860,StagingData!D:H,4,FALSE)</f>
        <v>No</v>
      </c>
      <c r="I860"/>
      <c r="J860" s="56" t="str">
        <f>IF(VLOOKUP(D860,StagingData!D:O,6,FALSE)=""," ",VLOOKUP(D860,StagingData!D:O,6,FALSE))</f>
        <v xml:space="preserve"> </v>
      </c>
      <c r="K860" s="71" t="str">
        <f>IF(VLOOKUP($D860,StagingData!$D:$O,7,FALSE)=""," ",VLOOKUP($D860,StagingData!$D:$O,7,FALSE))</f>
        <v xml:space="preserve"> </v>
      </c>
      <c r="L860" s="71" t="str">
        <f>IF(VLOOKUP($D860,StagingData!$D:$O,8,FALSE)=""," ",VLOOKUP($D860,StagingData!$D:$O,8,FALSE))</f>
        <v xml:space="preserve"> </v>
      </c>
      <c r="M860" s="71" t="str">
        <f>IF(VLOOKUP($D860,StagingData!$D:$O,9,FALSE)=""," ",VLOOKUP($D860,StagingData!$D:$O,9,FALSE))</f>
        <v xml:space="preserve"> </v>
      </c>
      <c r="N860" s="107" t="e">
        <f>IF(VLOOKUP($D860,StagingData!$D:$O,10,FALSE)=""," ",VLOOKUP($D860,StagingData!$D:$O,10,FALSE))</f>
        <v>#N/A</v>
      </c>
      <c r="O860" s="107" t="e">
        <f>IF(VLOOKUP($D860,StagingData!$D:$O,11,FALSE)=""," ",VLOOKUP($D860,StagingData!$D:$O,11,FALSE))</f>
        <v>#N/A</v>
      </c>
      <c r="P860" s="108" t="e">
        <f t="shared" si="40"/>
        <v>#N/A</v>
      </c>
      <c r="Q860" s="5"/>
      <c r="S860" s="15"/>
      <c r="T860" s="17">
        <v>0</v>
      </c>
      <c r="U860" s="17">
        <v>0</v>
      </c>
      <c r="V860" s="17">
        <f t="shared" si="41"/>
        <v>0</v>
      </c>
      <c r="W860">
        <f t="shared" si="42"/>
        <v>0</v>
      </c>
      <c r="X860" s="23"/>
      <c r="Y860" s="2"/>
      <c r="AA860" s="2"/>
      <c r="AB860" s="2"/>
    </row>
    <row r="861" spans="1:28" s="17" customFormat="1" hidden="1" x14ac:dyDescent="0.3">
      <c r="A861" s="2"/>
      <c r="B861" s="2">
        <f>IF(TRIM(D861)&lt;&gt;"",MAX($B$5:B860)+1,"")</f>
        <v>856</v>
      </c>
      <c r="C861" t="s">
        <v>119</v>
      </c>
      <c r="D861" t="s">
        <v>127</v>
      </c>
      <c r="E861" t="s">
        <v>372</v>
      </c>
      <c r="F861" t="s">
        <v>3737</v>
      </c>
      <c r="G861" s="2" t="str">
        <f>IFERROR(VLOOKUP($F861,'Table Names'!A:B,2,FALSE),"")</f>
        <v xml:space="preserve">Production Warehouse Orders                                           </v>
      </c>
      <c r="H861" s="2" t="str">
        <f>VLOOKUP($D861,StagingData!D:H,4,FALSE)</f>
        <v>No</v>
      </c>
      <c r="I861"/>
      <c r="J861" s="56" t="str">
        <f>IF(VLOOKUP(D861,StagingData!D:O,6,FALSE)=""," ",VLOOKUP(D861,StagingData!D:O,6,FALSE))</f>
        <v xml:space="preserve"> </v>
      </c>
      <c r="K861" s="71" t="str">
        <f>IF(VLOOKUP($D861,StagingData!$D:$O,7,FALSE)=""," ",VLOOKUP($D861,StagingData!$D:$O,7,FALSE))</f>
        <v xml:space="preserve"> </v>
      </c>
      <c r="L861" s="71" t="str">
        <f>IF(VLOOKUP($D861,StagingData!$D:$O,8,FALSE)=""," ",VLOOKUP($D861,StagingData!$D:$O,8,FALSE))</f>
        <v xml:space="preserve"> </v>
      </c>
      <c r="M861" s="71" t="str">
        <f>IF(VLOOKUP($D861,StagingData!$D:$O,9,FALSE)=""," ",VLOOKUP($D861,StagingData!$D:$O,9,FALSE))</f>
        <v xml:space="preserve"> </v>
      </c>
      <c r="N861" s="107" t="e">
        <f>IF(VLOOKUP($D861,StagingData!$D:$O,10,FALSE)=""," ",VLOOKUP($D861,StagingData!$D:$O,10,FALSE))</f>
        <v>#N/A</v>
      </c>
      <c r="O861" s="107" t="e">
        <f>IF(VLOOKUP($D861,StagingData!$D:$O,11,FALSE)=""," ",VLOOKUP($D861,StagingData!$D:$O,11,FALSE))</f>
        <v>#N/A</v>
      </c>
      <c r="P861" s="108" t="e">
        <f t="shared" si="40"/>
        <v>#N/A</v>
      </c>
      <c r="Q861" s="5"/>
      <c r="S861" s="15"/>
      <c r="T861" s="17">
        <v>0</v>
      </c>
      <c r="U861" s="17">
        <v>0</v>
      </c>
      <c r="V861" s="17">
        <f t="shared" si="41"/>
        <v>0</v>
      </c>
      <c r="W861">
        <f t="shared" si="42"/>
        <v>0</v>
      </c>
      <c r="X861" s="23"/>
      <c r="Y861" s="2"/>
      <c r="AA861" s="2"/>
      <c r="AB861" s="2"/>
    </row>
    <row r="862" spans="1:28" s="17" customFormat="1" hidden="1" x14ac:dyDescent="0.3">
      <c r="A862" s="2"/>
      <c r="B862" s="2">
        <f>IF(TRIM(D862)&lt;&gt;"",MAX($B$5:B861)+1,"")</f>
        <v>857</v>
      </c>
      <c r="C862" t="s">
        <v>119</v>
      </c>
      <c r="D862" t="s">
        <v>127</v>
      </c>
      <c r="E862" t="s">
        <v>372</v>
      </c>
      <c r="F862" t="s">
        <v>372</v>
      </c>
      <c r="G862" s="2" t="str">
        <f>IFERROR(VLOOKUP($F862,'Table Names'!A:B,2,FALSE),"")</f>
        <v xml:space="preserve">Production Orders                                                     </v>
      </c>
      <c r="H862" s="2" t="str">
        <f>VLOOKUP($D862,StagingData!D:H,4,FALSE)</f>
        <v>No</v>
      </c>
      <c r="I862"/>
      <c r="J862" s="56" t="str">
        <f>IF(VLOOKUP(D862,StagingData!D:O,6,FALSE)=""," ",VLOOKUP(D862,StagingData!D:O,6,FALSE))</f>
        <v xml:space="preserve"> </v>
      </c>
      <c r="K862" s="71" t="str">
        <f>IF(VLOOKUP($D862,StagingData!$D:$O,7,FALSE)=""," ",VLOOKUP($D862,StagingData!$D:$O,7,FALSE))</f>
        <v xml:space="preserve"> </v>
      </c>
      <c r="L862" s="71" t="str">
        <f>IF(VLOOKUP($D862,StagingData!$D:$O,8,FALSE)=""," ",VLOOKUP($D862,StagingData!$D:$O,8,FALSE))</f>
        <v xml:space="preserve"> </v>
      </c>
      <c r="M862" s="71" t="str">
        <f>IF(VLOOKUP($D862,StagingData!$D:$O,9,FALSE)=""," ",VLOOKUP($D862,StagingData!$D:$O,9,FALSE))</f>
        <v xml:space="preserve"> </v>
      </c>
      <c r="N862" s="107" t="e">
        <f>IF(VLOOKUP($D862,StagingData!$D:$O,10,FALSE)=""," ",VLOOKUP($D862,StagingData!$D:$O,10,FALSE))</f>
        <v>#N/A</v>
      </c>
      <c r="O862" s="107" t="e">
        <f>IF(VLOOKUP($D862,StagingData!$D:$O,11,FALSE)=""," ",VLOOKUP($D862,StagingData!$D:$O,11,FALSE))</f>
        <v>#N/A</v>
      </c>
      <c r="P862" s="108" t="e">
        <f t="shared" si="40"/>
        <v>#N/A</v>
      </c>
      <c r="Q862" s="5"/>
      <c r="S862" s="15"/>
      <c r="T862" s="17">
        <v>0</v>
      </c>
      <c r="U862" s="17">
        <v>0</v>
      </c>
      <c r="V862" s="17">
        <f t="shared" si="41"/>
        <v>0</v>
      </c>
      <c r="W862">
        <f t="shared" si="42"/>
        <v>0</v>
      </c>
      <c r="X862" s="23"/>
      <c r="Y862" s="2"/>
      <c r="AA862" s="2"/>
      <c r="AB862" s="2"/>
    </row>
    <row r="863" spans="1:28" s="17" customFormat="1" hidden="1" x14ac:dyDescent="0.3">
      <c r="A863" s="2"/>
      <c r="B863" s="2">
        <f>IF(TRIM(D863)&lt;&gt;"",MAX($B$5:B862)+1,"")</f>
        <v>858</v>
      </c>
      <c r="C863" t="s">
        <v>119</v>
      </c>
      <c r="D863" t="s">
        <v>127</v>
      </c>
      <c r="E863" t="s">
        <v>372</v>
      </c>
      <c r="F863" t="s">
        <v>374</v>
      </c>
      <c r="G863" s="2" t="str">
        <f>IFERROR(VLOOKUP($F863,'Table Names'!A:B,2,FALSE),"")</f>
        <v xml:space="preserve">Production Order Distribution                                         </v>
      </c>
      <c r="H863" s="2" t="str">
        <f>VLOOKUP($D863,StagingData!D:H,4,FALSE)</f>
        <v>No</v>
      </c>
      <c r="I863"/>
      <c r="J863" s="56" t="str">
        <f>IF(VLOOKUP(D863,StagingData!D:O,6,FALSE)=""," ",VLOOKUP(D863,StagingData!D:O,6,FALSE))</f>
        <v xml:space="preserve"> </v>
      </c>
      <c r="K863" s="71" t="str">
        <f>IF(VLOOKUP($D863,StagingData!$D:$O,7,FALSE)=""," ",VLOOKUP($D863,StagingData!$D:$O,7,FALSE))</f>
        <v xml:space="preserve"> </v>
      </c>
      <c r="L863" s="71" t="str">
        <f>IF(VLOOKUP($D863,StagingData!$D:$O,8,FALSE)=""," ",VLOOKUP($D863,StagingData!$D:$O,8,FALSE))</f>
        <v xml:space="preserve"> </v>
      </c>
      <c r="M863" s="71" t="str">
        <f>IF(VLOOKUP($D863,StagingData!$D:$O,9,FALSE)=""," ",VLOOKUP($D863,StagingData!$D:$O,9,FALSE))</f>
        <v xml:space="preserve"> </v>
      </c>
      <c r="N863" s="107" t="e">
        <f>IF(VLOOKUP($D863,StagingData!$D:$O,10,FALSE)=""," ",VLOOKUP($D863,StagingData!$D:$O,10,FALSE))</f>
        <v>#N/A</v>
      </c>
      <c r="O863" s="107" t="e">
        <f>IF(VLOOKUP($D863,StagingData!$D:$O,11,FALSE)=""," ",VLOOKUP($D863,StagingData!$D:$O,11,FALSE))</f>
        <v>#N/A</v>
      </c>
      <c r="P863" s="108" t="e">
        <f t="shared" si="40"/>
        <v>#N/A</v>
      </c>
      <c r="Q863" s="5"/>
      <c r="S863" s="15"/>
      <c r="T863" s="17">
        <v>0</v>
      </c>
      <c r="U863" s="17">
        <v>0</v>
      </c>
      <c r="V863" s="17">
        <f t="shared" si="41"/>
        <v>0</v>
      </c>
      <c r="W863">
        <f t="shared" si="42"/>
        <v>0</v>
      </c>
      <c r="X863" s="23"/>
      <c r="Y863" s="2"/>
      <c r="AA863" s="2"/>
      <c r="AB863" s="2"/>
    </row>
    <row r="864" spans="1:28" s="17" customFormat="1" hidden="1" x14ac:dyDescent="0.3">
      <c r="A864" s="2"/>
      <c r="B864" s="2">
        <f>IF(TRIM(D864)&lt;&gt;"",MAX($B$5:B863)+1,"")</f>
        <v>859</v>
      </c>
      <c r="C864" t="s">
        <v>119</v>
      </c>
      <c r="D864" t="s">
        <v>127</v>
      </c>
      <c r="E864" t="s">
        <v>371</v>
      </c>
      <c r="F864" t="s">
        <v>371</v>
      </c>
      <c r="G864" s="2" t="str">
        <f>IFERROR(VLOOKUP($F864,'Table Names'!A:B,2,FALSE),"")</f>
        <v xml:space="preserve">Production Order Operations                                           </v>
      </c>
      <c r="H864" s="2" t="str">
        <f>VLOOKUP($D864,StagingData!D:H,4,FALSE)</f>
        <v>No</v>
      </c>
      <c r="I864"/>
      <c r="J864" s="56" t="str">
        <f>IF(VLOOKUP(D864,StagingData!D:O,6,FALSE)=""," ",VLOOKUP(D864,StagingData!D:O,6,FALSE))</f>
        <v xml:space="preserve"> </v>
      </c>
      <c r="K864" s="71" t="str">
        <f>IF(VLOOKUP($D864,StagingData!$D:$O,7,FALSE)=""," ",VLOOKUP($D864,StagingData!$D:$O,7,FALSE))</f>
        <v xml:space="preserve"> </v>
      </c>
      <c r="L864" s="71" t="str">
        <f>IF(VLOOKUP($D864,StagingData!$D:$O,8,FALSE)=""," ",VLOOKUP($D864,StagingData!$D:$O,8,FALSE))</f>
        <v xml:space="preserve"> </v>
      </c>
      <c r="M864" s="71" t="str">
        <f>IF(VLOOKUP($D864,StagingData!$D:$O,9,FALSE)=""," ",VLOOKUP($D864,StagingData!$D:$O,9,FALSE))</f>
        <v xml:space="preserve"> </v>
      </c>
      <c r="N864" s="107" t="e">
        <f>IF(VLOOKUP($D864,StagingData!$D:$O,10,FALSE)=""," ",VLOOKUP($D864,StagingData!$D:$O,10,FALSE))</f>
        <v>#N/A</v>
      </c>
      <c r="O864" s="107" t="e">
        <f>IF(VLOOKUP($D864,StagingData!$D:$O,11,FALSE)=""," ",VLOOKUP($D864,StagingData!$D:$O,11,FALSE))</f>
        <v>#N/A</v>
      </c>
      <c r="P864" s="108" t="e">
        <f t="shared" si="40"/>
        <v>#N/A</v>
      </c>
      <c r="Q864" s="5"/>
      <c r="S864" s="15"/>
      <c r="T864" s="17">
        <v>0</v>
      </c>
      <c r="U864" s="17">
        <v>0</v>
      </c>
      <c r="V864" s="17">
        <f t="shared" si="41"/>
        <v>0</v>
      </c>
      <c r="W864">
        <f t="shared" si="42"/>
        <v>0</v>
      </c>
      <c r="X864" s="23"/>
      <c r="Y864" s="2"/>
      <c r="AA864" s="2"/>
      <c r="AB864" s="2"/>
    </row>
    <row r="865" spans="1:28" s="17" customFormat="1" hidden="1" x14ac:dyDescent="0.3">
      <c r="A865" s="2"/>
      <c r="B865" s="2">
        <f>IF(TRIM(D865)&lt;&gt;"",MAX($B$5:B864)+1,"")</f>
        <v>860</v>
      </c>
      <c r="C865" t="s">
        <v>119</v>
      </c>
      <c r="D865" t="s">
        <v>128</v>
      </c>
      <c r="E865" t="s">
        <v>375</v>
      </c>
      <c r="F865" t="s">
        <v>375</v>
      </c>
      <c r="G865" s="2" t="str">
        <f>IFERROR(VLOOKUP($F865,'Table Names'!A:B,2,FALSE),"")</f>
        <v xml:space="preserve">Purchase Contract Lines                                               </v>
      </c>
      <c r="H865" s="2" t="str">
        <f>VLOOKUP($D865,StagingData!D:H,4,FALSE)</f>
        <v>No</v>
      </c>
      <c r="I865"/>
      <c r="J865" s="56" t="str">
        <f>IF(VLOOKUP(D865,StagingData!D:O,6,FALSE)=""," ",VLOOKUP(D865,StagingData!D:O,6,FALSE))</f>
        <v xml:space="preserve"> </v>
      </c>
      <c r="K865" s="71" t="str">
        <f>IF(VLOOKUP($D865,StagingData!$D:$O,7,FALSE)=""," ",VLOOKUP($D865,StagingData!$D:$O,7,FALSE))</f>
        <v xml:space="preserve"> </v>
      </c>
      <c r="L865" s="71" t="str">
        <f>IF(VLOOKUP($D865,StagingData!$D:$O,8,FALSE)=""," ",VLOOKUP($D865,StagingData!$D:$O,8,FALSE))</f>
        <v xml:space="preserve"> </v>
      </c>
      <c r="M865" s="71" t="str">
        <f>IF(VLOOKUP($D865,StagingData!$D:$O,9,FALSE)=""," ",VLOOKUP($D865,StagingData!$D:$O,9,FALSE))</f>
        <v xml:space="preserve"> </v>
      </c>
      <c r="N865" s="107" t="e">
        <f>IF(VLOOKUP($D865,StagingData!$D:$O,10,FALSE)=""," ",VLOOKUP($D865,StagingData!$D:$O,10,FALSE))</f>
        <v>#N/A</v>
      </c>
      <c r="O865" s="107" t="e">
        <f>IF(VLOOKUP($D865,StagingData!$D:$O,11,FALSE)=""," ",VLOOKUP($D865,StagingData!$D:$O,11,FALSE))</f>
        <v>#N/A</v>
      </c>
      <c r="P865" s="108" t="e">
        <f t="shared" si="40"/>
        <v>#N/A</v>
      </c>
      <c r="Q865" s="5"/>
      <c r="S865" s="15"/>
      <c r="T865" s="17">
        <v>0</v>
      </c>
      <c r="U865" s="17">
        <v>0</v>
      </c>
      <c r="V865" s="17">
        <f t="shared" si="41"/>
        <v>0</v>
      </c>
      <c r="W865">
        <f t="shared" si="42"/>
        <v>0</v>
      </c>
      <c r="X865" s="23"/>
      <c r="Y865" s="2"/>
      <c r="AA865" s="2"/>
      <c r="AB865" s="2"/>
    </row>
    <row r="866" spans="1:28" s="17" customFormat="1" hidden="1" x14ac:dyDescent="0.3">
      <c r="A866" s="2"/>
      <c r="B866" s="2">
        <f>IF(TRIM(D866)&lt;&gt;"",MAX($B$5:B865)+1,"")</f>
        <v>861</v>
      </c>
      <c r="C866" t="s">
        <v>119</v>
      </c>
      <c r="D866" t="s">
        <v>128</v>
      </c>
      <c r="E866" t="s">
        <v>375</v>
      </c>
      <c r="F866" t="s">
        <v>376</v>
      </c>
      <c r="G866" s="2" t="str">
        <f>IFERROR(VLOOKUP($F866,'Table Names'!A:B,2,FALSE),"")</f>
        <v xml:space="preserve">Purchase Contract Prices                                              </v>
      </c>
      <c r="H866" s="2" t="str">
        <f>VLOOKUP($D866,StagingData!D:H,4,FALSE)</f>
        <v>No</v>
      </c>
      <c r="I866"/>
      <c r="J866" s="56" t="str">
        <f>IF(VLOOKUP(D866,StagingData!D:O,6,FALSE)=""," ",VLOOKUP(D866,StagingData!D:O,6,FALSE))</f>
        <v xml:space="preserve"> </v>
      </c>
      <c r="K866" s="71" t="str">
        <f>IF(VLOOKUP($D866,StagingData!$D:$O,7,FALSE)=""," ",VLOOKUP($D866,StagingData!$D:$O,7,FALSE))</f>
        <v xml:space="preserve"> </v>
      </c>
      <c r="L866" s="71" t="str">
        <f>IF(VLOOKUP($D866,StagingData!$D:$O,8,FALSE)=""," ",VLOOKUP($D866,StagingData!$D:$O,8,FALSE))</f>
        <v xml:space="preserve"> </v>
      </c>
      <c r="M866" s="71" t="str">
        <f>IF(VLOOKUP($D866,StagingData!$D:$O,9,FALSE)=""," ",VLOOKUP($D866,StagingData!$D:$O,9,FALSE))</f>
        <v xml:space="preserve"> </v>
      </c>
      <c r="N866" s="107" t="e">
        <f>IF(VLOOKUP($D866,StagingData!$D:$O,10,FALSE)=""," ",VLOOKUP($D866,StagingData!$D:$O,10,FALSE))</f>
        <v>#N/A</v>
      </c>
      <c r="O866" s="107" t="e">
        <f>IF(VLOOKUP($D866,StagingData!$D:$O,11,FALSE)=""," ",VLOOKUP($D866,StagingData!$D:$O,11,FALSE))</f>
        <v>#N/A</v>
      </c>
      <c r="P866" s="108" t="e">
        <f t="shared" si="40"/>
        <v>#N/A</v>
      </c>
      <c r="Q866" s="5"/>
      <c r="S866" s="15"/>
      <c r="T866" s="17">
        <v>0</v>
      </c>
      <c r="U866" s="17">
        <v>0</v>
      </c>
      <c r="V866" s="17">
        <f t="shared" si="41"/>
        <v>0</v>
      </c>
      <c r="W866">
        <f t="shared" si="42"/>
        <v>0</v>
      </c>
      <c r="X866" s="23"/>
      <c r="Y866" s="2"/>
      <c r="AA866" s="2"/>
      <c r="AB866" s="2"/>
    </row>
    <row r="867" spans="1:28" s="17" customFormat="1" hidden="1" x14ac:dyDescent="0.3">
      <c r="A867" s="2"/>
      <c r="B867" s="2">
        <f>IF(TRIM(D867)&lt;&gt;"",MAX($B$5:B866)+1,"")</f>
        <v>862</v>
      </c>
      <c r="C867" t="s">
        <v>119</v>
      </c>
      <c r="D867" t="s">
        <v>129</v>
      </c>
      <c r="E867" t="s">
        <v>377</v>
      </c>
      <c r="F867" t="s">
        <v>377</v>
      </c>
      <c r="G867" s="2" t="str">
        <f>IFERROR(VLOOKUP($F867,'Table Names'!A:B,2,FALSE),"")</f>
        <v xml:space="preserve">Purchase Contracts                                                    </v>
      </c>
      <c r="H867" s="2" t="str">
        <f>VLOOKUP($D867,StagingData!D:H,4,FALSE)</f>
        <v>No</v>
      </c>
      <c r="I867"/>
      <c r="J867" s="56" t="str">
        <f>IF(VLOOKUP(D867,StagingData!D:O,6,FALSE)=""," ",VLOOKUP(D867,StagingData!D:O,6,FALSE))</f>
        <v xml:space="preserve"> </v>
      </c>
      <c r="K867" s="71" t="str">
        <f>IF(VLOOKUP($D867,StagingData!$D:$O,7,FALSE)=""," ",VLOOKUP($D867,StagingData!$D:$O,7,FALSE))</f>
        <v xml:space="preserve"> </v>
      </c>
      <c r="L867" s="71" t="str">
        <f>IF(VLOOKUP($D867,StagingData!$D:$O,8,FALSE)=""," ",VLOOKUP($D867,StagingData!$D:$O,8,FALSE))</f>
        <v xml:space="preserve"> </v>
      </c>
      <c r="M867" s="71" t="str">
        <f>IF(VLOOKUP($D867,StagingData!$D:$O,9,FALSE)=""," ",VLOOKUP($D867,StagingData!$D:$O,9,FALSE))</f>
        <v xml:space="preserve"> </v>
      </c>
      <c r="N867" s="107" t="e">
        <f>IF(VLOOKUP($D867,StagingData!$D:$O,10,FALSE)=""," ",VLOOKUP($D867,StagingData!$D:$O,10,FALSE))</f>
        <v>#N/A</v>
      </c>
      <c r="O867" s="107" t="e">
        <f>IF(VLOOKUP($D867,StagingData!$D:$O,11,FALSE)=""," ",VLOOKUP($D867,StagingData!$D:$O,11,FALSE))</f>
        <v>#N/A</v>
      </c>
      <c r="P867" s="108" t="e">
        <f t="shared" si="40"/>
        <v>#N/A</v>
      </c>
      <c r="Q867" s="5"/>
      <c r="S867" s="15"/>
      <c r="T867" s="17">
        <v>0</v>
      </c>
      <c r="U867" s="17">
        <v>0</v>
      </c>
      <c r="V867" s="17">
        <f t="shared" si="41"/>
        <v>0</v>
      </c>
      <c r="W867">
        <f t="shared" si="42"/>
        <v>0</v>
      </c>
      <c r="X867" s="23"/>
      <c r="Y867" s="2"/>
      <c r="AA867" s="2"/>
      <c r="AB867" s="2"/>
    </row>
    <row r="868" spans="1:28" s="17" customFormat="1" hidden="1" x14ac:dyDescent="0.3">
      <c r="A868" s="2"/>
      <c r="B868" s="2">
        <f>IF(TRIM(D868)&lt;&gt;"",MAX($B$5:B867)+1,"")</f>
        <v>863</v>
      </c>
      <c r="C868" t="s">
        <v>119</v>
      </c>
      <c r="D868" t="s">
        <v>129</v>
      </c>
      <c r="E868" t="s">
        <v>375</v>
      </c>
      <c r="F868" t="s">
        <v>375</v>
      </c>
      <c r="G868" s="2" t="str">
        <f>IFERROR(VLOOKUP($F868,'Table Names'!A:B,2,FALSE),"")</f>
        <v xml:space="preserve">Purchase Contract Lines                                               </v>
      </c>
      <c r="H868" s="2" t="str">
        <f>VLOOKUP($D868,StagingData!D:H,4,FALSE)</f>
        <v>No</v>
      </c>
      <c r="I868"/>
      <c r="J868" s="56" t="str">
        <f>IF(VLOOKUP(D868,StagingData!D:O,6,FALSE)=""," ",VLOOKUP(D868,StagingData!D:O,6,FALSE))</f>
        <v xml:space="preserve"> </v>
      </c>
      <c r="K868" s="71" t="str">
        <f>IF(VLOOKUP($D868,StagingData!$D:$O,7,FALSE)=""," ",VLOOKUP($D868,StagingData!$D:$O,7,FALSE))</f>
        <v xml:space="preserve"> </v>
      </c>
      <c r="L868" s="71" t="str">
        <f>IF(VLOOKUP($D868,StagingData!$D:$O,8,FALSE)=""," ",VLOOKUP($D868,StagingData!$D:$O,8,FALSE))</f>
        <v xml:space="preserve"> </v>
      </c>
      <c r="M868" s="71" t="str">
        <f>IF(VLOOKUP($D868,StagingData!$D:$O,9,FALSE)=""," ",VLOOKUP($D868,StagingData!$D:$O,9,FALSE))</f>
        <v xml:space="preserve"> </v>
      </c>
      <c r="N868" s="107" t="e">
        <f>IF(VLOOKUP($D868,StagingData!$D:$O,10,FALSE)=""," ",VLOOKUP($D868,StagingData!$D:$O,10,FALSE))</f>
        <v>#N/A</v>
      </c>
      <c r="O868" s="107" t="e">
        <f>IF(VLOOKUP($D868,StagingData!$D:$O,11,FALSE)=""," ",VLOOKUP($D868,StagingData!$D:$O,11,FALSE))</f>
        <v>#N/A</v>
      </c>
      <c r="P868" s="108" t="e">
        <f t="shared" si="40"/>
        <v>#N/A</v>
      </c>
      <c r="Q868" s="5"/>
      <c r="S868" s="15"/>
      <c r="T868" s="17">
        <v>0</v>
      </c>
      <c r="U868" s="17">
        <v>0</v>
      </c>
      <c r="V868" s="17">
        <f t="shared" si="41"/>
        <v>0</v>
      </c>
      <c r="W868">
        <f t="shared" si="42"/>
        <v>0</v>
      </c>
      <c r="X868" s="23"/>
      <c r="Y868" s="2"/>
      <c r="AA868" s="2"/>
      <c r="AB868" s="2"/>
    </row>
    <row r="869" spans="1:28" s="17" customFormat="1" hidden="1" x14ac:dyDescent="0.3">
      <c r="A869" s="2"/>
      <c r="B869" s="2">
        <f>IF(TRIM(D869)&lt;&gt;"",MAX($B$5:B868)+1,"")</f>
        <v>864</v>
      </c>
      <c r="C869" t="s">
        <v>119</v>
      </c>
      <c r="D869" t="s">
        <v>129</v>
      </c>
      <c r="E869" t="s">
        <v>375</v>
      </c>
      <c r="F869" t="s">
        <v>376</v>
      </c>
      <c r="G869" s="2" t="str">
        <f>IFERROR(VLOOKUP($F869,'Table Names'!A:B,2,FALSE),"")</f>
        <v xml:space="preserve">Purchase Contract Prices                                              </v>
      </c>
      <c r="H869" s="2" t="str">
        <f>VLOOKUP($D869,StagingData!D:H,4,FALSE)</f>
        <v>No</v>
      </c>
      <c r="I869"/>
      <c r="J869" s="56" t="str">
        <f>IF(VLOOKUP(D869,StagingData!D:O,6,FALSE)=""," ",VLOOKUP(D869,StagingData!D:O,6,FALSE))</f>
        <v xml:space="preserve"> </v>
      </c>
      <c r="K869" s="71" t="str">
        <f>IF(VLOOKUP($D869,StagingData!$D:$O,7,FALSE)=""," ",VLOOKUP($D869,StagingData!$D:$O,7,FALSE))</f>
        <v xml:space="preserve"> </v>
      </c>
      <c r="L869" s="71" t="str">
        <f>IF(VLOOKUP($D869,StagingData!$D:$O,8,FALSE)=""," ",VLOOKUP($D869,StagingData!$D:$O,8,FALSE))</f>
        <v xml:space="preserve"> </v>
      </c>
      <c r="M869" s="71" t="str">
        <f>IF(VLOOKUP($D869,StagingData!$D:$O,9,FALSE)=""," ",VLOOKUP($D869,StagingData!$D:$O,9,FALSE))</f>
        <v xml:space="preserve"> </v>
      </c>
      <c r="N869" s="107" t="e">
        <f>IF(VLOOKUP($D869,StagingData!$D:$O,10,FALSE)=""," ",VLOOKUP($D869,StagingData!$D:$O,10,FALSE))</f>
        <v>#N/A</v>
      </c>
      <c r="O869" s="107" t="e">
        <f>IF(VLOOKUP($D869,StagingData!$D:$O,11,FALSE)=""," ",VLOOKUP($D869,StagingData!$D:$O,11,FALSE))</f>
        <v>#N/A</v>
      </c>
      <c r="P869" s="108" t="e">
        <f t="shared" si="40"/>
        <v>#N/A</v>
      </c>
      <c r="Q869" s="5"/>
      <c r="S869" s="15"/>
      <c r="T869" s="17">
        <v>0</v>
      </c>
      <c r="U869" s="17">
        <v>0</v>
      </c>
      <c r="V869" s="17">
        <f t="shared" si="41"/>
        <v>0</v>
      </c>
      <c r="W869">
        <f t="shared" si="42"/>
        <v>0</v>
      </c>
      <c r="X869" s="23"/>
      <c r="Y869" s="2"/>
      <c r="AA869" s="2"/>
      <c r="AB869" s="2"/>
    </row>
    <row r="870" spans="1:28" s="17" customFormat="1" hidden="1" x14ac:dyDescent="0.3">
      <c r="A870" s="2"/>
      <c r="B870" s="2">
        <f>IF(TRIM(D870)&lt;&gt;"",MAX($B$5:B869)+1,"")</f>
        <v>865</v>
      </c>
      <c r="C870" t="s">
        <v>119</v>
      </c>
      <c r="D870" t="s">
        <v>130</v>
      </c>
      <c r="E870" t="s">
        <v>378</v>
      </c>
      <c r="F870" t="s">
        <v>378</v>
      </c>
      <c r="G870" s="2" t="str">
        <f>IFERROR(VLOOKUP($F870,'Table Names'!A:B,2,FALSE),"")</f>
        <v xml:space="preserve">Purchase Orders                                                       </v>
      </c>
      <c r="H870" s="2" t="str">
        <f>VLOOKUP($D870,StagingData!D:H,4,FALSE)</f>
        <v>No</v>
      </c>
      <c r="I870"/>
      <c r="J870" s="56" t="str">
        <f>IF(VLOOKUP(D870,StagingData!D:O,6,FALSE)=""," ",VLOOKUP(D870,StagingData!D:O,6,FALSE))</f>
        <v xml:space="preserve"> </v>
      </c>
      <c r="K870" s="71" t="str">
        <f>IF(VLOOKUP($D870,StagingData!$D:$O,7,FALSE)=""," ",VLOOKUP($D870,StagingData!$D:$O,7,FALSE))</f>
        <v xml:space="preserve"> </v>
      </c>
      <c r="L870" s="71" t="str">
        <f>IF(VLOOKUP($D870,StagingData!$D:$O,8,FALSE)=""," ",VLOOKUP($D870,StagingData!$D:$O,8,FALSE))</f>
        <v xml:space="preserve"> </v>
      </c>
      <c r="M870" s="71" t="str">
        <f>IF(VLOOKUP($D870,StagingData!$D:$O,9,FALSE)=""," ",VLOOKUP($D870,StagingData!$D:$O,9,FALSE))</f>
        <v xml:space="preserve"> </v>
      </c>
      <c r="N870" s="107" t="e">
        <f>IF(VLOOKUP($D870,StagingData!$D:$O,10,FALSE)=""," ",VLOOKUP($D870,StagingData!$D:$O,10,FALSE))</f>
        <v>#N/A</v>
      </c>
      <c r="O870" s="107" t="e">
        <f>IF(VLOOKUP($D870,StagingData!$D:$O,11,FALSE)=""," ",VLOOKUP($D870,StagingData!$D:$O,11,FALSE))</f>
        <v>#N/A</v>
      </c>
      <c r="P870" s="108" t="e">
        <f t="shared" si="40"/>
        <v>#N/A</v>
      </c>
      <c r="Q870" s="5"/>
      <c r="S870" s="15"/>
      <c r="T870" s="17">
        <v>0</v>
      </c>
      <c r="U870" s="17">
        <v>0</v>
      </c>
      <c r="V870" s="17">
        <f t="shared" si="41"/>
        <v>0</v>
      </c>
      <c r="W870">
        <f t="shared" si="42"/>
        <v>0</v>
      </c>
      <c r="X870" s="23"/>
      <c r="Y870" s="2"/>
      <c r="AA870" s="2"/>
      <c r="AB870" s="2"/>
    </row>
    <row r="871" spans="1:28" s="17" customFormat="1" hidden="1" x14ac:dyDescent="0.3">
      <c r="A871" s="2"/>
      <c r="B871" s="2">
        <f>IF(TRIM(D871)&lt;&gt;"",MAX($B$5:B870)+1,"")</f>
        <v>866</v>
      </c>
      <c r="C871" t="s">
        <v>119</v>
      </c>
      <c r="D871" t="s">
        <v>130</v>
      </c>
      <c r="E871" t="s">
        <v>379</v>
      </c>
      <c r="F871" t="s">
        <v>379</v>
      </c>
      <c r="G871" s="2" t="str">
        <f>IFERROR(VLOOKUP($F871,'Table Names'!A:B,2,FALSE),"")</f>
        <v xml:space="preserve">Purchase Order Lines                                                  </v>
      </c>
      <c r="H871" s="2" t="str">
        <f>VLOOKUP($D871,StagingData!D:H,4,FALSE)</f>
        <v>No</v>
      </c>
      <c r="I871"/>
      <c r="J871" s="56" t="str">
        <f>IF(VLOOKUP(D871,StagingData!D:O,6,FALSE)=""," ",VLOOKUP(D871,StagingData!D:O,6,FALSE))</f>
        <v xml:space="preserve"> </v>
      </c>
      <c r="K871" s="71" t="str">
        <f>IF(VLOOKUP($D871,StagingData!$D:$O,7,FALSE)=""," ",VLOOKUP($D871,StagingData!$D:$O,7,FALSE))</f>
        <v xml:space="preserve"> </v>
      </c>
      <c r="L871" s="71" t="str">
        <f>IF(VLOOKUP($D871,StagingData!$D:$O,8,FALSE)=""," ",VLOOKUP($D871,StagingData!$D:$O,8,FALSE))</f>
        <v xml:space="preserve"> </v>
      </c>
      <c r="M871" s="71" t="str">
        <f>IF(VLOOKUP($D871,StagingData!$D:$O,9,FALSE)=""," ",VLOOKUP($D871,StagingData!$D:$O,9,FALSE))</f>
        <v xml:space="preserve"> </v>
      </c>
      <c r="N871" s="107" t="e">
        <f>IF(VLOOKUP($D871,StagingData!$D:$O,10,FALSE)=""," ",VLOOKUP($D871,StagingData!$D:$O,10,FALSE))</f>
        <v>#N/A</v>
      </c>
      <c r="O871" s="107" t="e">
        <f>IF(VLOOKUP($D871,StagingData!$D:$O,11,FALSE)=""," ",VLOOKUP($D871,StagingData!$D:$O,11,FALSE))</f>
        <v>#N/A</v>
      </c>
      <c r="P871" s="108" t="e">
        <f t="shared" si="40"/>
        <v>#N/A</v>
      </c>
      <c r="Q871" s="5"/>
      <c r="S871" s="15"/>
      <c r="T871" s="17">
        <v>0</v>
      </c>
      <c r="U871" s="17">
        <v>0</v>
      </c>
      <c r="V871" s="17">
        <f t="shared" si="41"/>
        <v>0</v>
      </c>
      <c r="W871">
        <f t="shared" si="42"/>
        <v>0</v>
      </c>
      <c r="X871" s="23"/>
      <c r="Y871" s="2"/>
      <c r="AA871" s="2"/>
      <c r="AB871" s="2"/>
    </row>
    <row r="872" spans="1:28" s="17" customFormat="1" hidden="1" x14ac:dyDescent="0.3">
      <c r="A872" s="2"/>
      <c r="B872" s="2">
        <f>IF(TRIM(D872)&lt;&gt;"",MAX($B$5:B871)+1,"")</f>
        <v>867</v>
      </c>
      <c r="C872" t="s">
        <v>119</v>
      </c>
      <c r="D872" t="s">
        <v>131</v>
      </c>
      <c r="E872" t="s">
        <v>379</v>
      </c>
      <c r="F872" t="s">
        <v>379</v>
      </c>
      <c r="G872" s="2" t="str">
        <f>IFERROR(VLOOKUP($F872,'Table Names'!A:B,2,FALSE),"")</f>
        <v xml:space="preserve">Purchase Order Lines                                                  </v>
      </c>
      <c r="H872" s="2" t="str">
        <f>VLOOKUP($D872,StagingData!D:H,4,FALSE)</f>
        <v>No</v>
      </c>
      <c r="I872"/>
      <c r="J872" s="56" t="str">
        <f>IF(VLOOKUP(D872,StagingData!D:O,6,FALSE)=""," ",VLOOKUP(D872,StagingData!D:O,6,FALSE))</f>
        <v xml:space="preserve"> </v>
      </c>
      <c r="K872" s="71" t="str">
        <f>IF(VLOOKUP($D872,StagingData!$D:$O,7,FALSE)=""," ",VLOOKUP($D872,StagingData!$D:$O,7,FALSE))</f>
        <v xml:space="preserve"> </v>
      </c>
      <c r="L872" s="71" t="str">
        <f>IF(VLOOKUP($D872,StagingData!$D:$O,8,FALSE)=""," ",VLOOKUP($D872,StagingData!$D:$O,8,FALSE))</f>
        <v xml:space="preserve"> </v>
      </c>
      <c r="M872" s="71" t="str">
        <f>IF(VLOOKUP($D872,StagingData!$D:$O,9,FALSE)=""," ",VLOOKUP($D872,StagingData!$D:$O,9,FALSE))</f>
        <v xml:space="preserve"> </v>
      </c>
      <c r="N872" s="107" t="e">
        <f>IF(VLOOKUP($D872,StagingData!$D:$O,10,FALSE)=""," ",VLOOKUP($D872,StagingData!$D:$O,10,FALSE))</f>
        <v>#N/A</v>
      </c>
      <c r="O872" s="107" t="e">
        <f>IF(VLOOKUP($D872,StagingData!$D:$O,11,FALSE)=""," ",VLOOKUP($D872,StagingData!$D:$O,11,FALSE))</f>
        <v>#N/A</v>
      </c>
      <c r="P872" s="108" t="e">
        <f t="shared" si="40"/>
        <v>#N/A</v>
      </c>
      <c r="Q872" s="5"/>
      <c r="S872" s="15"/>
      <c r="T872" s="17">
        <v>0</v>
      </c>
      <c r="U872" s="17">
        <v>0</v>
      </c>
      <c r="V872" s="17">
        <f t="shared" si="41"/>
        <v>0</v>
      </c>
      <c r="W872">
        <f t="shared" si="42"/>
        <v>0</v>
      </c>
      <c r="X872" s="23"/>
      <c r="Y872" s="2"/>
      <c r="AA872" s="2"/>
      <c r="AB872" s="2"/>
    </row>
    <row r="873" spans="1:28" s="17" customFormat="1" hidden="1" x14ac:dyDescent="0.3">
      <c r="A873" s="2"/>
      <c r="B873" s="2">
        <f>IF(TRIM(D873)&lt;&gt;"",MAX($B$5:B872)+1,"")</f>
        <v>868</v>
      </c>
      <c r="C873" t="s">
        <v>119</v>
      </c>
      <c r="D873" t="s">
        <v>132</v>
      </c>
      <c r="E873" t="s">
        <v>2384</v>
      </c>
      <c r="F873" t="s">
        <v>2384</v>
      </c>
      <c r="G873" s="2" t="str">
        <f>IFERROR(VLOOKUP($F873,'Table Names'!A:B,2,FALSE),"")</f>
        <v xml:space="preserve">Price Information                                                     </v>
      </c>
      <c r="H873" s="2" t="str">
        <f>VLOOKUP($D873,StagingData!D:H,4,FALSE)</f>
        <v>No</v>
      </c>
      <c r="I873"/>
      <c r="J873" s="56" t="str">
        <f>IF(VLOOKUP(D873,StagingData!D:O,6,FALSE)=""," ",VLOOKUP(D873,StagingData!D:O,6,FALSE))</f>
        <v xml:space="preserve"> </v>
      </c>
      <c r="K873" s="71" t="str">
        <f>IF(VLOOKUP($D873,StagingData!$D:$O,7,FALSE)=""," ",VLOOKUP($D873,StagingData!$D:$O,7,FALSE))</f>
        <v xml:space="preserve"> </v>
      </c>
      <c r="L873" s="71" t="str">
        <f>IF(VLOOKUP($D873,StagingData!$D:$O,8,FALSE)=""," ",VLOOKUP($D873,StagingData!$D:$O,8,FALSE))</f>
        <v xml:space="preserve"> </v>
      </c>
      <c r="M873" s="71" t="str">
        <f>IF(VLOOKUP($D873,StagingData!$D:$O,9,FALSE)=""," ",VLOOKUP($D873,StagingData!$D:$O,9,FALSE))</f>
        <v xml:space="preserve"> </v>
      </c>
      <c r="N873" s="107" t="e">
        <f>IF(VLOOKUP($D873,StagingData!$D:$O,10,FALSE)=""," ",VLOOKUP($D873,StagingData!$D:$O,10,FALSE))</f>
        <v>#N/A</v>
      </c>
      <c r="O873" s="107" t="e">
        <f>IF(VLOOKUP($D873,StagingData!$D:$O,11,FALSE)=""," ",VLOOKUP($D873,StagingData!$D:$O,11,FALSE))</f>
        <v>#N/A</v>
      </c>
      <c r="P873" s="108" t="e">
        <f t="shared" si="40"/>
        <v>#N/A</v>
      </c>
      <c r="Q873" s="5"/>
      <c r="S873" s="15"/>
      <c r="T873" s="17">
        <v>0</v>
      </c>
      <c r="U873" s="17">
        <v>0</v>
      </c>
      <c r="V873" s="17">
        <f t="shared" si="41"/>
        <v>0</v>
      </c>
      <c r="W873">
        <f t="shared" si="42"/>
        <v>0</v>
      </c>
      <c r="X873" s="23"/>
      <c r="Y873" s="2"/>
      <c r="AA873" s="2"/>
      <c r="AB873" s="2"/>
    </row>
    <row r="874" spans="1:28" s="17" customFormat="1" hidden="1" x14ac:dyDescent="0.3">
      <c r="A874" s="2"/>
      <c r="B874" s="2">
        <f>IF(TRIM(D874)&lt;&gt;"",MAX($B$5:B873)+1,"")</f>
        <v>869</v>
      </c>
      <c r="C874" t="s">
        <v>119</v>
      </c>
      <c r="D874" t="s">
        <v>132</v>
      </c>
      <c r="E874" t="s">
        <v>2384</v>
      </c>
      <c r="F874" t="s">
        <v>2385</v>
      </c>
      <c r="G874" s="2" t="str">
        <f>IFERROR(VLOOKUP($F874,'Table Names'!A:B,2,FALSE),"")</f>
        <v xml:space="preserve">Discount Information                                                  </v>
      </c>
      <c r="H874" s="2" t="str">
        <f>VLOOKUP($D874,StagingData!D:H,4,FALSE)</f>
        <v>No</v>
      </c>
      <c r="I874"/>
      <c r="J874" s="56" t="str">
        <f>IF(VLOOKUP(D874,StagingData!D:O,6,FALSE)=""," ",VLOOKUP(D874,StagingData!D:O,6,FALSE))</f>
        <v xml:space="preserve"> </v>
      </c>
      <c r="K874" s="71" t="str">
        <f>IF(VLOOKUP($D874,StagingData!$D:$O,7,FALSE)=""," ",VLOOKUP($D874,StagingData!$D:$O,7,FALSE))</f>
        <v xml:space="preserve"> </v>
      </c>
      <c r="L874" s="71" t="str">
        <f>IF(VLOOKUP($D874,StagingData!$D:$O,8,FALSE)=""," ",VLOOKUP($D874,StagingData!$D:$O,8,FALSE))</f>
        <v xml:space="preserve"> </v>
      </c>
      <c r="M874" s="71" t="str">
        <f>IF(VLOOKUP($D874,StagingData!$D:$O,9,FALSE)=""," ",VLOOKUP($D874,StagingData!$D:$O,9,FALSE))</f>
        <v xml:space="preserve"> </v>
      </c>
      <c r="N874" s="107" t="e">
        <f>IF(VLOOKUP($D874,StagingData!$D:$O,10,FALSE)=""," ",VLOOKUP($D874,StagingData!$D:$O,10,FALSE))</f>
        <v>#N/A</v>
      </c>
      <c r="O874" s="107" t="e">
        <f>IF(VLOOKUP($D874,StagingData!$D:$O,11,FALSE)=""," ",VLOOKUP($D874,StagingData!$D:$O,11,FALSE))</f>
        <v>#N/A</v>
      </c>
      <c r="P874" s="108" t="e">
        <f t="shared" si="40"/>
        <v>#N/A</v>
      </c>
      <c r="Q874" s="5"/>
      <c r="S874" s="15"/>
      <c r="T874" s="17">
        <v>0</v>
      </c>
      <c r="U874" s="17">
        <v>0</v>
      </c>
      <c r="V874" s="17">
        <f t="shared" si="41"/>
        <v>0</v>
      </c>
      <c r="W874">
        <f t="shared" si="42"/>
        <v>0</v>
      </c>
      <c r="X874" s="23"/>
      <c r="Y874" s="2"/>
      <c r="AA874" s="2"/>
      <c r="AB874" s="2"/>
    </row>
    <row r="875" spans="1:28" s="17" customFormat="1" hidden="1" x14ac:dyDescent="0.3">
      <c r="A875" s="2"/>
      <c r="B875" s="2">
        <f>IF(TRIM(D875)&lt;&gt;"",MAX($B$5:B874)+1,"")</f>
        <v>870</v>
      </c>
      <c r="C875" t="s">
        <v>119</v>
      </c>
      <c r="D875" t="s">
        <v>132</v>
      </c>
      <c r="E875" t="s">
        <v>380</v>
      </c>
      <c r="F875" t="s">
        <v>380</v>
      </c>
      <c r="G875" s="2" t="str">
        <f>IFERROR(VLOOKUP($F875,'Table Names'!A:B,2,FALSE),"")</f>
        <v xml:space="preserve">Sales Contract Lines                                                  </v>
      </c>
      <c r="H875" s="2" t="str">
        <f>VLOOKUP($D875,StagingData!D:H,4,FALSE)</f>
        <v>No</v>
      </c>
      <c r="I875"/>
      <c r="J875" s="56" t="str">
        <f>IF(VLOOKUP(D875,StagingData!D:O,6,FALSE)=""," ",VLOOKUP(D875,StagingData!D:O,6,FALSE))</f>
        <v xml:space="preserve"> </v>
      </c>
      <c r="K875" s="71" t="str">
        <f>IF(VLOOKUP($D875,StagingData!$D:$O,7,FALSE)=""," ",VLOOKUP($D875,StagingData!$D:$O,7,FALSE))</f>
        <v xml:space="preserve"> </v>
      </c>
      <c r="L875" s="71" t="str">
        <f>IF(VLOOKUP($D875,StagingData!$D:$O,8,FALSE)=""," ",VLOOKUP($D875,StagingData!$D:$O,8,FALSE))</f>
        <v xml:space="preserve"> </v>
      </c>
      <c r="M875" s="71" t="str">
        <f>IF(VLOOKUP($D875,StagingData!$D:$O,9,FALSE)=""," ",VLOOKUP($D875,StagingData!$D:$O,9,FALSE))</f>
        <v xml:space="preserve"> </v>
      </c>
      <c r="N875" s="107" t="e">
        <f>IF(VLOOKUP($D875,StagingData!$D:$O,10,FALSE)=""," ",VLOOKUP($D875,StagingData!$D:$O,10,FALSE))</f>
        <v>#N/A</v>
      </c>
      <c r="O875" s="107" t="e">
        <f>IF(VLOOKUP($D875,StagingData!$D:$O,11,FALSE)=""," ",VLOOKUP($D875,StagingData!$D:$O,11,FALSE))</f>
        <v>#N/A</v>
      </c>
      <c r="P875" s="108" t="e">
        <f t="shared" si="40"/>
        <v>#N/A</v>
      </c>
      <c r="Q875" s="5"/>
      <c r="S875" s="15"/>
      <c r="T875" s="17">
        <v>0</v>
      </c>
      <c r="U875" s="17">
        <v>0</v>
      </c>
      <c r="V875" s="17">
        <f t="shared" si="41"/>
        <v>0</v>
      </c>
      <c r="W875">
        <f t="shared" si="42"/>
        <v>0</v>
      </c>
      <c r="X875" s="23"/>
      <c r="Y875" s="2"/>
      <c r="AA875" s="2"/>
      <c r="AB875" s="2"/>
    </row>
    <row r="876" spans="1:28" s="17" customFormat="1" hidden="1" x14ac:dyDescent="0.3">
      <c r="A876" s="2"/>
      <c r="B876" s="2">
        <f>IF(TRIM(D876)&lt;&gt;"",MAX($B$5:B875)+1,"")</f>
        <v>871</v>
      </c>
      <c r="C876" t="s">
        <v>119</v>
      </c>
      <c r="D876" t="s">
        <v>132</v>
      </c>
      <c r="E876" t="s">
        <v>380</v>
      </c>
      <c r="F876" t="s">
        <v>2562</v>
      </c>
      <c r="G876" s="2" t="str">
        <f>IFERROR(VLOOKUP($F876,'Table Names'!A:B,2,FALSE),"")</f>
        <v xml:space="preserve">Sales Contract Line Logistic Data                                     </v>
      </c>
      <c r="H876" s="2" t="str">
        <f>VLOOKUP($D876,StagingData!D:H,4,FALSE)</f>
        <v>No</v>
      </c>
      <c r="I876"/>
      <c r="J876" s="56" t="str">
        <f>IF(VLOOKUP(D876,StagingData!D:O,6,FALSE)=""," ",VLOOKUP(D876,StagingData!D:O,6,FALSE))</f>
        <v xml:space="preserve"> </v>
      </c>
      <c r="K876" s="71" t="str">
        <f>IF(VLOOKUP($D876,StagingData!$D:$O,7,FALSE)=""," ",VLOOKUP($D876,StagingData!$D:$O,7,FALSE))</f>
        <v xml:space="preserve"> </v>
      </c>
      <c r="L876" s="71" t="str">
        <f>IF(VLOOKUP($D876,StagingData!$D:$O,8,FALSE)=""," ",VLOOKUP($D876,StagingData!$D:$O,8,FALSE))</f>
        <v xml:space="preserve"> </v>
      </c>
      <c r="M876" s="71" t="str">
        <f>IF(VLOOKUP($D876,StagingData!$D:$O,9,FALSE)=""," ",VLOOKUP($D876,StagingData!$D:$O,9,FALSE))</f>
        <v xml:space="preserve"> </v>
      </c>
      <c r="N876" s="107" t="e">
        <f>IF(VLOOKUP($D876,StagingData!$D:$O,10,FALSE)=""," ",VLOOKUP($D876,StagingData!$D:$O,10,FALSE))</f>
        <v>#N/A</v>
      </c>
      <c r="O876" s="107" t="e">
        <f>IF(VLOOKUP($D876,StagingData!$D:$O,11,FALSE)=""," ",VLOOKUP($D876,StagingData!$D:$O,11,FALSE))</f>
        <v>#N/A</v>
      </c>
      <c r="P876" s="108" t="e">
        <f t="shared" si="40"/>
        <v>#N/A</v>
      </c>
      <c r="Q876" s="5"/>
      <c r="S876" s="15"/>
      <c r="T876" s="17">
        <v>0</v>
      </c>
      <c r="U876" s="17">
        <v>0</v>
      </c>
      <c r="V876" s="17">
        <f t="shared" si="41"/>
        <v>0</v>
      </c>
      <c r="W876">
        <f t="shared" si="42"/>
        <v>0</v>
      </c>
      <c r="X876" s="23"/>
      <c r="Y876" s="2"/>
      <c r="AA876" s="2"/>
      <c r="AB876" s="2"/>
    </row>
    <row r="877" spans="1:28" s="17" customFormat="1" hidden="1" x14ac:dyDescent="0.3">
      <c r="A877" s="2"/>
      <c r="B877" s="2">
        <f>IF(TRIM(D877)&lt;&gt;"",MAX($B$5:B876)+1,"")</f>
        <v>872</v>
      </c>
      <c r="C877" t="s">
        <v>119</v>
      </c>
      <c r="D877" t="s">
        <v>132</v>
      </c>
      <c r="E877" t="s">
        <v>380</v>
      </c>
      <c r="F877" t="s">
        <v>2563</v>
      </c>
      <c r="G877" s="2" t="str">
        <f>IFERROR(VLOOKUP($F877,'Table Names'!A:B,2,FALSE),"")</f>
        <v xml:space="preserve">Sales Contract Prices                                                 </v>
      </c>
      <c r="H877" s="2" t="str">
        <f>VLOOKUP($D877,StagingData!D:H,4,FALSE)</f>
        <v>No</v>
      </c>
      <c r="I877"/>
      <c r="J877" s="56" t="str">
        <f>IF(VLOOKUP(D877,StagingData!D:O,6,FALSE)=""," ",VLOOKUP(D877,StagingData!D:O,6,FALSE))</f>
        <v xml:space="preserve"> </v>
      </c>
      <c r="K877" s="71" t="str">
        <f>IF(VLOOKUP($D877,StagingData!$D:$O,7,FALSE)=""," ",VLOOKUP($D877,StagingData!$D:$O,7,FALSE))</f>
        <v xml:space="preserve"> </v>
      </c>
      <c r="L877" s="71" t="str">
        <f>IF(VLOOKUP($D877,StagingData!$D:$O,8,FALSE)=""," ",VLOOKUP($D877,StagingData!$D:$O,8,FALSE))</f>
        <v xml:space="preserve"> </v>
      </c>
      <c r="M877" s="71" t="str">
        <f>IF(VLOOKUP($D877,StagingData!$D:$O,9,FALSE)=""," ",VLOOKUP($D877,StagingData!$D:$O,9,FALSE))</f>
        <v xml:space="preserve"> </v>
      </c>
      <c r="N877" s="107" t="e">
        <f>IF(VLOOKUP($D877,StagingData!$D:$O,10,FALSE)=""," ",VLOOKUP($D877,StagingData!$D:$O,10,FALSE))</f>
        <v>#N/A</v>
      </c>
      <c r="O877" s="107" t="e">
        <f>IF(VLOOKUP($D877,StagingData!$D:$O,11,FALSE)=""," ",VLOOKUP($D877,StagingData!$D:$O,11,FALSE))</f>
        <v>#N/A</v>
      </c>
      <c r="P877" s="108" t="e">
        <f t="shared" si="40"/>
        <v>#N/A</v>
      </c>
      <c r="Q877" s="5"/>
      <c r="S877" s="15"/>
      <c r="T877" s="17">
        <v>0</v>
      </c>
      <c r="U877" s="17">
        <v>0</v>
      </c>
      <c r="V877" s="17">
        <f t="shared" si="41"/>
        <v>0</v>
      </c>
      <c r="W877">
        <f t="shared" si="42"/>
        <v>0</v>
      </c>
      <c r="X877" s="23"/>
      <c r="Y877" s="2"/>
      <c r="AA877" s="2"/>
      <c r="AB877" s="2"/>
    </row>
    <row r="878" spans="1:28" s="17" customFormat="1" hidden="1" x14ac:dyDescent="0.3">
      <c r="A878" s="2"/>
      <c r="B878" s="2">
        <f>IF(TRIM(D878)&lt;&gt;"",MAX($B$5:B877)+1,"")</f>
        <v>873</v>
      </c>
      <c r="C878" t="s">
        <v>119</v>
      </c>
      <c r="D878" t="s">
        <v>133</v>
      </c>
      <c r="E878" t="s">
        <v>381</v>
      </c>
      <c r="F878" t="s">
        <v>381</v>
      </c>
      <c r="G878" s="2" t="str">
        <f>IFERROR(VLOOKUP($F878,'Table Names'!A:B,2,FALSE),"")</f>
        <v xml:space="preserve">Sales Contracts                                                       </v>
      </c>
      <c r="H878" s="2" t="str">
        <f>VLOOKUP($D878,StagingData!D:H,4,FALSE)</f>
        <v>No</v>
      </c>
      <c r="I878"/>
      <c r="J878" s="56" t="str">
        <f>IF(VLOOKUP(D878,StagingData!D:O,6,FALSE)=""," ",VLOOKUP(D878,StagingData!D:O,6,FALSE))</f>
        <v xml:space="preserve"> </v>
      </c>
      <c r="K878" s="71" t="str">
        <f>IF(VLOOKUP($D878,StagingData!$D:$O,7,FALSE)=""," ",VLOOKUP($D878,StagingData!$D:$O,7,FALSE))</f>
        <v xml:space="preserve"> </v>
      </c>
      <c r="L878" s="71" t="str">
        <f>IF(VLOOKUP($D878,StagingData!$D:$O,8,FALSE)=""," ",VLOOKUP($D878,StagingData!$D:$O,8,FALSE))</f>
        <v xml:space="preserve"> </v>
      </c>
      <c r="M878" s="71" t="str">
        <f>IF(VLOOKUP($D878,StagingData!$D:$O,9,FALSE)=""," ",VLOOKUP($D878,StagingData!$D:$O,9,FALSE))</f>
        <v xml:space="preserve"> </v>
      </c>
      <c r="N878" s="107" t="e">
        <f>IF(VLOOKUP($D878,StagingData!$D:$O,10,FALSE)=""," ",VLOOKUP($D878,StagingData!$D:$O,10,FALSE))</f>
        <v>#N/A</v>
      </c>
      <c r="O878" s="107" t="e">
        <f>IF(VLOOKUP($D878,StagingData!$D:$O,11,FALSE)=""," ",VLOOKUP($D878,StagingData!$D:$O,11,FALSE))</f>
        <v>#N/A</v>
      </c>
      <c r="P878" s="108" t="e">
        <f t="shared" si="40"/>
        <v>#N/A</v>
      </c>
      <c r="Q878" s="5"/>
      <c r="S878" s="15"/>
      <c r="T878" s="17">
        <v>0</v>
      </c>
      <c r="U878" s="17">
        <v>0</v>
      </c>
      <c r="V878" s="17">
        <f t="shared" si="41"/>
        <v>0</v>
      </c>
      <c r="W878">
        <f t="shared" si="42"/>
        <v>0</v>
      </c>
      <c r="X878" s="23"/>
      <c r="Y878" s="2"/>
      <c r="AA878" s="2"/>
      <c r="AB878" s="2"/>
    </row>
    <row r="879" spans="1:28" s="17" customFormat="1" hidden="1" x14ac:dyDescent="0.3">
      <c r="A879" s="2"/>
      <c r="B879" s="2">
        <f>IF(TRIM(D879)&lt;&gt;"",MAX($B$5:B878)+1,"")</f>
        <v>874</v>
      </c>
      <c r="C879" t="s">
        <v>119</v>
      </c>
      <c r="D879" t="s">
        <v>133</v>
      </c>
      <c r="E879" t="s">
        <v>380</v>
      </c>
      <c r="F879" t="s">
        <v>380</v>
      </c>
      <c r="G879" s="2" t="str">
        <f>IFERROR(VLOOKUP($F879,'Table Names'!A:B,2,FALSE),"")</f>
        <v xml:space="preserve">Sales Contract Lines                                                  </v>
      </c>
      <c r="H879" s="2" t="str">
        <f>VLOOKUP($D879,StagingData!D:H,4,FALSE)</f>
        <v>No</v>
      </c>
      <c r="I879"/>
      <c r="J879" s="56" t="str">
        <f>IF(VLOOKUP(D879,StagingData!D:O,6,FALSE)=""," ",VLOOKUP(D879,StagingData!D:O,6,FALSE))</f>
        <v xml:space="preserve"> </v>
      </c>
      <c r="K879" s="71" t="str">
        <f>IF(VLOOKUP($D879,StagingData!$D:$O,7,FALSE)=""," ",VLOOKUP($D879,StagingData!$D:$O,7,FALSE))</f>
        <v xml:space="preserve"> </v>
      </c>
      <c r="L879" s="71" t="str">
        <f>IF(VLOOKUP($D879,StagingData!$D:$O,8,FALSE)=""," ",VLOOKUP($D879,StagingData!$D:$O,8,FALSE))</f>
        <v xml:space="preserve"> </v>
      </c>
      <c r="M879" s="71" t="str">
        <f>IF(VLOOKUP($D879,StagingData!$D:$O,9,FALSE)=""," ",VLOOKUP($D879,StagingData!$D:$O,9,FALSE))</f>
        <v xml:space="preserve"> </v>
      </c>
      <c r="N879" s="107" t="e">
        <f>IF(VLOOKUP($D879,StagingData!$D:$O,10,FALSE)=""," ",VLOOKUP($D879,StagingData!$D:$O,10,FALSE))</f>
        <v>#N/A</v>
      </c>
      <c r="O879" s="107" t="e">
        <f>IF(VLOOKUP($D879,StagingData!$D:$O,11,FALSE)=""," ",VLOOKUP($D879,StagingData!$D:$O,11,FALSE))</f>
        <v>#N/A</v>
      </c>
      <c r="P879" s="108" t="e">
        <f t="shared" si="40"/>
        <v>#N/A</v>
      </c>
      <c r="Q879" s="5"/>
      <c r="S879" s="15"/>
      <c r="T879" s="17">
        <v>0</v>
      </c>
      <c r="U879" s="17">
        <v>0</v>
      </c>
      <c r="V879" s="17">
        <f t="shared" si="41"/>
        <v>0</v>
      </c>
      <c r="W879">
        <f t="shared" si="42"/>
        <v>0</v>
      </c>
      <c r="X879" s="23"/>
      <c r="Y879" s="2"/>
      <c r="AA879" s="2"/>
      <c r="AB879" s="2"/>
    </row>
    <row r="880" spans="1:28" s="17" customFormat="1" hidden="1" x14ac:dyDescent="0.3">
      <c r="A880" s="2"/>
      <c r="B880" s="2">
        <f>IF(TRIM(D880)&lt;&gt;"",MAX($B$5:B879)+1,"")</f>
        <v>875</v>
      </c>
      <c r="C880" t="s">
        <v>119</v>
      </c>
      <c r="D880" t="s">
        <v>133</v>
      </c>
      <c r="E880" t="s">
        <v>380</v>
      </c>
      <c r="F880" t="s">
        <v>2562</v>
      </c>
      <c r="G880" s="2" t="str">
        <f>IFERROR(VLOOKUP($F880,'Table Names'!A:B,2,FALSE),"")</f>
        <v xml:space="preserve">Sales Contract Line Logistic Data                                     </v>
      </c>
      <c r="H880" s="2" t="str">
        <f>VLOOKUP($D880,StagingData!D:H,4,FALSE)</f>
        <v>No</v>
      </c>
      <c r="I880"/>
      <c r="J880" s="56" t="str">
        <f>IF(VLOOKUP(D880,StagingData!D:O,6,FALSE)=""," ",VLOOKUP(D880,StagingData!D:O,6,FALSE))</f>
        <v xml:space="preserve"> </v>
      </c>
      <c r="K880" s="71" t="str">
        <f>IF(VLOOKUP($D880,StagingData!$D:$O,7,FALSE)=""," ",VLOOKUP($D880,StagingData!$D:$O,7,FALSE))</f>
        <v xml:space="preserve"> </v>
      </c>
      <c r="L880" s="71" t="str">
        <f>IF(VLOOKUP($D880,StagingData!$D:$O,8,FALSE)=""," ",VLOOKUP($D880,StagingData!$D:$O,8,FALSE))</f>
        <v xml:space="preserve"> </v>
      </c>
      <c r="M880" s="71" t="str">
        <f>IF(VLOOKUP($D880,StagingData!$D:$O,9,FALSE)=""," ",VLOOKUP($D880,StagingData!$D:$O,9,FALSE))</f>
        <v xml:space="preserve"> </v>
      </c>
      <c r="N880" s="107" t="e">
        <f>IF(VLOOKUP($D880,StagingData!$D:$O,10,FALSE)=""," ",VLOOKUP($D880,StagingData!$D:$O,10,FALSE))</f>
        <v>#N/A</v>
      </c>
      <c r="O880" s="107" t="e">
        <f>IF(VLOOKUP($D880,StagingData!$D:$O,11,FALSE)=""," ",VLOOKUP($D880,StagingData!$D:$O,11,FALSE))</f>
        <v>#N/A</v>
      </c>
      <c r="P880" s="108" t="e">
        <f t="shared" si="40"/>
        <v>#N/A</v>
      </c>
      <c r="Q880" s="5"/>
      <c r="S880" s="15"/>
      <c r="T880" s="17">
        <v>0</v>
      </c>
      <c r="U880" s="17">
        <v>0</v>
      </c>
      <c r="V880" s="17">
        <f t="shared" si="41"/>
        <v>0</v>
      </c>
      <c r="W880">
        <f t="shared" si="42"/>
        <v>0</v>
      </c>
      <c r="X880" s="23"/>
      <c r="Y880" s="2"/>
      <c r="AA880" s="2"/>
      <c r="AB880" s="2"/>
    </row>
    <row r="881" spans="1:28" s="17" customFormat="1" hidden="1" x14ac:dyDescent="0.3">
      <c r="A881" s="2"/>
      <c r="B881" s="2">
        <f>IF(TRIM(D881)&lt;&gt;"",MAX($B$5:B880)+1,"")</f>
        <v>876</v>
      </c>
      <c r="C881" t="s">
        <v>119</v>
      </c>
      <c r="D881" t="s">
        <v>133</v>
      </c>
      <c r="E881" t="s">
        <v>380</v>
      </c>
      <c r="F881" t="s">
        <v>2563</v>
      </c>
      <c r="G881" s="2" t="str">
        <f>IFERROR(VLOOKUP($F881,'Table Names'!A:B,2,FALSE),"")</f>
        <v xml:space="preserve">Sales Contract Prices                                                 </v>
      </c>
      <c r="H881" s="2" t="str">
        <f>VLOOKUP($D881,StagingData!D:H,4,FALSE)</f>
        <v>No</v>
      </c>
      <c r="I881"/>
      <c r="J881" s="56" t="str">
        <f>IF(VLOOKUP(D881,StagingData!D:O,6,FALSE)=""," ",VLOOKUP(D881,StagingData!D:O,6,FALSE))</f>
        <v xml:space="preserve"> </v>
      </c>
      <c r="K881" s="71" t="str">
        <f>IF(VLOOKUP($D881,StagingData!$D:$O,7,FALSE)=""," ",VLOOKUP($D881,StagingData!$D:$O,7,FALSE))</f>
        <v xml:space="preserve"> </v>
      </c>
      <c r="L881" s="71" t="str">
        <f>IF(VLOOKUP($D881,StagingData!$D:$O,8,FALSE)=""," ",VLOOKUP($D881,StagingData!$D:$O,8,FALSE))</f>
        <v xml:space="preserve"> </v>
      </c>
      <c r="M881" s="71" t="str">
        <f>IF(VLOOKUP($D881,StagingData!$D:$O,9,FALSE)=""," ",VLOOKUP($D881,StagingData!$D:$O,9,FALSE))</f>
        <v xml:space="preserve"> </v>
      </c>
      <c r="N881" s="107" t="e">
        <f>IF(VLOOKUP($D881,StagingData!$D:$O,10,FALSE)=""," ",VLOOKUP($D881,StagingData!$D:$O,10,FALSE))</f>
        <v>#N/A</v>
      </c>
      <c r="O881" s="107" t="e">
        <f>IF(VLOOKUP($D881,StagingData!$D:$O,11,FALSE)=""," ",VLOOKUP($D881,StagingData!$D:$O,11,FALSE))</f>
        <v>#N/A</v>
      </c>
      <c r="P881" s="108" t="e">
        <f t="shared" si="40"/>
        <v>#N/A</v>
      </c>
      <c r="Q881" s="5"/>
      <c r="S881" s="15"/>
      <c r="T881" s="17">
        <v>0</v>
      </c>
      <c r="U881" s="17">
        <v>0</v>
      </c>
      <c r="V881" s="17">
        <f t="shared" si="41"/>
        <v>0</v>
      </c>
      <c r="W881">
        <f t="shared" si="42"/>
        <v>0</v>
      </c>
      <c r="X881" s="23"/>
      <c r="Y881" s="2"/>
      <c r="AA881" s="2"/>
      <c r="AB881" s="2"/>
    </row>
    <row r="882" spans="1:28" s="17" customFormat="1" hidden="1" x14ac:dyDescent="0.3">
      <c r="A882" s="2"/>
      <c r="B882" s="2">
        <f>IF(TRIM(D882)&lt;&gt;"",MAX($B$5:B881)+1,"")</f>
        <v>877</v>
      </c>
      <c r="C882" t="s">
        <v>119</v>
      </c>
      <c r="D882" t="s">
        <v>134</v>
      </c>
      <c r="E882" t="s">
        <v>382</v>
      </c>
      <c r="F882" t="s">
        <v>382</v>
      </c>
      <c r="G882" s="2" t="str">
        <f>IFERROR(VLOOKUP($F882,'Table Names'!A:B,2,FALSE),"")</f>
        <v xml:space="preserve">Specifications                                                        </v>
      </c>
      <c r="H882" s="2" t="str">
        <f>VLOOKUP($D882,StagingData!D:H,4,FALSE)</f>
        <v>No</v>
      </c>
      <c r="I882"/>
      <c r="J882" s="56" t="str">
        <f>IF(VLOOKUP(D882,StagingData!D:O,6,FALSE)=""," ",VLOOKUP(D882,StagingData!D:O,6,FALSE))</f>
        <v xml:space="preserve"> </v>
      </c>
      <c r="K882" s="71" t="str">
        <f>IF(VLOOKUP($D882,StagingData!$D:$O,7,FALSE)=""," ",VLOOKUP($D882,StagingData!$D:$O,7,FALSE))</f>
        <v xml:space="preserve"> </v>
      </c>
      <c r="L882" s="71" t="str">
        <f>IF(VLOOKUP($D882,StagingData!$D:$O,8,FALSE)=""," ",VLOOKUP($D882,StagingData!$D:$O,8,FALSE))</f>
        <v xml:space="preserve"> </v>
      </c>
      <c r="M882" s="71" t="str">
        <f>IF(VLOOKUP($D882,StagingData!$D:$O,9,FALSE)=""," ",VLOOKUP($D882,StagingData!$D:$O,9,FALSE))</f>
        <v xml:space="preserve"> </v>
      </c>
      <c r="N882" s="107" t="e">
        <f>IF(VLOOKUP($D882,StagingData!$D:$O,10,FALSE)=""," ",VLOOKUP($D882,StagingData!$D:$O,10,FALSE))</f>
        <v>#N/A</v>
      </c>
      <c r="O882" s="107" t="e">
        <f>IF(VLOOKUP($D882,StagingData!$D:$O,11,FALSE)=""," ",VLOOKUP($D882,StagingData!$D:$O,11,FALSE))</f>
        <v>#N/A</v>
      </c>
      <c r="P882" s="108" t="e">
        <f t="shared" si="40"/>
        <v>#N/A</v>
      </c>
      <c r="Q882" s="5"/>
      <c r="S882" s="15"/>
      <c r="T882" s="17">
        <v>0</v>
      </c>
      <c r="U882" s="17">
        <v>0</v>
      </c>
      <c r="V882" s="17">
        <f t="shared" si="41"/>
        <v>0</v>
      </c>
      <c r="W882">
        <f t="shared" si="42"/>
        <v>0</v>
      </c>
      <c r="X882" s="23"/>
      <c r="Y882" s="2"/>
      <c r="AA882" s="2"/>
      <c r="AB882" s="2"/>
    </row>
    <row r="883" spans="1:28" s="17" customFormat="1" hidden="1" x14ac:dyDescent="0.3">
      <c r="A883" s="2"/>
      <c r="B883" s="2">
        <f>IF(TRIM(D883)&lt;&gt;"",MAX($B$5:B882)+1,"")</f>
        <v>878</v>
      </c>
      <c r="C883" t="s">
        <v>119</v>
      </c>
      <c r="D883" t="s">
        <v>134</v>
      </c>
      <c r="E883" t="s">
        <v>383</v>
      </c>
      <c r="F883" t="s">
        <v>383</v>
      </c>
      <c r="G883" s="2" t="str">
        <f>IFERROR(VLOOKUP($F883,'Table Names'!A:B,2,FALSE),"")</f>
        <v xml:space="preserve">Sales Orders                                                          </v>
      </c>
      <c r="H883" s="2" t="str">
        <f>VLOOKUP($D883,StagingData!D:H,4,FALSE)</f>
        <v>No</v>
      </c>
      <c r="I883"/>
      <c r="J883" s="56" t="str">
        <f>IF(VLOOKUP(D883,StagingData!D:O,6,FALSE)=""," ",VLOOKUP(D883,StagingData!D:O,6,FALSE))</f>
        <v xml:space="preserve"> </v>
      </c>
      <c r="K883" s="71" t="str">
        <f>IF(VLOOKUP($D883,StagingData!$D:$O,7,FALSE)=""," ",VLOOKUP($D883,StagingData!$D:$O,7,FALSE))</f>
        <v xml:space="preserve"> </v>
      </c>
      <c r="L883" s="71" t="str">
        <f>IF(VLOOKUP($D883,StagingData!$D:$O,8,FALSE)=""," ",VLOOKUP($D883,StagingData!$D:$O,8,FALSE))</f>
        <v xml:space="preserve"> </v>
      </c>
      <c r="M883" s="71" t="str">
        <f>IF(VLOOKUP($D883,StagingData!$D:$O,9,FALSE)=""," ",VLOOKUP($D883,StagingData!$D:$O,9,FALSE))</f>
        <v xml:space="preserve"> </v>
      </c>
      <c r="N883" s="107" t="e">
        <f>IF(VLOOKUP($D883,StagingData!$D:$O,10,FALSE)=""," ",VLOOKUP($D883,StagingData!$D:$O,10,FALSE))</f>
        <v>#N/A</v>
      </c>
      <c r="O883" s="107" t="e">
        <f>IF(VLOOKUP($D883,StagingData!$D:$O,11,FALSE)=""," ",VLOOKUP($D883,StagingData!$D:$O,11,FALSE))</f>
        <v>#N/A</v>
      </c>
      <c r="P883" s="108" t="e">
        <f t="shared" si="40"/>
        <v>#N/A</v>
      </c>
      <c r="Q883" s="5"/>
      <c r="S883" s="15"/>
      <c r="T883" s="17">
        <v>0</v>
      </c>
      <c r="U883" s="17">
        <v>0</v>
      </c>
      <c r="V883" s="17">
        <f t="shared" si="41"/>
        <v>0</v>
      </c>
      <c r="W883">
        <f t="shared" si="42"/>
        <v>0</v>
      </c>
      <c r="X883" s="23"/>
      <c r="Y883" s="2"/>
      <c r="AA883" s="2"/>
      <c r="AB883" s="2"/>
    </row>
    <row r="884" spans="1:28" s="17" customFormat="1" hidden="1" x14ac:dyDescent="0.3">
      <c r="A884" s="2"/>
      <c r="B884" s="2">
        <f>IF(TRIM(D884)&lt;&gt;"",MAX($B$5:B883)+1,"")</f>
        <v>879</v>
      </c>
      <c r="C884" t="s">
        <v>119</v>
      </c>
      <c r="D884" t="s">
        <v>134</v>
      </c>
      <c r="E884" t="s">
        <v>384</v>
      </c>
      <c r="F884" t="s">
        <v>384</v>
      </c>
      <c r="G884" s="2" t="str">
        <f>IFERROR(VLOOKUP($F884,'Table Names'!A:B,2,FALSE),"")</f>
        <v xml:space="preserve">Sales Order Lines                                                     </v>
      </c>
      <c r="H884" s="2" t="str">
        <f>VLOOKUP($D884,StagingData!D:H,4,FALSE)</f>
        <v>No</v>
      </c>
      <c r="I884"/>
      <c r="J884" s="56" t="str">
        <f>IF(VLOOKUP(D884,StagingData!D:O,6,FALSE)=""," ",VLOOKUP(D884,StagingData!D:O,6,FALSE))</f>
        <v xml:space="preserve"> </v>
      </c>
      <c r="K884" s="71" t="str">
        <f>IF(VLOOKUP($D884,StagingData!$D:$O,7,FALSE)=""," ",VLOOKUP($D884,StagingData!$D:$O,7,FALSE))</f>
        <v xml:space="preserve"> </v>
      </c>
      <c r="L884" s="71" t="str">
        <f>IF(VLOOKUP($D884,StagingData!$D:$O,8,FALSE)=""," ",VLOOKUP($D884,StagingData!$D:$O,8,FALSE))</f>
        <v xml:space="preserve"> </v>
      </c>
      <c r="M884" s="71" t="str">
        <f>IF(VLOOKUP($D884,StagingData!$D:$O,9,FALSE)=""," ",VLOOKUP($D884,StagingData!$D:$O,9,FALSE))</f>
        <v xml:space="preserve"> </v>
      </c>
      <c r="N884" s="107" t="e">
        <f>IF(VLOOKUP($D884,StagingData!$D:$O,10,FALSE)=""," ",VLOOKUP($D884,StagingData!$D:$O,10,FALSE))</f>
        <v>#N/A</v>
      </c>
      <c r="O884" s="107" t="e">
        <f>IF(VLOOKUP($D884,StagingData!$D:$O,11,FALSE)=""," ",VLOOKUP($D884,StagingData!$D:$O,11,FALSE))</f>
        <v>#N/A</v>
      </c>
      <c r="P884" s="108" t="e">
        <f t="shared" si="40"/>
        <v>#N/A</v>
      </c>
      <c r="Q884" s="5"/>
      <c r="S884" s="15"/>
      <c r="T884" s="17">
        <v>0</v>
      </c>
      <c r="U884" s="17">
        <v>0</v>
      </c>
      <c r="V884" s="17">
        <f t="shared" si="41"/>
        <v>0</v>
      </c>
      <c r="W884">
        <f t="shared" si="42"/>
        <v>0</v>
      </c>
      <c r="X884" s="23"/>
      <c r="Y884" s="2"/>
      <c r="AA884" s="2"/>
      <c r="AB884" s="2"/>
    </row>
    <row r="885" spans="1:28" s="17" customFormat="1" hidden="1" x14ac:dyDescent="0.3">
      <c r="A885" s="2"/>
      <c r="B885" s="2">
        <f>IF(TRIM(D885)&lt;&gt;"",MAX($B$5:B884)+1,"")</f>
        <v>880</v>
      </c>
      <c r="C885" t="s">
        <v>119</v>
      </c>
      <c r="D885" t="s">
        <v>135</v>
      </c>
      <c r="E885" t="s">
        <v>382</v>
      </c>
      <c r="F885" t="s">
        <v>382</v>
      </c>
      <c r="G885" s="2" t="str">
        <f>IFERROR(VLOOKUP($F885,'Table Names'!A:B,2,FALSE),"")</f>
        <v xml:space="preserve">Specifications                                                        </v>
      </c>
      <c r="H885" s="2" t="str">
        <f>VLOOKUP($D885,StagingData!D:H,4,FALSE)</f>
        <v>No</v>
      </c>
      <c r="I885"/>
      <c r="J885" s="56" t="str">
        <f>IF(VLOOKUP(D885,StagingData!D:O,6,FALSE)=""," ",VLOOKUP(D885,StagingData!D:O,6,FALSE))</f>
        <v xml:space="preserve"> </v>
      </c>
      <c r="K885" s="71" t="str">
        <f>IF(VLOOKUP($D885,StagingData!$D:$O,7,FALSE)=""," ",VLOOKUP($D885,StagingData!$D:$O,7,FALSE))</f>
        <v xml:space="preserve"> </v>
      </c>
      <c r="L885" s="71" t="str">
        <f>IF(VLOOKUP($D885,StagingData!$D:$O,8,FALSE)=""," ",VLOOKUP($D885,StagingData!$D:$O,8,FALSE))</f>
        <v xml:space="preserve"> </v>
      </c>
      <c r="M885" s="71" t="str">
        <f>IF(VLOOKUP($D885,StagingData!$D:$O,9,FALSE)=""," ",VLOOKUP($D885,StagingData!$D:$O,9,FALSE))</f>
        <v xml:space="preserve"> </v>
      </c>
      <c r="N885" s="107" t="e">
        <f>IF(VLOOKUP($D885,StagingData!$D:$O,10,FALSE)=""," ",VLOOKUP($D885,StagingData!$D:$O,10,FALSE))</f>
        <v>#N/A</v>
      </c>
      <c r="O885" s="107" t="e">
        <f>IF(VLOOKUP($D885,StagingData!$D:$O,11,FALSE)=""," ",VLOOKUP($D885,StagingData!$D:$O,11,FALSE))</f>
        <v>#N/A</v>
      </c>
      <c r="P885" s="108" t="e">
        <f t="shared" si="40"/>
        <v>#N/A</v>
      </c>
      <c r="Q885" s="5"/>
      <c r="S885" s="15"/>
      <c r="T885" s="17">
        <v>0</v>
      </c>
      <c r="U885" s="17">
        <v>0</v>
      </c>
      <c r="V885" s="17">
        <f t="shared" si="41"/>
        <v>0</v>
      </c>
      <c r="W885">
        <f t="shared" si="42"/>
        <v>0</v>
      </c>
      <c r="X885" s="23"/>
      <c r="Y885" s="2"/>
      <c r="AA885" s="2"/>
      <c r="AB885" s="2"/>
    </row>
    <row r="886" spans="1:28" s="17" customFormat="1" hidden="1" x14ac:dyDescent="0.3">
      <c r="A886" s="2"/>
      <c r="B886" s="2">
        <f>IF(TRIM(D886)&lt;&gt;"",MAX($B$5:B885)+1,"")</f>
        <v>881</v>
      </c>
      <c r="C886" t="s">
        <v>119</v>
      </c>
      <c r="D886" t="s">
        <v>135</v>
      </c>
      <c r="E886" t="s">
        <v>384</v>
      </c>
      <c r="F886" t="s">
        <v>384</v>
      </c>
      <c r="G886" s="2" t="str">
        <f>IFERROR(VLOOKUP($F886,'Table Names'!A:B,2,FALSE),"")</f>
        <v xml:space="preserve">Sales Order Lines                                                     </v>
      </c>
      <c r="H886" s="2" t="str">
        <f>VLOOKUP($D886,StagingData!D:H,4,FALSE)</f>
        <v>No</v>
      </c>
      <c r="I886"/>
      <c r="J886" s="56" t="str">
        <f>IF(VLOOKUP(D886,StagingData!D:O,6,FALSE)=""," ",VLOOKUP(D886,StagingData!D:O,6,FALSE))</f>
        <v xml:space="preserve"> </v>
      </c>
      <c r="K886" s="71" t="str">
        <f>IF(VLOOKUP($D886,StagingData!$D:$O,7,FALSE)=""," ",VLOOKUP($D886,StagingData!$D:$O,7,FALSE))</f>
        <v xml:space="preserve"> </v>
      </c>
      <c r="L886" s="71" t="str">
        <f>IF(VLOOKUP($D886,StagingData!$D:$O,8,FALSE)=""," ",VLOOKUP($D886,StagingData!$D:$O,8,FALSE))</f>
        <v xml:space="preserve"> </v>
      </c>
      <c r="M886" s="71" t="str">
        <f>IF(VLOOKUP($D886,StagingData!$D:$O,9,FALSE)=""," ",VLOOKUP($D886,StagingData!$D:$O,9,FALSE))</f>
        <v xml:space="preserve"> </v>
      </c>
      <c r="N886" s="107" t="e">
        <f>IF(VLOOKUP($D886,StagingData!$D:$O,10,FALSE)=""," ",VLOOKUP($D886,StagingData!$D:$O,10,FALSE))</f>
        <v>#N/A</v>
      </c>
      <c r="O886" s="107" t="e">
        <f>IF(VLOOKUP($D886,StagingData!$D:$O,11,FALSE)=""," ",VLOOKUP($D886,StagingData!$D:$O,11,FALSE))</f>
        <v>#N/A</v>
      </c>
      <c r="P886" s="108" t="e">
        <f t="shared" si="40"/>
        <v>#N/A</v>
      </c>
      <c r="Q886" s="5"/>
      <c r="S886" s="15"/>
      <c r="T886" s="17">
        <v>0</v>
      </c>
      <c r="U886" s="17">
        <v>0</v>
      </c>
      <c r="V886" s="17">
        <f t="shared" si="41"/>
        <v>0</v>
      </c>
      <c r="W886">
        <f t="shared" si="42"/>
        <v>0</v>
      </c>
      <c r="X886" s="23"/>
      <c r="Y886" s="2"/>
      <c r="AA886" s="2"/>
      <c r="AB886" s="2"/>
    </row>
    <row r="887" spans="1:28" s="17" customFormat="1" hidden="1" x14ac:dyDescent="0.3">
      <c r="A887" s="2"/>
      <c r="B887" s="2">
        <f>IF(TRIM(D887)&lt;&gt;"",MAX($B$5:B886)+1,"")</f>
        <v>882</v>
      </c>
      <c r="C887" t="s">
        <v>119</v>
      </c>
      <c r="D887" t="s">
        <v>136</v>
      </c>
      <c r="E887" t="s">
        <v>139</v>
      </c>
      <c r="F887" t="s">
        <v>139</v>
      </c>
      <c r="G887" s="2" t="str">
        <f>IFERROR(VLOOKUP($F887,'Table Names'!A:B,2,FALSE),"")</f>
        <v xml:space="preserve">Coverage Terms                                                        </v>
      </c>
      <c r="H887" s="2" t="str">
        <f>VLOOKUP($D887,StagingData!D:H,4,FALSE)</f>
        <v>No</v>
      </c>
      <c r="I887"/>
      <c r="J887" s="56" t="str">
        <f>IF(VLOOKUP(D887,StagingData!D:O,6,FALSE)=""," ",VLOOKUP(D887,StagingData!D:O,6,FALSE))</f>
        <v xml:space="preserve"> </v>
      </c>
      <c r="K887" s="71" t="str">
        <f>IF(VLOOKUP($D887,StagingData!$D:$O,7,FALSE)=""," ",VLOOKUP($D887,StagingData!$D:$O,7,FALSE))</f>
        <v xml:space="preserve"> </v>
      </c>
      <c r="L887" s="71" t="str">
        <f>IF(VLOOKUP($D887,StagingData!$D:$O,8,FALSE)=""," ",VLOOKUP($D887,StagingData!$D:$O,8,FALSE))</f>
        <v xml:space="preserve"> </v>
      </c>
      <c r="M887" s="71" t="str">
        <f>IF(VLOOKUP($D887,StagingData!$D:$O,9,FALSE)=""," ",VLOOKUP($D887,StagingData!$D:$O,9,FALSE))</f>
        <v xml:space="preserve"> </v>
      </c>
      <c r="N887" s="107" t="e">
        <f>IF(VLOOKUP($D887,StagingData!$D:$O,10,FALSE)=""," ",VLOOKUP($D887,StagingData!$D:$O,10,FALSE))</f>
        <v>#N/A</v>
      </c>
      <c r="O887" s="107" t="e">
        <f>IF(VLOOKUP($D887,StagingData!$D:$O,11,FALSE)=""," ",VLOOKUP($D887,StagingData!$D:$O,11,FALSE))</f>
        <v>#N/A</v>
      </c>
      <c r="P887" s="108" t="e">
        <f t="shared" si="40"/>
        <v>#N/A</v>
      </c>
      <c r="Q887" s="5"/>
      <c r="S887" s="15"/>
      <c r="T887" s="17">
        <v>0</v>
      </c>
      <c r="U887" s="17">
        <v>0</v>
      </c>
      <c r="V887" s="17">
        <f t="shared" si="41"/>
        <v>0</v>
      </c>
      <c r="W887">
        <f t="shared" si="42"/>
        <v>0</v>
      </c>
      <c r="X887" s="23"/>
      <c r="Y887" s="2"/>
      <c r="AA887" s="2"/>
      <c r="AB887" s="2"/>
    </row>
    <row r="888" spans="1:28" s="17" customFormat="1" hidden="1" x14ac:dyDescent="0.3">
      <c r="A888" s="2"/>
      <c r="B888" s="2">
        <f>IF(TRIM(D888)&lt;&gt;"",MAX($B$5:B887)+1,"")</f>
        <v>883</v>
      </c>
      <c r="C888" t="s">
        <v>119</v>
      </c>
      <c r="D888" t="s">
        <v>136</v>
      </c>
      <c r="E888" t="s">
        <v>139</v>
      </c>
      <c r="F888" t="s">
        <v>385</v>
      </c>
      <c r="G888" s="2" t="str">
        <f>IFERROR(VLOOKUP($F888,'Table Names'!A:B,2,FALSE),"")</f>
        <v xml:space="preserve">Traveling Terms                                                       </v>
      </c>
      <c r="H888" s="2" t="str">
        <f>VLOOKUP($D888,StagingData!D:H,4,FALSE)</f>
        <v>No</v>
      </c>
      <c r="I888"/>
      <c r="J888" s="56" t="str">
        <f>IF(VLOOKUP(D888,StagingData!D:O,6,FALSE)=""," ",VLOOKUP(D888,StagingData!D:O,6,FALSE))</f>
        <v xml:space="preserve"> </v>
      </c>
      <c r="K888" s="71" t="str">
        <f>IF(VLOOKUP($D888,StagingData!$D:$O,7,FALSE)=""," ",VLOOKUP($D888,StagingData!$D:$O,7,FALSE))</f>
        <v xml:space="preserve"> </v>
      </c>
      <c r="L888" s="71" t="str">
        <f>IF(VLOOKUP($D888,StagingData!$D:$O,8,FALSE)=""," ",VLOOKUP($D888,StagingData!$D:$O,8,FALSE))</f>
        <v xml:space="preserve"> </v>
      </c>
      <c r="M888" s="71" t="str">
        <f>IF(VLOOKUP($D888,StagingData!$D:$O,9,FALSE)=""," ",VLOOKUP($D888,StagingData!$D:$O,9,FALSE))</f>
        <v xml:space="preserve"> </v>
      </c>
      <c r="N888" s="107" t="e">
        <f>IF(VLOOKUP($D888,StagingData!$D:$O,10,FALSE)=""," ",VLOOKUP($D888,StagingData!$D:$O,10,FALSE))</f>
        <v>#N/A</v>
      </c>
      <c r="O888" s="107" t="e">
        <f>IF(VLOOKUP($D888,StagingData!$D:$O,11,FALSE)=""," ",VLOOKUP($D888,StagingData!$D:$O,11,FALSE))</f>
        <v>#N/A</v>
      </c>
      <c r="P888" s="108" t="e">
        <f t="shared" si="40"/>
        <v>#N/A</v>
      </c>
      <c r="Q888" s="5"/>
      <c r="S888" s="15"/>
      <c r="T888" s="17">
        <v>0</v>
      </c>
      <c r="U888" s="17">
        <v>0</v>
      </c>
      <c r="V888" s="17">
        <f t="shared" si="41"/>
        <v>0</v>
      </c>
      <c r="W888">
        <f t="shared" si="42"/>
        <v>0</v>
      </c>
      <c r="X888" s="23"/>
      <c r="Y888" s="2"/>
      <c r="AA888" s="2"/>
      <c r="AB888" s="2"/>
    </row>
    <row r="889" spans="1:28" s="17" customFormat="1" hidden="1" x14ac:dyDescent="0.3">
      <c r="A889" s="2"/>
      <c r="B889" s="2">
        <f>IF(TRIM(D889)&lt;&gt;"",MAX($B$5:B888)+1,"")</f>
        <v>884</v>
      </c>
      <c r="C889" t="s">
        <v>119</v>
      </c>
      <c r="D889" t="s">
        <v>136</v>
      </c>
      <c r="E889" t="s">
        <v>139</v>
      </c>
      <c r="F889" t="s">
        <v>386</v>
      </c>
      <c r="G889" s="2" t="str">
        <f>IFERROR(VLOOKUP($F889,'Table Names'!A:B,2,FALSE),"")</f>
        <v xml:space="preserve">Material Terms                                                        </v>
      </c>
      <c r="H889" s="2" t="str">
        <f>VLOOKUP($D889,StagingData!D:H,4,FALSE)</f>
        <v>No</v>
      </c>
      <c r="I889"/>
      <c r="J889" s="56" t="str">
        <f>IF(VLOOKUP(D889,StagingData!D:O,6,FALSE)=""," ",VLOOKUP(D889,StagingData!D:O,6,FALSE))</f>
        <v xml:space="preserve"> </v>
      </c>
      <c r="K889" s="71" t="str">
        <f>IF(VLOOKUP($D889,StagingData!$D:$O,7,FALSE)=""," ",VLOOKUP($D889,StagingData!$D:$O,7,FALSE))</f>
        <v xml:space="preserve"> </v>
      </c>
      <c r="L889" s="71" t="str">
        <f>IF(VLOOKUP($D889,StagingData!$D:$O,8,FALSE)=""," ",VLOOKUP($D889,StagingData!$D:$O,8,FALSE))</f>
        <v xml:space="preserve"> </v>
      </c>
      <c r="M889" s="71" t="str">
        <f>IF(VLOOKUP($D889,StagingData!$D:$O,9,FALSE)=""," ",VLOOKUP($D889,StagingData!$D:$O,9,FALSE))</f>
        <v xml:space="preserve"> </v>
      </c>
      <c r="N889" s="107" t="e">
        <f>IF(VLOOKUP($D889,StagingData!$D:$O,10,FALSE)=""," ",VLOOKUP($D889,StagingData!$D:$O,10,FALSE))</f>
        <v>#N/A</v>
      </c>
      <c r="O889" s="107" t="e">
        <f>IF(VLOOKUP($D889,StagingData!$D:$O,11,FALSE)=""," ",VLOOKUP($D889,StagingData!$D:$O,11,FALSE))</f>
        <v>#N/A</v>
      </c>
      <c r="P889" s="108" t="e">
        <f t="shared" si="40"/>
        <v>#N/A</v>
      </c>
      <c r="Q889" s="5"/>
      <c r="S889" s="15"/>
      <c r="T889" s="17">
        <v>0</v>
      </c>
      <c r="U889" s="17">
        <v>0</v>
      </c>
      <c r="V889" s="17">
        <f t="shared" si="41"/>
        <v>0</v>
      </c>
      <c r="W889">
        <f t="shared" si="42"/>
        <v>0</v>
      </c>
      <c r="X889" s="23"/>
      <c r="Y889" s="2"/>
      <c r="AA889" s="2"/>
      <c r="AB889" s="2"/>
    </row>
    <row r="890" spans="1:28" s="17" customFormat="1" hidden="1" x14ac:dyDescent="0.3">
      <c r="A890" s="2"/>
      <c r="B890" s="2">
        <f>IF(TRIM(D890)&lt;&gt;"",MAX($B$5:B889)+1,"")</f>
        <v>885</v>
      </c>
      <c r="C890" t="s">
        <v>119</v>
      </c>
      <c r="D890" t="s">
        <v>136</v>
      </c>
      <c r="E890" t="s">
        <v>139</v>
      </c>
      <c r="F890" t="s">
        <v>387</v>
      </c>
      <c r="G890" s="2" t="str">
        <f>IFERROR(VLOOKUP($F890,'Table Names'!A:B,2,FALSE),"")</f>
        <v xml:space="preserve">Labor Terms                                                           </v>
      </c>
      <c r="H890" s="2" t="str">
        <f>VLOOKUP($D890,StagingData!D:H,4,FALSE)</f>
        <v>No</v>
      </c>
      <c r="I890"/>
      <c r="J890" s="56" t="str">
        <f>IF(VLOOKUP(D890,StagingData!D:O,6,FALSE)=""," ",VLOOKUP(D890,StagingData!D:O,6,FALSE))</f>
        <v xml:space="preserve"> </v>
      </c>
      <c r="K890" s="71" t="str">
        <f>IF(VLOOKUP($D890,StagingData!$D:$O,7,FALSE)=""," ",VLOOKUP($D890,StagingData!$D:$O,7,FALSE))</f>
        <v xml:space="preserve"> </v>
      </c>
      <c r="L890" s="71" t="str">
        <f>IF(VLOOKUP($D890,StagingData!$D:$O,8,FALSE)=""," ",VLOOKUP($D890,StagingData!$D:$O,8,FALSE))</f>
        <v xml:space="preserve"> </v>
      </c>
      <c r="M890" s="71" t="str">
        <f>IF(VLOOKUP($D890,StagingData!$D:$O,9,FALSE)=""," ",VLOOKUP($D890,StagingData!$D:$O,9,FALSE))</f>
        <v xml:space="preserve"> </v>
      </c>
      <c r="N890" s="107" t="e">
        <f>IF(VLOOKUP($D890,StagingData!$D:$O,10,FALSE)=""," ",VLOOKUP($D890,StagingData!$D:$O,10,FALSE))</f>
        <v>#N/A</v>
      </c>
      <c r="O890" s="107" t="e">
        <f>IF(VLOOKUP($D890,StagingData!$D:$O,11,FALSE)=""," ",VLOOKUP($D890,StagingData!$D:$O,11,FALSE))</f>
        <v>#N/A</v>
      </c>
      <c r="P890" s="108" t="e">
        <f t="shared" si="40"/>
        <v>#N/A</v>
      </c>
      <c r="Q890" s="5"/>
      <c r="S890" s="15"/>
      <c r="T890" s="17">
        <v>0</v>
      </c>
      <c r="U890" s="17">
        <v>0</v>
      </c>
      <c r="V890" s="17">
        <f t="shared" si="41"/>
        <v>0</v>
      </c>
      <c r="W890">
        <f t="shared" si="42"/>
        <v>0</v>
      </c>
      <c r="X890" s="23"/>
      <c r="Y890" s="2"/>
      <c r="AA890" s="2"/>
      <c r="AB890" s="2"/>
    </row>
    <row r="891" spans="1:28" s="17" customFormat="1" hidden="1" x14ac:dyDescent="0.3">
      <c r="A891" s="2"/>
      <c r="B891" s="2">
        <f>IF(TRIM(D891)&lt;&gt;"",MAX($B$5:B890)+1,"")</f>
        <v>886</v>
      </c>
      <c r="C891" t="s">
        <v>119</v>
      </c>
      <c r="D891" t="s">
        <v>136</v>
      </c>
      <c r="E891" t="s">
        <v>139</v>
      </c>
      <c r="F891" t="s">
        <v>388</v>
      </c>
      <c r="G891" s="2" t="str">
        <f>IFERROR(VLOOKUP($F891,'Table Names'!A:B,2,FALSE),"")</f>
        <v xml:space="preserve">Helpdesk Terms                                                        </v>
      </c>
      <c r="H891" s="2" t="str">
        <f>VLOOKUP($D891,StagingData!D:H,4,FALSE)</f>
        <v>No</v>
      </c>
      <c r="I891"/>
      <c r="J891" s="56" t="str">
        <f>IF(VLOOKUP(D891,StagingData!D:O,6,FALSE)=""," ",VLOOKUP(D891,StagingData!D:O,6,FALSE))</f>
        <v xml:space="preserve"> </v>
      </c>
      <c r="K891" s="71" t="str">
        <f>IF(VLOOKUP($D891,StagingData!$D:$O,7,FALSE)=""," ",VLOOKUP($D891,StagingData!$D:$O,7,FALSE))</f>
        <v xml:space="preserve"> </v>
      </c>
      <c r="L891" s="71" t="str">
        <f>IF(VLOOKUP($D891,StagingData!$D:$O,8,FALSE)=""," ",VLOOKUP($D891,StagingData!$D:$O,8,FALSE))</f>
        <v xml:space="preserve"> </v>
      </c>
      <c r="M891" s="71" t="str">
        <f>IF(VLOOKUP($D891,StagingData!$D:$O,9,FALSE)=""," ",VLOOKUP($D891,StagingData!$D:$O,9,FALSE))</f>
        <v xml:space="preserve"> </v>
      </c>
      <c r="N891" s="107" t="e">
        <f>IF(VLOOKUP($D891,StagingData!$D:$O,10,FALSE)=""," ",VLOOKUP($D891,StagingData!$D:$O,10,FALSE))</f>
        <v>#N/A</v>
      </c>
      <c r="O891" s="107" t="e">
        <f>IF(VLOOKUP($D891,StagingData!$D:$O,11,FALSE)=""," ",VLOOKUP($D891,StagingData!$D:$O,11,FALSE))</f>
        <v>#N/A</v>
      </c>
      <c r="P891" s="108" t="e">
        <f t="shared" si="40"/>
        <v>#N/A</v>
      </c>
      <c r="Q891" s="5"/>
      <c r="S891" s="15"/>
      <c r="T891" s="17">
        <v>0</v>
      </c>
      <c r="U891" s="17">
        <v>0</v>
      </c>
      <c r="V891" s="17">
        <f t="shared" si="41"/>
        <v>0</v>
      </c>
      <c r="W891">
        <f t="shared" si="42"/>
        <v>0</v>
      </c>
      <c r="X891" s="23"/>
      <c r="Y891" s="2"/>
      <c r="AA891" s="2"/>
      <c r="AB891" s="2"/>
    </row>
    <row r="892" spans="1:28" s="17" customFormat="1" hidden="1" x14ac:dyDescent="0.3">
      <c r="A892" s="2"/>
      <c r="B892" s="2">
        <f>IF(TRIM(D892)&lt;&gt;"",MAX($B$5:B891)+1,"")</f>
        <v>887</v>
      </c>
      <c r="C892" t="s">
        <v>119</v>
      </c>
      <c r="D892" t="s">
        <v>136</v>
      </c>
      <c r="E892" t="s">
        <v>139</v>
      </c>
      <c r="F892" t="s">
        <v>389</v>
      </c>
      <c r="G892" s="2" t="str">
        <f>IFERROR(VLOOKUP($F892,'Table Names'!A:B,2,FALSE),"")</f>
        <v xml:space="preserve">Other Terms                                                           </v>
      </c>
      <c r="H892" s="2" t="str">
        <f>VLOOKUP($D892,StagingData!D:H,4,FALSE)</f>
        <v>No</v>
      </c>
      <c r="I892"/>
      <c r="J892" s="56" t="str">
        <f>IF(VLOOKUP(D892,StagingData!D:O,6,FALSE)=""," ",VLOOKUP(D892,StagingData!D:O,6,FALSE))</f>
        <v xml:space="preserve"> </v>
      </c>
      <c r="K892" s="71" t="str">
        <f>IF(VLOOKUP($D892,StagingData!$D:$O,7,FALSE)=""," ",VLOOKUP($D892,StagingData!$D:$O,7,FALSE))</f>
        <v xml:space="preserve"> </v>
      </c>
      <c r="L892" s="71" t="str">
        <f>IF(VLOOKUP($D892,StagingData!$D:$O,8,FALSE)=""," ",VLOOKUP($D892,StagingData!$D:$O,8,FALSE))</f>
        <v xml:space="preserve"> </v>
      </c>
      <c r="M892" s="71" t="str">
        <f>IF(VLOOKUP($D892,StagingData!$D:$O,9,FALSE)=""," ",VLOOKUP($D892,StagingData!$D:$O,9,FALSE))</f>
        <v xml:space="preserve"> </v>
      </c>
      <c r="N892" s="107" t="e">
        <f>IF(VLOOKUP($D892,StagingData!$D:$O,10,FALSE)=""," ",VLOOKUP($D892,StagingData!$D:$O,10,FALSE))</f>
        <v>#N/A</v>
      </c>
      <c r="O892" s="107" t="e">
        <f>IF(VLOOKUP($D892,StagingData!$D:$O,11,FALSE)=""," ",VLOOKUP($D892,StagingData!$D:$O,11,FALSE))</f>
        <v>#N/A</v>
      </c>
      <c r="P892" s="108" t="e">
        <f t="shared" si="40"/>
        <v>#N/A</v>
      </c>
      <c r="Q892" s="5"/>
      <c r="S892" s="15"/>
      <c r="T892" s="17">
        <v>0</v>
      </c>
      <c r="U892" s="17">
        <v>0</v>
      </c>
      <c r="V892" s="17">
        <f t="shared" si="41"/>
        <v>0</v>
      </c>
      <c r="W892">
        <f t="shared" si="42"/>
        <v>0</v>
      </c>
      <c r="X892" s="23"/>
      <c r="Y892" s="2"/>
      <c r="AA892" s="2"/>
      <c r="AB892" s="2"/>
    </row>
    <row r="893" spans="1:28" s="17" customFormat="1" hidden="1" x14ac:dyDescent="0.3">
      <c r="A893" s="2"/>
      <c r="B893" s="2">
        <f>IF(TRIM(D893)&lt;&gt;"",MAX($B$5:B892)+1,"")</f>
        <v>888</v>
      </c>
      <c r="C893" t="s">
        <v>119</v>
      </c>
      <c r="D893" t="s">
        <v>136</v>
      </c>
      <c r="E893" t="s">
        <v>137</v>
      </c>
      <c r="F893" t="s">
        <v>137</v>
      </c>
      <c r="G893" s="2" t="str">
        <f>IFERROR(VLOOKUP($F893,'Table Names'!A:B,2,FALSE),"")</f>
        <v xml:space="preserve">Service Contracts                                                     </v>
      </c>
      <c r="H893" s="2" t="str">
        <f>VLOOKUP($D893,StagingData!D:H,4,FALSE)</f>
        <v>No</v>
      </c>
      <c r="I893"/>
      <c r="J893" s="56" t="str">
        <f>IF(VLOOKUP(D893,StagingData!D:O,6,FALSE)=""," ",VLOOKUP(D893,StagingData!D:O,6,FALSE))</f>
        <v xml:space="preserve"> </v>
      </c>
      <c r="K893" s="71" t="str">
        <f>IF(VLOOKUP($D893,StagingData!$D:$O,7,FALSE)=""," ",VLOOKUP($D893,StagingData!$D:$O,7,FALSE))</f>
        <v xml:space="preserve"> </v>
      </c>
      <c r="L893" s="71" t="str">
        <f>IF(VLOOKUP($D893,StagingData!$D:$O,8,FALSE)=""," ",VLOOKUP($D893,StagingData!$D:$O,8,FALSE))</f>
        <v xml:space="preserve"> </v>
      </c>
      <c r="M893" s="71" t="str">
        <f>IF(VLOOKUP($D893,StagingData!$D:$O,9,FALSE)=""," ",VLOOKUP($D893,StagingData!$D:$O,9,FALSE))</f>
        <v xml:space="preserve"> </v>
      </c>
      <c r="N893" s="107" t="e">
        <f>IF(VLOOKUP($D893,StagingData!$D:$O,10,FALSE)=""," ",VLOOKUP($D893,StagingData!$D:$O,10,FALSE))</f>
        <v>#N/A</v>
      </c>
      <c r="O893" s="107" t="e">
        <f>IF(VLOOKUP($D893,StagingData!$D:$O,11,FALSE)=""," ",VLOOKUP($D893,StagingData!$D:$O,11,FALSE))</f>
        <v>#N/A</v>
      </c>
      <c r="P893" s="108" t="e">
        <f t="shared" si="40"/>
        <v>#N/A</v>
      </c>
      <c r="Q893" s="5"/>
      <c r="S893" s="15"/>
      <c r="T893" s="17">
        <v>0</v>
      </c>
      <c r="U893" s="17">
        <v>0</v>
      </c>
      <c r="V893" s="17">
        <f t="shared" si="41"/>
        <v>0</v>
      </c>
      <c r="W893">
        <f t="shared" si="42"/>
        <v>0</v>
      </c>
      <c r="X893" s="23"/>
      <c r="Y893" s="2"/>
      <c r="AA893" s="2"/>
      <c r="AB893" s="2"/>
    </row>
    <row r="894" spans="1:28" s="17" customFormat="1" hidden="1" x14ac:dyDescent="0.3">
      <c r="A894" s="2"/>
      <c r="B894" s="2">
        <f>IF(TRIM(D894)&lt;&gt;"",MAX($B$5:B893)+1,"")</f>
        <v>889</v>
      </c>
      <c r="C894" t="s">
        <v>119</v>
      </c>
      <c r="D894" t="s">
        <v>136</v>
      </c>
      <c r="E894" t="s">
        <v>137</v>
      </c>
      <c r="F894" t="s">
        <v>4364</v>
      </c>
      <c r="G894" s="2" t="str">
        <f>IFERROR(VLOOKUP($F894,'Table Names'!A:B,2,FALSE),"")</f>
        <v xml:space="preserve">Contract Changes                                                      </v>
      </c>
      <c r="H894" s="2" t="str">
        <f>VLOOKUP($D894,StagingData!D:H,4,FALSE)</f>
        <v>No</v>
      </c>
      <c r="I894"/>
      <c r="J894" s="56" t="str">
        <f>IF(VLOOKUP(D894,StagingData!D:O,6,FALSE)=""," ",VLOOKUP(D894,StagingData!D:O,6,FALSE))</f>
        <v xml:space="preserve"> </v>
      </c>
      <c r="K894" s="71" t="str">
        <f>IF(VLOOKUP($D894,StagingData!$D:$O,7,FALSE)=""," ",VLOOKUP($D894,StagingData!$D:$O,7,FALSE))</f>
        <v xml:space="preserve"> </v>
      </c>
      <c r="L894" s="71" t="str">
        <f>IF(VLOOKUP($D894,StagingData!$D:$O,8,FALSE)=""," ",VLOOKUP($D894,StagingData!$D:$O,8,FALSE))</f>
        <v xml:space="preserve"> </v>
      </c>
      <c r="M894" s="71" t="str">
        <f>IF(VLOOKUP($D894,StagingData!$D:$O,9,FALSE)=""," ",VLOOKUP($D894,StagingData!$D:$O,9,FALSE))</f>
        <v xml:space="preserve"> </v>
      </c>
      <c r="N894" s="107" t="e">
        <f>IF(VLOOKUP($D894,StagingData!$D:$O,10,FALSE)=""," ",VLOOKUP($D894,StagingData!$D:$O,10,FALSE))</f>
        <v>#N/A</v>
      </c>
      <c r="O894" s="107" t="e">
        <f>IF(VLOOKUP($D894,StagingData!$D:$O,11,FALSE)=""," ",VLOOKUP($D894,StagingData!$D:$O,11,FALSE))</f>
        <v>#N/A</v>
      </c>
      <c r="P894" s="108" t="e">
        <f t="shared" si="40"/>
        <v>#N/A</v>
      </c>
      <c r="Q894" s="5"/>
      <c r="S894" s="15"/>
      <c r="T894" s="17">
        <v>0</v>
      </c>
      <c r="U894" s="17">
        <v>0</v>
      </c>
      <c r="V894" s="17">
        <f t="shared" si="41"/>
        <v>0</v>
      </c>
      <c r="W894">
        <f t="shared" si="42"/>
        <v>0</v>
      </c>
      <c r="X894" s="23"/>
      <c r="Y894" s="2"/>
      <c r="AA894" s="2"/>
      <c r="AB894" s="2"/>
    </row>
    <row r="895" spans="1:28" s="17" customFormat="1" hidden="1" x14ac:dyDescent="0.3">
      <c r="A895" s="2"/>
      <c r="B895" s="2">
        <f>IF(TRIM(D895)&lt;&gt;"",MAX($B$5:B894)+1,"")</f>
        <v>890</v>
      </c>
      <c r="C895" t="s">
        <v>119</v>
      </c>
      <c r="D895" t="s">
        <v>138</v>
      </c>
      <c r="E895" t="s">
        <v>139</v>
      </c>
      <c r="F895" t="s">
        <v>139</v>
      </c>
      <c r="G895" s="2" t="str">
        <f>IFERROR(VLOOKUP($F895,'Table Names'!A:B,2,FALSE),"")</f>
        <v xml:space="preserve">Coverage Terms                                                        </v>
      </c>
      <c r="H895" s="2" t="str">
        <f>VLOOKUP($D895,StagingData!D:H,4,FALSE)</f>
        <v>No</v>
      </c>
      <c r="I895"/>
      <c r="J895" s="56" t="str">
        <f>IF(VLOOKUP(D895,StagingData!D:O,6,FALSE)=""," ",VLOOKUP(D895,StagingData!D:O,6,FALSE))</f>
        <v xml:space="preserve"> </v>
      </c>
      <c r="K895" s="71" t="str">
        <f>IF(VLOOKUP($D895,StagingData!$D:$O,7,FALSE)=""," ",VLOOKUP($D895,StagingData!$D:$O,7,FALSE))</f>
        <v xml:space="preserve"> </v>
      </c>
      <c r="L895" s="71" t="str">
        <f>IF(VLOOKUP($D895,StagingData!$D:$O,8,FALSE)=""," ",VLOOKUP($D895,StagingData!$D:$O,8,FALSE))</f>
        <v xml:space="preserve"> </v>
      </c>
      <c r="M895" s="71" t="str">
        <f>IF(VLOOKUP($D895,StagingData!$D:$O,9,FALSE)=""," ",VLOOKUP($D895,StagingData!$D:$O,9,FALSE))</f>
        <v xml:space="preserve"> </v>
      </c>
      <c r="N895" s="107" t="e">
        <f>IF(VLOOKUP($D895,StagingData!$D:$O,10,FALSE)=""," ",VLOOKUP($D895,StagingData!$D:$O,10,FALSE))</f>
        <v>#N/A</v>
      </c>
      <c r="O895" s="107" t="e">
        <f>IF(VLOOKUP($D895,StagingData!$D:$O,11,FALSE)=""," ",VLOOKUP($D895,StagingData!$D:$O,11,FALSE))</f>
        <v>#N/A</v>
      </c>
      <c r="P895" s="108" t="e">
        <f t="shared" si="40"/>
        <v>#N/A</v>
      </c>
      <c r="Q895" s="5"/>
      <c r="S895" s="15"/>
      <c r="T895" s="17">
        <v>0</v>
      </c>
      <c r="U895" s="17">
        <v>0</v>
      </c>
      <c r="V895" s="17">
        <f t="shared" si="41"/>
        <v>0</v>
      </c>
      <c r="W895">
        <f t="shared" si="42"/>
        <v>0</v>
      </c>
      <c r="X895" s="23"/>
      <c r="Y895" s="2"/>
      <c r="AA895" s="2"/>
      <c r="AB895" s="2"/>
    </row>
    <row r="896" spans="1:28" s="17" customFormat="1" hidden="1" x14ac:dyDescent="0.3">
      <c r="A896" s="2"/>
      <c r="B896" s="2">
        <f>IF(TRIM(D896)&lt;&gt;"",MAX($B$5:B895)+1,"")</f>
        <v>891</v>
      </c>
      <c r="C896" t="s">
        <v>119</v>
      </c>
      <c r="D896" t="s">
        <v>138</v>
      </c>
      <c r="E896" t="s">
        <v>139</v>
      </c>
      <c r="F896" t="s">
        <v>385</v>
      </c>
      <c r="G896" s="2" t="str">
        <f>IFERROR(VLOOKUP($F896,'Table Names'!A:B,2,FALSE),"")</f>
        <v xml:space="preserve">Traveling Terms                                                       </v>
      </c>
      <c r="H896" s="2" t="str">
        <f>VLOOKUP($D896,StagingData!D:H,4,FALSE)</f>
        <v>No</v>
      </c>
      <c r="I896"/>
      <c r="J896" s="56" t="str">
        <f>IF(VLOOKUP(D896,StagingData!D:O,6,FALSE)=""," ",VLOOKUP(D896,StagingData!D:O,6,FALSE))</f>
        <v xml:space="preserve"> </v>
      </c>
      <c r="K896" s="71" t="str">
        <f>IF(VLOOKUP($D896,StagingData!$D:$O,7,FALSE)=""," ",VLOOKUP($D896,StagingData!$D:$O,7,FALSE))</f>
        <v xml:space="preserve"> </v>
      </c>
      <c r="L896" s="71" t="str">
        <f>IF(VLOOKUP($D896,StagingData!$D:$O,8,FALSE)=""," ",VLOOKUP($D896,StagingData!$D:$O,8,FALSE))</f>
        <v xml:space="preserve"> </v>
      </c>
      <c r="M896" s="71" t="str">
        <f>IF(VLOOKUP($D896,StagingData!$D:$O,9,FALSE)=""," ",VLOOKUP($D896,StagingData!$D:$O,9,FALSE))</f>
        <v xml:space="preserve"> </v>
      </c>
      <c r="N896" s="107" t="e">
        <f>IF(VLOOKUP($D896,StagingData!$D:$O,10,FALSE)=""," ",VLOOKUP($D896,StagingData!$D:$O,10,FALSE))</f>
        <v>#N/A</v>
      </c>
      <c r="O896" s="107" t="e">
        <f>IF(VLOOKUP($D896,StagingData!$D:$O,11,FALSE)=""," ",VLOOKUP($D896,StagingData!$D:$O,11,FALSE))</f>
        <v>#N/A</v>
      </c>
      <c r="P896" s="108" t="e">
        <f t="shared" si="40"/>
        <v>#N/A</v>
      </c>
      <c r="Q896" s="5"/>
      <c r="S896" s="15"/>
      <c r="T896" s="17">
        <v>0</v>
      </c>
      <c r="U896" s="17">
        <v>0</v>
      </c>
      <c r="V896" s="17">
        <f t="shared" si="41"/>
        <v>0</v>
      </c>
      <c r="W896">
        <f t="shared" si="42"/>
        <v>0</v>
      </c>
      <c r="X896" s="23"/>
      <c r="Y896" s="2"/>
      <c r="AA896" s="2"/>
      <c r="AB896" s="2"/>
    </row>
    <row r="897" spans="1:28" s="17" customFormat="1" hidden="1" x14ac:dyDescent="0.3">
      <c r="A897" s="2"/>
      <c r="B897" s="2">
        <f>IF(TRIM(D897)&lt;&gt;"",MAX($B$5:B896)+1,"")</f>
        <v>892</v>
      </c>
      <c r="C897" t="s">
        <v>119</v>
      </c>
      <c r="D897" t="s">
        <v>138</v>
      </c>
      <c r="E897" t="s">
        <v>139</v>
      </c>
      <c r="F897" t="s">
        <v>386</v>
      </c>
      <c r="G897" s="2" t="str">
        <f>IFERROR(VLOOKUP($F897,'Table Names'!A:B,2,FALSE),"")</f>
        <v xml:space="preserve">Material Terms                                                        </v>
      </c>
      <c r="H897" s="2" t="str">
        <f>VLOOKUP($D897,StagingData!D:H,4,FALSE)</f>
        <v>No</v>
      </c>
      <c r="I897"/>
      <c r="J897" s="56" t="str">
        <f>IF(VLOOKUP(D897,StagingData!D:O,6,FALSE)=""," ",VLOOKUP(D897,StagingData!D:O,6,FALSE))</f>
        <v xml:space="preserve"> </v>
      </c>
      <c r="K897" s="71" t="str">
        <f>IF(VLOOKUP($D897,StagingData!$D:$O,7,FALSE)=""," ",VLOOKUP($D897,StagingData!$D:$O,7,FALSE))</f>
        <v xml:space="preserve"> </v>
      </c>
      <c r="L897" s="71" t="str">
        <f>IF(VLOOKUP($D897,StagingData!$D:$O,8,FALSE)=""," ",VLOOKUP($D897,StagingData!$D:$O,8,FALSE))</f>
        <v xml:space="preserve"> </v>
      </c>
      <c r="M897" s="71" t="str">
        <f>IF(VLOOKUP($D897,StagingData!$D:$O,9,FALSE)=""," ",VLOOKUP($D897,StagingData!$D:$O,9,FALSE))</f>
        <v xml:space="preserve"> </v>
      </c>
      <c r="N897" s="107" t="e">
        <f>IF(VLOOKUP($D897,StagingData!$D:$O,10,FALSE)=""," ",VLOOKUP($D897,StagingData!$D:$O,10,FALSE))</f>
        <v>#N/A</v>
      </c>
      <c r="O897" s="107" t="e">
        <f>IF(VLOOKUP($D897,StagingData!$D:$O,11,FALSE)=""," ",VLOOKUP($D897,StagingData!$D:$O,11,FALSE))</f>
        <v>#N/A</v>
      </c>
      <c r="P897" s="108" t="e">
        <f t="shared" si="40"/>
        <v>#N/A</v>
      </c>
      <c r="Q897" s="5"/>
      <c r="S897" s="15"/>
      <c r="T897" s="17">
        <v>0</v>
      </c>
      <c r="U897" s="17">
        <v>0</v>
      </c>
      <c r="V897" s="17">
        <f t="shared" si="41"/>
        <v>0</v>
      </c>
      <c r="W897">
        <f t="shared" si="42"/>
        <v>0</v>
      </c>
      <c r="X897" s="23"/>
      <c r="Y897" s="2"/>
      <c r="AA897" s="2"/>
      <c r="AB897" s="2"/>
    </row>
    <row r="898" spans="1:28" s="17" customFormat="1" hidden="1" x14ac:dyDescent="0.3">
      <c r="A898" s="2"/>
      <c r="B898" s="2">
        <f>IF(TRIM(D898)&lt;&gt;"",MAX($B$5:B897)+1,"")</f>
        <v>893</v>
      </c>
      <c r="C898" t="s">
        <v>119</v>
      </c>
      <c r="D898" t="s">
        <v>138</v>
      </c>
      <c r="E898" t="s">
        <v>139</v>
      </c>
      <c r="F898" t="s">
        <v>387</v>
      </c>
      <c r="G898" s="2" t="str">
        <f>IFERROR(VLOOKUP($F898,'Table Names'!A:B,2,FALSE),"")</f>
        <v xml:space="preserve">Labor Terms                                                           </v>
      </c>
      <c r="H898" s="2" t="str">
        <f>VLOOKUP($D898,StagingData!D:H,4,FALSE)</f>
        <v>No</v>
      </c>
      <c r="I898"/>
      <c r="J898" s="56" t="str">
        <f>IF(VLOOKUP(D898,StagingData!D:O,6,FALSE)=""," ",VLOOKUP(D898,StagingData!D:O,6,FALSE))</f>
        <v xml:space="preserve"> </v>
      </c>
      <c r="K898" s="71" t="str">
        <f>IF(VLOOKUP($D898,StagingData!$D:$O,7,FALSE)=""," ",VLOOKUP($D898,StagingData!$D:$O,7,FALSE))</f>
        <v xml:space="preserve"> </v>
      </c>
      <c r="L898" s="71" t="str">
        <f>IF(VLOOKUP($D898,StagingData!$D:$O,8,FALSE)=""," ",VLOOKUP($D898,StagingData!$D:$O,8,FALSE))</f>
        <v xml:space="preserve"> </v>
      </c>
      <c r="M898" s="71" t="str">
        <f>IF(VLOOKUP($D898,StagingData!$D:$O,9,FALSE)=""," ",VLOOKUP($D898,StagingData!$D:$O,9,FALSE))</f>
        <v xml:space="preserve"> </v>
      </c>
      <c r="N898" s="107" t="e">
        <f>IF(VLOOKUP($D898,StagingData!$D:$O,10,FALSE)=""," ",VLOOKUP($D898,StagingData!$D:$O,10,FALSE))</f>
        <v>#N/A</v>
      </c>
      <c r="O898" s="107" t="e">
        <f>IF(VLOOKUP($D898,StagingData!$D:$O,11,FALSE)=""," ",VLOOKUP($D898,StagingData!$D:$O,11,FALSE))</f>
        <v>#N/A</v>
      </c>
      <c r="P898" s="108" t="e">
        <f t="shared" si="40"/>
        <v>#N/A</v>
      </c>
      <c r="Q898" s="5"/>
      <c r="S898" s="15"/>
      <c r="T898" s="17">
        <v>0</v>
      </c>
      <c r="U898" s="17">
        <v>0</v>
      </c>
      <c r="V898" s="17">
        <f t="shared" si="41"/>
        <v>0</v>
      </c>
      <c r="W898">
        <f t="shared" si="42"/>
        <v>0</v>
      </c>
      <c r="X898" s="23"/>
      <c r="Y898" s="2"/>
      <c r="AA898" s="2"/>
      <c r="AB898" s="2"/>
    </row>
    <row r="899" spans="1:28" s="17" customFormat="1" hidden="1" x14ac:dyDescent="0.3">
      <c r="A899" s="2"/>
      <c r="B899" s="2">
        <f>IF(TRIM(D899)&lt;&gt;"",MAX($B$5:B898)+1,"")</f>
        <v>894</v>
      </c>
      <c r="C899" t="s">
        <v>119</v>
      </c>
      <c r="D899" t="s">
        <v>138</v>
      </c>
      <c r="E899" t="s">
        <v>139</v>
      </c>
      <c r="F899" t="s">
        <v>388</v>
      </c>
      <c r="G899" s="2" t="str">
        <f>IFERROR(VLOOKUP($F899,'Table Names'!A:B,2,FALSE),"")</f>
        <v xml:space="preserve">Helpdesk Terms                                                        </v>
      </c>
      <c r="H899" s="2" t="str">
        <f>VLOOKUP($D899,StagingData!D:H,4,FALSE)</f>
        <v>No</v>
      </c>
      <c r="I899"/>
      <c r="J899" s="56" t="str">
        <f>IF(VLOOKUP(D899,StagingData!D:O,6,FALSE)=""," ",VLOOKUP(D899,StagingData!D:O,6,FALSE))</f>
        <v xml:space="preserve"> </v>
      </c>
      <c r="K899" s="71" t="str">
        <f>IF(VLOOKUP($D899,StagingData!$D:$O,7,FALSE)=""," ",VLOOKUP($D899,StagingData!$D:$O,7,FALSE))</f>
        <v xml:space="preserve"> </v>
      </c>
      <c r="L899" s="71" t="str">
        <f>IF(VLOOKUP($D899,StagingData!$D:$O,8,FALSE)=""," ",VLOOKUP($D899,StagingData!$D:$O,8,FALSE))</f>
        <v xml:space="preserve"> </v>
      </c>
      <c r="M899" s="71" t="str">
        <f>IF(VLOOKUP($D899,StagingData!$D:$O,9,FALSE)=""," ",VLOOKUP($D899,StagingData!$D:$O,9,FALSE))</f>
        <v xml:space="preserve"> </v>
      </c>
      <c r="N899" s="107" t="e">
        <f>IF(VLOOKUP($D899,StagingData!$D:$O,10,FALSE)=""," ",VLOOKUP($D899,StagingData!$D:$O,10,FALSE))</f>
        <v>#N/A</v>
      </c>
      <c r="O899" s="107" t="e">
        <f>IF(VLOOKUP($D899,StagingData!$D:$O,11,FALSE)=""," ",VLOOKUP($D899,StagingData!$D:$O,11,FALSE))</f>
        <v>#N/A</v>
      </c>
      <c r="P899" s="108" t="e">
        <f t="shared" si="40"/>
        <v>#N/A</v>
      </c>
      <c r="Q899" s="5"/>
      <c r="S899" s="15"/>
      <c r="T899" s="17">
        <v>0</v>
      </c>
      <c r="U899" s="17">
        <v>0</v>
      </c>
      <c r="V899" s="17">
        <f t="shared" si="41"/>
        <v>0</v>
      </c>
      <c r="W899">
        <f t="shared" si="42"/>
        <v>0</v>
      </c>
      <c r="X899" s="23"/>
      <c r="Y899" s="2"/>
      <c r="AA899" s="2"/>
      <c r="AB899" s="2"/>
    </row>
    <row r="900" spans="1:28" s="17" customFormat="1" hidden="1" x14ac:dyDescent="0.3">
      <c r="A900" s="2"/>
      <c r="B900" s="2">
        <f>IF(TRIM(D900)&lt;&gt;"",MAX($B$5:B899)+1,"")</f>
        <v>895</v>
      </c>
      <c r="C900" t="s">
        <v>119</v>
      </c>
      <c r="D900" t="s">
        <v>138</v>
      </c>
      <c r="E900" t="s">
        <v>139</v>
      </c>
      <c r="F900" t="s">
        <v>389</v>
      </c>
      <c r="G900" s="2" t="str">
        <f>IFERROR(VLOOKUP($F900,'Table Names'!A:B,2,FALSE),"")</f>
        <v xml:space="preserve">Other Terms                                                           </v>
      </c>
      <c r="H900" s="2" t="str">
        <f>VLOOKUP($D900,StagingData!D:H,4,FALSE)</f>
        <v>No</v>
      </c>
      <c r="I900"/>
      <c r="J900" s="56" t="str">
        <f>IF(VLOOKUP(D900,StagingData!D:O,6,FALSE)=""," ",VLOOKUP(D900,StagingData!D:O,6,FALSE))</f>
        <v xml:space="preserve"> </v>
      </c>
      <c r="K900" s="71" t="str">
        <f>IF(VLOOKUP($D900,StagingData!$D:$O,7,FALSE)=""," ",VLOOKUP($D900,StagingData!$D:$O,7,FALSE))</f>
        <v xml:space="preserve"> </v>
      </c>
      <c r="L900" s="71" t="str">
        <f>IF(VLOOKUP($D900,StagingData!$D:$O,8,FALSE)=""," ",VLOOKUP($D900,StagingData!$D:$O,8,FALSE))</f>
        <v xml:space="preserve"> </v>
      </c>
      <c r="M900" s="71" t="str">
        <f>IF(VLOOKUP($D900,StagingData!$D:$O,9,FALSE)=""," ",VLOOKUP($D900,StagingData!$D:$O,9,FALSE))</f>
        <v xml:space="preserve"> </v>
      </c>
      <c r="N900" s="107" t="e">
        <f>IF(VLOOKUP($D900,StagingData!$D:$O,10,FALSE)=""," ",VLOOKUP($D900,StagingData!$D:$O,10,FALSE))</f>
        <v>#N/A</v>
      </c>
      <c r="O900" s="107" t="e">
        <f>IF(VLOOKUP($D900,StagingData!$D:$O,11,FALSE)=""," ",VLOOKUP($D900,StagingData!$D:$O,11,FALSE))</f>
        <v>#N/A</v>
      </c>
      <c r="P900" s="108" t="e">
        <f t="shared" si="40"/>
        <v>#N/A</v>
      </c>
      <c r="Q900" s="5"/>
      <c r="S900" s="15"/>
      <c r="T900" s="17">
        <v>0</v>
      </c>
      <c r="U900" s="17">
        <v>0</v>
      </c>
      <c r="V900" s="17">
        <f t="shared" si="41"/>
        <v>0</v>
      </c>
      <c r="W900">
        <f t="shared" si="42"/>
        <v>0</v>
      </c>
      <c r="X900" s="23"/>
      <c r="Y900" s="2"/>
      <c r="AA900" s="2"/>
      <c r="AB900" s="2"/>
    </row>
    <row r="901" spans="1:28" s="17" customFormat="1" hidden="1" x14ac:dyDescent="0.3">
      <c r="A901" s="2"/>
      <c r="B901" s="2">
        <f>IF(TRIM(D901)&lt;&gt;"",MAX($B$5:B900)+1,"")</f>
        <v>896</v>
      </c>
      <c r="C901" t="s">
        <v>119</v>
      </c>
      <c r="D901" t="s">
        <v>140</v>
      </c>
      <c r="E901" t="s">
        <v>390</v>
      </c>
      <c r="F901" t="s">
        <v>390</v>
      </c>
      <c r="G901" s="2" t="str">
        <f>IFERROR(VLOOKUP($F901,'Table Names'!A:B,2,FALSE),"")</f>
        <v xml:space="preserve">Service Order Activities                                              </v>
      </c>
      <c r="H901" s="2" t="str">
        <f>VLOOKUP($D901,StagingData!D:H,4,FALSE)</f>
        <v>No</v>
      </c>
      <c r="I901"/>
      <c r="J901" s="56" t="str">
        <f>IF(VLOOKUP(D901,StagingData!D:O,6,FALSE)=""," ",VLOOKUP(D901,StagingData!D:O,6,FALSE))</f>
        <v xml:space="preserve"> </v>
      </c>
      <c r="K901" s="71" t="str">
        <f>IF(VLOOKUP($D901,StagingData!$D:$O,7,FALSE)=""," ",VLOOKUP($D901,StagingData!$D:$O,7,FALSE))</f>
        <v xml:space="preserve"> </v>
      </c>
      <c r="L901" s="71" t="str">
        <f>IF(VLOOKUP($D901,StagingData!$D:$O,8,FALSE)=""," ",VLOOKUP($D901,StagingData!$D:$O,8,FALSE))</f>
        <v xml:space="preserve"> </v>
      </c>
      <c r="M901" s="71" t="str">
        <f>IF(VLOOKUP($D901,StagingData!$D:$O,9,FALSE)=""," ",VLOOKUP($D901,StagingData!$D:$O,9,FALSE))</f>
        <v xml:space="preserve"> </v>
      </c>
      <c r="N901" s="107" t="e">
        <f>IF(VLOOKUP($D901,StagingData!$D:$O,10,FALSE)=""," ",VLOOKUP($D901,StagingData!$D:$O,10,FALSE))</f>
        <v>#N/A</v>
      </c>
      <c r="O901" s="107" t="e">
        <f>IF(VLOOKUP($D901,StagingData!$D:$O,11,FALSE)=""," ",VLOOKUP($D901,StagingData!$D:$O,11,FALSE))</f>
        <v>#N/A</v>
      </c>
      <c r="P901" s="108" t="e">
        <f t="shared" si="40"/>
        <v>#N/A</v>
      </c>
      <c r="Q901" s="5"/>
      <c r="S901" s="15"/>
      <c r="T901" s="17">
        <v>0</v>
      </c>
      <c r="U901" s="17">
        <v>0</v>
      </c>
      <c r="V901" s="17">
        <f t="shared" si="41"/>
        <v>0</v>
      </c>
      <c r="W901">
        <f t="shared" si="42"/>
        <v>0</v>
      </c>
      <c r="X901" s="23"/>
      <c r="Y901" s="2"/>
      <c r="AA901" s="2"/>
      <c r="AB901" s="2"/>
    </row>
    <row r="902" spans="1:28" s="17" customFormat="1" hidden="1" x14ac:dyDescent="0.3">
      <c r="A902" s="2"/>
      <c r="B902" s="2">
        <f>IF(TRIM(D902)&lt;&gt;"",MAX($B$5:B901)+1,"")</f>
        <v>897</v>
      </c>
      <c r="C902" t="s">
        <v>119</v>
      </c>
      <c r="D902" t="s">
        <v>141</v>
      </c>
      <c r="E902" t="s">
        <v>391</v>
      </c>
      <c r="F902" t="s">
        <v>391</v>
      </c>
      <c r="G902" s="2" t="str">
        <f>IFERROR(VLOOKUP($F902,'Table Names'!A:B,2,FALSE),"")</f>
        <v xml:space="preserve">Service Order Material Costs                                          </v>
      </c>
      <c r="H902" s="2" t="str">
        <f>VLOOKUP($D902,StagingData!D:H,4,FALSE)</f>
        <v>No</v>
      </c>
      <c r="I902"/>
      <c r="J902" s="56" t="str">
        <f>IF(VLOOKUP(D902,StagingData!D:O,6,FALSE)=""," ",VLOOKUP(D902,StagingData!D:O,6,FALSE))</f>
        <v xml:space="preserve"> </v>
      </c>
      <c r="K902" s="71" t="str">
        <f>IF(VLOOKUP($D902,StagingData!$D:$O,7,FALSE)=""," ",VLOOKUP($D902,StagingData!$D:$O,7,FALSE))</f>
        <v xml:space="preserve"> </v>
      </c>
      <c r="L902" s="71" t="str">
        <f>IF(VLOOKUP($D902,StagingData!$D:$O,8,FALSE)=""," ",VLOOKUP($D902,StagingData!$D:$O,8,FALSE))</f>
        <v xml:space="preserve"> </v>
      </c>
      <c r="M902" s="71" t="str">
        <f>IF(VLOOKUP($D902,StagingData!$D:$O,9,FALSE)=""," ",VLOOKUP($D902,StagingData!$D:$O,9,FALSE))</f>
        <v xml:space="preserve"> </v>
      </c>
      <c r="N902" s="107" t="e">
        <f>IF(VLOOKUP($D902,StagingData!$D:$O,10,FALSE)=""," ",VLOOKUP($D902,StagingData!$D:$O,10,FALSE))</f>
        <v>#N/A</v>
      </c>
      <c r="O902" s="107" t="e">
        <f>IF(VLOOKUP($D902,StagingData!$D:$O,11,FALSE)=""," ",VLOOKUP($D902,StagingData!$D:$O,11,FALSE))</f>
        <v>#N/A</v>
      </c>
      <c r="P902" s="108" t="e">
        <f t="shared" si="40"/>
        <v>#N/A</v>
      </c>
      <c r="Q902" s="5"/>
      <c r="S902" s="15"/>
      <c r="T902" s="17">
        <v>0</v>
      </c>
      <c r="U902" s="17">
        <v>0</v>
      </c>
      <c r="V902" s="17">
        <f t="shared" si="41"/>
        <v>0</v>
      </c>
      <c r="W902">
        <f t="shared" si="42"/>
        <v>0</v>
      </c>
      <c r="X902" s="23"/>
      <c r="Y902" s="2"/>
      <c r="AA902" s="2"/>
      <c r="AB902" s="2"/>
    </row>
    <row r="903" spans="1:28" s="17" customFormat="1" hidden="1" x14ac:dyDescent="0.3">
      <c r="A903" s="2"/>
      <c r="B903" s="2">
        <f>IF(TRIM(D903)&lt;&gt;"",MAX($B$5:B902)+1,"")</f>
        <v>898</v>
      </c>
      <c r="C903" t="s">
        <v>119</v>
      </c>
      <c r="D903" t="s">
        <v>141</v>
      </c>
      <c r="E903" t="s">
        <v>391</v>
      </c>
      <c r="F903" t="s">
        <v>392</v>
      </c>
      <c r="G903" s="2" t="str">
        <f>IFERROR(VLOOKUP($F903,'Table Names'!A:B,2,FALSE),"")</f>
        <v xml:space="preserve">Service Order Labor Costs                                             </v>
      </c>
      <c r="H903" s="2" t="str">
        <f>VLOOKUP($D903,StagingData!D:H,4,FALSE)</f>
        <v>No</v>
      </c>
      <c r="I903"/>
      <c r="J903" s="56" t="str">
        <f>IF(VLOOKUP(D903,StagingData!D:O,6,FALSE)=""," ",VLOOKUP(D903,StagingData!D:O,6,FALSE))</f>
        <v xml:space="preserve"> </v>
      </c>
      <c r="K903" s="71" t="str">
        <f>IF(VLOOKUP($D903,StagingData!$D:$O,7,FALSE)=""," ",VLOOKUP($D903,StagingData!$D:$O,7,FALSE))</f>
        <v xml:space="preserve"> </v>
      </c>
      <c r="L903" s="71" t="str">
        <f>IF(VLOOKUP($D903,StagingData!$D:$O,8,FALSE)=""," ",VLOOKUP($D903,StagingData!$D:$O,8,FALSE))</f>
        <v xml:space="preserve"> </v>
      </c>
      <c r="M903" s="71" t="str">
        <f>IF(VLOOKUP($D903,StagingData!$D:$O,9,FALSE)=""," ",VLOOKUP($D903,StagingData!$D:$O,9,FALSE))</f>
        <v xml:space="preserve"> </v>
      </c>
      <c r="N903" s="107" t="e">
        <f>IF(VLOOKUP($D903,StagingData!$D:$O,10,FALSE)=""," ",VLOOKUP($D903,StagingData!$D:$O,10,FALSE))</f>
        <v>#N/A</v>
      </c>
      <c r="O903" s="107" t="e">
        <f>IF(VLOOKUP($D903,StagingData!$D:$O,11,FALSE)=""," ",VLOOKUP($D903,StagingData!$D:$O,11,FALSE))</f>
        <v>#N/A</v>
      </c>
      <c r="P903" s="108" t="e">
        <f t="shared" ref="P903:P966" si="43">IF(O903&gt;0,(O903/(N903+O903))*100,0)</f>
        <v>#N/A</v>
      </c>
      <c r="Q903" s="5"/>
      <c r="S903" s="15"/>
      <c r="T903" s="17">
        <v>0</v>
      </c>
      <c r="U903" s="17">
        <v>0</v>
      </c>
      <c r="V903" s="17">
        <f t="shared" ref="V903:V966" si="44">U903-T903</f>
        <v>0</v>
      </c>
      <c r="W903">
        <f t="shared" ref="W903:W966" si="45">Q903-V903</f>
        <v>0</v>
      </c>
      <c r="X903" s="23"/>
      <c r="Y903" s="2"/>
      <c r="AA903" s="2"/>
      <c r="AB903" s="2"/>
    </row>
    <row r="904" spans="1:28" s="17" customFormat="1" hidden="1" x14ac:dyDescent="0.3">
      <c r="A904" s="2"/>
      <c r="B904" s="2">
        <f>IF(TRIM(D904)&lt;&gt;"",MAX($B$5:B903)+1,"")</f>
        <v>899</v>
      </c>
      <c r="C904" t="s">
        <v>119</v>
      </c>
      <c r="D904" t="s">
        <v>141</v>
      </c>
      <c r="E904" t="s">
        <v>391</v>
      </c>
      <c r="F904" t="s">
        <v>393</v>
      </c>
      <c r="G904" s="2" t="str">
        <f>IFERROR(VLOOKUP($F904,'Table Names'!A:B,2,FALSE),"")</f>
        <v xml:space="preserve">Service Order Other Costs                                             </v>
      </c>
      <c r="H904" s="2" t="str">
        <f>VLOOKUP($D904,StagingData!D:H,4,FALSE)</f>
        <v>No</v>
      </c>
      <c r="I904"/>
      <c r="J904" s="56" t="str">
        <f>IF(VLOOKUP(D904,StagingData!D:O,6,FALSE)=""," ",VLOOKUP(D904,StagingData!D:O,6,FALSE))</f>
        <v xml:space="preserve"> </v>
      </c>
      <c r="K904" s="71" t="str">
        <f>IF(VLOOKUP($D904,StagingData!$D:$O,7,FALSE)=""," ",VLOOKUP($D904,StagingData!$D:$O,7,FALSE))</f>
        <v xml:space="preserve"> </v>
      </c>
      <c r="L904" s="71" t="str">
        <f>IF(VLOOKUP($D904,StagingData!$D:$O,8,FALSE)=""," ",VLOOKUP($D904,StagingData!$D:$O,8,FALSE))</f>
        <v xml:space="preserve"> </v>
      </c>
      <c r="M904" s="71" t="str">
        <f>IF(VLOOKUP($D904,StagingData!$D:$O,9,FALSE)=""," ",VLOOKUP($D904,StagingData!$D:$O,9,FALSE))</f>
        <v xml:space="preserve"> </v>
      </c>
      <c r="N904" s="107" t="e">
        <f>IF(VLOOKUP($D904,StagingData!$D:$O,10,FALSE)=""," ",VLOOKUP($D904,StagingData!$D:$O,10,FALSE))</f>
        <v>#N/A</v>
      </c>
      <c r="O904" s="107" t="e">
        <f>IF(VLOOKUP($D904,StagingData!$D:$O,11,FALSE)=""," ",VLOOKUP($D904,StagingData!$D:$O,11,FALSE))</f>
        <v>#N/A</v>
      </c>
      <c r="P904" s="108" t="e">
        <f t="shared" si="43"/>
        <v>#N/A</v>
      </c>
      <c r="Q904" s="5"/>
      <c r="S904" s="15"/>
      <c r="T904" s="17">
        <v>0</v>
      </c>
      <c r="U904" s="17">
        <v>0</v>
      </c>
      <c r="V904" s="17">
        <f t="shared" si="44"/>
        <v>0</v>
      </c>
      <c r="W904">
        <f t="shared" si="45"/>
        <v>0</v>
      </c>
      <c r="X904" s="23"/>
      <c r="Y904" s="2"/>
      <c r="AA904" s="2"/>
      <c r="AB904" s="2"/>
    </row>
    <row r="905" spans="1:28" s="17" customFormat="1" hidden="1" x14ac:dyDescent="0.3">
      <c r="A905" s="2"/>
      <c r="B905" s="2">
        <f>IF(TRIM(D905)&lt;&gt;"",MAX($B$5:B904)+1,"")</f>
        <v>900</v>
      </c>
      <c r="C905" t="s">
        <v>119</v>
      </c>
      <c r="D905" t="s">
        <v>142</v>
      </c>
      <c r="E905" t="s">
        <v>394</v>
      </c>
      <c r="F905" t="s">
        <v>394</v>
      </c>
      <c r="G905" s="2" t="str">
        <f>IFERROR(VLOOKUP($F905,'Table Names'!A:B,2,FALSE),"")</f>
        <v xml:space="preserve">Service Orders                                                        </v>
      </c>
      <c r="H905" s="2" t="str">
        <f>VLOOKUP($D905,StagingData!D:H,4,FALSE)</f>
        <v>No</v>
      </c>
      <c r="I905"/>
      <c r="J905" s="56" t="str">
        <f>IF(VLOOKUP(D905,StagingData!D:O,6,FALSE)=""," ",VLOOKUP(D905,StagingData!D:O,6,FALSE))</f>
        <v xml:space="preserve"> </v>
      </c>
      <c r="K905" s="71" t="str">
        <f>IF(VLOOKUP($D905,StagingData!$D:$O,7,FALSE)=""," ",VLOOKUP($D905,StagingData!$D:$O,7,FALSE))</f>
        <v xml:space="preserve"> </v>
      </c>
      <c r="L905" s="71" t="str">
        <f>IF(VLOOKUP($D905,StagingData!$D:$O,8,FALSE)=""," ",VLOOKUP($D905,StagingData!$D:$O,8,FALSE))</f>
        <v xml:space="preserve"> </v>
      </c>
      <c r="M905" s="71" t="str">
        <f>IF(VLOOKUP($D905,StagingData!$D:$O,9,FALSE)=""," ",VLOOKUP($D905,StagingData!$D:$O,9,FALSE))</f>
        <v xml:space="preserve"> </v>
      </c>
      <c r="N905" s="107" t="e">
        <f>IF(VLOOKUP($D905,StagingData!$D:$O,10,FALSE)=""," ",VLOOKUP($D905,StagingData!$D:$O,10,FALSE))</f>
        <v>#N/A</v>
      </c>
      <c r="O905" s="107" t="e">
        <f>IF(VLOOKUP($D905,StagingData!$D:$O,11,FALSE)=""," ",VLOOKUP($D905,StagingData!$D:$O,11,FALSE))</f>
        <v>#N/A</v>
      </c>
      <c r="P905" s="108" t="e">
        <f t="shared" si="43"/>
        <v>#N/A</v>
      </c>
      <c r="Q905" s="5"/>
      <c r="S905" s="15"/>
      <c r="T905" s="17">
        <v>0</v>
      </c>
      <c r="U905" s="17">
        <v>0</v>
      </c>
      <c r="V905" s="17">
        <f t="shared" si="44"/>
        <v>0</v>
      </c>
      <c r="W905">
        <f t="shared" si="45"/>
        <v>0</v>
      </c>
      <c r="X905" s="23"/>
      <c r="Y905" s="2"/>
      <c r="AA905" s="2"/>
      <c r="AB905" s="2"/>
    </row>
    <row r="906" spans="1:28" s="17" customFormat="1" hidden="1" x14ac:dyDescent="0.3">
      <c r="A906" s="2"/>
      <c r="B906" s="2">
        <f>IF(TRIM(D906)&lt;&gt;"",MAX($B$5:B905)+1,"")</f>
        <v>901</v>
      </c>
      <c r="C906" t="s">
        <v>143</v>
      </c>
      <c r="D906" t="s">
        <v>144</v>
      </c>
      <c r="E906" t="s">
        <v>395</v>
      </c>
      <c r="F906" t="s">
        <v>395</v>
      </c>
      <c r="G906" s="2" t="str">
        <f>IFERROR(VLOOKUP($F906,'Table Names'!A:B,2,FALSE),"")</f>
        <v xml:space="preserve">Handling Unit - Auxiliary Packaging                                   </v>
      </c>
      <c r="H906" s="2" t="str">
        <f>VLOOKUP($D906,StagingData!D:H,4,FALSE)</f>
        <v>No</v>
      </c>
      <c r="I906"/>
      <c r="J906" s="56" t="str">
        <f>IF(VLOOKUP(D906,StagingData!D:O,6,FALSE)=""," ",VLOOKUP(D906,StagingData!D:O,6,FALSE))</f>
        <v xml:space="preserve"> </v>
      </c>
      <c r="K906" s="71" t="str">
        <f>IF(VLOOKUP($D906,StagingData!$D:$O,7,FALSE)=""," ",VLOOKUP($D906,StagingData!$D:$O,7,FALSE))</f>
        <v xml:space="preserve"> </v>
      </c>
      <c r="L906" s="71" t="str">
        <f>IF(VLOOKUP($D906,StagingData!$D:$O,8,FALSE)=""," ",VLOOKUP($D906,StagingData!$D:$O,8,FALSE))</f>
        <v xml:space="preserve"> </v>
      </c>
      <c r="M906" s="71" t="str">
        <f>IF(VLOOKUP($D906,StagingData!$D:$O,9,FALSE)=""," ",VLOOKUP($D906,StagingData!$D:$O,9,FALSE))</f>
        <v xml:space="preserve"> </v>
      </c>
      <c r="N906" s="107" t="e">
        <f>IF(VLOOKUP($D906,StagingData!$D:$O,10,FALSE)=""," ",VLOOKUP($D906,StagingData!$D:$O,10,FALSE))</f>
        <v>#N/A</v>
      </c>
      <c r="O906" s="107" t="e">
        <f>IF(VLOOKUP($D906,StagingData!$D:$O,11,FALSE)=""," ",VLOOKUP($D906,StagingData!$D:$O,11,FALSE))</f>
        <v>#N/A</v>
      </c>
      <c r="P906" s="108" t="e">
        <f t="shared" si="43"/>
        <v>#N/A</v>
      </c>
      <c r="Q906" s="5"/>
      <c r="S906" s="15"/>
      <c r="T906" s="17">
        <v>0</v>
      </c>
      <c r="U906" s="17">
        <v>0</v>
      </c>
      <c r="V906" s="17">
        <f t="shared" si="44"/>
        <v>0</v>
      </c>
      <c r="W906">
        <f t="shared" si="45"/>
        <v>0</v>
      </c>
      <c r="X906" s="23"/>
      <c r="Y906" s="2"/>
      <c r="AA906" s="2"/>
      <c r="AB906" s="2"/>
    </row>
    <row r="907" spans="1:28" s="17" customFormat="1" hidden="1" x14ac:dyDescent="0.3">
      <c r="A907" s="2"/>
      <c r="B907" s="2">
        <f>IF(TRIM(D907)&lt;&gt;"",MAX($B$5:B906)+1,"")</f>
        <v>902</v>
      </c>
      <c r="C907" t="s">
        <v>143</v>
      </c>
      <c r="D907" t="s">
        <v>145</v>
      </c>
      <c r="E907" t="s">
        <v>146</v>
      </c>
      <c r="F907" t="s">
        <v>146</v>
      </c>
      <c r="G907" s="2" t="str">
        <f>IFERROR(VLOOKUP($F907,'Table Names'!A:B,2,FALSE),"")</f>
        <v xml:space="preserve">Handling Units                                                        </v>
      </c>
      <c r="H907" s="2" t="str">
        <f>VLOOKUP($D907,StagingData!D:H,4,FALSE)</f>
        <v>No</v>
      </c>
      <c r="I907"/>
      <c r="J907" s="56" t="str">
        <f>IF(VLOOKUP(D907,StagingData!D:O,6,FALSE)=""," ",VLOOKUP(D907,StagingData!D:O,6,FALSE))</f>
        <v xml:space="preserve"> </v>
      </c>
      <c r="K907" s="71" t="str">
        <f>IF(VLOOKUP($D907,StagingData!$D:$O,7,FALSE)=""," ",VLOOKUP($D907,StagingData!$D:$O,7,FALSE))</f>
        <v xml:space="preserve"> </v>
      </c>
      <c r="L907" s="71" t="str">
        <f>IF(VLOOKUP($D907,StagingData!$D:$O,8,FALSE)=""," ",VLOOKUP($D907,StagingData!$D:$O,8,FALSE))</f>
        <v xml:space="preserve"> </v>
      </c>
      <c r="M907" s="71" t="str">
        <f>IF(VLOOKUP($D907,StagingData!$D:$O,9,FALSE)=""," ",VLOOKUP($D907,StagingData!$D:$O,9,FALSE))</f>
        <v xml:space="preserve"> </v>
      </c>
      <c r="N907" s="107" t="e">
        <f>IF(VLOOKUP($D907,StagingData!$D:$O,10,FALSE)=""," ",VLOOKUP($D907,StagingData!$D:$O,10,FALSE))</f>
        <v>#N/A</v>
      </c>
      <c r="O907" s="107" t="e">
        <f>IF(VLOOKUP($D907,StagingData!$D:$O,11,FALSE)=""," ",VLOOKUP($D907,StagingData!$D:$O,11,FALSE))</f>
        <v>#N/A</v>
      </c>
      <c r="P907" s="108" t="e">
        <f t="shared" si="43"/>
        <v>#N/A</v>
      </c>
      <c r="Q907" s="5"/>
      <c r="S907" s="15"/>
      <c r="T907" s="17">
        <v>0</v>
      </c>
      <c r="U907" s="17">
        <v>0</v>
      </c>
      <c r="V907" s="17">
        <f t="shared" si="44"/>
        <v>0</v>
      </c>
      <c r="W907">
        <f t="shared" si="45"/>
        <v>0</v>
      </c>
      <c r="X907" s="23"/>
      <c r="Y907" s="2"/>
      <c r="AA907" s="2"/>
      <c r="AB907" s="2"/>
    </row>
    <row r="908" spans="1:28" s="17" customFormat="1" hidden="1" x14ac:dyDescent="0.3">
      <c r="A908" s="2"/>
      <c r="B908" s="2">
        <f>IF(TRIM(D908)&lt;&gt;"",MAX($B$5:B907)+1,"")</f>
        <v>903</v>
      </c>
      <c r="C908" t="s">
        <v>143</v>
      </c>
      <c r="D908" t="s">
        <v>145</v>
      </c>
      <c r="E908" t="s">
        <v>146</v>
      </c>
      <c r="F908" t="s">
        <v>396</v>
      </c>
      <c r="G908" s="2" t="str">
        <f>IFERROR(VLOOKUP($F908,'Table Names'!A:B,2,FALSE),"")</f>
        <v xml:space="preserve">Handling Unit Stock Point Details                                     </v>
      </c>
      <c r="H908" s="2" t="str">
        <f>VLOOKUP($D908,StagingData!D:H,4,FALSE)</f>
        <v>No</v>
      </c>
      <c r="I908"/>
      <c r="J908" s="56" t="str">
        <f>IF(VLOOKUP(D908,StagingData!D:O,6,FALSE)=""," ",VLOOKUP(D908,StagingData!D:O,6,FALSE))</f>
        <v xml:space="preserve"> </v>
      </c>
      <c r="K908" s="71" t="str">
        <f>IF(VLOOKUP($D908,StagingData!$D:$O,7,FALSE)=""," ",VLOOKUP($D908,StagingData!$D:$O,7,FALSE))</f>
        <v xml:space="preserve"> </v>
      </c>
      <c r="L908" s="71" t="str">
        <f>IF(VLOOKUP($D908,StagingData!$D:$O,8,FALSE)=""," ",VLOOKUP($D908,StagingData!$D:$O,8,FALSE))</f>
        <v xml:space="preserve"> </v>
      </c>
      <c r="M908" s="71" t="str">
        <f>IF(VLOOKUP($D908,StagingData!$D:$O,9,FALSE)=""," ",VLOOKUP($D908,StagingData!$D:$O,9,FALSE))</f>
        <v xml:space="preserve"> </v>
      </c>
      <c r="N908" s="107" t="e">
        <f>IF(VLOOKUP($D908,StagingData!$D:$O,10,FALSE)=""," ",VLOOKUP($D908,StagingData!$D:$O,10,FALSE))</f>
        <v>#N/A</v>
      </c>
      <c r="O908" s="107" t="e">
        <f>IF(VLOOKUP($D908,StagingData!$D:$O,11,FALSE)=""," ",VLOOKUP($D908,StagingData!$D:$O,11,FALSE))</f>
        <v>#N/A</v>
      </c>
      <c r="P908" s="108" t="e">
        <f t="shared" si="43"/>
        <v>#N/A</v>
      </c>
      <c r="Q908" s="5"/>
      <c r="S908" s="15"/>
      <c r="T908" s="17">
        <v>0</v>
      </c>
      <c r="U908" s="17">
        <v>0</v>
      </c>
      <c r="V908" s="17">
        <f t="shared" si="44"/>
        <v>0</v>
      </c>
      <c r="W908">
        <f t="shared" si="45"/>
        <v>0</v>
      </c>
      <c r="X908" s="23"/>
      <c r="Y908" s="2"/>
      <c r="AA908" s="2"/>
      <c r="AB908" s="2"/>
    </row>
    <row r="909" spans="1:28" s="17" customFormat="1" hidden="1" x14ac:dyDescent="0.3">
      <c r="A909" s="2"/>
      <c r="B909" s="2">
        <f>IF(TRIM(D909)&lt;&gt;"",MAX($B$5:B908)+1,"")</f>
        <v>904</v>
      </c>
      <c r="C909" t="s">
        <v>143</v>
      </c>
      <c r="D909" t="s">
        <v>147</v>
      </c>
      <c r="E909" t="s">
        <v>401</v>
      </c>
      <c r="F909" t="s">
        <v>401</v>
      </c>
      <c r="G909" s="2" t="str">
        <f>IFERROR(VLOOKUP($F909,'Table Names'!A:B,2,FALSE),"")</f>
        <v xml:space="preserve">Package Definitions                                                   </v>
      </c>
      <c r="H909" s="2" t="str">
        <f>VLOOKUP($D909,StagingData!D:H,4,FALSE)</f>
        <v>No</v>
      </c>
      <c r="I909"/>
      <c r="J909" s="56" t="str">
        <f>IF(VLOOKUP(D909,StagingData!D:O,6,FALSE)=""," ",VLOOKUP(D909,StagingData!D:O,6,FALSE))</f>
        <v xml:space="preserve"> </v>
      </c>
      <c r="K909" s="71" t="str">
        <f>IF(VLOOKUP($D909,StagingData!$D:$O,7,FALSE)=""," ",VLOOKUP($D909,StagingData!$D:$O,7,FALSE))</f>
        <v xml:space="preserve"> </v>
      </c>
      <c r="L909" s="71" t="str">
        <f>IF(VLOOKUP($D909,StagingData!$D:$O,8,FALSE)=""," ",VLOOKUP($D909,StagingData!$D:$O,8,FALSE))</f>
        <v xml:space="preserve"> </v>
      </c>
      <c r="M909" s="71" t="str">
        <f>IF(VLOOKUP($D909,StagingData!$D:$O,9,FALSE)=""," ",VLOOKUP($D909,StagingData!$D:$O,9,FALSE))</f>
        <v xml:space="preserve"> </v>
      </c>
      <c r="N909" s="107" t="e">
        <f>IF(VLOOKUP($D909,StagingData!$D:$O,10,FALSE)=""," ",VLOOKUP($D909,StagingData!$D:$O,10,FALSE))</f>
        <v>#N/A</v>
      </c>
      <c r="O909" s="107" t="e">
        <f>IF(VLOOKUP($D909,StagingData!$D:$O,11,FALSE)=""," ",VLOOKUP($D909,StagingData!$D:$O,11,FALSE))</f>
        <v>#N/A</v>
      </c>
      <c r="P909" s="108" t="e">
        <f t="shared" si="43"/>
        <v>#N/A</v>
      </c>
      <c r="Q909" s="5"/>
      <c r="S909" s="15"/>
      <c r="T909" s="17">
        <v>0</v>
      </c>
      <c r="U909" s="17">
        <v>0</v>
      </c>
      <c r="V909" s="17">
        <f t="shared" si="44"/>
        <v>0</v>
      </c>
      <c r="W909">
        <f t="shared" si="45"/>
        <v>0</v>
      </c>
      <c r="X909" s="23"/>
      <c r="Y909" s="2"/>
      <c r="AA909" s="2"/>
      <c r="AB909" s="2"/>
    </row>
    <row r="910" spans="1:28" s="17" customFormat="1" hidden="1" x14ac:dyDescent="0.3">
      <c r="A910" s="2"/>
      <c r="B910" s="2">
        <f>IF(TRIM(D910)&lt;&gt;"",MAX($B$5:B909)+1,"")</f>
        <v>905</v>
      </c>
      <c r="C910" t="s">
        <v>143</v>
      </c>
      <c r="D910" t="s">
        <v>147</v>
      </c>
      <c r="E910" t="s">
        <v>402</v>
      </c>
      <c r="F910" t="s">
        <v>402</v>
      </c>
      <c r="G910" s="2" t="str">
        <f>IFERROR(VLOOKUP($F910,'Table Names'!A:B,2,FALSE),"")</f>
        <v xml:space="preserve">Package Definitions by Item                                           </v>
      </c>
      <c r="H910" s="2" t="str">
        <f>VLOOKUP($D910,StagingData!D:H,4,FALSE)</f>
        <v>No</v>
      </c>
      <c r="I910"/>
      <c r="J910" s="56" t="str">
        <f>IF(VLOOKUP(D910,StagingData!D:O,6,FALSE)=""," ",VLOOKUP(D910,StagingData!D:O,6,FALSE))</f>
        <v xml:space="preserve"> </v>
      </c>
      <c r="K910" s="71" t="str">
        <f>IF(VLOOKUP($D910,StagingData!$D:$O,7,FALSE)=""," ",VLOOKUP($D910,StagingData!$D:$O,7,FALSE))</f>
        <v xml:space="preserve"> </v>
      </c>
      <c r="L910" s="71" t="str">
        <f>IF(VLOOKUP($D910,StagingData!$D:$O,8,FALSE)=""," ",VLOOKUP($D910,StagingData!$D:$O,8,FALSE))</f>
        <v xml:space="preserve"> </v>
      </c>
      <c r="M910" s="71" t="str">
        <f>IF(VLOOKUP($D910,StagingData!$D:$O,9,FALSE)=""," ",VLOOKUP($D910,StagingData!$D:$O,9,FALSE))</f>
        <v xml:space="preserve"> </v>
      </c>
      <c r="N910" s="107" t="e">
        <f>IF(VLOOKUP($D910,StagingData!$D:$O,10,FALSE)=""," ",VLOOKUP($D910,StagingData!$D:$O,10,FALSE))</f>
        <v>#N/A</v>
      </c>
      <c r="O910" s="107" t="e">
        <f>IF(VLOOKUP($D910,StagingData!$D:$O,11,FALSE)=""," ",VLOOKUP($D910,StagingData!$D:$O,11,FALSE))</f>
        <v>#N/A</v>
      </c>
      <c r="P910" s="108" t="e">
        <f t="shared" si="43"/>
        <v>#N/A</v>
      </c>
      <c r="Q910" s="5"/>
      <c r="S910" s="15"/>
      <c r="T910" s="17">
        <v>0</v>
      </c>
      <c r="U910" s="17">
        <v>0</v>
      </c>
      <c r="V910" s="17">
        <f t="shared" si="44"/>
        <v>0</v>
      </c>
      <c r="W910">
        <f t="shared" si="45"/>
        <v>0</v>
      </c>
      <c r="X910" s="23"/>
      <c r="Y910" s="2"/>
      <c r="AA910" s="2"/>
      <c r="AB910" s="2"/>
    </row>
    <row r="911" spans="1:28" s="17" customFormat="1" hidden="1" x14ac:dyDescent="0.3">
      <c r="A911" s="2"/>
      <c r="B911" s="2">
        <f>IF(TRIM(D911)&lt;&gt;"",MAX($B$5:B910)+1,"")</f>
        <v>906</v>
      </c>
      <c r="C911" t="s">
        <v>143</v>
      </c>
      <c r="D911" t="s">
        <v>147</v>
      </c>
      <c r="E911" t="s">
        <v>397</v>
      </c>
      <c r="F911" t="s">
        <v>397</v>
      </c>
      <c r="G911" s="2" t="str">
        <f>IFERROR(VLOOKUP($F911,'Table Names'!A:B,2,FALSE),"")</f>
        <v xml:space="preserve">Handling Unit Template Nodes                                          </v>
      </c>
      <c r="H911" s="2" t="str">
        <f>VLOOKUP($D911,StagingData!D:H,4,FALSE)</f>
        <v>No</v>
      </c>
      <c r="I911"/>
      <c r="J911" s="56" t="str">
        <f>IF(VLOOKUP(D911,StagingData!D:O,6,FALSE)=""," ",VLOOKUP(D911,StagingData!D:O,6,FALSE))</f>
        <v xml:space="preserve"> </v>
      </c>
      <c r="K911" s="71" t="str">
        <f>IF(VLOOKUP($D911,StagingData!$D:$O,7,FALSE)=""," ",VLOOKUP($D911,StagingData!$D:$O,7,FALSE))</f>
        <v xml:space="preserve"> </v>
      </c>
      <c r="L911" s="71" t="str">
        <f>IF(VLOOKUP($D911,StagingData!$D:$O,8,FALSE)=""," ",VLOOKUP($D911,StagingData!$D:$O,8,FALSE))</f>
        <v xml:space="preserve"> </v>
      </c>
      <c r="M911" s="71" t="str">
        <f>IF(VLOOKUP($D911,StagingData!$D:$O,9,FALSE)=""," ",VLOOKUP($D911,StagingData!$D:$O,9,FALSE))</f>
        <v xml:space="preserve"> </v>
      </c>
      <c r="N911" s="107" t="e">
        <f>IF(VLOOKUP($D911,StagingData!$D:$O,10,FALSE)=""," ",VLOOKUP($D911,StagingData!$D:$O,10,FALSE))</f>
        <v>#N/A</v>
      </c>
      <c r="O911" s="107" t="e">
        <f>IF(VLOOKUP($D911,StagingData!$D:$O,11,FALSE)=""," ",VLOOKUP($D911,StagingData!$D:$O,11,FALSE))</f>
        <v>#N/A</v>
      </c>
      <c r="P911" s="108" t="e">
        <f t="shared" si="43"/>
        <v>#N/A</v>
      </c>
      <c r="Q911" s="5"/>
      <c r="S911" s="15"/>
      <c r="T911" s="17">
        <v>0</v>
      </c>
      <c r="U911" s="17">
        <v>0</v>
      </c>
      <c r="V911" s="17">
        <f t="shared" si="44"/>
        <v>0</v>
      </c>
      <c r="W911">
        <f t="shared" si="45"/>
        <v>0</v>
      </c>
      <c r="X911" s="23"/>
      <c r="Y911" s="2"/>
      <c r="AA911" s="2"/>
      <c r="AB911" s="2"/>
    </row>
    <row r="912" spans="1:28" s="17" customFormat="1" hidden="1" x14ac:dyDescent="0.3">
      <c r="A912" s="2"/>
      <c r="B912" s="2">
        <f>IF(TRIM(D912)&lt;&gt;"",MAX($B$5:B911)+1,"")</f>
        <v>907</v>
      </c>
      <c r="C912" t="s">
        <v>143</v>
      </c>
      <c r="D912" t="s">
        <v>148</v>
      </c>
      <c r="E912" t="s">
        <v>398</v>
      </c>
      <c r="F912" t="s">
        <v>398</v>
      </c>
      <c r="G912" s="2" t="str">
        <f>IFERROR(VLOOKUP($F912,'Table Names'!A:B,2,FALSE),"")</f>
        <v xml:space="preserve">HU Template Nodes - Auxiliary Packaging                               </v>
      </c>
      <c r="H912" s="2" t="str">
        <f>VLOOKUP($D912,StagingData!D:H,4,FALSE)</f>
        <v>No</v>
      </c>
      <c r="I912"/>
      <c r="J912" s="56" t="str">
        <f>IF(VLOOKUP(D912,StagingData!D:O,6,FALSE)=""," ",VLOOKUP(D912,StagingData!D:O,6,FALSE))</f>
        <v xml:space="preserve"> </v>
      </c>
      <c r="K912" s="71" t="str">
        <f>IF(VLOOKUP($D912,StagingData!$D:$O,7,FALSE)=""," ",VLOOKUP($D912,StagingData!$D:$O,7,FALSE))</f>
        <v xml:space="preserve"> </v>
      </c>
      <c r="L912" s="71" t="str">
        <f>IF(VLOOKUP($D912,StagingData!$D:$O,8,FALSE)=""," ",VLOOKUP($D912,StagingData!$D:$O,8,FALSE))</f>
        <v xml:space="preserve"> </v>
      </c>
      <c r="M912" s="71" t="str">
        <f>IF(VLOOKUP($D912,StagingData!$D:$O,9,FALSE)=""," ",VLOOKUP($D912,StagingData!$D:$O,9,FALSE))</f>
        <v xml:space="preserve"> </v>
      </c>
      <c r="N912" s="107" t="e">
        <f>IF(VLOOKUP($D912,StagingData!$D:$O,10,FALSE)=""," ",VLOOKUP($D912,StagingData!$D:$O,10,FALSE))</f>
        <v>#N/A</v>
      </c>
      <c r="O912" s="107" t="e">
        <f>IF(VLOOKUP($D912,StagingData!$D:$O,11,FALSE)=""," ",VLOOKUP($D912,StagingData!$D:$O,11,FALSE))</f>
        <v>#N/A</v>
      </c>
      <c r="P912" s="108" t="e">
        <f t="shared" si="43"/>
        <v>#N/A</v>
      </c>
      <c r="Q912" s="5"/>
      <c r="S912" s="15"/>
      <c r="T912" s="17">
        <v>0</v>
      </c>
      <c r="U912" s="17">
        <v>0</v>
      </c>
      <c r="V912" s="17">
        <f t="shared" si="44"/>
        <v>0</v>
      </c>
      <c r="W912">
        <f t="shared" si="45"/>
        <v>0</v>
      </c>
      <c r="X912" s="23"/>
      <c r="Y912" s="2"/>
      <c r="AA912" s="2"/>
      <c r="AB912" s="2"/>
    </row>
    <row r="913" spans="1:28" s="17" customFormat="1" hidden="1" x14ac:dyDescent="0.3">
      <c r="A913" s="2"/>
      <c r="B913" s="2">
        <f>IF(TRIM(D913)&lt;&gt;"",MAX($B$5:B912)+1,"")</f>
        <v>908</v>
      </c>
      <c r="C913" t="s">
        <v>143</v>
      </c>
      <c r="D913" t="s">
        <v>149</v>
      </c>
      <c r="E913" t="s">
        <v>399</v>
      </c>
      <c r="F913" t="s">
        <v>399</v>
      </c>
      <c r="G913" s="2" t="str">
        <f>IFERROR(VLOOKUP($F913,'Table Names'!A:B,2,FALSE),"")</f>
        <v xml:space="preserve">Package Definition Levels                                             </v>
      </c>
      <c r="H913" s="2" t="str">
        <f>VLOOKUP($D913,StagingData!D:H,4,FALSE)</f>
        <v>No</v>
      </c>
      <c r="I913"/>
      <c r="J913" s="56" t="str">
        <f>IF(VLOOKUP(D913,StagingData!D:O,6,FALSE)=""," ",VLOOKUP(D913,StagingData!D:O,6,FALSE))</f>
        <v xml:space="preserve"> </v>
      </c>
      <c r="K913" s="71" t="str">
        <f>IF(VLOOKUP($D913,StagingData!$D:$O,7,FALSE)=""," ",VLOOKUP($D913,StagingData!$D:$O,7,FALSE))</f>
        <v xml:space="preserve"> </v>
      </c>
      <c r="L913" s="71" t="str">
        <f>IF(VLOOKUP($D913,StagingData!$D:$O,8,FALSE)=""," ",VLOOKUP($D913,StagingData!$D:$O,8,FALSE))</f>
        <v xml:space="preserve"> </v>
      </c>
      <c r="M913" s="71" t="str">
        <f>IF(VLOOKUP($D913,StagingData!$D:$O,9,FALSE)=""," ",VLOOKUP($D913,StagingData!$D:$O,9,FALSE))</f>
        <v xml:space="preserve"> </v>
      </c>
      <c r="N913" s="107" t="e">
        <f>IF(VLOOKUP($D913,StagingData!$D:$O,10,FALSE)=""," ",VLOOKUP($D913,StagingData!$D:$O,10,FALSE))</f>
        <v>#N/A</v>
      </c>
      <c r="O913" s="107" t="e">
        <f>IF(VLOOKUP($D913,StagingData!$D:$O,11,FALSE)=""," ",VLOOKUP($D913,StagingData!$D:$O,11,FALSE))</f>
        <v>#N/A</v>
      </c>
      <c r="P913" s="108" t="e">
        <f t="shared" si="43"/>
        <v>#N/A</v>
      </c>
      <c r="Q913" s="5"/>
      <c r="S913" s="15"/>
      <c r="T913" s="17">
        <v>0</v>
      </c>
      <c r="U913" s="17">
        <v>0</v>
      </c>
      <c r="V913" s="17">
        <f t="shared" si="44"/>
        <v>0</v>
      </c>
      <c r="W913">
        <f t="shared" si="45"/>
        <v>0</v>
      </c>
      <c r="X913" s="23"/>
      <c r="Y913" s="2"/>
      <c r="AA913" s="2"/>
      <c r="AB913" s="2"/>
    </row>
    <row r="914" spans="1:28" s="17" customFormat="1" hidden="1" x14ac:dyDescent="0.3">
      <c r="A914" s="2"/>
      <c r="B914" s="2">
        <f>IF(TRIM(D914)&lt;&gt;"",MAX($B$5:B913)+1,"")</f>
        <v>909</v>
      </c>
      <c r="C914" t="s">
        <v>143</v>
      </c>
      <c r="D914" t="s">
        <v>150</v>
      </c>
      <c r="E914" t="s">
        <v>400</v>
      </c>
      <c r="F914" t="s">
        <v>400</v>
      </c>
      <c r="G914" s="2" t="str">
        <f>IFERROR(VLOOKUP($F914,'Table Names'!A:B,2,FALSE),"")</f>
        <v xml:space="preserve">Package Definition Levels by Item                                     </v>
      </c>
      <c r="H914" s="2" t="str">
        <f>VLOOKUP($D914,StagingData!D:H,4,FALSE)</f>
        <v>No</v>
      </c>
      <c r="I914"/>
      <c r="J914" s="56" t="str">
        <f>IF(VLOOKUP(D914,StagingData!D:O,6,FALSE)=""," ",VLOOKUP(D914,StagingData!D:O,6,FALSE))</f>
        <v xml:space="preserve"> </v>
      </c>
      <c r="K914" s="71" t="str">
        <f>IF(VLOOKUP($D914,StagingData!$D:$O,7,FALSE)=""," ",VLOOKUP($D914,StagingData!$D:$O,7,FALSE))</f>
        <v xml:space="preserve"> </v>
      </c>
      <c r="L914" s="71" t="str">
        <f>IF(VLOOKUP($D914,StagingData!$D:$O,8,FALSE)=""," ",VLOOKUP($D914,StagingData!$D:$O,8,FALSE))</f>
        <v xml:space="preserve"> </v>
      </c>
      <c r="M914" s="71" t="str">
        <f>IF(VLOOKUP($D914,StagingData!$D:$O,9,FALSE)=""," ",VLOOKUP($D914,StagingData!$D:$O,9,FALSE))</f>
        <v xml:space="preserve"> </v>
      </c>
      <c r="N914" s="107" t="e">
        <f>IF(VLOOKUP($D914,StagingData!$D:$O,10,FALSE)=""," ",VLOOKUP($D914,StagingData!$D:$O,10,FALSE))</f>
        <v>#N/A</v>
      </c>
      <c r="O914" s="107" t="e">
        <f>IF(VLOOKUP($D914,StagingData!$D:$O,11,FALSE)=""," ",VLOOKUP($D914,StagingData!$D:$O,11,FALSE))</f>
        <v>#N/A</v>
      </c>
      <c r="P914" s="108" t="e">
        <f t="shared" si="43"/>
        <v>#N/A</v>
      </c>
      <c r="Q914" s="5"/>
      <c r="S914" s="15"/>
      <c r="T914" s="17">
        <v>0</v>
      </c>
      <c r="U914" s="17">
        <v>0</v>
      </c>
      <c r="V914" s="17">
        <f t="shared" si="44"/>
        <v>0</v>
      </c>
      <c r="W914">
        <f t="shared" si="45"/>
        <v>0</v>
      </c>
      <c r="X914" s="23"/>
      <c r="Y914" s="2"/>
      <c r="AA914" s="2"/>
      <c r="AB914" s="2"/>
    </row>
    <row r="915" spans="1:28" s="17" customFormat="1" hidden="1" x14ac:dyDescent="0.3">
      <c r="A915" s="2"/>
      <c r="B915" s="2">
        <f>IF(TRIM(D915)&lt;&gt;"",MAX($B$5:B914)+1,"")</f>
        <v>910</v>
      </c>
      <c r="C915" t="s">
        <v>143</v>
      </c>
      <c r="D915" t="s">
        <v>151</v>
      </c>
      <c r="E915" t="s">
        <v>401</v>
      </c>
      <c r="F915" t="s">
        <v>401</v>
      </c>
      <c r="G915" s="2" t="str">
        <f>IFERROR(VLOOKUP($F915,'Table Names'!A:B,2,FALSE),"")</f>
        <v xml:space="preserve">Package Definitions                                                   </v>
      </c>
      <c r="H915" s="2" t="str">
        <f>VLOOKUP($D915,StagingData!D:H,4,FALSE)</f>
        <v>No</v>
      </c>
      <c r="I915"/>
      <c r="J915" s="56" t="str">
        <f>IF(VLOOKUP(D915,StagingData!D:O,6,FALSE)=""," ",VLOOKUP(D915,StagingData!D:O,6,FALSE))</f>
        <v xml:space="preserve"> </v>
      </c>
      <c r="K915" s="71" t="str">
        <f>IF(VLOOKUP($D915,StagingData!$D:$O,7,FALSE)=""," ",VLOOKUP($D915,StagingData!$D:$O,7,FALSE))</f>
        <v xml:space="preserve"> </v>
      </c>
      <c r="L915" s="71" t="str">
        <f>IF(VLOOKUP($D915,StagingData!$D:$O,8,FALSE)=""," ",VLOOKUP($D915,StagingData!$D:$O,8,FALSE))</f>
        <v xml:space="preserve"> </v>
      </c>
      <c r="M915" s="71" t="str">
        <f>IF(VLOOKUP($D915,StagingData!$D:$O,9,FALSE)=""," ",VLOOKUP($D915,StagingData!$D:$O,9,FALSE))</f>
        <v xml:space="preserve"> </v>
      </c>
      <c r="N915" s="107" t="e">
        <f>IF(VLOOKUP($D915,StagingData!$D:$O,10,FALSE)=""," ",VLOOKUP($D915,StagingData!$D:$O,10,FALSE))</f>
        <v>#N/A</v>
      </c>
      <c r="O915" s="107" t="e">
        <f>IF(VLOOKUP($D915,StagingData!$D:$O,11,FALSE)=""," ",VLOOKUP($D915,StagingData!$D:$O,11,FALSE))</f>
        <v>#N/A</v>
      </c>
      <c r="P915" s="108" t="e">
        <f t="shared" si="43"/>
        <v>#N/A</v>
      </c>
      <c r="Q915" s="5"/>
      <c r="S915" s="15"/>
      <c r="T915" s="17">
        <v>0</v>
      </c>
      <c r="U915" s="17">
        <v>0</v>
      </c>
      <c r="V915" s="17">
        <f t="shared" si="44"/>
        <v>0</v>
      </c>
      <c r="W915">
        <f t="shared" si="45"/>
        <v>0</v>
      </c>
      <c r="X915" s="23"/>
      <c r="Y915" s="2"/>
      <c r="AA915" s="2"/>
      <c r="AB915" s="2"/>
    </row>
    <row r="916" spans="1:28" s="17" customFormat="1" hidden="1" x14ac:dyDescent="0.3">
      <c r="A916" s="2"/>
      <c r="B916" s="2">
        <f>IF(TRIM(D916)&lt;&gt;"",MAX($B$5:B915)+1,"")</f>
        <v>911</v>
      </c>
      <c r="C916" t="s">
        <v>143</v>
      </c>
      <c r="D916" t="s">
        <v>152</v>
      </c>
      <c r="E916" t="s">
        <v>402</v>
      </c>
      <c r="F916" t="s">
        <v>402</v>
      </c>
      <c r="G916" s="2" t="str">
        <f>IFERROR(VLOOKUP($F916,'Table Names'!A:B,2,FALSE),"")</f>
        <v xml:space="preserve">Package Definitions by Item                                           </v>
      </c>
      <c r="H916" s="2" t="str">
        <f>VLOOKUP($D916,StagingData!D:H,4,FALSE)</f>
        <v>No</v>
      </c>
      <c r="I916"/>
      <c r="J916" s="56" t="str">
        <f>IF(VLOOKUP(D916,StagingData!D:O,6,FALSE)=""," ",VLOOKUP(D916,StagingData!D:O,6,FALSE))</f>
        <v xml:space="preserve"> </v>
      </c>
      <c r="K916" s="71" t="str">
        <f>IF(VLOOKUP($D916,StagingData!$D:$O,7,FALSE)=""," ",VLOOKUP($D916,StagingData!$D:$O,7,FALSE))</f>
        <v xml:space="preserve"> </v>
      </c>
      <c r="L916" s="71" t="str">
        <f>IF(VLOOKUP($D916,StagingData!$D:$O,8,FALSE)=""," ",VLOOKUP($D916,StagingData!$D:$O,8,FALSE))</f>
        <v xml:space="preserve"> </v>
      </c>
      <c r="M916" s="71" t="str">
        <f>IF(VLOOKUP($D916,StagingData!$D:$O,9,FALSE)=""," ",VLOOKUP($D916,StagingData!$D:$O,9,FALSE))</f>
        <v xml:space="preserve"> </v>
      </c>
      <c r="N916" s="107" t="e">
        <f>IF(VLOOKUP($D916,StagingData!$D:$O,10,FALSE)=""," ",VLOOKUP($D916,StagingData!$D:$O,10,FALSE))</f>
        <v>#N/A</v>
      </c>
      <c r="O916" s="107" t="e">
        <f>IF(VLOOKUP($D916,StagingData!$D:$O,11,FALSE)=""," ",VLOOKUP($D916,StagingData!$D:$O,11,FALSE))</f>
        <v>#N/A</v>
      </c>
      <c r="P916" s="108" t="e">
        <f t="shared" si="43"/>
        <v>#N/A</v>
      </c>
      <c r="Q916" s="5"/>
      <c r="S916" s="15"/>
      <c r="T916" s="17">
        <v>0</v>
      </c>
      <c r="U916" s="17">
        <v>0</v>
      </c>
      <c r="V916" s="17">
        <f t="shared" si="44"/>
        <v>0</v>
      </c>
      <c r="W916">
        <f t="shared" si="45"/>
        <v>0</v>
      </c>
      <c r="X916" s="23"/>
      <c r="Y916" s="2"/>
      <c r="AA916" s="2"/>
      <c r="AB916" s="2"/>
    </row>
    <row r="917" spans="1:28" s="17" customFormat="1" hidden="1" x14ac:dyDescent="0.3">
      <c r="A917" s="2"/>
      <c r="B917" s="2">
        <f>IF(TRIM(D917)&lt;&gt;"",MAX($B$5:B916)+1,"")</f>
        <v>912</v>
      </c>
      <c r="C917" t="s">
        <v>143</v>
      </c>
      <c r="D917" t="s">
        <v>153</v>
      </c>
      <c r="E917" t="s">
        <v>403</v>
      </c>
      <c r="F917" t="s">
        <v>403</v>
      </c>
      <c r="G917" s="2" t="str">
        <f>IFERROR(VLOOKUP($F917,'Table Names'!A:B,2,FALSE),"")</f>
        <v xml:space="preserve">Packaging Items                                                       </v>
      </c>
      <c r="H917" s="2" t="str">
        <f>VLOOKUP($D917,StagingData!D:H,4,FALSE)</f>
        <v>No</v>
      </c>
      <c r="I917"/>
      <c r="J917" s="56" t="str">
        <f>IF(VLOOKUP(D917,StagingData!D:O,6,FALSE)=""," ",VLOOKUP(D917,StagingData!D:O,6,FALSE))</f>
        <v xml:space="preserve"> </v>
      </c>
      <c r="K917" s="71" t="str">
        <f>IF(VLOOKUP($D917,StagingData!$D:$O,7,FALSE)=""," ",VLOOKUP($D917,StagingData!$D:$O,7,FALSE))</f>
        <v xml:space="preserve"> </v>
      </c>
      <c r="L917" s="71" t="str">
        <f>IF(VLOOKUP($D917,StagingData!$D:$O,8,FALSE)=""," ",VLOOKUP($D917,StagingData!$D:$O,8,FALSE))</f>
        <v xml:space="preserve"> </v>
      </c>
      <c r="M917" s="71" t="str">
        <f>IF(VLOOKUP($D917,StagingData!$D:$O,9,FALSE)=""," ",VLOOKUP($D917,StagingData!$D:$O,9,FALSE))</f>
        <v xml:space="preserve"> </v>
      </c>
      <c r="N917" s="107" t="e">
        <f>IF(VLOOKUP($D917,StagingData!$D:$O,10,FALSE)=""," ",VLOOKUP($D917,StagingData!$D:$O,10,FALSE))</f>
        <v>#N/A</v>
      </c>
      <c r="O917" s="107" t="e">
        <f>IF(VLOOKUP($D917,StagingData!$D:$O,11,FALSE)=""," ",VLOOKUP($D917,StagingData!$D:$O,11,FALSE))</f>
        <v>#N/A</v>
      </c>
      <c r="P917" s="108" t="e">
        <f t="shared" si="43"/>
        <v>#N/A</v>
      </c>
      <c r="Q917" s="5"/>
      <c r="S917" s="15"/>
      <c r="T917" s="17">
        <v>0</v>
      </c>
      <c r="U917" s="17">
        <v>0</v>
      </c>
      <c r="V917" s="17">
        <f t="shared" si="44"/>
        <v>0</v>
      </c>
      <c r="W917">
        <f t="shared" si="45"/>
        <v>0</v>
      </c>
      <c r="X917" s="23"/>
      <c r="Y917" s="2"/>
      <c r="AA917" s="2"/>
      <c r="AB917" s="2"/>
    </row>
    <row r="918" spans="1:28" s="17" customFormat="1" hidden="1" x14ac:dyDescent="0.3">
      <c r="A918" s="2"/>
      <c r="B918" s="2">
        <f>IF(TRIM(D918)&lt;&gt;"",MAX($B$5:B917)+1,"")</f>
        <v>913</v>
      </c>
      <c r="C918" t="s">
        <v>143</v>
      </c>
      <c r="D918" t="s">
        <v>4946</v>
      </c>
      <c r="E918" t="s">
        <v>4877</v>
      </c>
      <c r="F918" t="s">
        <v>4877</v>
      </c>
      <c r="G918" s="2" t="str">
        <f>IFERROR(VLOOKUP($F918,'Table Names'!A:B,2,FALSE),"")</f>
        <v xml:space="preserve">Packaging Items by Business Partner                                   </v>
      </c>
      <c r="H918" s="2" t="str">
        <f>VLOOKUP($D918,StagingData!D:H,4,FALSE)</f>
        <v>No</v>
      </c>
      <c r="I918"/>
      <c r="J918" s="56" t="str">
        <f>IF(VLOOKUP(D918,StagingData!D:O,6,FALSE)=""," ",VLOOKUP(D918,StagingData!D:O,6,FALSE))</f>
        <v xml:space="preserve"> </v>
      </c>
      <c r="K918" s="71" t="str">
        <f>IF(VLOOKUP($D918,StagingData!$D:$O,7,FALSE)=""," ",VLOOKUP($D918,StagingData!$D:$O,7,FALSE))</f>
        <v xml:space="preserve"> </v>
      </c>
      <c r="L918" s="71" t="str">
        <f>IF(VLOOKUP($D918,StagingData!$D:$O,8,FALSE)=""," ",VLOOKUP($D918,StagingData!$D:$O,8,FALSE))</f>
        <v xml:space="preserve"> </v>
      </c>
      <c r="M918" s="71" t="str">
        <f>IF(VLOOKUP($D918,StagingData!$D:$O,9,FALSE)=""," ",VLOOKUP($D918,StagingData!$D:$O,9,FALSE))</f>
        <v xml:space="preserve"> </v>
      </c>
      <c r="N918" s="107" t="e">
        <f>IF(VLOOKUP($D918,StagingData!$D:$O,10,FALSE)=""," ",VLOOKUP($D918,StagingData!$D:$O,10,FALSE))</f>
        <v>#N/A</v>
      </c>
      <c r="O918" s="107" t="e">
        <f>IF(VLOOKUP($D918,StagingData!$D:$O,11,FALSE)=""," ",VLOOKUP($D918,StagingData!$D:$O,11,FALSE))</f>
        <v>#N/A</v>
      </c>
      <c r="P918" s="108" t="e">
        <f t="shared" si="43"/>
        <v>#N/A</v>
      </c>
      <c r="Q918" s="5"/>
      <c r="S918" s="15"/>
      <c r="T918" s="17">
        <v>0</v>
      </c>
      <c r="U918" s="17">
        <v>0</v>
      </c>
      <c r="V918" s="17">
        <f t="shared" si="44"/>
        <v>0</v>
      </c>
      <c r="W918">
        <f t="shared" si="45"/>
        <v>0</v>
      </c>
      <c r="X918" s="23"/>
      <c r="Y918" s="2"/>
      <c r="AA918" s="2"/>
      <c r="AB918" s="2"/>
    </row>
    <row r="919" spans="1:28" s="17" customFormat="1" hidden="1" x14ac:dyDescent="0.3">
      <c r="A919" s="2"/>
      <c r="B919" s="2">
        <f>IF(TRIM(D919)&lt;&gt;"",MAX($B$5:B918)+1,"")</f>
        <v>914</v>
      </c>
      <c r="C919" t="s">
        <v>143</v>
      </c>
      <c r="D919" t="s">
        <v>4947</v>
      </c>
      <c r="E919" t="s">
        <v>4878</v>
      </c>
      <c r="F919" t="s">
        <v>4878</v>
      </c>
      <c r="G919" s="2" t="str">
        <f>IFERROR(VLOOKUP($F919,'Table Names'!A:B,2,FALSE),"")</f>
        <v xml:space="preserve">Packaging Items by Item                                               </v>
      </c>
      <c r="H919" s="2" t="str">
        <f>VLOOKUP($D919,StagingData!D:H,4,FALSE)</f>
        <v>No</v>
      </c>
      <c r="I919"/>
      <c r="J919" s="56" t="str">
        <f>IF(VLOOKUP(D919,StagingData!D:O,6,FALSE)=""," ",VLOOKUP(D919,StagingData!D:O,6,FALSE))</f>
        <v xml:space="preserve"> </v>
      </c>
      <c r="K919" s="71" t="str">
        <f>IF(VLOOKUP($D919,StagingData!$D:$O,7,FALSE)=""," ",VLOOKUP($D919,StagingData!$D:$O,7,FALSE))</f>
        <v xml:space="preserve"> </v>
      </c>
      <c r="L919" s="71" t="str">
        <f>IF(VLOOKUP($D919,StagingData!$D:$O,8,FALSE)=""," ",VLOOKUP($D919,StagingData!$D:$O,8,FALSE))</f>
        <v xml:space="preserve"> </v>
      </c>
      <c r="M919" s="71" t="str">
        <f>IF(VLOOKUP($D919,StagingData!$D:$O,9,FALSE)=""," ",VLOOKUP($D919,StagingData!$D:$O,9,FALSE))</f>
        <v xml:space="preserve"> </v>
      </c>
      <c r="N919" s="107" t="e">
        <f>IF(VLOOKUP($D919,StagingData!$D:$O,10,FALSE)=""," ",VLOOKUP($D919,StagingData!$D:$O,10,FALSE))</f>
        <v>#N/A</v>
      </c>
      <c r="O919" s="107" t="e">
        <f>IF(VLOOKUP($D919,StagingData!$D:$O,11,FALSE)=""," ",VLOOKUP($D919,StagingData!$D:$O,11,FALSE))</f>
        <v>#N/A</v>
      </c>
      <c r="P919" s="108" t="e">
        <f t="shared" si="43"/>
        <v>#N/A</v>
      </c>
      <c r="Q919" s="5"/>
      <c r="S919" s="15"/>
      <c r="T919" s="17">
        <v>0</v>
      </c>
      <c r="U919" s="17">
        <v>0</v>
      </c>
      <c r="V919" s="17">
        <f t="shared" si="44"/>
        <v>0</v>
      </c>
      <c r="W919">
        <f t="shared" si="45"/>
        <v>0</v>
      </c>
      <c r="X919" s="23"/>
      <c r="Y919" s="2"/>
      <c r="AA919" s="2"/>
      <c r="AB919" s="2"/>
    </row>
    <row r="920" spans="1:28" s="17" customFormat="1" hidden="1" x14ac:dyDescent="0.3">
      <c r="A920" s="2"/>
      <c r="B920" s="2">
        <f>IF(TRIM(D920)&lt;&gt;"",MAX($B$5:B919)+1,"")</f>
        <v>915</v>
      </c>
      <c r="C920" t="s">
        <v>5135</v>
      </c>
      <c r="D920" t="s">
        <v>5104</v>
      </c>
      <c r="E920" t="s">
        <v>8591</v>
      </c>
      <c r="F920" t="s">
        <v>8591</v>
      </c>
      <c r="G920" s="2" t="str">
        <f>IFERROR(VLOOKUP($F920,'Table Names'!A:B,2,FALSE),"")</f>
        <v xml:space="preserve">Folder Items                                                          </v>
      </c>
      <c r="H920" s="2" t="str">
        <f>VLOOKUP($D920,StagingData!D:H,4,FALSE)</f>
        <v>No</v>
      </c>
      <c r="I920"/>
      <c r="J920" s="56" t="str">
        <f>IF(VLOOKUP(D920,StagingData!D:O,6,FALSE)=""," ",VLOOKUP(D920,StagingData!D:O,6,FALSE))</f>
        <v xml:space="preserve"> </v>
      </c>
      <c r="K920" s="71" t="str">
        <f>IF(VLOOKUP($D920,StagingData!$D:$O,7,FALSE)=""," ",VLOOKUP($D920,StagingData!$D:$O,7,FALSE))</f>
        <v xml:space="preserve"> </v>
      </c>
      <c r="L920" s="71" t="str">
        <f>IF(VLOOKUP($D920,StagingData!$D:$O,8,FALSE)=""," ",VLOOKUP($D920,StagingData!$D:$O,8,FALSE))</f>
        <v xml:space="preserve"> </v>
      </c>
      <c r="M920" s="71" t="str">
        <f>IF(VLOOKUP($D920,StagingData!$D:$O,9,FALSE)=""," ",VLOOKUP($D920,StagingData!$D:$O,9,FALSE))</f>
        <v xml:space="preserve"> </v>
      </c>
      <c r="N920" s="107" t="e">
        <f>IF(VLOOKUP($D920,StagingData!$D:$O,10,FALSE)=""," ",VLOOKUP($D920,StagingData!$D:$O,10,FALSE))</f>
        <v>#N/A</v>
      </c>
      <c r="O920" s="107" t="e">
        <f>IF(VLOOKUP($D920,StagingData!$D:$O,11,FALSE)=""," ",VLOOKUP($D920,StagingData!$D:$O,11,FALSE))</f>
        <v>#N/A</v>
      </c>
      <c r="P920" s="108" t="e">
        <f t="shared" si="43"/>
        <v>#N/A</v>
      </c>
      <c r="Q920" s="5"/>
      <c r="S920" s="15"/>
      <c r="T920" s="17">
        <v>0</v>
      </c>
      <c r="U920" s="17">
        <v>0</v>
      </c>
      <c r="V920" s="17">
        <f t="shared" si="44"/>
        <v>0</v>
      </c>
      <c r="W920">
        <f t="shared" si="45"/>
        <v>0</v>
      </c>
      <c r="X920" s="23"/>
      <c r="Y920" s="2"/>
      <c r="AA920" s="2"/>
      <c r="AB920" s="2"/>
    </row>
    <row r="921" spans="1:28" s="17" customFormat="1" hidden="1" x14ac:dyDescent="0.3">
      <c r="A921" s="2"/>
      <c r="B921" s="2">
        <f>IF(TRIM(D921)&lt;&gt;"",MAX($B$5:B920)+1,"")</f>
        <v>916</v>
      </c>
      <c r="C921" t="s">
        <v>5135</v>
      </c>
      <c r="D921" t="s">
        <v>5105</v>
      </c>
      <c r="E921" t="s">
        <v>8597</v>
      </c>
      <c r="F921" t="s">
        <v>8597</v>
      </c>
      <c r="G921" s="2" t="str">
        <f>IFERROR(VLOOKUP($F921,'Table Names'!A:B,2,FALSE),"")</f>
        <v xml:space="preserve">Folder Projects                                                       </v>
      </c>
      <c r="H921" s="2" t="str">
        <f>VLOOKUP($D921,StagingData!D:H,4,FALSE)</f>
        <v>No</v>
      </c>
      <c r="I921"/>
      <c r="J921" s="56" t="str">
        <f>IF(VLOOKUP(D921,StagingData!D:O,6,FALSE)=""," ",VLOOKUP(D921,StagingData!D:O,6,FALSE))</f>
        <v xml:space="preserve"> </v>
      </c>
      <c r="K921" s="71" t="str">
        <f>IF(VLOOKUP($D921,StagingData!$D:$O,7,FALSE)=""," ",VLOOKUP($D921,StagingData!$D:$O,7,FALSE))</f>
        <v xml:space="preserve"> </v>
      </c>
      <c r="L921" s="71" t="str">
        <f>IF(VLOOKUP($D921,StagingData!$D:$O,8,FALSE)=""," ",VLOOKUP($D921,StagingData!$D:$O,8,FALSE))</f>
        <v xml:space="preserve"> </v>
      </c>
      <c r="M921" s="71" t="str">
        <f>IF(VLOOKUP($D921,StagingData!$D:$O,9,FALSE)=""," ",VLOOKUP($D921,StagingData!$D:$O,9,FALSE))</f>
        <v xml:space="preserve"> </v>
      </c>
      <c r="N921" s="107" t="e">
        <f>IF(VLOOKUP($D921,StagingData!$D:$O,10,FALSE)=""," ",VLOOKUP($D921,StagingData!$D:$O,10,FALSE))</f>
        <v>#N/A</v>
      </c>
      <c r="O921" s="107" t="e">
        <f>IF(VLOOKUP($D921,StagingData!$D:$O,11,FALSE)=""," ",VLOOKUP($D921,StagingData!$D:$O,11,FALSE))</f>
        <v>#N/A</v>
      </c>
      <c r="P921" s="108" t="e">
        <f t="shared" si="43"/>
        <v>#N/A</v>
      </c>
      <c r="Q921" s="5"/>
      <c r="S921" s="15"/>
      <c r="T921" s="17">
        <v>0</v>
      </c>
      <c r="U921" s="17">
        <v>0</v>
      </c>
      <c r="V921" s="17">
        <f t="shared" si="44"/>
        <v>0</v>
      </c>
      <c r="W921">
        <f t="shared" si="45"/>
        <v>0</v>
      </c>
      <c r="X921" s="23"/>
      <c r="Y921" s="2"/>
      <c r="AA921" s="2"/>
      <c r="AB921" s="2"/>
    </row>
    <row r="922" spans="1:28" s="17" customFormat="1" hidden="1" x14ac:dyDescent="0.3">
      <c r="A922" s="2"/>
      <c r="B922" s="2">
        <f>IF(TRIM(D922)&lt;&gt;"",MAX($B$5:B921)+1,"")</f>
        <v>917</v>
      </c>
      <c r="C922" t="s">
        <v>5135</v>
      </c>
      <c r="D922" t="s">
        <v>5108</v>
      </c>
      <c r="E922" t="s">
        <v>8457</v>
      </c>
      <c r="F922" t="s">
        <v>8457</v>
      </c>
      <c r="G922" s="2" t="str">
        <f>IFERROR(VLOOKUP($F922,'Table Names'!A:B,2,FALSE),"")</f>
        <v xml:space="preserve">Item Customers                                                        </v>
      </c>
      <c r="H922" s="2" t="str">
        <f>VLOOKUP($D922,StagingData!D:H,4,FALSE)</f>
        <v>No</v>
      </c>
      <c r="I922"/>
      <c r="J922" s="56" t="str">
        <f>IF(VLOOKUP(D922,StagingData!D:O,6,FALSE)=""," ",VLOOKUP(D922,StagingData!D:O,6,FALSE))</f>
        <v xml:space="preserve"> </v>
      </c>
      <c r="K922" s="71" t="str">
        <f>IF(VLOOKUP($D922,StagingData!$D:$O,7,FALSE)=""," ",VLOOKUP($D922,StagingData!$D:$O,7,FALSE))</f>
        <v xml:space="preserve"> </v>
      </c>
      <c r="L922" s="71" t="str">
        <f>IF(VLOOKUP($D922,StagingData!$D:$O,8,FALSE)=""," ",VLOOKUP($D922,StagingData!$D:$O,8,FALSE))</f>
        <v xml:space="preserve"> </v>
      </c>
      <c r="M922" s="71" t="str">
        <f>IF(VLOOKUP($D922,StagingData!$D:$O,9,FALSE)=""," ",VLOOKUP($D922,StagingData!$D:$O,9,FALSE))</f>
        <v xml:space="preserve"> </v>
      </c>
      <c r="N922" s="107" t="e">
        <f>IF(VLOOKUP($D922,StagingData!$D:$O,10,FALSE)=""," ",VLOOKUP($D922,StagingData!$D:$O,10,FALSE))</f>
        <v>#N/A</v>
      </c>
      <c r="O922" s="107" t="e">
        <f>IF(VLOOKUP($D922,StagingData!$D:$O,11,FALSE)=""," ",VLOOKUP($D922,StagingData!$D:$O,11,FALSE))</f>
        <v>#N/A</v>
      </c>
      <c r="P922" s="108" t="e">
        <f t="shared" si="43"/>
        <v>#N/A</v>
      </c>
      <c r="Q922" s="5"/>
      <c r="S922" s="15"/>
      <c r="T922" s="17">
        <v>0</v>
      </c>
      <c r="U922" s="17">
        <v>0</v>
      </c>
      <c r="V922" s="17">
        <f t="shared" si="44"/>
        <v>0</v>
      </c>
      <c r="W922">
        <f t="shared" si="45"/>
        <v>0</v>
      </c>
      <c r="X922" s="23"/>
      <c r="Y922" s="2"/>
      <c r="AA922" s="2"/>
      <c r="AB922" s="2"/>
    </row>
    <row r="923" spans="1:28" s="17" customFormat="1" hidden="1" x14ac:dyDescent="0.3">
      <c r="A923" s="2"/>
      <c r="B923" s="2">
        <f>IF(TRIM(D923)&lt;&gt;"",MAX($B$5:B922)+1,"")</f>
        <v>918</v>
      </c>
      <c r="C923" t="s">
        <v>5135</v>
      </c>
      <c r="D923" t="s">
        <v>5109</v>
      </c>
      <c r="E923" t="s">
        <v>8467</v>
      </c>
      <c r="F923" t="s">
        <v>8467</v>
      </c>
      <c r="G923" s="2" t="str">
        <f>IFERROR(VLOOKUP($F923,'Table Names'!A:B,2,FALSE),"")</f>
        <v xml:space="preserve">Item Manufacturers                                                    </v>
      </c>
      <c r="H923" s="2" t="str">
        <f>VLOOKUP($D923,StagingData!D:H,4,FALSE)</f>
        <v>No</v>
      </c>
      <c r="I923"/>
      <c r="J923" s="56" t="str">
        <f>IF(VLOOKUP(D923,StagingData!D:O,6,FALSE)=""," ",VLOOKUP(D923,StagingData!D:O,6,FALSE))</f>
        <v xml:space="preserve"> </v>
      </c>
      <c r="K923" s="71" t="str">
        <f>IF(VLOOKUP($D923,StagingData!$D:$O,7,FALSE)=""," ",VLOOKUP($D923,StagingData!$D:$O,7,FALSE))</f>
        <v xml:space="preserve"> </v>
      </c>
      <c r="L923" s="71" t="str">
        <f>IF(VLOOKUP($D923,StagingData!$D:$O,8,FALSE)=""," ",VLOOKUP($D923,StagingData!$D:$O,8,FALSE))</f>
        <v xml:space="preserve"> </v>
      </c>
      <c r="M923" s="71" t="str">
        <f>IF(VLOOKUP($D923,StagingData!$D:$O,9,FALSE)=""," ",VLOOKUP($D923,StagingData!$D:$O,9,FALSE))</f>
        <v xml:space="preserve"> </v>
      </c>
      <c r="N923" s="107" t="e">
        <f>IF(VLOOKUP($D923,StagingData!$D:$O,10,FALSE)=""," ",VLOOKUP($D923,StagingData!$D:$O,10,FALSE))</f>
        <v>#N/A</v>
      </c>
      <c r="O923" s="107" t="e">
        <f>IF(VLOOKUP($D923,StagingData!$D:$O,11,FALSE)=""," ",VLOOKUP($D923,StagingData!$D:$O,11,FALSE))</f>
        <v>#N/A</v>
      </c>
      <c r="P923" s="108" t="e">
        <f t="shared" si="43"/>
        <v>#N/A</v>
      </c>
      <c r="Q923" s="5"/>
      <c r="S923" s="15"/>
      <c r="T923" s="17">
        <v>0</v>
      </c>
      <c r="U923" s="17">
        <v>0</v>
      </c>
      <c r="V923" s="17">
        <f t="shared" si="44"/>
        <v>0</v>
      </c>
      <c r="W923">
        <f t="shared" si="45"/>
        <v>0</v>
      </c>
      <c r="X923" s="23"/>
      <c r="Y923" s="2"/>
      <c r="AA923" s="2"/>
      <c r="AB923" s="2"/>
    </row>
    <row r="924" spans="1:28" s="17" customFormat="1" hidden="1" x14ac:dyDescent="0.3">
      <c r="A924" s="2"/>
      <c r="B924" s="2">
        <f>IF(TRIM(D924)&lt;&gt;"",MAX($B$5:B923)+1,"")</f>
        <v>919</v>
      </c>
      <c r="C924" t="s">
        <v>5135</v>
      </c>
      <c r="D924" t="s">
        <v>5110</v>
      </c>
      <c r="E924" t="s">
        <v>8471</v>
      </c>
      <c r="F924" t="s">
        <v>8471</v>
      </c>
      <c r="G924" s="2" t="str">
        <f>IFERROR(VLOOKUP($F924,'Table Names'!A:B,2,FALSE),"")</f>
        <v xml:space="preserve">Item Projects                                                         </v>
      </c>
      <c r="H924" s="2" t="str">
        <f>VLOOKUP($D924,StagingData!D:H,4,FALSE)</f>
        <v>No</v>
      </c>
      <c r="I924"/>
      <c r="J924" s="56" t="str">
        <f>IF(VLOOKUP(D924,StagingData!D:O,6,FALSE)=""," ",VLOOKUP(D924,StagingData!D:O,6,FALSE))</f>
        <v xml:space="preserve"> </v>
      </c>
      <c r="K924" s="71" t="str">
        <f>IF(VLOOKUP($D924,StagingData!$D:$O,7,FALSE)=""," ",VLOOKUP($D924,StagingData!$D:$O,7,FALSE))</f>
        <v xml:space="preserve"> </v>
      </c>
      <c r="L924" s="71" t="str">
        <f>IF(VLOOKUP($D924,StagingData!$D:$O,8,FALSE)=""," ",VLOOKUP($D924,StagingData!$D:$O,8,FALSE))</f>
        <v xml:space="preserve"> </v>
      </c>
      <c r="M924" s="71" t="str">
        <f>IF(VLOOKUP($D924,StagingData!$D:$O,9,FALSE)=""," ",VLOOKUP($D924,StagingData!$D:$O,9,FALSE))</f>
        <v xml:space="preserve"> </v>
      </c>
      <c r="N924" s="107" t="e">
        <f>IF(VLOOKUP($D924,StagingData!$D:$O,10,FALSE)=""," ",VLOOKUP($D924,StagingData!$D:$O,10,FALSE))</f>
        <v>#N/A</v>
      </c>
      <c r="O924" s="107" t="e">
        <f>IF(VLOOKUP($D924,StagingData!$D:$O,11,FALSE)=""," ",VLOOKUP($D924,StagingData!$D:$O,11,FALSE))</f>
        <v>#N/A</v>
      </c>
      <c r="P924" s="108" t="e">
        <f t="shared" si="43"/>
        <v>#N/A</v>
      </c>
      <c r="Q924" s="5"/>
      <c r="S924" s="15"/>
      <c r="T924" s="17">
        <v>0</v>
      </c>
      <c r="U924" s="17">
        <v>0</v>
      </c>
      <c r="V924" s="17">
        <f t="shared" si="44"/>
        <v>0</v>
      </c>
      <c r="W924">
        <f t="shared" si="45"/>
        <v>0</v>
      </c>
      <c r="X924" s="23"/>
      <c r="Y924" s="2"/>
      <c r="AA924" s="2"/>
      <c r="AB924" s="2"/>
    </row>
    <row r="925" spans="1:28" s="17" customFormat="1" hidden="1" x14ac:dyDescent="0.3">
      <c r="A925" s="2"/>
      <c r="B925" s="2">
        <f>IF(TRIM(D925)&lt;&gt;"",MAX($B$5:B924)+1,"")</f>
        <v>920</v>
      </c>
      <c r="C925" t="s">
        <v>5135</v>
      </c>
      <c r="D925" t="s">
        <v>5123</v>
      </c>
      <c r="E925" t="s">
        <v>8453</v>
      </c>
      <c r="F925" t="s">
        <v>8453</v>
      </c>
      <c r="G925" s="2" t="str">
        <f>IFERROR(VLOOKUP($F925,'Table Names'!A:B,2,FALSE),"")</f>
        <v xml:space="preserve">BOM                                                                   </v>
      </c>
      <c r="H925" s="2" t="str">
        <f>VLOOKUP($D925,StagingData!D:H,4,FALSE)</f>
        <v>No</v>
      </c>
      <c r="I925"/>
      <c r="J925" s="56" t="str">
        <f>IF(VLOOKUP(D925,StagingData!D:O,6,FALSE)=""," ",VLOOKUP(D925,StagingData!D:O,6,FALSE))</f>
        <v xml:space="preserve"> </v>
      </c>
      <c r="K925" s="71" t="str">
        <f>IF(VLOOKUP($D925,StagingData!$D:$O,7,FALSE)=""," ",VLOOKUP($D925,StagingData!$D:$O,7,FALSE))</f>
        <v xml:space="preserve"> </v>
      </c>
      <c r="L925" s="71" t="str">
        <f>IF(VLOOKUP($D925,StagingData!$D:$O,8,FALSE)=""," ",VLOOKUP($D925,StagingData!$D:$O,8,FALSE))</f>
        <v xml:space="preserve"> </v>
      </c>
      <c r="M925" s="71" t="str">
        <f>IF(VLOOKUP($D925,StagingData!$D:$O,9,FALSE)=""," ",VLOOKUP($D925,StagingData!$D:$O,9,FALSE))</f>
        <v xml:space="preserve"> </v>
      </c>
      <c r="N925" s="107" t="e">
        <f>IF(VLOOKUP($D925,StagingData!$D:$O,10,FALSE)=""," ",VLOOKUP($D925,StagingData!$D:$O,10,FALSE))</f>
        <v>#N/A</v>
      </c>
      <c r="O925" s="107" t="e">
        <f>IF(VLOOKUP($D925,StagingData!$D:$O,11,FALSE)=""," ",VLOOKUP($D925,StagingData!$D:$O,11,FALSE))</f>
        <v>#N/A</v>
      </c>
      <c r="P925" s="108" t="e">
        <f t="shared" si="43"/>
        <v>#N/A</v>
      </c>
      <c r="Q925" s="5"/>
      <c r="S925" s="15"/>
      <c r="T925" s="17">
        <v>0</v>
      </c>
      <c r="U925" s="17">
        <v>0</v>
      </c>
      <c r="V925" s="17">
        <f t="shared" si="44"/>
        <v>0</v>
      </c>
      <c r="W925">
        <f t="shared" si="45"/>
        <v>0</v>
      </c>
      <c r="X925" s="23"/>
      <c r="Y925" s="2"/>
      <c r="AA925" s="2"/>
      <c r="AB925" s="2"/>
    </row>
    <row r="926" spans="1:28" s="17" customFormat="1" hidden="1" x14ac:dyDescent="0.3">
      <c r="A926" s="2"/>
      <c r="B926" s="2">
        <f>IF(TRIM(D926)&lt;&gt;"",MAX($B$5:B925)+1,"")</f>
        <v>921</v>
      </c>
      <c r="C926" t="s">
        <v>5135</v>
      </c>
      <c r="D926" t="s">
        <v>5124</v>
      </c>
      <c r="E926" t="s">
        <v>8451</v>
      </c>
      <c r="F926" t="s">
        <v>8451</v>
      </c>
      <c r="G926" s="2" t="str">
        <f>IFERROR(VLOOKUP($F926,'Table Names'!A:B,2,FALSE),"")</f>
        <v xml:space="preserve">Items                                                                 </v>
      </c>
      <c r="H926" s="2" t="str">
        <f>VLOOKUP($D926,StagingData!D:H,4,FALSE)</f>
        <v>No</v>
      </c>
      <c r="I926"/>
      <c r="J926" s="56" t="str">
        <f>IF(VLOOKUP(D926,StagingData!D:O,6,FALSE)=""," ",VLOOKUP(D926,StagingData!D:O,6,FALSE))</f>
        <v xml:space="preserve"> </v>
      </c>
      <c r="K926" s="71" t="str">
        <f>IF(VLOOKUP($D926,StagingData!$D:$O,7,FALSE)=""," ",VLOOKUP($D926,StagingData!$D:$O,7,FALSE))</f>
        <v xml:space="preserve"> </v>
      </c>
      <c r="L926" s="71" t="str">
        <f>IF(VLOOKUP($D926,StagingData!$D:$O,8,FALSE)=""," ",VLOOKUP($D926,StagingData!$D:$O,8,FALSE))</f>
        <v xml:space="preserve"> </v>
      </c>
      <c r="M926" s="71" t="str">
        <f>IF(VLOOKUP($D926,StagingData!$D:$O,9,FALSE)=""," ",VLOOKUP($D926,StagingData!$D:$O,9,FALSE))</f>
        <v xml:space="preserve"> </v>
      </c>
      <c r="N926" s="107" t="e">
        <f>IF(VLOOKUP($D926,StagingData!$D:$O,10,FALSE)=""," ",VLOOKUP($D926,StagingData!$D:$O,10,FALSE))</f>
        <v>#N/A</v>
      </c>
      <c r="O926" s="107" t="e">
        <f>IF(VLOOKUP($D926,StagingData!$D:$O,11,FALSE)=""," ",VLOOKUP($D926,StagingData!$D:$O,11,FALSE))</f>
        <v>#N/A</v>
      </c>
      <c r="P926" s="108" t="e">
        <f t="shared" si="43"/>
        <v>#N/A</v>
      </c>
      <c r="Q926" s="5"/>
      <c r="S926" s="15"/>
      <c r="T926" s="17">
        <v>0</v>
      </c>
      <c r="U926" s="17">
        <v>0</v>
      </c>
      <c r="V926" s="17">
        <f t="shared" si="44"/>
        <v>0</v>
      </c>
      <c r="W926">
        <f t="shared" si="45"/>
        <v>0</v>
      </c>
      <c r="X926" s="23"/>
      <c r="Y926" s="2"/>
      <c r="AA926" s="2"/>
      <c r="AB926" s="2"/>
    </row>
    <row r="927" spans="1:28" s="17" customFormat="1" hidden="1" x14ac:dyDescent="0.3">
      <c r="A927" s="2"/>
      <c r="B927" s="2">
        <f>IF(TRIM(D927)&lt;&gt;"",MAX($B$5:B926)+1,"")</f>
        <v>922</v>
      </c>
      <c r="C927" t="s">
        <v>5135</v>
      </c>
      <c r="D927" t="s">
        <v>5124</v>
      </c>
      <c r="E927" t="s">
        <v>8451</v>
      </c>
      <c r="F927" t="s">
        <v>8481</v>
      </c>
      <c r="G927" s="2" t="str">
        <f>IFERROR(VLOOKUP($F927,'Table Names'!A:B,2,FALSE),"")</f>
        <v xml:space="preserve">Check Items                                                           </v>
      </c>
      <c r="H927" s="2" t="str">
        <f>VLOOKUP($D927,StagingData!D:H,4,FALSE)</f>
        <v>No</v>
      </c>
      <c r="I927"/>
      <c r="J927" s="56" t="str">
        <f>IF(VLOOKUP(D927,StagingData!D:O,6,FALSE)=""," ",VLOOKUP(D927,StagingData!D:O,6,FALSE))</f>
        <v xml:space="preserve"> </v>
      </c>
      <c r="K927" s="71" t="str">
        <f>IF(VLOOKUP($D927,StagingData!$D:$O,7,FALSE)=""," ",VLOOKUP($D927,StagingData!$D:$O,7,FALSE))</f>
        <v xml:space="preserve"> </v>
      </c>
      <c r="L927" s="71" t="str">
        <f>IF(VLOOKUP($D927,StagingData!$D:$O,8,FALSE)=""," ",VLOOKUP($D927,StagingData!$D:$O,8,FALSE))</f>
        <v xml:space="preserve"> </v>
      </c>
      <c r="M927" s="71" t="str">
        <f>IF(VLOOKUP($D927,StagingData!$D:$O,9,FALSE)=""," ",VLOOKUP($D927,StagingData!$D:$O,9,FALSE))</f>
        <v xml:space="preserve"> </v>
      </c>
      <c r="N927" s="107" t="e">
        <f>IF(VLOOKUP($D927,StagingData!$D:$O,10,FALSE)=""," ",VLOOKUP($D927,StagingData!$D:$O,10,FALSE))</f>
        <v>#N/A</v>
      </c>
      <c r="O927" s="107" t="e">
        <f>IF(VLOOKUP($D927,StagingData!$D:$O,11,FALSE)=""," ",VLOOKUP($D927,StagingData!$D:$O,11,FALSE))</f>
        <v>#N/A</v>
      </c>
      <c r="P927" s="108" t="e">
        <f t="shared" si="43"/>
        <v>#N/A</v>
      </c>
      <c r="Q927" s="5"/>
      <c r="S927" s="15"/>
      <c r="T927" s="17">
        <v>0</v>
      </c>
      <c r="U927" s="17">
        <v>0</v>
      </c>
      <c r="V927" s="17">
        <f t="shared" si="44"/>
        <v>0</v>
      </c>
      <c r="W927">
        <f t="shared" si="45"/>
        <v>0</v>
      </c>
      <c r="X927" s="23"/>
      <c r="Y927" s="2"/>
      <c r="AA927" s="2"/>
      <c r="AB927" s="2"/>
    </row>
    <row r="928" spans="1:28" s="17" customFormat="1" hidden="1" x14ac:dyDescent="0.3">
      <c r="A928" s="2"/>
      <c r="B928" s="2">
        <f>IF(TRIM(D928)&lt;&gt;"",MAX($B$5:B927)+1,"")</f>
        <v>923</v>
      </c>
      <c r="C928" t="s">
        <v>5135</v>
      </c>
      <c r="D928" t="s">
        <v>5125</v>
      </c>
      <c r="E928" t="s">
        <v>8099</v>
      </c>
      <c r="F928" t="s">
        <v>8099</v>
      </c>
      <c r="G928" s="2" t="str">
        <f>IFERROR(VLOOKUP($F928,'Table Names'!A:B,2,FALSE),"")</f>
        <v xml:space="preserve">Project                                                               </v>
      </c>
      <c r="H928" s="2" t="str">
        <f>VLOOKUP($D928,StagingData!D:H,4,FALSE)</f>
        <v>No</v>
      </c>
      <c r="I928"/>
      <c r="J928" s="56" t="str">
        <f>IF(VLOOKUP(D928,StagingData!D:O,6,FALSE)=""," ",VLOOKUP(D928,StagingData!D:O,6,FALSE))</f>
        <v xml:space="preserve"> </v>
      </c>
      <c r="K928" s="71" t="str">
        <f>IF(VLOOKUP($D928,StagingData!$D:$O,7,FALSE)=""," ",VLOOKUP($D928,StagingData!$D:$O,7,FALSE))</f>
        <v xml:space="preserve"> </v>
      </c>
      <c r="L928" s="71" t="str">
        <f>IF(VLOOKUP($D928,StagingData!$D:$O,8,FALSE)=""," ",VLOOKUP($D928,StagingData!$D:$O,8,FALSE))</f>
        <v xml:space="preserve"> </v>
      </c>
      <c r="M928" s="71" t="str">
        <f>IF(VLOOKUP($D928,StagingData!$D:$O,9,FALSE)=""," ",VLOOKUP($D928,StagingData!$D:$O,9,FALSE))</f>
        <v xml:space="preserve"> </v>
      </c>
      <c r="N928" s="107" t="e">
        <f>IF(VLOOKUP($D928,StagingData!$D:$O,10,FALSE)=""," ",VLOOKUP($D928,StagingData!$D:$O,10,FALSE))</f>
        <v>#N/A</v>
      </c>
      <c r="O928" s="107" t="e">
        <f>IF(VLOOKUP($D928,StagingData!$D:$O,11,FALSE)=""," ",VLOOKUP($D928,StagingData!$D:$O,11,FALSE))</f>
        <v>#N/A</v>
      </c>
      <c r="P928" s="108" t="e">
        <f t="shared" si="43"/>
        <v>#N/A</v>
      </c>
      <c r="Q928" s="5"/>
      <c r="S928" s="15"/>
      <c r="T928" s="17">
        <v>0</v>
      </c>
      <c r="U928" s="17">
        <v>0</v>
      </c>
      <c r="V928" s="17">
        <f t="shared" si="44"/>
        <v>0</v>
      </c>
      <c r="W928">
        <f t="shared" si="45"/>
        <v>0</v>
      </c>
      <c r="X928" s="23"/>
      <c r="Y928" s="2"/>
      <c r="AA928" s="2"/>
      <c r="AB928" s="2"/>
    </row>
    <row r="929" spans="1:28" s="17" customFormat="1" hidden="1" x14ac:dyDescent="0.3">
      <c r="A929" s="2"/>
      <c r="B929" s="2">
        <f>IF(TRIM(D929)&lt;&gt;"",MAX($B$5:B928)+1,"")</f>
        <v>924</v>
      </c>
      <c r="C929" t="s">
        <v>154</v>
      </c>
      <c r="D929" t="s">
        <v>155</v>
      </c>
      <c r="E929" t="s">
        <v>404</v>
      </c>
      <c r="F929" t="s">
        <v>404</v>
      </c>
      <c r="G929" s="2" t="str">
        <f>IFERROR(VLOOKUP($F929,'Table Names'!A:B,2,FALSE),"")</f>
        <v xml:space="preserve">Discount Schedule Codes                                               </v>
      </c>
      <c r="H929" s="2" t="str">
        <f>VLOOKUP($D929,StagingData!D:H,4,FALSE)</f>
        <v>No</v>
      </c>
      <c r="I929"/>
      <c r="J929" s="56" t="str">
        <f>IF(VLOOKUP(D929,StagingData!D:O,6,FALSE)=""," ",VLOOKUP(D929,StagingData!D:O,6,FALSE))</f>
        <v xml:space="preserve"> </v>
      </c>
      <c r="K929" s="71" t="str">
        <f>IF(VLOOKUP($D929,StagingData!$D:$O,7,FALSE)=""," ",VLOOKUP($D929,StagingData!$D:$O,7,FALSE))</f>
        <v xml:space="preserve"> </v>
      </c>
      <c r="L929" s="71" t="str">
        <f>IF(VLOOKUP($D929,StagingData!$D:$O,8,FALSE)=""," ",VLOOKUP($D929,StagingData!$D:$O,8,FALSE))</f>
        <v xml:space="preserve"> </v>
      </c>
      <c r="M929" s="71" t="str">
        <f>IF(VLOOKUP($D929,StagingData!$D:$O,9,FALSE)=""," ",VLOOKUP($D929,StagingData!$D:$O,9,FALSE))</f>
        <v xml:space="preserve"> </v>
      </c>
      <c r="N929" s="107" t="e">
        <f>IF(VLOOKUP($D929,StagingData!$D:$O,10,FALSE)=""," ",VLOOKUP($D929,StagingData!$D:$O,10,FALSE))</f>
        <v>#N/A</v>
      </c>
      <c r="O929" s="107" t="e">
        <f>IF(VLOOKUP($D929,StagingData!$D:$O,11,FALSE)=""," ",VLOOKUP($D929,StagingData!$D:$O,11,FALSE))</f>
        <v>#N/A</v>
      </c>
      <c r="P929" s="108" t="e">
        <f t="shared" si="43"/>
        <v>#N/A</v>
      </c>
      <c r="Q929" s="5"/>
      <c r="S929" s="15"/>
      <c r="T929" s="17">
        <v>0</v>
      </c>
      <c r="U929" s="17">
        <v>0</v>
      </c>
      <c r="V929" s="17">
        <f t="shared" si="44"/>
        <v>0</v>
      </c>
      <c r="W929">
        <f t="shared" si="45"/>
        <v>0</v>
      </c>
      <c r="X929" s="23"/>
      <c r="Y929" s="2"/>
      <c r="AA929" s="2"/>
      <c r="AB929" s="2"/>
    </row>
    <row r="930" spans="1:28" s="17" customFormat="1" hidden="1" x14ac:dyDescent="0.3">
      <c r="A930" s="2"/>
      <c r="B930" s="2">
        <f>IF(TRIM(D930)&lt;&gt;"",MAX($B$5:B929)+1,"")</f>
        <v>925</v>
      </c>
      <c r="C930" t="s">
        <v>154</v>
      </c>
      <c r="D930" t="s">
        <v>156</v>
      </c>
      <c r="E930" t="s">
        <v>405</v>
      </c>
      <c r="F930" t="s">
        <v>405</v>
      </c>
      <c r="G930" s="2" t="str">
        <f>IFERROR(VLOOKUP($F930,'Table Names'!A:B,2,FALSE),"")</f>
        <v xml:space="preserve">Discount Schedules                                                    </v>
      </c>
      <c r="H930" s="2" t="str">
        <f>VLOOKUP($D930,StagingData!D:H,4,FALSE)</f>
        <v>No</v>
      </c>
      <c r="I930"/>
      <c r="J930" s="56" t="str">
        <f>IF(VLOOKUP(D930,StagingData!D:O,6,FALSE)=""," ",VLOOKUP(D930,StagingData!D:O,6,FALSE))</f>
        <v xml:space="preserve"> </v>
      </c>
      <c r="K930" s="71" t="str">
        <f>IF(VLOOKUP($D930,StagingData!$D:$O,7,FALSE)=""," ",VLOOKUP($D930,StagingData!$D:$O,7,FALSE))</f>
        <v xml:space="preserve"> </v>
      </c>
      <c r="L930" s="71" t="str">
        <f>IF(VLOOKUP($D930,StagingData!$D:$O,8,FALSE)=""," ",VLOOKUP($D930,StagingData!$D:$O,8,FALSE))</f>
        <v xml:space="preserve"> </v>
      </c>
      <c r="M930" s="71" t="str">
        <f>IF(VLOOKUP($D930,StagingData!$D:$O,9,FALSE)=""," ",VLOOKUP($D930,StagingData!$D:$O,9,FALSE))</f>
        <v xml:space="preserve"> </v>
      </c>
      <c r="N930" s="107" t="e">
        <f>IF(VLOOKUP($D930,StagingData!$D:$O,10,FALSE)=""," ",VLOOKUP($D930,StagingData!$D:$O,10,FALSE))</f>
        <v>#N/A</v>
      </c>
      <c r="O930" s="107" t="e">
        <f>IF(VLOOKUP($D930,StagingData!$D:$O,11,FALSE)=""," ",VLOOKUP($D930,StagingData!$D:$O,11,FALSE))</f>
        <v>#N/A</v>
      </c>
      <c r="P930" s="108" t="e">
        <f t="shared" si="43"/>
        <v>#N/A</v>
      </c>
      <c r="Q930" s="5"/>
      <c r="S930" s="15"/>
      <c r="T930" s="17">
        <v>0</v>
      </c>
      <c r="U930" s="17">
        <v>0</v>
      </c>
      <c r="V930" s="17">
        <f t="shared" si="44"/>
        <v>0</v>
      </c>
      <c r="W930">
        <f t="shared" si="45"/>
        <v>0</v>
      </c>
      <c r="X930" s="23"/>
      <c r="Y930" s="2"/>
      <c r="AA930" s="2"/>
      <c r="AB930" s="2"/>
    </row>
    <row r="931" spans="1:28" s="17" customFormat="1" hidden="1" x14ac:dyDescent="0.3">
      <c r="A931" s="2"/>
      <c r="B931" s="2">
        <f>IF(TRIM(D931)&lt;&gt;"",MAX($B$5:B930)+1,"")</f>
        <v>926</v>
      </c>
      <c r="C931" t="s">
        <v>154</v>
      </c>
      <c r="D931" t="s">
        <v>157</v>
      </c>
      <c r="E931" t="s">
        <v>406</v>
      </c>
      <c r="F931" t="s">
        <v>406</v>
      </c>
      <c r="G931" s="2" t="str">
        <f>IFERROR(VLOOKUP($F931,'Table Names'!A:B,2,FALSE),"")</f>
        <v xml:space="preserve">Matrices                                                              </v>
      </c>
      <c r="H931" s="2" t="str">
        <f>VLOOKUP($D931,StagingData!D:H,4,FALSE)</f>
        <v>No</v>
      </c>
      <c r="I931"/>
      <c r="J931" s="56" t="str">
        <f>IF(VLOOKUP(D931,StagingData!D:O,6,FALSE)=""," ",VLOOKUP(D931,StagingData!D:O,6,FALSE))</f>
        <v xml:space="preserve"> </v>
      </c>
      <c r="K931" s="71" t="str">
        <f>IF(VLOOKUP($D931,StagingData!$D:$O,7,FALSE)=""," ",VLOOKUP($D931,StagingData!$D:$O,7,FALSE))</f>
        <v xml:space="preserve"> </v>
      </c>
      <c r="L931" s="71" t="str">
        <f>IF(VLOOKUP($D931,StagingData!$D:$O,8,FALSE)=""," ",VLOOKUP($D931,StagingData!$D:$O,8,FALSE))</f>
        <v xml:space="preserve"> </v>
      </c>
      <c r="M931" s="71" t="str">
        <f>IF(VLOOKUP($D931,StagingData!$D:$O,9,FALSE)=""," ",VLOOKUP($D931,StagingData!$D:$O,9,FALSE))</f>
        <v xml:space="preserve"> </v>
      </c>
      <c r="N931" s="107" t="e">
        <f>IF(VLOOKUP($D931,StagingData!$D:$O,10,FALSE)=""," ",VLOOKUP($D931,StagingData!$D:$O,10,FALSE))</f>
        <v>#N/A</v>
      </c>
      <c r="O931" s="107" t="e">
        <f>IF(VLOOKUP($D931,StagingData!$D:$O,11,FALSE)=""," ",VLOOKUP($D931,StagingData!$D:$O,11,FALSE))</f>
        <v>#N/A</v>
      </c>
      <c r="P931" s="108" t="e">
        <f t="shared" si="43"/>
        <v>#N/A</v>
      </c>
      <c r="Q931" s="5"/>
      <c r="S931" s="15"/>
      <c r="T931" s="17">
        <v>0</v>
      </c>
      <c r="U931" s="17">
        <v>0</v>
      </c>
      <c r="V931" s="17">
        <f t="shared" si="44"/>
        <v>0</v>
      </c>
      <c r="W931">
        <f t="shared" si="45"/>
        <v>0</v>
      </c>
      <c r="X931" s="23"/>
      <c r="Y931" s="2"/>
      <c r="AA931" s="2"/>
      <c r="AB931" s="2"/>
    </row>
    <row r="932" spans="1:28" s="17" customFormat="1" hidden="1" x14ac:dyDescent="0.3">
      <c r="A932" s="2"/>
      <c r="B932" s="2">
        <f>IF(TRIM(D932)&lt;&gt;"",MAX($B$5:B931)+1,"")</f>
        <v>927</v>
      </c>
      <c r="C932" t="s">
        <v>154</v>
      </c>
      <c r="D932" t="s">
        <v>158</v>
      </c>
      <c r="E932" t="s">
        <v>407</v>
      </c>
      <c r="F932" t="s">
        <v>407</v>
      </c>
      <c r="G932" s="2" t="str">
        <f>IFERROR(VLOOKUP($F932,'Table Names'!A:B,2,FALSE),"")</f>
        <v xml:space="preserve">Matrix Definitions                                                    </v>
      </c>
      <c r="H932" s="2" t="str">
        <f>VLOOKUP($D932,StagingData!D:H,4,FALSE)</f>
        <v>No</v>
      </c>
      <c r="I932"/>
      <c r="J932" s="56" t="str">
        <f>IF(VLOOKUP(D932,StagingData!D:O,6,FALSE)=""," ",VLOOKUP(D932,StagingData!D:O,6,FALSE))</f>
        <v xml:space="preserve"> </v>
      </c>
      <c r="K932" s="71" t="str">
        <f>IF(VLOOKUP($D932,StagingData!$D:$O,7,FALSE)=""," ",VLOOKUP($D932,StagingData!$D:$O,7,FALSE))</f>
        <v xml:space="preserve"> </v>
      </c>
      <c r="L932" s="71" t="str">
        <f>IF(VLOOKUP($D932,StagingData!$D:$O,8,FALSE)=""," ",VLOOKUP($D932,StagingData!$D:$O,8,FALSE))</f>
        <v xml:space="preserve"> </v>
      </c>
      <c r="M932" s="71" t="str">
        <f>IF(VLOOKUP($D932,StagingData!$D:$O,9,FALSE)=""," ",VLOOKUP($D932,StagingData!$D:$O,9,FALSE))</f>
        <v xml:space="preserve"> </v>
      </c>
      <c r="N932" s="107" t="e">
        <f>IF(VLOOKUP($D932,StagingData!$D:$O,10,FALSE)=""," ",VLOOKUP($D932,StagingData!$D:$O,10,FALSE))</f>
        <v>#N/A</v>
      </c>
      <c r="O932" s="107" t="e">
        <f>IF(VLOOKUP($D932,StagingData!$D:$O,11,FALSE)=""," ",VLOOKUP($D932,StagingData!$D:$O,11,FALSE))</f>
        <v>#N/A</v>
      </c>
      <c r="P932" s="108" t="e">
        <f t="shared" si="43"/>
        <v>#N/A</v>
      </c>
      <c r="Q932" s="5"/>
      <c r="S932" s="15"/>
      <c r="T932" s="17">
        <v>0</v>
      </c>
      <c r="U932" s="17">
        <v>0</v>
      </c>
      <c r="V932" s="17">
        <f t="shared" si="44"/>
        <v>0</v>
      </c>
      <c r="W932">
        <f t="shared" si="45"/>
        <v>0</v>
      </c>
      <c r="X932" s="23"/>
      <c r="Y932" s="2"/>
      <c r="AA932" s="2"/>
      <c r="AB932" s="2"/>
    </row>
    <row r="933" spans="1:28" s="17" customFormat="1" hidden="1" x14ac:dyDescent="0.3">
      <c r="A933" s="2"/>
      <c r="B933" s="2">
        <f>IF(TRIM(D933)&lt;&gt;"",MAX($B$5:B932)+1,"")</f>
        <v>928</v>
      </c>
      <c r="C933" t="s">
        <v>154</v>
      </c>
      <c r="D933" t="s">
        <v>159</v>
      </c>
      <c r="E933" t="s">
        <v>407</v>
      </c>
      <c r="F933" t="s">
        <v>407</v>
      </c>
      <c r="G933" s="2" t="str">
        <f>IFERROR(VLOOKUP($F933,'Table Names'!A:B,2,FALSE),"")</f>
        <v xml:space="preserve">Matrix Definitions                                                    </v>
      </c>
      <c r="H933" s="2" t="str">
        <f>VLOOKUP($D933,StagingData!D:H,4,FALSE)</f>
        <v>No</v>
      </c>
      <c r="I933"/>
      <c r="J933" s="56" t="str">
        <f>IF(VLOOKUP(D933,StagingData!D:O,6,FALSE)=""," ",VLOOKUP(D933,StagingData!D:O,6,FALSE))</f>
        <v xml:space="preserve"> </v>
      </c>
      <c r="K933" s="71" t="str">
        <f>IF(VLOOKUP($D933,StagingData!$D:$O,7,FALSE)=""," ",VLOOKUP($D933,StagingData!$D:$O,7,FALSE))</f>
        <v xml:space="preserve"> </v>
      </c>
      <c r="L933" s="71" t="str">
        <f>IF(VLOOKUP($D933,StagingData!$D:$O,8,FALSE)=""," ",VLOOKUP($D933,StagingData!$D:$O,8,FALSE))</f>
        <v xml:space="preserve"> </v>
      </c>
      <c r="M933" s="71" t="str">
        <f>IF(VLOOKUP($D933,StagingData!$D:$O,9,FALSE)=""," ",VLOOKUP($D933,StagingData!$D:$O,9,FALSE))</f>
        <v xml:space="preserve"> </v>
      </c>
      <c r="N933" s="107" t="e">
        <f>IF(VLOOKUP($D933,StagingData!$D:$O,10,FALSE)=""," ",VLOOKUP($D933,StagingData!$D:$O,10,FALSE))</f>
        <v>#N/A</v>
      </c>
      <c r="O933" s="107" t="e">
        <f>IF(VLOOKUP($D933,StagingData!$D:$O,11,FALSE)=""," ",VLOOKUP($D933,StagingData!$D:$O,11,FALSE))</f>
        <v>#N/A</v>
      </c>
      <c r="P933" s="108" t="e">
        <f t="shared" si="43"/>
        <v>#N/A</v>
      </c>
      <c r="Q933" s="5"/>
      <c r="S933" s="15"/>
      <c r="T933" s="17">
        <v>0</v>
      </c>
      <c r="U933" s="17">
        <v>0</v>
      </c>
      <c r="V933" s="17">
        <f t="shared" si="44"/>
        <v>0</v>
      </c>
      <c r="W933">
        <f t="shared" si="45"/>
        <v>0</v>
      </c>
      <c r="X933" s="23"/>
      <c r="Y933" s="2"/>
      <c r="AA933" s="2"/>
      <c r="AB933" s="2"/>
    </row>
    <row r="934" spans="1:28" s="17" customFormat="1" hidden="1" x14ac:dyDescent="0.3">
      <c r="A934" s="2"/>
      <c r="B934" s="2">
        <f>IF(TRIM(D934)&lt;&gt;"",MAX($B$5:B933)+1,"")</f>
        <v>929</v>
      </c>
      <c r="C934" t="s">
        <v>154</v>
      </c>
      <c r="D934" t="s">
        <v>159</v>
      </c>
      <c r="E934" t="s">
        <v>408</v>
      </c>
      <c r="F934" t="s">
        <v>408</v>
      </c>
      <c r="G934" s="2" t="str">
        <f>IFERROR(VLOOKUP($F934,'Table Names'!A:B,2,FALSE),"")</f>
        <v xml:space="preserve">Matrix Priorities                                                     </v>
      </c>
      <c r="H934" s="2" t="str">
        <f>VLOOKUP($D934,StagingData!D:H,4,FALSE)</f>
        <v>No</v>
      </c>
      <c r="I934"/>
      <c r="J934" s="56" t="str">
        <f>IF(VLOOKUP(D934,StagingData!D:O,6,FALSE)=""," ",VLOOKUP(D934,StagingData!D:O,6,FALSE))</f>
        <v xml:space="preserve"> </v>
      </c>
      <c r="K934" s="71" t="str">
        <f>IF(VLOOKUP($D934,StagingData!$D:$O,7,FALSE)=""," ",VLOOKUP($D934,StagingData!$D:$O,7,FALSE))</f>
        <v xml:space="preserve"> </v>
      </c>
      <c r="L934" s="71" t="str">
        <f>IF(VLOOKUP($D934,StagingData!$D:$O,8,FALSE)=""," ",VLOOKUP($D934,StagingData!$D:$O,8,FALSE))</f>
        <v xml:space="preserve"> </v>
      </c>
      <c r="M934" s="71" t="str">
        <f>IF(VLOOKUP($D934,StagingData!$D:$O,9,FALSE)=""," ",VLOOKUP($D934,StagingData!$D:$O,9,FALSE))</f>
        <v xml:space="preserve"> </v>
      </c>
      <c r="N934" s="107" t="e">
        <f>IF(VLOOKUP($D934,StagingData!$D:$O,10,FALSE)=""," ",VLOOKUP($D934,StagingData!$D:$O,10,FALSE))</f>
        <v>#N/A</v>
      </c>
      <c r="O934" s="107" t="e">
        <f>IF(VLOOKUP($D934,StagingData!$D:$O,11,FALSE)=""," ",VLOOKUP($D934,StagingData!$D:$O,11,FALSE))</f>
        <v>#N/A</v>
      </c>
      <c r="P934" s="108" t="e">
        <f t="shared" si="43"/>
        <v>#N/A</v>
      </c>
      <c r="Q934" s="5"/>
      <c r="S934" s="15"/>
      <c r="T934" s="17">
        <v>0</v>
      </c>
      <c r="U934" s="17">
        <v>0</v>
      </c>
      <c r="V934" s="17">
        <f t="shared" si="44"/>
        <v>0</v>
      </c>
      <c r="W934">
        <f t="shared" si="45"/>
        <v>0</v>
      </c>
      <c r="X934" s="23"/>
      <c r="Y934" s="2"/>
      <c r="AA934" s="2"/>
      <c r="AB934" s="2"/>
    </row>
    <row r="935" spans="1:28" s="17" customFormat="1" hidden="1" x14ac:dyDescent="0.3">
      <c r="A935" s="2"/>
      <c r="B935" s="2">
        <f>IF(TRIM(D935)&lt;&gt;"",MAX($B$5:B934)+1,"")</f>
        <v>930</v>
      </c>
      <c r="C935" t="s">
        <v>154</v>
      </c>
      <c r="D935" t="s">
        <v>160</v>
      </c>
      <c r="E935" t="s">
        <v>409</v>
      </c>
      <c r="F935" t="s">
        <v>409</v>
      </c>
      <c r="G935" s="2" t="str">
        <f>IFERROR(VLOOKUP($F935,'Table Names'!A:B,2,FALSE),"")</f>
        <v xml:space="preserve">Price Books                                                           </v>
      </c>
      <c r="H935" s="2" t="str">
        <f>VLOOKUP($D935,StagingData!D:H,4,FALSE)</f>
        <v>No</v>
      </c>
      <c r="I935"/>
      <c r="J935" s="56" t="str">
        <f>IF(VLOOKUP(D935,StagingData!D:O,6,FALSE)=""," ",VLOOKUP(D935,StagingData!D:O,6,FALSE))</f>
        <v xml:space="preserve"> </v>
      </c>
      <c r="K935" s="71" t="str">
        <f>IF(VLOOKUP($D935,StagingData!$D:$O,7,FALSE)=""," ",VLOOKUP($D935,StagingData!$D:$O,7,FALSE))</f>
        <v xml:space="preserve"> </v>
      </c>
      <c r="L935" s="71" t="str">
        <f>IF(VLOOKUP($D935,StagingData!$D:$O,8,FALSE)=""," ",VLOOKUP($D935,StagingData!$D:$O,8,FALSE))</f>
        <v xml:space="preserve"> </v>
      </c>
      <c r="M935" s="71" t="str">
        <f>IF(VLOOKUP($D935,StagingData!$D:$O,9,FALSE)=""," ",VLOOKUP($D935,StagingData!$D:$O,9,FALSE))</f>
        <v xml:space="preserve"> </v>
      </c>
      <c r="N935" s="107" t="e">
        <f>IF(VLOOKUP($D935,StagingData!$D:$O,10,FALSE)=""," ",VLOOKUP($D935,StagingData!$D:$O,10,FALSE))</f>
        <v>#N/A</v>
      </c>
      <c r="O935" s="107" t="e">
        <f>IF(VLOOKUP($D935,StagingData!$D:$O,11,FALSE)=""," ",VLOOKUP($D935,StagingData!$D:$O,11,FALSE))</f>
        <v>#N/A</v>
      </c>
      <c r="P935" s="108" t="e">
        <f t="shared" si="43"/>
        <v>#N/A</v>
      </c>
      <c r="Q935" s="5"/>
      <c r="S935" s="15"/>
      <c r="T935" s="17">
        <v>0</v>
      </c>
      <c r="U935" s="17">
        <v>0</v>
      </c>
      <c r="V935" s="17">
        <f t="shared" si="44"/>
        <v>0</v>
      </c>
      <c r="W935">
        <f t="shared" si="45"/>
        <v>0</v>
      </c>
      <c r="X935" s="23"/>
      <c r="Y935" s="2"/>
      <c r="AA935" s="2"/>
      <c r="AB935" s="2"/>
    </row>
    <row r="936" spans="1:28" s="17" customFormat="1" hidden="1" x14ac:dyDescent="0.3">
      <c r="A936" s="2"/>
      <c r="B936" s="2">
        <f>IF(TRIM(D936)&lt;&gt;"",MAX($B$5:B935)+1,"")</f>
        <v>931</v>
      </c>
      <c r="C936" t="s">
        <v>154</v>
      </c>
      <c r="D936" t="s">
        <v>160</v>
      </c>
      <c r="E936" t="s">
        <v>410</v>
      </c>
      <c r="F936" t="s">
        <v>410</v>
      </c>
      <c r="G936" s="2" t="str">
        <f>IFERROR(VLOOKUP($F936,'Table Names'!A:B,2,FALSE),"")</f>
        <v xml:space="preserve">Price Book Lines                                                      </v>
      </c>
      <c r="H936" s="2" t="str">
        <f>VLOOKUP($D936,StagingData!D:H,4,FALSE)</f>
        <v>No</v>
      </c>
      <c r="I936"/>
      <c r="J936" s="56" t="str">
        <f>IF(VLOOKUP(D936,StagingData!D:O,6,FALSE)=""," ",VLOOKUP(D936,StagingData!D:O,6,FALSE))</f>
        <v xml:space="preserve"> </v>
      </c>
      <c r="K936" s="71" t="str">
        <f>IF(VLOOKUP($D936,StagingData!$D:$O,7,FALSE)=""," ",VLOOKUP($D936,StagingData!$D:$O,7,FALSE))</f>
        <v xml:space="preserve"> </v>
      </c>
      <c r="L936" s="71" t="str">
        <f>IF(VLOOKUP($D936,StagingData!$D:$O,8,FALSE)=""," ",VLOOKUP($D936,StagingData!$D:$O,8,FALSE))</f>
        <v xml:space="preserve"> </v>
      </c>
      <c r="M936" s="71" t="str">
        <f>IF(VLOOKUP($D936,StagingData!$D:$O,9,FALSE)=""," ",VLOOKUP($D936,StagingData!$D:$O,9,FALSE))</f>
        <v xml:space="preserve"> </v>
      </c>
      <c r="N936" s="107" t="e">
        <f>IF(VLOOKUP($D936,StagingData!$D:$O,10,FALSE)=""," ",VLOOKUP($D936,StagingData!$D:$O,10,FALSE))</f>
        <v>#N/A</v>
      </c>
      <c r="O936" s="107" t="e">
        <f>IF(VLOOKUP($D936,StagingData!$D:$O,11,FALSE)=""," ",VLOOKUP($D936,StagingData!$D:$O,11,FALSE))</f>
        <v>#N/A</v>
      </c>
      <c r="P936" s="108" t="e">
        <f t="shared" si="43"/>
        <v>#N/A</v>
      </c>
      <c r="Q936" s="5"/>
      <c r="S936" s="15"/>
      <c r="T936" s="17">
        <v>0</v>
      </c>
      <c r="U936" s="17">
        <v>0</v>
      </c>
      <c r="V936" s="17">
        <f t="shared" si="44"/>
        <v>0</v>
      </c>
      <c r="W936">
        <f t="shared" si="45"/>
        <v>0</v>
      </c>
      <c r="X936" s="23"/>
      <c r="Y936" s="2"/>
      <c r="AA936" s="2"/>
      <c r="AB936" s="2"/>
    </row>
    <row r="937" spans="1:28" s="17" customFormat="1" hidden="1" x14ac:dyDescent="0.3">
      <c r="A937" s="2"/>
      <c r="B937" s="2">
        <f>IF(TRIM(D937)&lt;&gt;"",MAX($B$5:B936)+1,"")</f>
        <v>932</v>
      </c>
      <c r="C937" t="s">
        <v>154</v>
      </c>
      <c r="D937" t="s">
        <v>161</v>
      </c>
      <c r="E937" t="s">
        <v>410</v>
      </c>
      <c r="F937" t="s">
        <v>410</v>
      </c>
      <c r="G937" s="2" t="str">
        <f>IFERROR(VLOOKUP($F937,'Table Names'!A:B,2,FALSE),"")</f>
        <v xml:space="preserve">Price Book Lines                                                      </v>
      </c>
      <c r="H937" s="2" t="str">
        <f>VLOOKUP($D937,StagingData!D:H,4,FALSE)</f>
        <v>No</v>
      </c>
      <c r="I937"/>
      <c r="J937" s="56" t="str">
        <f>IF(VLOOKUP(D937,StagingData!D:O,6,FALSE)=""," ",VLOOKUP(D937,StagingData!D:O,6,FALSE))</f>
        <v xml:space="preserve"> </v>
      </c>
      <c r="K937" s="71" t="str">
        <f>IF(VLOOKUP($D937,StagingData!$D:$O,7,FALSE)=""," ",VLOOKUP($D937,StagingData!$D:$O,7,FALSE))</f>
        <v xml:space="preserve"> </v>
      </c>
      <c r="L937" s="71" t="str">
        <f>IF(VLOOKUP($D937,StagingData!$D:$O,8,FALSE)=""," ",VLOOKUP($D937,StagingData!$D:$O,8,FALSE))</f>
        <v xml:space="preserve"> </v>
      </c>
      <c r="M937" s="71" t="str">
        <f>IF(VLOOKUP($D937,StagingData!$D:$O,9,FALSE)=""," ",VLOOKUP($D937,StagingData!$D:$O,9,FALSE))</f>
        <v xml:space="preserve"> </v>
      </c>
      <c r="N937" s="107" t="e">
        <f>IF(VLOOKUP($D937,StagingData!$D:$O,10,FALSE)=""," ",VLOOKUP($D937,StagingData!$D:$O,10,FALSE))</f>
        <v>#N/A</v>
      </c>
      <c r="O937" s="107" t="e">
        <f>IF(VLOOKUP($D937,StagingData!$D:$O,11,FALSE)=""," ",VLOOKUP($D937,StagingData!$D:$O,11,FALSE))</f>
        <v>#N/A</v>
      </c>
      <c r="P937" s="108" t="e">
        <f t="shared" si="43"/>
        <v>#N/A</v>
      </c>
      <c r="Q937" s="5"/>
      <c r="S937" s="15"/>
      <c r="T937" s="17">
        <v>0</v>
      </c>
      <c r="U937" s="17">
        <v>0</v>
      </c>
      <c r="V937" s="17">
        <f t="shared" si="44"/>
        <v>0</v>
      </c>
      <c r="W937">
        <f t="shared" si="45"/>
        <v>0</v>
      </c>
      <c r="X937" s="23"/>
      <c r="Y937" s="2"/>
      <c r="AA937" s="2"/>
      <c r="AB937" s="2"/>
    </row>
    <row r="938" spans="1:28" s="17" customFormat="1" hidden="1" x14ac:dyDescent="0.3">
      <c r="A938" s="2"/>
      <c r="B938" s="2">
        <f>IF(TRIM(D938)&lt;&gt;"",MAX($B$5:B937)+1,"")</f>
        <v>933</v>
      </c>
      <c r="C938" t="s">
        <v>154</v>
      </c>
      <c r="D938" t="s">
        <v>162</v>
      </c>
      <c r="E938" t="s">
        <v>411</v>
      </c>
      <c r="F938" t="s">
        <v>411</v>
      </c>
      <c r="G938" s="2" t="str">
        <f>IFERROR(VLOOKUP($F938,'Table Names'!A:B,2,FALSE),"")</f>
        <v xml:space="preserve">Simulated Purchase Prices                                             </v>
      </c>
      <c r="H938" s="2" t="str">
        <f>VLOOKUP($D938,StagingData!D:H,4,FALSE)</f>
        <v>No</v>
      </c>
      <c r="I938"/>
      <c r="J938" s="56" t="str">
        <f>IF(VLOOKUP(D938,StagingData!D:O,6,FALSE)=""," ",VLOOKUP(D938,StagingData!D:O,6,FALSE))</f>
        <v xml:space="preserve"> </v>
      </c>
      <c r="K938" s="71" t="str">
        <f>IF(VLOOKUP($D938,StagingData!$D:$O,7,FALSE)=""," ",VLOOKUP($D938,StagingData!$D:$O,7,FALSE))</f>
        <v xml:space="preserve"> </v>
      </c>
      <c r="L938" s="71" t="str">
        <f>IF(VLOOKUP($D938,StagingData!$D:$O,8,FALSE)=""," ",VLOOKUP($D938,StagingData!$D:$O,8,FALSE))</f>
        <v xml:space="preserve"> </v>
      </c>
      <c r="M938" s="71" t="str">
        <f>IF(VLOOKUP($D938,StagingData!$D:$O,9,FALSE)=""," ",VLOOKUP($D938,StagingData!$D:$O,9,FALSE))</f>
        <v xml:space="preserve"> </v>
      </c>
      <c r="N938" s="107" t="e">
        <f>IF(VLOOKUP($D938,StagingData!$D:$O,10,FALSE)=""," ",VLOOKUP($D938,StagingData!$D:$O,10,FALSE))</f>
        <v>#N/A</v>
      </c>
      <c r="O938" s="107" t="e">
        <f>IF(VLOOKUP($D938,StagingData!$D:$O,11,FALSE)=""," ",VLOOKUP($D938,StagingData!$D:$O,11,FALSE))</f>
        <v>#N/A</v>
      </c>
      <c r="P938" s="108" t="e">
        <f t="shared" si="43"/>
        <v>#N/A</v>
      </c>
      <c r="Q938" s="5"/>
      <c r="S938" s="15"/>
      <c r="T938" s="17">
        <v>0</v>
      </c>
      <c r="U938" s="17">
        <v>0</v>
      </c>
      <c r="V938" s="17">
        <f t="shared" si="44"/>
        <v>0</v>
      </c>
      <c r="W938">
        <f t="shared" si="45"/>
        <v>0</v>
      </c>
      <c r="X938" s="23"/>
      <c r="Y938" s="2"/>
      <c r="AA938" s="2"/>
      <c r="AB938" s="2"/>
    </row>
    <row r="939" spans="1:28" s="17" customFormat="1" hidden="1" x14ac:dyDescent="0.3">
      <c r="A939" s="2"/>
      <c r="B939" s="2">
        <f>IF(TRIM(D939)&lt;&gt;"",MAX($B$5:B938)+1,"")</f>
        <v>934</v>
      </c>
      <c r="C939" t="s">
        <v>5136</v>
      </c>
      <c r="D939" t="s">
        <v>5102</v>
      </c>
      <c r="E939" t="s">
        <v>3756</v>
      </c>
      <c r="F939" t="s">
        <v>3756</v>
      </c>
      <c r="G939" s="2" t="str">
        <f>IFERROR(VLOOKUP($F939,'Table Names'!A:B,2,FALSE),"")</f>
        <v xml:space="preserve">Constraint IDs by Configurable Item                                   </v>
      </c>
      <c r="H939" s="2" t="str">
        <f>VLOOKUP($D939,StagingData!D:H,4,FALSE)</f>
        <v>No</v>
      </c>
      <c r="I939"/>
      <c r="J939" s="56" t="str">
        <f>IF(VLOOKUP(D939,StagingData!D:O,6,FALSE)=""," ",VLOOKUP(D939,StagingData!D:O,6,FALSE))</f>
        <v xml:space="preserve"> </v>
      </c>
      <c r="K939" s="71" t="str">
        <f>IF(VLOOKUP($D939,StagingData!$D:$O,7,FALSE)=""," ",VLOOKUP($D939,StagingData!$D:$O,7,FALSE))</f>
        <v xml:space="preserve"> </v>
      </c>
      <c r="L939" s="71" t="str">
        <f>IF(VLOOKUP($D939,StagingData!$D:$O,8,FALSE)=""," ",VLOOKUP($D939,StagingData!$D:$O,8,FALSE))</f>
        <v xml:space="preserve"> </v>
      </c>
      <c r="M939" s="71" t="str">
        <f>IF(VLOOKUP($D939,StagingData!$D:$O,9,FALSE)=""," ",VLOOKUP($D939,StagingData!$D:$O,9,FALSE))</f>
        <v xml:space="preserve"> </v>
      </c>
      <c r="N939" s="107" t="e">
        <f>IF(VLOOKUP($D939,StagingData!$D:$O,10,FALSE)=""," ",VLOOKUP($D939,StagingData!$D:$O,10,FALSE))</f>
        <v>#N/A</v>
      </c>
      <c r="O939" s="107" t="e">
        <f>IF(VLOOKUP($D939,StagingData!$D:$O,11,FALSE)=""," ",VLOOKUP($D939,StagingData!$D:$O,11,FALSE))</f>
        <v>#N/A</v>
      </c>
      <c r="P939" s="108" t="e">
        <f t="shared" si="43"/>
        <v>#N/A</v>
      </c>
      <c r="Q939" s="5"/>
      <c r="S939" s="15"/>
      <c r="T939" s="17">
        <v>0</v>
      </c>
      <c r="U939" s="17">
        <v>0</v>
      </c>
      <c r="V939" s="17">
        <f t="shared" si="44"/>
        <v>0</v>
      </c>
      <c r="W939">
        <f t="shared" si="45"/>
        <v>0</v>
      </c>
      <c r="X939" s="23"/>
      <c r="Y939" s="2"/>
      <c r="AA939" s="2"/>
      <c r="AB939" s="2"/>
    </row>
    <row r="940" spans="1:28" s="17" customFormat="1" hidden="1" x14ac:dyDescent="0.3">
      <c r="A940" s="2"/>
      <c r="B940" s="2">
        <f>IF(TRIM(D940)&lt;&gt;"",MAX($B$5:B939)+1,"")</f>
        <v>935</v>
      </c>
      <c r="C940" t="s">
        <v>5136</v>
      </c>
      <c r="D940" t="s">
        <v>5102</v>
      </c>
      <c r="E940" t="s">
        <v>3756</v>
      </c>
      <c r="F940" t="s">
        <v>3758</v>
      </c>
      <c r="G940" s="2" t="str">
        <f>IFERROR(VLOOKUP($F940,'Table Names'!A:B,2,FALSE),"")</f>
        <v xml:space="preserve">Constraints by Configurable Item                                      </v>
      </c>
      <c r="H940" s="2" t="str">
        <f>VLOOKUP($D940,StagingData!D:H,4,FALSE)</f>
        <v>No</v>
      </c>
      <c r="I940"/>
      <c r="J940" s="56" t="str">
        <f>IF(VLOOKUP(D940,StagingData!D:O,6,FALSE)=""," ",VLOOKUP(D940,StagingData!D:O,6,FALSE))</f>
        <v xml:space="preserve"> </v>
      </c>
      <c r="K940" s="71" t="str">
        <f>IF(VLOOKUP($D940,StagingData!$D:$O,7,FALSE)=""," ",VLOOKUP($D940,StagingData!$D:$O,7,FALSE))</f>
        <v xml:space="preserve"> </v>
      </c>
      <c r="L940" s="71" t="str">
        <f>IF(VLOOKUP($D940,StagingData!$D:$O,8,FALSE)=""," ",VLOOKUP($D940,StagingData!$D:$O,8,FALSE))</f>
        <v xml:space="preserve"> </v>
      </c>
      <c r="M940" s="71" t="str">
        <f>IF(VLOOKUP($D940,StagingData!$D:$O,9,FALSE)=""," ",VLOOKUP($D940,StagingData!$D:$O,9,FALSE))</f>
        <v xml:space="preserve"> </v>
      </c>
      <c r="N940" s="107" t="e">
        <f>IF(VLOOKUP($D940,StagingData!$D:$O,10,FALSE)=""," ",VLOOKUP($D940,StagingData!$D:$O,10,FALSE))</f>
        <v>#N/A</v>
      </c>
      <c r="O940" s="107" t="e">
        <f>IF(VLOOKUP($D940,StagingData!$D:$O,11,FALSE)=""," ",VLOOKUP($D940,StagingData!$D:$O,11,FALSE))</f>
        <v>#N/A</v>
      </c>
      <c r="P940" s="108" t="e">
        <f t="shared" si="43"/>
        <v>#N/A</v>
      </c>
      <c r="Q940" s="5"/>
      <c r="S940" s="15"/>
      <c r="T940" s="17">
        <v>0</v>
      </c>
      <c r="U940" s="17">
        <v>0</v>
      </c>
      <c r="V940" s="17">
        <f t="shared" si="44"/>
        <v>0</v>
      </c>
      <c r="W940">
        <f t="shared" si="45"/>
        <v>0</v>
      </c>
      <c r="X940" s="23"/>
      <c r="Y940" s="2"/>
      <c r="AA940" s="2"/>
      <c r="AB940" s="2"/>
    </row>
    <row r="941" spans="1:28" s="17" customFormat="1" hidden="1" x14ac:dyDescent="0.3">
      <c r="A941" s="2"/>
      <c r="B941" s="2">
        <f>IF(TRIM(D941)&lt;&gt;"",MAX($B$5:B940)+1,"")</f>
        <v>936</v>
      </c>
      <c r="C941" t="s">
        <v>5136</v>
      </c>
      <c r="D941" t="s">
        <v>5103</v>
      </c>
      <c r="E941" t="s">
        <v>3759</v>
      </c>
      <c r="F941" t="s">
        <v>3759</v>
      </c>
      <c r="G941" s="2" t="str">
        <f>IFERROR(VLOOKUP($F941,'Table Names'!A:B,2,FALSE),"")</f>
        <v xml:space="preserve">Constraint Validation Messages                                        </v>
      </c>
      <c r="H941" s="2" t="str">
        <f>VLOOKUP($D941,StagingData!D:H,4,FALSE)</f>
        <v>No</v>
      </c>
      <c r="I941"/>
      <c r="J941" s="56" t="str">
        <f>IF(VLOOKUP(D941,StagingData!D:O,6,FALSE)=""," ",VLOOKUP(D941,StagingData!D:O,6,FALSE))</f>
        <v xml:space="preserve"> </v>
      </c>
      <c r="K941" s="71" t="str">
        <f>IF(VLOOKUP($D941,StagingData!$D:$O,7,FALSE)=""," ",VLOOKUP($D941,StagingData!$D:$O,7,FALSE))</f>
        <v xml:space="preserve"> </v>
      </c>
      <c r="L941" s="71" t="str">
        <f>IF(VLOOKUP($D941,StagingData!$D:$O,8,FALSE)=""," ",VLOOKUP($D941,StagingData!$D:$O,8,FALSE))</f>
        <v xml:space="preserve"> </v>
      </c>
      <c r="M941" s="71" t="str">
        <f>IF(VLOOKUP($D941,StagingData!$D:$O,9,FALSE)=""," ",VLOOKUP($D941,StagingData!$D:$O,9,FALSE))</f>
        <v xml:space="preserve"> </v>
      </c>
      <c r="N941" s="107" t="e">
        <f>IF(VLOOKUP($D941,StagingData!$D:$O,10,FALSE)=""," ",VLOOKUP($D941,StagingData!$D:$O,10,FALSE))</f>
        <v>#N/A</v>
      </c>
      <c r="O941" s="107" t="e">
        <f>IF(VLOOKUP($D941,StagingData!$D:$O,11,FALSE)=""," ",VLOOKUP($D941,StagingData!$D:$O,11,FALSE))</f>
        <v>#N/A</v>
      </c>
      <c r="P941" s="108" t="e">
        <f t="shared" si="43"/>
        <v>#N/A</v>
      </c>
      <c r="Q941" s="5"/>
      <c r="S941" s="15"/>
      <c r="T941" s="17">
        <v>0</v>
      </c>
      <c r="U941" s="17">
        <v>0</v>
      </c>
      <c r="V941" s="17">
        <f t="shared" si="44"/>
        <v>0</v>
      </c>
      <c r="W941">
        <f t="shared" si="45"/>
        <v>0</v>
      </c>
      <c r="X941" s="23"/>
      <c r="Y941" s="2"/>
      <c r="AA941" s="2"/>
      <c r="AB941" s="2"/>
    </row>
    <row r="942" spans="1:28" s="17" customFormat="1" hidden="1" x14ac:dyDescent="0.3">
      <c r="A942" s="2"/>
      <c r="B942" s="2">
        <f>IF(TRIM(D942)&lt;&gt;"",MAX($B$5:B941)+1,"")</f>
        <v>937</v>
      </c>
      <c r="C942" t="s">
        <v>5136</v>
      </c>
      <c r="D942" t="s">
        <v>5106</v>
      </c>
      <c r="E942" t="s">
        <v>3762</v>
      </c>
      <c r="F942" t="s">
        <v>3762</v>
      </c>
      <c r="G942" s="2" t="str">
        <f>IFERROR(VLOOKUP($F942,'Table Names'!A:B,2,FALSE),"")</f>
        <v xml:space="preserve">Generic Price Lists                                                   </v>
      </c>
      <c r="H942" s="2" t="str">
        <f>VLOOKUP($D942,StagingData!D:H,4,FALSE)</f>
        <v>No</v>
      </c>
      <c r="I942"/>
      <c r="J942" s="56" t="str">
        <f>IF(VLOOKUP(D942,StagingData!D:O,6,FALSE)=""," ",VLOOKUP(D942,StagingData!D:O,6,FALSE))</f>
        <v xml:space="preserve"> </v>
      </c>
      <c r="K942" s="71" t="str">
        <f>IF(VLOOKUP($D942,StagingData!$D:$O,7,FALSE)=""," ",VLOOKUP($D942,StagingData!$D:$O,7,FALSE))</f>
        <v xml:space="preserve"> </v>
      </c>
      <c r="L942" s="71" t="str">
        <f>IF(VLOOKUP($D942,StagingData!$D:$O,8,FALSE)=""," ",VLOOKUP($D942,StagingData!$D:$O,8,FALSE))</f>
        <v xml:space="preserve"> </v>
      </c>
      <c r="M942" s="71" t="str">
        <f>IF(VLOOKUP($D942,StagingData!$D:$O,9,FALSE)=""," ",VLOOKUP($D942,StagingData!$D:$O,9,FALSE))</f>
        <v xml:space="preserve"> </v>
      </c>
      <c r="N942" s="107" t="e">
        <f>IF(VLOOKUP($D942,StagingData!$D:$O,10,FALSE)=""," ",VLOOKUP($D942,StagingData!$D:$O,10,FALSE))</f>
        <v>#N/A</v>
      </c>
      <c r="O942" s="107" t="e">
        <f>IF(VLOOKUP($D942,StagingData!$D:$O,11,FALSE)=""," ",VLOOKUP($D942,StagingData!$D:$O,11,FALSE))</f>
        <v>#N/A</v>
      </c>
      <c r="P942" s="108" t="e">
        <f t="shared" si="43"/>
        <v>#N/A</v>
      </c>
      <c r="Q942" s="5"/>
      <c r="S942" s="15"/>
      <c r="T942" s="17">
        <v>0</v>
      </c>
      <c r="U942" s="17">
        <v>0</v>
      </c>
      <c r="V942" s="17">
        <f t="shared" si="44"/>
        <v>0</v>
      </c>
      <c r="W942">
        <f t="shared" si="45"/>
        <v>0</v>
      </c>
      <c r="X942" s="23"/>
      <c r="Y942" s="2"/>
      <c r="AA942" s="2"/>
      <c r="AB942" s="2"/>
    </row>
    <row r="943" spans="1:28" s="17" customFormat="1" hidden="1" x14ac:dyDescent="0.3">
      <c r="A943" s="2"/>
      <c r="B943" s="2">
        <f>IF(TRIM(D943)&lt;&gt;"",MAX($B$5:B942)+1,"")</f>
        <v>938</v>
      </c>
      <c r="C943" t="s">
        <v>5136</v>
      </c>
      <c r="D943" t="s">
        <v>5107</v>
      </c>
      <c r="E943" t="s">
        <v>3761</v>
      </c>
      <c r="F943" t="s">
        <v>3761</v>
      </c>
      <c r="G943" s="2" t="str">
        <f>IFERROR(VLOOKUP($F943,'Table Names'!A:B,2,FALSE),"")</f>
        <v xml:space="preserve">Generic Routing                                                       </v>
      </c>
      <c r="H943" s="2" t="str">
        <f>VLOOKUP($D943,StagingData!D:H,4,FALSE)</f>
        <v>No</v>
      </c>
      <c r="I943"/>
      <c r="J943" s="56" t="str">
        <f>IF(VLOOKUP(D943,StagingData!D:O,6,FALSE)=""," ",VLOOKUP(D943,StagingData!D:O,6,FALSE))</f>
        <v xml:space="preserve"> </v>
      </c>
      <c r="K943" s="71" t="str">
        <f>IF(VLOOKUP($D943,StagingData!$D:$O,7,FALSE)=""," ",VLOOKUP($D943,StagingData!$D:$O,7,FALSE))</f>
        <v xml:space="preserve"> </v>
      </c>
      <c r="L943" s="71" t="str">
        <f>IF(VLOOKUP($D943,StagingData!$D:$O,8,FALSE)=""," ",VLOOKUP($D943,StagingData!$D:$O,8,FALSE))</f>
        <v xml:space="preserve"> </v>
      </c>
      <c r="M943" s="71" t="str">
        <f>IF(VLOOKUP($D943,StagingData!$D:$O,9,FALSE)=""," ",VLOOKUP($D943,StagingData!$D:$O,9,FALSE))</f>
        <v xml:space="preserve"> </v>
      </c>
      <c r="N943" s="107" t="e">
        <f>IF(VLOOKUP($D943,StagingData!$D:$O,10,FALSE)=""," ",VLOOKUP($D943,StagingData!$D:$O,10,FALSE))</f>
        <v>#N/A</v>
      </c>
      <c r="O943" s="107" t="e">
        <f>IF(VLOOKUP($D943,StagingData!$D:$O,11,FALSE)=""," ",VLOOKUP($D943,StagingData!$D:$O,11,FALSE))</f>
        <v>#N/A</v>
      </c>
      <c r="P943" s="108" t="e">
        <f t="shared" si="43"/>
        <v>#N/A</v>
      </c>
      <c r="Q943" s="5"/>
      <c r="S943" s="15"/>
      <c r="T943" s="17">
        <v>0</v>
      </c>
      <c r="U943" s="17">
        <v>0</v>
      </c>
      <c r="V943" s="17">
        <f t="shared" si="44"/>
        <v>0</v>
      </c>
      <c r="W943">
        <f t="shared" si="45"/>
        <v>0</v>
      </c>
      <c r="X943" s="23"/>
      <c r="Y943" s="2"/>
      <c r="AA943" s="2"/>
      <c r="AB943" s="2"/>
    </row>
    <row r="944" spans="1:28" s="17" customFormat="1" hidden="1" x14ac:dyDescent="0.3">
      <c r="A944" s="2"/>
      <c r="B944" s="2">
        <f>IF(TRIM(D944)&lt;&gt;"",MAX($B$5:B943)+1,"")</f>
        <v>939</v>
      </c>
      <c r="C944" t="s">
        <v>5136</v>
      </c>
      <c r="D944" t="s">
        <v>5115</v>
      </c>
      <c r="E944" t="s">
        <v>3754</v>
      </c>
      <c r="F944" t="s">
        <v>3754</v>
      </c>
      <c r="G944" s="2" t="str">
        <f>IFERROR(VLOOKUP($F944,'Table Names'!A:B,2,FALSE),"")</f>
        <v xml:space="preserve">Options by Product Feature and Configurable Item                      </v>
      </c>
      <c r="H944" s="2" t="str">
        <f>VLOOKUP($D944,StagingData!D:H,4,FALSE)</f>
        <v>No</v>
      </c>
      <c r="I944"/>
      <c r="J944" s="56" t="str">
        <f>IF(VLOOKUP(D944,StagingData!D:O,6,FALSE)=""," ",VLOOKUP(D944,StagingData!D:O,6,FALSE))</f>
        <v xml:space="preserve"> </v>
      </c>
      <c r="K944" s="71" t="str">
        <f>IF(VLOOKUP($D944,StagingData!$D:$O,7,FALSE)=""," ",VLOOKUP($D944,StagingData!$D:$O,7,FALSE))</f>
        <v xml:space="preserve"> </v>
      </c>
      <c r="L944" s="71" t="str">
        <f>IF(VLOOKUP($D944,StagingData!$D:$O,8,FALSE)=""," ",VLOOKUP($D944,StagingData!$D:$O,8,FALSE))</f>
        <v xml:space="preserve"> </v>
      </c>
      <c r="M944" s="71" t="str">
        <f>IF(VLOOKUP($D944,StagingData!$D:$O,9,FALSE)=""," ",VLOOKUP($D944,StagingData!$D:$O,9,FALSE))</f>
        <v xml:space="preserve"> </v>
      </c>
      <c r="N944" s="107" t="e">
        <f>IF(VLOOKUP($D944,StagingData!$D:$O,10,FALSE)=""," ",VLOOKUP($D944,StagingData!$D:$O,10,FALSE))</f>
        <v>#N/A</v>
      </c>
      <c r="O944" s="107" t="e">
        <f>IF(VLOOKUP($D944,StagingData!$D:$O,11,FALSE)=""," ",VLOOKUP($D944,StagingData!$D:$O,11,FALSE))</f>
        <v>#N/A</v>
      </c>
      <c r="P944" s="108" t="e">
        <f t="shared" si="43"/>
        <v>#N/A</v>
      </c>
      <c r="Q944" s="5"/>
      <c r="S944" s="15"/>
      <c r="T944" s="17">
        <v>0</v>
      </c>
      <c r="U944" s="17">
        <v>0</v>
      </c>
      <c r="V944" s="17">
        <f t="shared" si="44"/>
        <v>0</v>
      </c>
      <c r="W944">
        <f t="shared" si="45"/>
        <v>0</v>
      </c>
      <c r="X944" s="23"/>
      <c r="Y944" s="2"/>
      <c r="AA944" s="2"/>
      <c r="AB944" s="2"/>
    </row>
    <row r="945" spans="1:28" s="17" customFormat="1" hidden="1" x14ac:dyDescent="0.3">
      <c r="A945" s="2"/>
      <c r="B945" s="2">
        <f>IF(TRIM(D945)&lt;&gt;"",MAX($B$5:B944)+1,"")</f>
        <v>940</v>
      </c>
      <c r="C945" t="s">
        <v>5136</v>
      </c>
      <c r="D945" t="s">
        <v>5115</v>
      </c>
      <c r="E945" t="s">
        <v>3754</v>
      </c>
      <c r="F945" t="s">
        <v>3755</v>
      </c>
      <c r="G945" s="2" t="str">
        <f>IFERROR(VLOOKUP($F945,'Table Names'!A:B,2,FALSE),"")</f>
        <v xml:space="preserve">Option Descriptions by Product Feature and Configurable Item          </v>
      </c>
      <c r="H945" s="2" t="str">
        <f>VLOOKUP($D945,StagingData!D:H,4,FALSE)</f>
        <v>No</v>
      </c>
      <c r="I945"/>
      <c r="J945" s="56" t="str">
        <f>IF(VLOOKUP(D945,StagingData!D:O,6,FALSE)=""," ",VLOOKUP(D945,StagingData!D:O,6,FALSE))</f>
        <v xml:space="preserve"> </v>
      </c>
      <c r="K945" s="71" t="str">
        <f>IF(VLOOKUP($D945,StagingData!$D:$O,7,FALSE)=""," ",VLOOKUP($D945,StagingData!$D:$O,7,FALSE))</f>
        <v xml:space="preserve"> </v>
      </c>
      <c r="L945" s="71" t="str">
        <f>IF(VLOOKUP($D945,StagingData!$D:$O,8,FALSE)=""," ",VLOOKUP($D945,StagingData!$D:$O,8,FALSE))</f>
        <v xml:space="preserve"> </v>
      </c>
      <c r="M945" s="71" t="str">
        <f>IF(VLOOKUP($D945,StagingData!$D:$O,9,FALSE)=""," ",VLOOKUP($D945,StagingData!$D:$O,9,FALSE))</f>
        <v xml:space="preserve"> </v>
      </c>
      <c r="N945" s="107" t="e">
        <f>IF(VLOOKUP($D945,StagingData!$D:$O,10,FALSE)=""," ",VLOOKUP($D945,StagingData!$D:$O,10,FALSE))</f>
        <v>#N/A</v>
      </c>
      <c r="O945" s="107" t="e">
        <f>IF(VLOOKUP($D945,StagingData!$D:$O,11,FALSE)=""," ",VLOOKUP($D945,StagingData!$D:$O,11,FALSE))</f>
        <v>#N/A</v>
      </c>
      <c r="P945" s="108" t="e">
        <f t="shared" si="43"/>
        <v>#N/A</v>
      </c>
      <c r="Q945" s="5"/>
      <c r="S945" s="15"/>
      <c r="T945" s="17">
        <v>0</v>
      </c>
      <c r="U945" s="17">
        <v>0</v>
      </c>
      <c r="V945" s="17">
        <f t="shared" si="44"/>
        <v>0</v>
      </c>
      <c r="W945">
        <f t="shared" si="45"/>
        <v>0</v>
      </c>
      <c r="X945" s="23"/>
      <c r="Y945" s="2"/>
      <c r="AA945" s="2"/>
      <c r="AB945" s="2"/>
    </row>
    <row r="946" spans="1:28" s="17" customFormat="1" hidden="1" x14ac:dyDescent="0.3">
      <c r="A946" s="2"/>
      <c r="B946" s="2">
        <f>IF(TRIM(D946)&lt;&gt;"",MAX($B$5:B945)+1,"")</f>
        <v>941</v>
      </c>
      <c r="C946" t="s">
        <v>5136</v>
      </c>
      <c r="D946" t="s">
        <v>5126</v>
      </c>
      <c r="E946" t="s">
        <v>3763</v>
      </c>
      <c r="F946" t="s">
        <v>3763</v>
      </c>
      <c r="G946" s="2" t="str">
        <f>IFERROR(VLOOKUP($F946,'Table Names'!A:B,2,FALSE),"")</f>
        <v xml:space="preserve">Price List Descriptions                                               </v>
      </c>
      <c r="H946" s="2" t="str">
        <f>VLOOKUP($D946,StagingData!D:H,4,FALSE)</f>
        <v>No</v>
      </c>
      <c r="I946"/>
      <c r="J946" s="56" t="str">
        <f>IF(VLOOKUP(D946,StagingData!D:O,6,FALSE)=""," ",VLOOKUP(D946,StagingData!D:O,6,FALSE))</f>
        <v xml:space="preserve"> </v>
      </c>
      <c r="K946" s="71" t="str">
        <f>IF(VLOOKUP($D946,StagingData!$D:$O,7,FALSE)=""," ",VLOOKUP($D946,StagingData!$D:$O,7,FALSE))</f>
        <v xml:space="preserve"> </v>
      </c>
      <c r="L946" s="71" t="str">
        <f>IF(VLOOKUP($D946,StagingData!$D:$O,8,FALSE)=""," ",VLOOKUP($D946,StagingData!$D:$O,8,FALSE))</f>
        <v xml:space="preserve"> </v>
      </c>
      <c r="M946" s="71" t="str">
        <f>IF(VLOOKUP($D946,StagingData!$D:$O,9,FALSE)=""," ",VLOOKUP($D946,StagingData!$D:$O,9,FALSE))</f>
        <v xml:space="preserve"> </v>
      </c>
      <c r="N946" s="107" t="e">
        <f>IF(VLOOKUP($D946,StagingData!$D:$O,10,FALSE)=""," ",VLOOKUP($D946,StagingData!$D:$O,10,FALSE))</f>
        <v>#N/A</v>
      </c>
      <c r="O946" s="107" t="e">
        <f>IF(VLOOKUP($D946,StagingData!$D:$O,11,FALSE)=""," ",VLOOKUP($D946,StagingData!$D:$O,11,FALSE))</f>
        <v>#N/A</v>
      </c>
      <c r="P946" s="108" t="e">
        <f t="shared" si="43"/>
        <v>#N/A</v>
      </c>
      <c r="Q946" s="5"/>
      <c r="S946" s="15"/>
      <c r="T946" s="17">
        <v>0</v>
      </c>
      <c r="U946" s="17">
        <v>0</v>
      </c>
      <c r="V946" s="17">
        <f t="shared" si="44"/>
        <v>0</v>
      </c>
      <c r="W946">
        <f t="shared" si="45"/>
        <v>0</v>
      </c>
      <c r="X946" s="23"/>
      <c r="Y946" s="2"/>
      <c r="AA946" s="2"/>
      <c r="AB946" s="2"/>
    </row>
    <row r="947" spans="1:28" s="17" customFormat="1" hidden="1" x14ac:dyDescent="0.3">
      <c r="A947" s="2"/>
      <c r="B947" s="2">
        <f>IF(TRIM(D947)&lt;&gt;"",MAX($B$5:B946)+1,"")</f>
        <v>942</v>
      </c>
      <c r="C947" t="s">
        <v>5136</v>
      </c>
      <c r="D947" t="s">
        <v>5127</v>
      </c>
      <c r="E947" t="s">
        <v>3765</v>
      </c>
      <c r="F947" t="s">
        <v>3765</v>
      </c>
      <c r="G947" s="2" t="str">
        <f>IFERROR(VLOOKUP($F947,'Table Names'!A:B,2,FALSE),"")</f>
        <v xml:space="preserve">Price List Matrix                                                     </v>
      </c>
      <c r="H947" s="2" t="str">
        <f>VLOOKUP($D947,StagingData!D:H,4,FALSE)</f>
        <v>No</v>
      </c>
      <c r="I947"/>
      <c r="J947" s="56" t="str">
        <f>IF(VLOOKUP(D947,StagingData!D:O,6,FALSE)=""," ",VLOOKUP(D947,StagingData!D:O,6,FALSE))</f>
        <v xml:space="preserve"> </v>
      </c>
      <c r="K947" s="71" t="str">
        <f>IF(VLOOKUP($D947,StagingData!$D:$O,7,FALSE)=""," ",VLOOKUP($D947,StagingData!$D:$O,7,FALSE))</f>
        <v xml:space="preserve"> </v>
      </c>
      <c r="L947" s="71" t="str">
        <f>IF(VLOOKUP($D947,StagingData!$D:$O,8,FALSE)=""," ",VLOOKUP($D947,StagingData!$D:$O,8,FALSE))</f>
        <v xml:space="preserve"> </v>
      </c>
      <c r="M947" s="71" t="str">
        <f>IF(VLOOKUP($D947,StagingData!$D:$O,9,FALSE)=""," ",VLOOKUP($D947,StagingData!$D:$O,9,FALSE))</f>
        <v xml:space="preserve"> </v>
      </c>
      <c r="N947" s="107" t="e">
        <f>IF(VLOOKUP($D947,StagingData!$D:$O,10,FALSE)=""," ",VLOOKUP($D947,StagingData!$D:$O,10,FALSE))</f>
        <v>#N/A</v>
      </c>
      <c r="O947" s="107" t="e">
        <f>IF(VLOOKUP($D947,StagingData!$D:$O,11,FALSE)=""," ",VLOOKUP($D947,StagingData!$D:$O,11,FALSE))</f>
        <v>#N/A</v>
      </c>
      <c r="P947" s="108" t="e">
        <f t="shared" si="43"/>
        <v>#N/A</v>
      </c>
      <c r="Q947" s="5"/>
      <c r="S947" s="15"/>
      <c r="T947" s="17">
        <v>0</v>
      </c>
      <c r="U947" s="17">
        <v>0</v>
      </c>
      <c r="V947" s="17">
        <f t="shared" si="44"/>
        <v>0</v>
      </c>
      <c r="W947">
        <f t="shared" si="45"/>
        <v>0</v>
      </c>
      <c r="X947" s="23"/>
      <c r="Y947" s="2"/>
      <c r="AA947" s="2"/>
      <c r="AB947" s="2"/>
    </row>
    <row r="948" spans="1:28" s="17" customFormat="1" hidden="1" x14ac:dyDescent="0.3">
      <c r="A948" s="2"/>
      <c r="B948" s="2">
        <f>IF(TRIM(D948)&lt;&gt;"",MAX($B$5:B947)+1,"")</f>
        <v>943</v>
      </c>
      <c r="C948" t="s">
        <v>5136</v>
      </c>
      <c r="D948" t="s">
        <v>5128</v>
      </c>
      <c r="E948" t="s">
        <v>3764</v>
      </c>
      <c r="F948" t="s">
        <v>3764</v>
      </c>
      <c r="G948" s="2" t="str">
        <f>IFERROR(VLOOKUP($F948,'Table Names'!A:B,2,FALSE),"")</f>
        <v xml:space="preserve">Price List Matrix IDs                                                 </v>
      </c>
      <c r="H948" s="2" t="str">
        <f>VLOOKUP($D948,StagingData!D:H,4,FALSE)</f>
        <v>No</v>
      </c>
      <c r="I948"/>
      <c r="J948" s="56" t="str">
        <f>IF(VLOOKUP(D948,StagingData!D:O,6,FALSE)=""," ",VLOOKUP(D948,StagingData!D:O,6,FALSE))</f>
        <v xml:space="preserve"> </v>
      </c>
      <c r="K948" s="71" t="str">
        <f>IF(VLOOKUP($D948,StagingData!$D:$O,7,FALSE)=""," ",VLOOKUP($D948,StagingData!$D:$O,7,FALSE))</f>
        <v xml:space="preserve"> </v>
      </c>
      <c r="L948" s="71" t="str">
        <f>IF(VLOOKUP($D948,StagingData!$D:$O,8,FALSE)=""," ",VLOOKUP($D948,StagingData!$D:$O,8,FALSE))</f>
        <v xml:space="preserve"> </v>
      </c>
      <c r="M948" s="71" t="str">
        <f>IF(VLOOKUP($D948,StagingData!$D:$O,9,FALSE)=""," ",VLOOKUP($D948,StagingData!$D:$O,9,FALSE))</f>
        <v xml:space="preserve"> </v>
      </c>
      <c r="N948" s="107" t="e">
        <f>IF(VLOOKUP($D948,StagingData!$D:$O,10,FALSE)=""," ",VLOOKUP($D948,StagingData!$D:$O,10,FALSE))</f>
        <v>#N/A</v>
      </c>
      <c r="O948" s="107" t="e">
        <f>IF(VLOOKUP($D948,StagingData!$D:$O,11,FALSE)=""," ",VLOOKUP($D948,StagingData!$D:$O,11,FALSE))</f>
        <v>#N/A</v>
      </c>
      <c r="P948" s="108" t="e">
        <f t="shared" si="43"/>
        <v>#N/A</v>
      </c>
      <c r="Q948" s="5"/>
      <c r="S948" s="15"/>
      <c r="T948" s="17">
        <v>0</v>
      </c>
      <c r="U948" s="17">
        <v>0</v>
      </c>
      <c r="V948" s="17">
        <f t="shared" si="44"/>
        <v>0</v>
      </c>
      <c r="W948">
        <f t="shared" si="45"/>
        <v>0</v>
      </c>
      <c r="X948" s="23"/>
      <c r="Y948" s="2"/>
      <c r="AA948" s="2"/>
      <c r="AB948" s="2"/>
    </row>
    <row r="949" spans="1:28" s="17" customFormat="1" hidden="1" x14ac:dyDescent="0.3">
      <c r="A949" s="2"/>
      <c r="B949" s="2">
        <f>IF(TRIM(D949)&lt;&gt;"",MAX($B$5:B948)+1,"")</f>
        <v>944</v>
      </c>
      <c r="C949" t="s">
        <v>5136</v>
      </c>
      <c r="D949" t="s">
        <v>5129</v>
      </c>
      <c r="E949" t="s">
        <v>3750</v>
      </c>
      <c r="F949" t="s">
        <v>3750</v>
      </c>
      <c r="G949" s="2" t="str">
        <f>IFERROR(VLOOKUP($F949,'Table Names'!A:B,2,FALSE),"")</f>
        <v xml:space="preserve">Product Feature Options                                               </v>
      </c>
      <c r="H949" s="2" t="str">
        <f>VLOOKUP($D949,StagingData!D:H,4,FALSE)</f>
        <v>No</v>
      </c>
      <c r="I949"/>
      <c r="J949" s="56" t="str">
        <f>IF(VLOOKUP(D949,StagingData!D:O,6,FALSE)=""," ",VLOOKUP(D949,StagingData!D:O,6,FALSE))</f>
        <v xml:space="preserve"> </v>
      </c>
      <c r="K949" s="71" t="str">
        <f>IF(VLOOKUP($D949,StagingData!$D:$O,7,FALSE)=""," ",VLOOKUP($D949,StagingData!$D:$O,7,FALSE))</f>
        <v xml:space="preserve"> </v>
      </c>
      <c r="L949" s="71" t="str">
        <f>IF(VLOOKUP($D949,StagingData!$D:$O,8,FALSE)=""," ",VLOOKUP($D949,StagingData!$D:$O,8,FALSE))</f>
        <v xml:space="preserve"> </v>
      </c>
      <c r="M949" s="71" t="str">
        <f>IF(VLOOKUP($D949,StagingData!$D:$O,9,FALSE)=""," ",VLOOKUP($D949,StagingData!$D:$O,9,FALSE))</f>
        <v xml:space="preserve"> </v>
      </c>
      <c r="N949" s="107" t="e">
        <f>IF(VLOOKUP($D949,StagingData!$D:$O,10,FALSE)=""," ",VLOOKUP($D949,StagingData!$D:$O,10,FALSE))</f>
        <v>#N/A</v>
      </c>
      <c r="O949" s="107" t="e">
        <f>IF(VLOOKUP($D949,StagingData!$D:$O,11,FALSE)=""," ",VLOOKUP($D949,StagingData!$D:$O,11,FALSE))</f>
        <v>#N/A</v>
      </c>
      <c r="P949" s="108" t="e">
        <f t="shared" si="43"/>
        <v>#N/A</v>
      </c>
      <c r="Q949" s="5"/>
      <c r="S949" s="15"/>
      <c r="T949" s="17">
        <v>0</v>
      </c>
      <c r="U949" s="17">
        <v>0</v>
      </c>
      <c r="V949" s="17">
        <f t="shared" si="44"/>
        <v>0</v>
      </c>
      <c r="W949">
        <f t="shared" si="45"/>
        <v>0</v>
      </c>
      <c r="X949" s="23"/>
      <c r="Y949" s="2"/>
      <c r="AA949" s="2"/>
      <c r="AB949" s="2"/>
    </row>
    <row r="950" spans="1:28" s="17" customFormat="1" hidden="1" x14ac:dyDescent="0.3">
      <c r="A950" s="2"/>
      <c r="B950" s="2">
        <f>IF(TRIM(D950)&lt;&gt;"",MAX($B$5:B949)+1,"")</f>
        <v>945</v>
      </c>
      <c r="C950" t="s">
        <v>5136</v>
      </c>
      <c r="D950" t="s">
        <v>5129</v>
      </c>
      <c r="E950" t="s">
        <v>3750</v>
      </c>
      <c r="F950" t="s">
        <v>3751</v>
      </c>
      <c r="G950" s="2" t="str">
        <f>IFERROR(VLOOKUP($F950,'Table Names'!A:B,2,FALSE),"")</f>
        <v xml:space="preserve">Option Descriptions by Product Feature                                </v>
      </c>
      <c r="H950" s="2" t="str">
        <f>VLOOKUP($D950,StagingData!D:H,4,FALSE)</f>
        <v>No</v>
      </c>
      <c r="I950"/>
      <c r="J950" s="56" t="str">
        <f>IF(VLOOKUP(D950,StagingData!D:O,6,FALSE)=""," ",VLOOKUP(D950,StagingData!D:O,6,FALSE))</f>
        <v xml:space="preserve"> </v>
      </c>
      <c r="K950" s="71" t="str">
        <f>IF(VLOOKUP($D950,StagingData!$D:$O,7,FALSE)=""," ",VLOOKUP($D950,StagingData!$D:$O,7,FALSE))</f>
        <v xml:space="preserve"> </v>
      </c>
      <c r="L950" s="71" t="str">
        <f>IF(VLOOKUP($D950,StagingData!$D:$O,8,FALSE)=""," ",VLOOKUP($D950,StagingData!$D:$O,8,FALSE))</f>
        <v xml:space="preserve"> </v>
      </c>
      <c r="M950" s="71" t="str">
        <f>IF(VLOOKUP($D950,StagingData!$D:$O,9,FALSE)=""," ",VLOOKUP($D950,StagingData!$D:$O,9,FALSE))</f>
        <v xml:space="preserve"> </v>
      </c>
      <c r="N950" s="107" t="e">
        <f>IF(VLOOKUP($D950,StagingData!$D:$O,10,FALSE)=""," ",VLOOKUP($D950,StagingData!$D:$O,10,FALSE))</f>
        <v>#N/A</v>
      </c>
      <c r="O950" s="107" t="e">
        <f>IF(VLOOKUP($D950,StagingData!$D:$O,11,FALSE)=""," ",VLOOKUP($D950,StagingData!$D:$O,11,FALSE))</f>
        <v>#N/A</v>
      </c>
      <c r="P950" s="108" t="e">
        <f t="shared" si="43"/>
        <v>#N/A</v>
      </c>
      <c r="Q950" s="5"/>
      <c r="S950" s="15"/>
      <c r="T950" s="17">
        <v>0</v>
      </c>
      <c r="U950" s="17">
        <v>0</v>
      </c>
      <c r="V950" s="17">
        <f t="shared" si="44"/>
        <v>0</v>
      </c>
      <c r="W950">
        <f t="shared" si="45"/>
        <v>0</v>
      </c>
      <c r="X950" s="23"/>
      <c r="Y950" s="2"/>
      <c r="AA950" s="2"/>
      <c r="AB950" s="2"/>
    </row>
    <row r="951" spans="1:28" s="17" customFormat="1" hidden="1" x14ac:dyDescent="0.3">
      <c r="A951" s="2"/>
      <c r="B951" s="2">
        <f>IF(TRIM(D951)&lt;&gt;"",MAX($B$5:B950)+1,"")</f>
        <v>946</v>
      </c>
      <c r="C951" t="s">
        <v>5136</v>
      </c>
      <c r="D951" t="s">
        <v>5130</v>
      </c>
      <c r="E951" t="s">
        <v>3748</v>
      </c>
      <c r="F951" t="s">
        <v>3748</v>
      </c>
      <c r="G951" s="2" t="str">
        <f>IFERROR(VLOOKUP($F951,'Table Names'!A:B,2,FALSE),"")</f>
        <v xml:space="preserve">Product Features                                                      </v>
      </c>
      <c r="H951" s="2" t="str">
        <f>VLOOKUP($D951,StagingData!D:H,4,FALSE)</f>
        <v>No</v>
      </c>
      <c r="I951"/>
      <c r="J951" s="56" t="str">
        <f>IF(VLOOKUP(D951,StagingData!D:O,6,FALSE)=""," ",VLOOKUP(D951,StagingData!D:O,6,FALSE))</f>
        <v xml:space="preserve"> </v>
      </c>
      <c r="K951" s="71" t="str">
        <f>IF(VLOOKUP($D951,StagingData!$D:$O,7,FALSE)=""," ",VLOOKUP($D951,StagingData!$D:$O,7,FALSE))</f>
        <v xml:space="preserve"> </v>
      </c>
      <c r="L951" s="71" t="str">
        <f>IF(VLOOKUP($D951,StagingData!$D:$O,8,FALSE)=""," ",VLOOKUP($D951,StagingData!$D:$O,8,FALSE))</f>
        <v xml:space="preserve"> </v>
      </c>
      <c r="M951" s="71" t="str">
        <f>IF(VLOOKUP($D951,StagingData!$D:$O,9,FALSE)=""," ",VLOOKUP($D951,StagingData!$D:$O,9,FALSE))</f>
        <v xml:space="preserve"> </v>
      </c>
      <c r="N951" s="107" t="e">
        <f>IF(VLOOKUP($D951,StagingData!$D:$O,10,FALSE)=""," ",VLOOKUP($D951,StagingData!$D:$O,10,FALSE))</f>
        <v>#N/A</v>
      </c>
      <c r="O951" s="107" t="e">
        <f>IF(VLOOKUP($D951,StagingData!$D:$O,11,FALSE)=""," ",VLOOKUP($D951,StagingData!$D:$O,11,FALSE))</f>
        <v>#N/A</v>
      </c>
      <c r="P951" s="108" t="e">
        <f t="shared" si="43"/>
        <v>#N/A</v>
      </c>
      <c r="Q951" s="5"/>
      <c r="S951" s="15"/>
      <c r="T951" s="17">
        <v>0</v>
      </c>
      <c r="U951" s="17">
        <v>0</v>
      </c>
      <c r="V951" s="17">
        <f t="shared" si="44"/>
        <v>0</v>
      </c>
      <c r="W951">
        <f t="shared" si="45"/>
        <v>0</v>
      </c>
      <c r="X951" s="23"/>
      <c r="Y951" s="2"/>
      <c r="AA951" s="2"/>
      <c r="AB951" s="2"/>
    </row>
    <row r="952" spans="1:28" s="17" customFormat="1" hidden="1" x14ac:dyDescent="0.3">
      <c r="A952" s="2"/>
      <c r="B952" s="2">
        <f>IF(TRIM(D952)&lt;&gt;"",MAX($B$5:B951)+1,"")</f>
        <v>947</v>
      </c>
      <c r="C952" t="s">
        <v>5136</v>
      </c>
      <c r="D952" t="s">
        <v>5130</v>
      </c>
      <c r="E952" t="s">
        <v>3748</v>
      </c>
      <c r="F952" t="s">
        <v>3749</v>
      </c>
      <c r="G952" s="2" t="str">
        <f>IFERROR(VLOOKUP($F952,'Table Names'!A:B,2,FALSE),"")</f>
        <v xml:space="preserve">Product Feature Descriptions                                          </v>
      </c>
      <c r="H952" s="2" t="str">
        <f>VLOOKUP($D952,StagingData!D:H,4,FALSE)</f>
        <v>No</v>
      </c>
      <c r="I952"/>
      <c r="J952" s="56" t="str">
        <f>IF(VLOOKUP(D952,StagingData!D:O,6,FALSE)=""," ",VLOOKUP(D952,StagingData!D:O,6,FALSE))</f>
        <v xml:space="preserve"> </v>
      </c>
      <c r="K952" s="71" t="str">
        <f>IF(VLOOKUP($D952,StagingData!$D:$O,7,FALSE)=""," ",VLOOKUP($D952,StagingData!$D:$O,7,FALSE))</f>
        <v xml:space="preserve"> </v>
      </c>
      <c r="L952" s="71" t="str">
        <f>IF(VLOOKUP($D952,StagingData!$D:$O,8,FALSE)=""," ",VLOOKUP($D952,StagingData!$D:$O,8,FALSE))</f>
        <v xml:space="preserve"> </v>
      </c>
      <c r="M952" s="71" t="str">
        <f>IF(VLOOKUP($D952,StagingData!$D:$O,9,FALSE)=""," ",VLOOKUP($D952,StagingData!$D:$O,9,FALSE))</f>
        <v xml:space="preserve"> </v>
      </c>
      <c r="N952" s="107" t="e">
        <f>IF(VLOOKUP($D952,StagingData!$D:$O,10,FALSE)=""," ",VLOOKUP($D952,StagingData!$D:$O,10,FALSE))</f>
        <v>#N/A</v>
      </c>
      <c r="O952" s="107" t="e">
        <f>IF(VLOOKUP($D952,StagingData!$D:$O,11,FALSE)=""," ",VLOOKUP($D952,StagingData!$D:$O,11,FALSE))</f>
        <v>#N/A</v>
      </c>
      <c r="P952" s="108" t="e">
        <f t="shared" si="43"/>
        <v>#N/A</v>
      </c>
      <c r="Q952" s="5"/>
      <c r="S952" s="15"/>
      <c r="T952" s="17">
        <v>0</v>
      </c>
      <c r="U952" s="17">
        <v>0</v>
      </c>
      <c r="V952" s="17">
        <f t="shared" si="44"/>
        <v>0</v>
      </c>
      <c r="W952">
        <f t="shared" si="45"/>
        <v>0</v>
      </c>
      <c r="X952" s="23"/>
      <c r="Y952" s="2"/>
      <c r="AA952" s="2"/>
      <c r="AB952" s="2"/>
    </row>
    <row r="953" spans="1:28" s="17" customFormat="1" hidden="1" x14ac:dyDescent="0.3">
      <c r="A953" s="2"/>
      <c r="B953" s="2">
        <f>IF(TRIM(D953)&lt;&gt;"",MAX($B$5:B952)+1,"")</f>
        <v>948</v>
      </c>
      <c r="C953" t="s">
        <v>5136</v>
      </c>
      <c r="D953" t="s">
        <v>5131</v>
      </c>
      <c r="E953" t="s">
        <v>3752</v>
      </c>
      <c r="F953" t="s">
        <v>3752</v>
      </c>
      <c r="G953" s="2" t="str">
        <f>IFERROR(VLOOKUP($F953,'Table Names'!A:B,2,FALSE),"")</f>
        <v xml:space="preserve">Product Features by Configurable Item                                 </v>
      </c>
      <c r="H953" s="2" t="str">
        <f>VLOOKUP($D953,StagingData!D:H,4,FALSE)</f>
        <v>No</v>
      </c>
      <c r="I953"/>
      <c r="J953" s="56" t="str">
        <f>IF(VLOOKUP(D953,StagingData!D:O,6,FALSE)=""," ",VLOOKUP(D953,StagingData!D:O,6,FALSE))</f>
        <v xml:space="preserve"> </v>
      </c>
      <c r="K953" s="71" t="str">
        <f>IF(VLOOKUP($D953,StagingData!$D:$O,7,FALSE)=""," ",VLOOKUP($D953,StagingData!$D:$O,7,FALSE))</f>
        <v xml:space="preserve"> </v>
      </c>
      <c r="L953" s="71" t="str">
        <f>IF(VLOOKUP($D953,StagingData!$D:$O,8,FALSE)=""," ",VLOOKUP($D953,StagingData!$D:$O,8,FALSE))</f>
        <v xml:space="preserve"> </v>
      </c>
      <c r="M953" s="71" t="str">
        <f>IF(VLOOKUP($D953,StagingData!$D:$O,9,FALSE)=""," ",VLOOKUP($D953,StagingData!$D:$O,9,FALSE))</f>
        <v xml:space="preserve"> </v>
      </c>
      <c r="N953" s="107" t="e">
        <f>IF(VLOOKUP($D953,StagingData!$D:$O,10,FALSE)=""," ",VLOOKUP($D953,StagingData!$D:$O,10,FALSE))</f>
        <v>#N/A</v>
      </c>
      <c r="O953" s="107" t="e">
        <f>IF(VLOOKUP($D953,StagingData!$D:$O,11,FALSE)=""," ",VLOOKUP($D953,StagingData!$D:$O,11,FALSE))</f>
        <v>#N/A</v>
      </c>
      <c r="P953" s="108" t="e">
        <f t="shared" si="43"/>
        <v>#N/A</v>
      </c>
      <c r="Q953" s="5"/>
      <c r="S953" s="15"/>
      <c r="T953" s="17">
        <v>0</v>
      </c>
      <c r="U953" s="17">
        <v>0</v>
      </c>
      <c r="V953" s="17">
        <f t="shared" si="44"/>
        <v>0</v>
      </c>
      <c r="W953">
        <f t="shared" si="45"/>
        <v>0</v>
      </c>
      <c r="X953" s="23"/>
      <c r="Y953" s="2"/>
      <c r="AA953" s="2"/>
      <c r="AB953" s="2"/>
    </row>
    <row r="954" spans="1:28" s="17" customFormat="1" hidden="1" x14ac:dyDescent="0.3">
      <c r="A954" s="2"/>
      <c r="B954" s="2">
        <f>IF(TRIM(D954)&lt;&gt;"",MAX($B$5:B953)+1,"")</f>
        <v>949</v>
      </c>
      <c r="C954" t="s">
        <v>5136</v>
      </c>
      <c r="D954" t="s">
        <v>5131</v>
      </c>
      <c r="E954" t="s">
        <v>3752</v>
      </c>
      <c r="F954" t="s">
        <v>3753</v>
      </c>
      <c r="G954" s="2" t="str">
        <f>IFERROR(VLOOKUP($F954,'Table Names'!A:B,2,FALSE),"")</f>
        <v xml:space="preserve">Product Feature Descriptions by Configurable Item                     </v>
      </c>
      <c r="H954" s="2" t="str">
        <f>VLOOKUP($D954,StagingData!D:H,4,FALSE)</f>
        <v>No</v>
      </c>
      <c r="I954"/>
      <c r="J954" s="56" t="str">
        <f>IF(VLOOKUP(D954,StagingData!D:O,6,FALSE)=""," ",VLOOKUP(D954,StagingData!D:O,6,FALSE))</f>
        <v xml:space="preserve"> </v>
      </c>
      <c r="K954" s="71" t="str">
        <f>IF(VLOOKUP($D954,StagingData!$D:$O,7,FALSE)=""," ",VLOOKUP($D954,StagingData!$D:$O,7,FALSE))</f>
        <v xml:space="preserve"> </v>
      </c>
      <c r="L954" s="71" t="str">
        <f>IF(VLOOKUP($D954,StagingData!$D:$O,8,FALSE)=""," ",VLOOKUP($D954,StagingData!$D:$O,8,FALSE))</f>
        <v xml:space="preserve"> </v>
      </c>
      <c r="M954" s="71" t="str">
        <f>IF(VLOOKUP($D954,StagingData!$D:$O,9,FALSE)=""," ",VLOOKUP($D954,StagingData!$D:$O,9,FALSE))</f>
        <v xml:space="preserve"> </v>
      </c>
      <c r="N954" s="107" t="e">
        <f>IF(VLOOKUP($D954,StagingData!$D:$O,10,FALSE)=""," ",VLOOKUP($D954,StagingData!$D:$O,10,FALSE))</f>
        <v>#N/A</v>
      </c>
      <c r="O954" s="107" t="e">
        <f>IF(VLOOKUP($D954,StagingData!$D:$O,11,FALSE)=""," ",VLOOKUP($D954,StagingData!$D:$O,11,FALSE))</f>
        <v>#N/A</v>
      </c>
      <c r="P954" s="108" t="e">
        <f t="shared" si="43"/>
        <v>#N/A</v>
      </c>
      <c r="Q954" s="5"/>
      <c r="S954" s="15"/>
      <c r="T954" s="17">
        <v>0</v>
      </c>
      <c r="U954" s="17">
        <v>0</v>
      </c>
      <c r="V954" s="17">
        <f t="shared" si="44"/>
        <v>0</v>
      </c>
      <c r="W954">
        <f t="shared" si="45"/>
        <v>0</v>
      </c>
      <c r="X954" s="23"/>
      <c r="Y954" s="2"/>
      <c r="AA954" s="2"/>
      <c r="AB954" s="2"/>
    </row>
    <row r="955" spans="1:28" s="17" customFormat="1" hidden="1" x14ac:dyDescent="0.3">
      <c r="A955" s="2"/>
      <c r="B955" s="2">
        <f>IF(TRIM(D955)&lt;&gt;"",MAX($B$5:B954)+1,"")</f>
        <v>950</v>
      </c>
      <c r="C955" t="s">
        <v>5136</v>
      </c>
      <c r="D955" t="s">
        <v>5132</v>
      </c>
      <c r="E955" t="s">
        <v>35</v>
      </c>
      <c r="F955" t="s">
        <v>35</v>
      </c>
      <c r="G955" s="2" t="str">
        <f>IFERROR(VLOOKUP($F955,'Table Names'!A:B,2,FALSE),"")</f>
        <v xml:space="preserve">Product Variants                                                      </v>
      </c>
      <c r="H955" s="2" t="str">
        <f>VLOOKUP($D955,StagingData!D:H,4,FALSE)</f>
        <v>No</v>
      </c>
      <c r="I955"/>
      <c r="J955" s="56" t="str">
        <f>IF(VLOOKUP(D955,StagingData!D:O,6,FALSE)=""," ",VLOOKUP(D955,StagingData!D:O,6,FALSE))</f>
        <v xml:space="preserve"> </v>
      </c>
      <c r="K955" s="71" t="str">
        <f>IF(VLOOKUP($D955,StagingData!$D:$O,7,FALSE)=""," ",VLOOKUP($D955,StagingData!$D:$O,7,FALSE))</f>
        <v xml:space="preserve"> </v>
      </c>
      <c r="L955" s="71" t="str">
        <f>IF(VLOOKUP($D955,StagingData!$D:$O,8,FALSE)=""," ",VLOOKUP($D955,StagingData!$D:$O,8,FALSE))</f>
        <v xml:space="preserve"> </v>
      </c>
      <c r="M955" s="71" t="str">
        <f>IF(VLOOKUP($D955,StagingData!$D:$O,9,FALSE)=""," ",VLOOKUP($D955,StagingData!$D:$O,9,FALSE))</f>
        <v xml:space="preserve"> </v>
      </c>
      <c r="N955" s="107" t="e">
        <f>IF(VLOOKUP($D955,StagingData!$D:$O,10,FALSE)=""," ",VLOOKUP($D955,StagingData!$D:$O,10,FALSE))</f>
        <v>#N/A</v>
      </c>
      <c r="O955" s="107" t="e">
        <f>IF(VLOOKUP($D955,StagingData!$D:$O,11,FALSE)=""," ",VLOOKUP($D955,StagingData!$D:$O,11,FALSE))</f>
        <v>#N/A</v>
      </c>
      <c r="P955" s="108" t="e">
        <f t="shared" si="43"/>
        <v>#N/A</v>
      </c>
      <c r="Q955" s="5"/>
      <c r="S955" s="15"/>
      <c r="T955" s="17">
        <v>0</v>
      </c>
      <c r="U955" s="17">
        <v>0</v>
      </c>
      <c r="V955" s="17">
        <f t="shared" si="44"/>
        <v>0</v>
      </c>
      <c r="W955">
        <f t="shared" si="45"/>
        <v>0</v>
      </c>
      <c r="X955" s="23"/>
      <c r="Y955" s="2"/>
      <c r="AA955" s="2"/>
      <c r="AB955" s="2"/>
    </row>
    <row r="956" spans="1:28" s="17" customFormat="1" hidden="1" x14ac:dyDescent="0.3">
      <c r="A956" s="2"/>
      <c r="B956" s="2">
        <f>IF(TRIM(D956)&lt;&gt;"",MAX($B$5:B955)+1,"")</f>
        <v>951</v>
      </c>
      <c r="C956" t="s">
        <v>5136</v>
      </c>
      <c r="D956" t="s">
        <v>5132</v>
      </c>
      <c r="E956" t="s">
        <v>35</v>
      </c>
      <c r="F956" t="s">
        <v>285</v>
      </c>
      <c r="G956" s="2" t="str">
        <f>IFERROR(VLOOKUP($F956,'Table Names'!A:B,2,FALSE),"")</f>
        <v xml:space="preserve">Product Variant IDs                                                   </v>
      </c>
      <c r="H956" s="2" t="str">
        <f>VLOOKUP($D956,StagingData!D:H,4,FALSE)</f>
        <v>No</v>
      </c>
      <c r="I956"/>
      <c r="J956" s="56" t="str">
        <f>IF(VLOOKUP(D956,StagingData!D:O,6,FALSE)=""," ",VLOOKUP(D956,StagingData!D:O,6,FALSE))</f>
        <v xml:space="preserve"> </v>
      </c>
      <c r="K956" s="71" t="str">
        <f>IF(VLOOKUP($D956,StagingData!$D:$O,7,FALSE)=""," ",VLOOKUP($D956,StagingData!$D:$O,7,FALSE))</f>
        <v xml:space="preserve"> </v>
      </c>
      <c r="L956" s="71" t="str">
        <f>IF(VLOOKUP($D956,StagingData!$D:$O,8,FALSE)=""," ",VLOOKUP($D956,StagingData!$D:$O,8,FALSE))</f>
        <v xml:space="preserve"> </v>
      </c>
      <c r="M956" s="71" t="str">
        <f>IF(VLOOKUP($D956,StagingData!$D:$O,9,FALSE)=""," ",VLOOKUP($D956,StagingData!$D:$O,9,FALSE))</f>
        <v xml:space="preserve"> </v>
      </c>
      <c r="N956" s="107" t="e">
        <f>IF(VLOOKUP($D956,StagingData!$D:$O,10,FALSE)=""," ",VLOOKUP($D956,StagingData!$D:$O,10,FALSE))</f>
        <v>#N/A</v>
      </c>
      <c r="O956" s="107" t="e">
        <f>IF(VLOOKUP($D956,StagingData!$D:$O,11,FALSE)=""," ",VLOOKUP($D956,StagingData!$D:$O,11,FALSE))</f>
        <v>#N/A</v>
      </c>
      <c r="P956" s="108" t="e">
        <f t="shared" si="43"/>
        <v>#N/A</v>
      </c>
      <c r="Q956" s="5"/>
      <c r="S956" s="15"/>
      <c r="T956" s="17">
        <v>0</v>
      </c>
      <c r="U956" s="17">
        <v>0</v>
      </c>
      <c r="V956" s="17">
        <f t="shared" si="44"/>
        <v>0</v>
      </c>
      <c r="W956">
        <f t="shared" si="45"/>
        <v>0</v>
      </c>
      <c r="X956" s="23"/>
      <c r="Y956" s="2"/>
      <c r="AA956" s="2"/>
      <c r="AB956" s="2"/>
    </row>
    <row r="957" spans="1:28" hidden="1" x14ac:dyDescent="0.3">
      <c r="B957" s="2">
        <f>IF(TRIM(D957)&lt;&gt;"",MAX($B$5:B956)+1,"")</f>
        <v>952</v>
      </c>
      <c r="C957" t="s">
        <v>5136</v>
      </c>
      <c r="D957" t="s">
        <v>5132</v>
      </c>
      <c r="E957" t="s">
        <v>35</v>
      </c>
      <c r="F957" t="s">
        <v>286</v>
      </c>
      <c r="G957" s="2" t="str">
        <f>IFERROR(VLOOKUP($F957,'Table Names'!A:B,2,FALSE),"")</f>
        <v xml:space="preserve">Product Variant Structure                                             </v>
      </c>
      <c r="H957" s="2" t="str">
        <f>VLOOKUP($D957,StagingData!D:H,4,FALSE)</f>
        <v>No</v>
      </c>
      <c r="J957" s="56" t="str">
        <f>IF(VLOOKUP(D957,StagingData!D:O,6,FALSE)=""," ",VLOOKUP(D957,StagingData!D:O,6,FALSE))</f>
        <v xml:space="preserve"> </v>
      </c>
      <c r="K957" s="71" t="str">
        <f>IF(VLOOKUP($D957,StagingData!$D:$O,7,FALSE)=""," ",VLOOKUP($D957,StagingData!$D:$O,7,FALSE))</f>
        <v xml:space="preserve"> </v>
      </c>
      <c r="L957" s="71" t="str">
        <f>IF(VLOOKUP($D957,StagingData!$D:$O,8,FALSE)=""," ",VLOOKUP($D957,StagingData!$D:$O,8,FALSE))</f>
        <v xml:space="preserve"> </v>
      </c>
      <c r="M957" s="71" t="str">
        <f>IF(VLOOKUP($D957,StagingData!$D:$O,9,FALSE)=""," ",VLOOKUP($D957,StagingData!$D:$O,9,FALSE))</f>
        <v xml:space="preserve"> </v>
      </c>
      <c r="N957" s="107" t="e">
        <f>IF(VLOOKUP($D957,StagingData!$D:$O,10,FALSE)=""," ",VLOOKUP($D957,StagingData!$D:$O,10,FALSE))</f>
        <v>#N/A</v>
      </c>
      <c r="O957" s="107" t="e">
        <f>IF(VLOOKUP($D957,StagingData!$D:$O,11,FALSE)=""," ",VLOOKUP($D957,StagingData!$D:$O,11,FALSE))</f>
        <v>#N/A</v>
      </c>
      <c r="P957" s="108" t="e">
        <f t="shared" si="43"/>
        <v>#N/A</v>
      </c>
      <c r="Q957" s="5"/>
      <c r="S957" s="15"/>
      <c r="T957" s="17">
        <v>0</v>
      </c>
      <c r="U957" s="17">
        <v>0</v>
      </c>
      <c r="V957" s="17">
        <f t="shared" si="44"/>
        <v>0</v>
      </c>
      <c r="W957">
        <f t="shared" si="45"/>
        <v>0</v>
      </c>
      <c r="X957" s="23"/>
    </row>
    <row r="958" spans="1:28" hidden="1" x14ac:dyDescent="0.3">
      <c r="B958" s="2">
        <f>IF(TRIM(D958)&lt;&gt;"",MAX($B$5:B957)+1,"")</f>
        <v>953</v>
      </c>
      <c r="C958" t="s">
        <v>5136</v>
      </c>
      <c r="D958" t="s">
        <v>5133</v>
      </c>
      <c r="E958" t="s">
        <v>3766</v>
      </c>
      <c r="F958" t="s">
        <v>3766</v>
      </c>
      <c r="G958" s="2" t="str">
        <f>IFERROR(VLOOKUP($F958,'Table Names'!A:B,2,FALSE),"")</f>
        <v xml:space="preserve">Sales Price Structure by Product Variant                              </v>
      </c>
      <c r="H958" s="2" t="str">
        <f>VLOOKUP($D958,StagingData!D:H,4,FALSE)</f>
        <v>No</v>
      </c>
      <c r="J958" s="56" t="str">
        <f>IF(VLOOKUP(D958,StagingData!D:O,6,FALSE)=""," ",VLOOKUP(D958,StagingData!D:O,6,FALSE))</f>
        <v xml:space="preserve"> </v>
      </c>
      <c r="K958" s="71" t="str">
        <f>IF(VLOOKUP($D958,StagingData!$D:$O,7,FALSE)=""," ",VLOOKUP($D958,StagingData!$D:$O,7,FALSE))</f>
        <v xml:space="preserve"> </v>
      </c>
      <c r="L958" s="71" t="str">
        <f>IF(VLOOKUP($D958,StagingData!$D:$O,8,FALSE)=""," ",VLOOKUP($D958,StagingData!$D:$O,8,FALSE))</f>
        <v xml:space="preserve"> </v>
      </c>
      <c r="M958" s="71" t="str">
        <f>IF(VLOOKUP($D958,StagingData!$D:$O,9,FALSE)=""," ",VLOOKUP($D958,StagingData!$D:$O,9,FALSE))</f>
        <v xml:space="preserve"> </v>
      </c>
      <c r="N958" s="107" t="e">
        <f>IF(VLOOKUP($D958,StagingData!$D:$O,10,FALSE)=""," ",VLOOKUP($D958,StagingData!$D:$O,10,FALSE))</f>
        <v>#N/A</v>
      </c>
      <c r="O958" s="107" t="e">
        <f>IF(VLOOKUP($D958,StagingData!$D:$O,11,FALSE)=""," ",VLOOKUP($D958,StagingData!$D:$O,11,FALSE))</f>
        <v>#N/A</v>
      </c>
      <c r="P958" s="108" t="e">
        <f t="shared" si="43"/>
        <v>#N/A</v>
      </c>
      <c r="Q958" s="5"/>
      <c r="S958" s="15"/>
      <c r="T958" s="17">
        <v>0</v>
      </c>
      <c r="U958" s="17">
        <v>0</v>
      </c>
      <c r="V958" s="17">
        <f t="shared" si="44"/>
        <v>0</v>
      </c>
      <c r="W958">
        <f t="shared" si="45"/>
        <v>0</v>
      </c>
      <c r="X958" s="23"/>
    </row>
    <row r="959" spans="1:28" hidden="1" x14ac:dyDescent="0.3">
      <c r="B959" s="2">
        <f>IF(TRIM(D959)&lt;&gt;"",MAX($B$5:B958)+1,"")</f>
        <v>954</v>
      </c>
      <c r="C959" t="s">
        <v>5136</v>
      </c>
      <c r="D959" t="s">
        <v>5134</v>
      </c>
      <c r="E959" t="s">
        <v>3760</v>
      </c>
      <c r="F959" t="s">
        <v>3760</v>
      </c>
      <c r="G959" s="2" t="str">
        <f>IFERROR(VLOOKUP($F959,'Table Names'!A:B,2,FALSE),"")</f>
        <v xml:space="preserve">Settings for Generic Item-Data Generation                             </v>
      </c>
      <c r="H959" s="2" t="str">
        <f>VLOOKUP($D959,StagingData!D:H,4,FALSE)</f>
        <v>No</v>
      </c>
      <c r="J959" s="56" t="str">
        <f>IF(VLOOKUP(D959,StagingData!D:O,6,FALSE)=""," ",VLOOKUP(D959,StagingData!D:O,6,FALSE))</f>
        <v xml:space="preserve"> </v>
      </c>
      <c r="K959" s="71" t="str">
        <f>IF(VLOOKUP($D959,StagingData!$D:$O,7,FALSE)=""," ",VLOOKUP($D959,StagingData!$D:$O,7,FALSE))</f>
        <v xml:space="preserve"> </v>
      </c>
      <c r="L959" s="71" t="str">
        <f>IF(VLOOKUP($D959,StagingData!$D:$O,8,FALSE)=""," ",VLOOKUP($D959,StagingData!$D:$O,8,FALSE))</f>
        <v xml:space="preserve"> </v>
      </c>
      <c r="M959" s="71" t="str">
        <f>IF(VLOOKUP($D959,StagingData!$D:$O,9,FALSE)=""," ",VLOOKUP($D959,StagingData!$D:$O,9,FALSE))</f>
        <v xml:space="preserve"> </v>
      </c>
      <c r="N959" s="107" t="e">
        <f>IF(VLOOKUP($D959,StagingData!$D:$O,10,FALSE)=""," ",VLOOKUP($D959,StagingData!$D:$O,10,FALSE))</f>
        <v>#N/A</v>
      </c>
      <c r="O959" s="107" t="e">
        <f>IF(VLOOKUP($D959,StagingData!$D:$O,11,FALSE)=""," ",VLOOKUP($D959,StagingData!$D:$O,11,FALSE))</f>
        <v>#N/A</v>
      </c>
      <c r="P959" s="108" t="e">
        <f t="shared" si="43"/>
        <v>#N/A</v>
      </c>
      <c r="Q959" s="5"/>
      <c r="S959" s="15"/>
      <c r="T959" s="17">
        <v>0</v>
      </c>
      <c r="U959" s="17">
        <v>0</v>
      </c>
      <c r="V959" s="17">
        <f t="shared" si="44"/>
        <v>0</v>
      </c>
      <c r="W959">
        <f t="shared" si="45"/>
        <v>0</v>
      </c>
      <c r="X959" s="23"/>
    </row>
    <row r="960" spans="1:28" hidden="1" x14ac:dyDescent="0.3">
      <c r="B960" s="2">
        <f>IF(TRIM(D960)&lt;&gt;"",MAX($B$5:B959)+1,"")</f>
        <v>955</v>
      </c>
      <c r="C960" t="s">
        <v>13925</v>
      </c>
      <c r="D960" t="s">
        <v>13914</v>
      </c>
      <c r="E960" t="s">
        <v>1620</v>
      </c>
      <c r="F960" t="s">
        <v>1620</v>
      </c>
      <c r="G960" s="2" t="str">
        <f>IFERROR(VLOOKUP($F960,'Table Names'!A:B,2,FALSE),"")</f>
        <v xml:space="preserve">Characteristics                                                       </v>
      </c>
      <c r="H960" s="2" t="str">
        <f>VLOOKUP($D960,StagingData!D:H,4,FALSE)</f>
        <v>No</v>
      </c>
      <c r="J960" s="56" t="str">
        <f>IF(VLOOKUP(D960,StagingData!D:O,6,FALSE)=""," ",VLOOKUP(D960,StagingData!D:O,6,FALSE))</f>
        <v xml:space="preserve"> </v>
      </c>
      <c r="K960" s="71" t="str">
        <f>IF(VLOOKUP($D960,StagingData!$D:$O,7,FALSE)=""," ",VLOOKUP($D960,StagingData!$D:$O,7,FALSE))</f>
        <v xml:space="preserve"> </v>
      </c>
      <c r="L960" s="71" t="str">
        <f>IF(VLOOKUP($D960,StagingData!$D:$O,8,FALSE)=""," ",VLOOKUP($D960,StagingData!$D:$O,8,FALSE))</f>
        <v xml:space="preserve"> </v>
      </c>
      <c r="M960" s="71" t="str">
        <f>IF(VLOOKUP($D960,StagingData!$D:$O,9,FALSE)=""," ",VLOOKUP($D960,StagingData!$D:$O,9,FALSE))</f>
        <v xml:space="preserve"> </v>
      </c>
      <c r="N960" s="107" t="e">
        <f>IF(VLOOKUP($D960,StagingData!$D:$O,10,FALSE)=""," ",VLOOKUP($D960,StagingData!$D:$O,10,FALSE))</f>
        <v>#N/A</v>
      </c>
      <c r="O960" s="107" t="e">
        <f>IF(VLOOKUP($D960,StagingData!$D:$O,11,FALSE)=""," ",VLOOKUP($D960,StagingData!$D:$O,11,FALSE))</f>
        <v>#N/A</v>
      </c>
      <c r="P960" s="108" t="e">
        <f t="shared" si="43"/>
        <v>#N/A</v>
      </c>
      <c r="Q960" s="5"/>
      <c r="S960" s="15"/>
      <c r="T960" s="17">
        <v>0</v>
      </c>
      <c r="U960" s="17">
        <v>0</v>
      </c>
      <c r="V960" s="17">
        <f t="shared" si="44"/>
        <v>0</v>
      </c>
      <c r="W960">
        <f t="shared" si="45"/>
        <v>0</v>
      </c>
      <c r="X960" s="23"/>
    </row>
    <row r="961" spans="2:24" hidden="1" x14ac:dyDescent="0.3">
      <c r="B961" s="2">
        <f>IF(TRIM(D961)&lt;&gt;"",MAX($B$5:B960)+1,"")</f>
        <v>956</v>
      </c>
      <c r="C961" t="s">
        <v>13925</v>
      </c>
      <c r="D961" t="s">
        <v>13915</v>
      </c>
      <c r="E961" t="s">
        <v>1623</v>
      </c>
      <c r="F961" t="s">
        <v>1623</v>
      </c>
      <c r="G961" s="2" t="str">
        <f>IFERROR(VLOOKUP($F961,'Table Names'!A:B,2,FALSE),"")</f>
        <v xml:space="preserve">Characteristic Tests                                                  </v>
      </c>
      <c r="H961" s="2" t="str">
        <f>VLOOKUP($D961,StagingData!D:H,4,FALSE)</f>
        <v>No</v>
      </c>
      <c r="J961" s="56" t="str">
        <f>IF(VLOOKUP(D961,StagingData!D:O,6,FALSE)=""," ",VLOOKUP(D961,StagingData!D:O,6,FALSE))</f>
        <v xml:space="preserve"> </v>
      </c>
      <c r="K961" s="71" t="str">
        <f>IF(VLOOKUP($D961,StagingData!$D:$O,7,FALSE)=""," ",VLOOKUP($D961,StagingData!$D:$O,7,FALSE))</f>
        <v xml:space="preserve"> </v>
      </c>
      <c r="L961" s="71" t="str">
        <f>IF(VLOOKUP($D961,StagingData!$D:$O,8,FALSE)=""," ",VLOOKUP($D961,StagingData!$D:$O,8,FALSE))</f>
        <v xml:space="preserve"> </v>
      </c>
      <c r="M961" s="71" t="str">
        <f>IF(VLOOKUP($D961,StagingData!$D:$O,9,FALSE)=""," ",VLOOKUP($D961,StagingData!$D:$O,9,FALSE))</f>
        <v xml:space="preserve"> </v>
      </c>
      <c r="N961" s="107" t="e">
        <f>IF(VLOOKUP($D961,StagingData!$D:$O,10,FALSE)=""," ",VLOOKUP($D961,StagingData!$D:$O,10,FALSE))</f>
        <v>#N/A</v>
      </c>
      <c r="O961" s="107" t="e">
        <f>IF(VLOOKUP($D961,StagingData!$D:$O,11,FALSE)=""," ",VLOOKUP($D961,StagingData!$D:$O,11,FALSE))</f>
        <v>#N/A</v>
      </c>
      <c r="P961" s="108" t="e">
        <f t="shared" si="43"/>
        <v>#N/A</v>
      </c>
      <c r="Q961" s="5"/>
      <c r="S961" s="15"/>
      <c r="T961" s="17">
        <v>0</v>
      </c>
      <c r="U961" s="17">
        <v>0</v>
      </c>
      <c r="V961" s="17">
        <f t="shared" si="44"/>
        <v>0</v>
      </c>
      <c r="W961">
        <f t="shared" si="45"/>
        <v>0</v>
      </c>
      <c r="X961" s="23"/>
    </row>
    <row r="962" spans="2:24" hidden="1" x14ac:dyDescent="0.3">
      <c r="B962" s="2">
        <f>IF(TRIM(D962)&lt;&gt;"",MAX($B$5:B961)+1,"")</f>
        <v>957</v>
      </c>
      <c r="C962" t="s">
        <v>13925</v>
      </c>
      <c r="D962" t="s">
        <v>13916</v>
      </c>
      <c r="E962" t="s">
        <v>1626</v>
      </c>
      <c r="F962" t="s">
        <v>1626</v>
      </c>
      <c r="G962" s="2" t="str">
        <f>IFERROR(VLOOKUP($F962,'Table Names'!A:B,2,FALSE),"")</f>
        <v xml:space="preserve">Instruments                                                           </v>
      </c>
      <c r="H962" s="2" t="str">
        <f>VLOOKUP($D962,StagingData!D:H,4,FALSE)</f>
        <v>No</v>
      </c>
      <c r="J962" s="56" t="str">
        <f>IF(VLOOKUP(D962,StagingData!D:O,6,FALSE)=""," ",VLOOKUP(D962,StagingData!D:O,6,FALSE))</f>
        <v xml:space="preserve"> </v>
      </c>
      <c r="K962" s="71" t="str">
        <f>IF(VLOOKUP($D962,StagingData!$D:$O,7,FALSE)=""," ",VLOOKUP($D962,StagingData!$D:$O,7,FALSE))</f>
        <v xml:space="preserve"> </v>
      </c>
      <c r="L962" s="71" t="str">
        <f>IF(VLOOKUP($D962,StagingData!$D:$O,8,FALSE)=""," ",VLOOKUP($D962,StagingData!$D:$O,8,FALSE))</f>
        <v xml:space="preserve"> </v>
      </c>
      <c r="M962" s="71" t="str">
        <f>IF(VLOOKUP($D962,StagingData!$D:$O,9,FALSE)=""," ",VLOOKUP($D962,StagingData!$D:$O,9,FALSE))</f>
        <v xml:space="preserve"> </v>
      </c>
      <c r="N962" s="107" t="e">
        <f>IF(VLOOKUP($D962,StagingData!$D:$O,10,FALSE)=""," ",VLOOKUP($D962,StagingData!$D:$O,10,FALSE))</f>
        <v>#N/A</v>
      </c>
      <c r="O962" s="107" t="e">
        <f>IF(VLOOKUP($D962,StagingData!$D:$O,11,FALSE)=""," ",VLOOKUP($D962,StagingData!$D:$O,11,FALSE))</f>
        <v>#N/A</v>
      </c>
      <c r="P962" s="108" t="e">
        <f t="shared" si="43"/>
        <v>#N/A</v>
      </c>
      <c r="Q962" s="5"/>
      <c r="S962" s="15"/>
      <c r="T962" s="17">
        <v>0</v>
      </c>
      <c r="U962" s="17">
        <v>0</v>
      </c>
      <c r="V962" s="17">
        <f t="shared" si="44"/>
        <v>0</v>
      </c>
      <c r="W962">
        <f t="shared" si="45"/>
        <v>0</v>
      </c>
      <c r="X962" s="23"/>
    </row>
    <row r="963" spans="2:24" hidden="1" x14ac:dyDescent="0.3">
      <c r="B963" s="2">
        <f>IF(TRIM(D963)&lt;&gt;"",MAX($B$5:B962)+1,"")</f>
        <v>958</v>
      </c>
      <c r="C963" t="s">
        <v>13925</v>
      </c>
      <c r="D963" t="s">
        <v>13917</v>
      </c>
      <c r="E963" t="s">
        <v>314</v>
      </c>
      <c r="F963" t="s">
        <v>315</v>
      </c>
      <c r="G963" s="2" t="str">
        <f>IFERROR(VLOOKUP($F963,'Table Names'!A:B,2,FALSE),"")</f>
        <v xml:space="preserve">Item - Freight Management                                             </v>
      </c>
      <c r="H963" s="2" t="str">
        <f>VLOOKUP($D963,StagingData!D:H,4,FALSE)</f>
        <v>No</v>
      </c>
      <c r="J963" s="56" t="str">
        <f>IF(VLOOKUP(D963,StagingData!D:O,6,FALSE)=""," ",VLOOKUP(D963,StagingData!D:O,6,FALSE))</f>
        <v xml:space="preserve"> </v>
      </c>
      <c r="K963" s="71" t="str">
        <f>IF(VLOOKUP($D963,StagingData!$D:$O,7,FALSE)=""," ",VLOOKUP($D963,StagingData!$D:$O,7,FALSE))</f>
        <v xml:space="preserve"> </v>
      </c>
      <c r="L963" s="71" t="str">
        <f>IF(VLOOKUP($D963,StagingData!$D:$O,8,FALSE)=""," ",VLOOKUP($D963,StagingData!$D:$O,8,FALSE))</f>
        <v xml:space="preserve"> </v>
      </c>
      <c r="M963" s="71" t="str">
        <f>IF(VLOOKUP($D963,StagingData!$D:$O,9,FALSE)=""," ",VLOOKUP($D963,StagingData!$D:$O,9,FALSE))</f>
        <v xml:space="preserve"> </v>
      </c>
      <c r="N963" s="107" t="e">
        <f>IF(VLOOKUP($D963,StagingData!$D:$O,10,FALSE)=""," ",VLOOKUP($D963,StagingData!$D:$O,10,FALSE))</f>
        <v>#N/A</v>
      </c>
      <c r="O963" s="107" t="e">
        <f>IF(VLOOKUP($D963,StagingData!$D:$O,11,FALSE)=""," ",VLOOKUP($D963,StagingData!$D:$O,11,FALSE))</f>
        <v>#N/A</v>
      </c>
      <c r="P963" s="108" t="e">
        <f t="shared" si="43"/>
        <v>#N/A</v>
      </c>
      <c r="Q963" s="5"/>
      <c r="S963" s="15"/>
      <c r="T963" s="17">
        <v>0</v>
      </c>
      <c r="U963" s="17">
        <v>0</v>
      </c>
      <c r="V963" s="17">
        <f t="shared" si="44"/>
        <v>0</v>
      </c>
      <c r="W963">
        <f t="shared" si="45"/>
        <v>0</v>
      </c>
      <c r="X963" s="23"/>
    </row>
    <row r="964" spans="2:24" hidden="1" x14ac:dyDescent="0.3">
      <c r="B964" s="2">
        <f>IF(TRIM(D964)&lt;&gt;"",MAX($B$5:B963)+1,"")</f>
        <v>959</v>
      </c>
      <c r="C964" t="s">
        <v>13925</v>
      </c>
      <c r="D964" t="s">
        <v>13917</v>
      </c>
      <c r="E964" t="s">
        <v>314</v>
      </c>
      <c r="F964" t="s">
        <v>316</v>
      </c>
      <c r="G964" s="2" t="str">
        <f>IFERROR(VLOOKUP($F964,'Table Names'!A:B,2,FALSE),"")</f>
        <v xml:space="preserve">Item Quality Data                                                     </v>
      </c>
      <c r="H964" s="2" t="str">
        <f>VLOOKUP($D964,StagingData!D:H,4,FALSE)</f>
        <v>No</v>
      </c>
      <c r="J964" s="56" t="str">
        <f>IF(VLOOKUP(D964,StagingData!D:O,6,FALSE)=""," ",VLOOKUP(D964,StagingData!D:O,6,FALSE))</f>
        <v xml:space="preserve"> </v>
      </c>
      <c r="K964" s="71" t="str">
        <f>IF(VLOOKUP($D964,StagingData!$D:$O,7,FALSE)=""," ",VLOOKUP($D964,StagingData!$D:$O,7,FALSE))</f>
        <v xml:space="preserve"> </v>
      </c>
      <c r="L964" s="71" t="str">
        <f>IF(VLOOKUP($D964,StagingData!$D:$O,8,FALSE)=""," ",VLOOKUP($D964,StagingData!$D:$O,8,FALSE))</f>
        <v xml:space="preserve"> </v>
      </c>
      <c r="M964" s="71" t="str">
        <f>IF(VLOOKUP($D964,StagingData!$D:$O,9,FALSE)=""," ",VLOOKUP($D964,StagingData!$D:$O,9,FALSE))</f>
        <v xml:space="preserve"> </v>
      </c>
      <c r="N964" s="107" t="e">
        <f>IF(VLOOKUP($D964,StagingData!$D:$O,10,FALSE)=""," ",VLOOKUP($D964,StagingData!$D:$O,10,FALSE))</f>
        <v>#N/A</v>
      </c>
      <c r="O964" s="107" t="e">
        <f>IF(VLOOKUP($D964,StagingData!$D:$O,11,FALSE)=""," ",VLOOKUP($D964,StagingData!$D:$O,11,FALSE))</f>
        <v>#N/A</v>
      </c>
      <c r="P964" s="108" t="e">
        <f t="shared" si="43"/>
        <v>#N/A</v>
      </c>
      <c r="Q964" s="5"/>
      <c r="S964" s="15"/>
      <c r="T964" s="17">
        <v>0</v>
      </c>
      <c r="U964" s="17">
        <v>0</v>
      </c>
      <c r="V964" s="17">
        <f t="shared" si="44"/>
        <v>0</v>
      </c>
      <c r="W964">
        <f t="shared" si="45"/>
        <v>0</v>
      </c>
      <c r="X964" s="23"/>
    </row>
    <row r="965" spans="2:24" hidden="1" x14ac:dyDescent="0.3">
      <c r="B965" s="2">
        <f>IF(TRIM(D965)&lt;&gt;"",MAX($B$5:B964)+1,"")</f>
        <v>960</v>
      </c>
      <c r="C965" t="s">
        <v>13925</v>
      </c>
      <c r="D965" t="s">
        <v>13917</v>
      </c>
      <c r="E965" t="s">
        <v>314</v>
      </c>
      <c r="F965" t="s">
        <v>314</v>
      </c>
      <c r="G965" s="2" t="str">
        <f>IFERROR(VLOOKUP($F965,'Table Names'!A:B,2,FALSE),"")</f>
        <v xml:space="preserve">Items                                                                 </v>
      </c>
      <c r="H965" s="2" t="str">
        <f>VLOOKUP($D965,StagingData!D:H,4,FALSE)</f>
        <v>No</v>
      </c>
      <c r="J965" s="56" t="str">
        <f>IF(VLOOKUP(D965,StagingData!D:O,6,FALSE)=""," ",VLOOKUP(D965,StagingData!D:O,6,FALSE))</f>
        <v xml:space="preserve"> </v>
      </c>
      <c r="K965" s="71" t="str">
        <f>IF(VLOOKUP($D965,StagingData!$D:$O,7,FALSE)=""," ",VLOOKUP($D965,StagingData!$D:$O,7,FALSE))</f>
        <v xml:space="preserve"> </v>
      </c>
      <c r="L965" s="71" t="str">
        <f>IF(VLOOKUP($D965,StagingData!$D:$O,8,FALSE)=""," ",VLOOKUP($D965,StagingData!$D:$O,8,FALSE))</f>
        <v xml:space="preserve"> </v>
      </c>
      <c r="M965" s="71" t="str">
        <f>IF(VLOOKUP($D965,StagingData!$D:$O,9,FALSE)=""," ",VLOOKUP($D965,StagingData!$D:$O,9,FALSE))</f>
        <v xml:space="preserve"> </v>
      </c>
      <c r="N965" s="107" t="e">
        <f>IF(VLOOKUP($D965,StagingData!$D:$O,10,FALSE)=""," ",VLOOKUP($D965,StagingData!$D:$O,10,FALSE))</f>
        <v>#N/A</v>
      </c>
      <c r="O965" s="107" t="e">
        <f>IF(VLOOKUP($D965,StagingData!$D:$O,11,FALSE)=""," ",VLOOKUP($D965,StagingData!$D:$O,11,FALSE))</f>
        <v>#N/A</v>
      </c>
      <c r="P965" s="108" t="e">
        <f t="shared" si="43"/>
        <v>#N/A</v>
      </c>
      <c r="Q965" s="5"/>
      <c r="S965" s="15"/>
      <c r="T965" s="17">
        <v>0</v>
      </c>
      <c r="U965" s="17">
        <v>0</v>
      </c>
      <c r="V965" s="17">
        <f t="shared" si="44"/>
        <v>0</v>
      </c>
      <c r="W965">
        <f t="shared" si="45"/>
        <v>0</v>
      </c>
      <c r="X965" s="23"/>
    </row>
    <row r="966" spans="2:24" hidden="1" x14ac:dyDescent="0.3">
      <c r="B966" s="2">
        <f>IF(TRIM(D966)&lt;&gt;"",MAX($B$5:B965)+1,"")</f>
        <v>961</v>
      </c>
      <c r="C966" t="s">
        <v>13925</v>
      </c>
      <c r="D966" t="s">
        <v>13917</v>
      </c>
      <c r="E966" t="s">
        <v>314</v>
      </c>
      <c r="F966" t="s">
        <v>317</v>
      </c>
      <c r="G966" s="2" t="str">
        <f>IFERROR(VLOOKUP($F966,'Table Names'!A:B,2,FALSE),"")</f>
        <v xml:space="preserve">Items - Ordering                                                      </v>
      </c>
      <c r="H966" s="2" t="str">
        <f>VLOOKUP($D966,StagingData!D:H,4,FALSE)</f>
        <v>No</v>
      </c>
      <c r="J966" s="56" t="str">
        <f>IF(VLOOKUP(D966,StagingData!D:O,6,FALSE)=""," ",VLOOKUP(D966,StagingData!D:O,6,FALSE))</f>
        <v xml:space="preserve"> </v>
      </c>
      <c r="K966" s="71" t="str">
        <f>IF(VLOOKUP($D966,StagingData!$D:$O,7,FALSE)=""," ",VLOOKUP($D966,StagingData!$D:$O,7,FALSE))</f>
        <v xml:space="preserve"> </v>
      </c>
      <c r="L966" s="71" t="str">
        <f>IF(VLOOKUP($D966,StagingData!$D:$O,8,FALSE)=""," ",VLOOKUP($D966,StagingData!$D:$O,8,FALSE))</f>
        <v xml:space="preserve"> </v>
      </c>
      <c r="M966" s="71" t="str">
        <f>IF(VLOOKUP($D966,StagingData!$D:$O,9,FALSE)=""," ",VLOOKUP($D966,StagingData!$D:$O,9,FALSE))</f>
        <v xml:space="preserve"> </v>
      </c>
      <c r="N966" s="107" t="e">
        <f>IF(VLOOKUP($D966,StagingData!$D:$O,10,FALSE)=""," ",VLOOKUP($D966,StagingData!$D:$O,10,FALSE))</f>
        <v>#N/A</v>
      </c>
      <c r="O966" s="107" t="e">
        <f>IF(VLOOKUP($D966,StagingData!$D:$O,11,FALSE)=""," ",VLOOKUP($D966,StagingData!$D:$O,11,FALSE))</f>
        <v>#N/A</v>
      </c>
      <c r="P966" s="108" t="e">
        <f t="shared" si="43"/>
        <v>#N/A</v>
      </c>
      <c r="Q966" s="5"/>
      <c r="S966" s="15"/>
      <c r="T966" s="17">
        <v>0</v>
      </c>
      <c r="U966" s="17">
        <v>0</v>
      </c>
      <c r="V966" s="17">
        <f t="shared" si="44"/>
        <v>0</v>
      </c>
      <c r="W966">
        <f t="shared" si="45"/>
        <v>0</v>
      </c>
      <c r="X966" s="23"/>
    </row>
    <row r="967" spans="2:24" hidden="1" x14ac:dyDescent="0.3">
      <c r="B967" s="2">
        <f>IF(TRIM(D967)&lt;&gt;"",MAX($B$5:B966)+1,"")</f>
        <v>962</v>
      </c>
      <c r="C967" t="s">
        <v>13925</v>
      </c>
      <c r="D967" t="s">
        <v>13917</v>
      </c>
      <c r="E967" t="s">
        <v>314</v>
      </c>
      <c r="F967" t="s">
        <v>318</v>
      </c>
      <c r="G967" s="2" t="str">
        <f>IFERROR(VLOOKUP($F967,'Table Names'!A:B,2,FALSE),"")</f>
        <v xml:space="preserve">Item - Purchase                                                       </v>
      </c>
      <c r="H967" s="2" t="str">
        <f>VLOOKUP($D967,StagingData!D:H,4,FALSE)</f>
        <v>No</v>
      </c>
      <c r="J967" s="56" t="str">
        <f>IF(VLOOKUP(D967,StagingData!D:O,6,FALSE)=""," ",VLOOKUP(D967,StagingData!D:O,6,FALSE))</f>
        <v xml:space="preserve"> </v>
      </c>
      <c r="K967" s="71" t="str">
        <f>IF(VLOOKUP($D967,StagingData!$D:$O,7,FALSE)=""," ",VLOOKUP($D967,StagingData!$D:$O,7,FALSE))</f>
        <v xml:space="preserve"> </v>
      </c>
      <c r="L967" s="71" t="str">
        <f>IF(VLOOKUP($D967,StagingData!$D:$O,8,FALSE)=""," ",VLOOKUP($D967,StagingData!$D:$O,8,FALSE))</f>
        <v xml:space="preserve"> </v>
      </c>
      <c r="M967" s="71" t="str">
        <f>IF(VLOOKUP($D967,StagingData!$D:$O,9,FALSE)=""," ",VLOOKUP($D967,StagingData!$D:$O,9,FALSE))</f>
        <v xml:space="preserve"> </v>
      </c>
      <c r="N967" s="107" t="e">
        <f>IF(VLOOKUP($D967,StagingData!$D:$O,10,FALSE)=""," ",VLOOKUP($D967,StagingData!$D:$O,10,FALSE))</f>
        <v>#N/A</v>
      </c>
      <c r="O967" s="107" t="e">
        <f>IF(VLOOKUP($D967,StagingData!$D:$O,11,FALSE)=""," ",VLOOKUP($D967,StagingData!$D:$O,11,FALSE))</f>
        <v>#N/A</v>
      </c>
      <c r="P967" s="108" t="e">
        <f t="shared" ref="P967:P1030" si="46">IF(O967&gt;0,(O967/(N967+O967))*100,0)</f>
        <v>#N/A</v>
      </c>
      <c r="Q967" s="5"/>
      <c r="S967" s="15"/>
      <c r="T967" s="17">
        <v>0</v>
      </c>
      <c r="U967" s="17">
        <v>0</v>
      </c>
      <c r="V967" s="17">
        <f t="shared" ref="V967:V1030" si="47">U967-T967</f>
        <v>0</v>
      </c>
      <c r="W967">
        <f t="shared" ref="W967:W1030" si="48">Q967-V967</f>
        <v>0</v>
      </c>
      <c r="X967" s="23"/>
    </row>
    <row r="968" spans="2:24" hidden="1" x14ac:dyDescent="0.3">
      <c r="B968" s="2">
        <f>IF(TRIM(D968)&lt;&gt;"",MAX($B$5:B967)+1,"")</f>
        <v>963</v>
      </c>
      <c r="C968" t="s">
        <v>13925</v>
      </c>
      <c r="D968" t="s">
        <v>13917</v>
      </c>
      <c r="E968" t="s">
        <v>314</v>
      </c>
      <c r="F968" t="s">
        <v>319</v>
      </c>
      <c r="G968" s="2" t="str">
        <f>IFERROR(VLOOKUP($F968,'Table Names'!A:B,2,FALSE),"")</f>
        <v xml:space="preserve">Item Actual Purchase Prices                                           </v>
      </c>
      <c r="H968" s="2" t="str">
        <f>VLOOKUP($D968,StagingData!D:H,4,FALSE)</f>
        <v>No</v>
      </c>
      <c r="J968" s="56" t="str">
        <f>IF(VLOOKUP(D968,StagingData!D:O,6,FALSE)=""," ",VLOOKUP(D968,StagingData!D:O,6,FALSE))</f>
        <v xml:space="preserve"> </v>
      </c>
      <c r="K968" s="71" t="str">
        <f>IF(VLOOKUP($D968,StagingData!$D:$O,7,FALSE)=""," ",VLOOKUP($D968,StagingData!$D:$O,7,FALSE))</f>
        <v xml:space="preserve"> </v>
      </c>
      <c r="L968" s="71" t="str">
        <f>IF(VLOOKUP($D968,StagingData!$D:$O,8,FALSE)=""," ",VLOOKUP($D968,StagingData!$D:$O,8,FALSE))</f>
        <v xml:space="preserve"> </v>
      </c>
      <c r="M968" s="71" t="str">
        <f>IF(VLOOKUP($D968,StagingData!$D:$O,9,FALSE)=""," ",VLOOKUP($D968,StagingData!$D:$O,9,FALSE))</f>
        <v xml:space="preserve"> </v>
      </c>
      <c r="N968" s="107" t="e">
        <f>IF(VLOOKUP($D968,StagingData!$D:$O,10,FALSE)=""," ",VLOOKUP($D968,StagingData!$D:$O,10,FALSE))</f>
        <v>#N/A</v>
      </c>
      <c r="O968" s="107" t="e">
        <f>IF(VLOOKUP($D968,StagingData!$D:$O,11,FALSE)=""," ",VLOOKUP($D968,StagingData!$D:$O,11,FALSE))</f>
        <v>#N/A</v>
      </c>
      <c r="P968" s="108" t="e">
        <f t="shared" si="46"/>
        <v>#N/A</v>
      </c>
      <c r="Q968" s="5"/>
      <c r="S968" s="15"/>
      <c r="T968" s="17">
        <v>0</v>
      </c>
      <c r="U968" s="17">
        <v>0</v>
      </c>
      <c r="V968" s="17">
        <f t="shared" si="47"/>
        <v>0</v>
      </c>
      <c r="W968">
        <f t="shared" si="48"/>
        <v>0</v>
      </c>
      <c r="X968" s="23"/>
    </row>
    <row r="969" spans="2:24" hidden="1" x14ac:dyDescent="0.3">
      <c r="B969" s="2">
        <f>IF(TRIM(D969)&lt;&gt;"",MAX($B$5:B968)+1,"")</f>
        <v>964</v>
      </c>
      <c r="C969" t="s">
        <v>13925</v>
      </c>
      <c r="D969" t="s">
        <v>13917</v>
      </c>
      <c r="E969" t="s">
        <v>314</v>
      </c>
      <c r="F969" t="s">
        <v>320</v>
      </c>
      <c r="G969" s="2" t="str">
        <f>IFERROR(VLOOKUP($F969,'Table Names'!A:B,2,FALSE),"")</f>
        <v xml:space="preserve">Item Sales                                                            </v>
      </c>
      <c r="H969" s="2" t="str">
        <f>VLOOKUP($D969,StagingData!D:H,4,FALSE)</f>
        <v>No</v>
      </c>
      <c r="J969" s="56" t="str">
        <f>IF(VLOOKUP(D969,StagingData!D:O,6,FALSE)=""," ",VLOOKUP(D969,StagingData!D:O,6,FALSE))</f>
        <v xml:space="preserve"> </v>
      </c>
      <c r="K969" s="71" t="str">
        <f>IF(VLOOKUP($D969,StagingData!$D:$O,7,FALSE)=""," ",VLOOKUP($D969,StagingData!$D:$O,7,FALSE))</f>
        <v xml:space="preserve"> </v>
      </c>
      <c r="L969" s="71" t="str">
        <f>IF(VLOOKUP($D969,StagingData!$D:$O,8,FALSE)=""," ",VLOOKUP($D969,StagingData!$D:$O,8,FALSE))</f>
        <v xml:space="preserve"> </v>
      </c>
      <c r="M969" s="71" t="str">
        <f>IF(VLOOKUP($D969,StagingData!$D:$O,9,FALSE)=""," ",VLOOKUP($D969,StagingData!$D:$O,9,FALSE))</f>
        <v xml:space="preserve"> </v>
      </c>
      <c r="N969" s="107" t="e">
        <f>IF(VLOOKUP($D969,StagingData!$D:$O,10,FALSE)=""," ",VLOOKUP($D969,StagingData!$D:$O,10,FALSE))</f>
        <v>#N/A</v>
      </c>
      <c r="O969" s="107" t="e">
        <f>IF(VLOOKUP($D969,StagingData!$D:$O,11,FALSE)=""," ",VLOOKUP($D969,StagingData!$D:$O,11,FALSE))</f>
        <v>#N/A</v>
      </c>
      <c r="P969" s="108" t="e">
        <f t="shared" si="46"/>
        <v>#N/A</v>
      </c>
      <c r="Q969" s="5"/>
      <c r="S969" s="15"/>
      <c r="T969" s="17">
        <v>0</v>
      </c>
      <c r="U969" s="17">
        <v>0</v>
      </c>
      <c r="V969" s="17">
        <f t="shared" si="47"/>
        <v>0</v>
      </c>
      <c r="W969">
        <f t="shared" si="48"/>
        <v>0</v>
      </c>
      <c r="X969" s="23"/>
    </row>
    <row r="970" spans="2:24" hidden="1" x14ac:dyDescent="0.3">
      <c r="B970" s="2">
        <f>IF(TRIM(D970)&lt;&gt;"",MAX($B$5:B969)+1,"")</f>
        <v>965</v>
      </c>
      <c r="C970" t="s">
        <v>13925</v>
      </c>
      <c r="D970" t="s">
        <v>13917</v>
      </c>
      <c r="E970" t="s">
        <v>314</v>
      </c>
      <c r="F970" t="s">
        <v>322</v>
      </c>
      <c r="G970" s="2" t="str">
        <f>IFERROR(VLOOKUP($F970,'Table Names'!A:B,2,FALSE),"")</f>
        <v xml:space="preserve">Items - Production                                                    </v>
      </c>
      <c r="H970" s="2" t="str">
        <f>VLOOKUP($D970,StagingData!D:H,4,FALSE)</f>
        <v>No</v>
      </c>
      <c r="J970" s="56" t="str">
        <f>IF(VLOOKUP(D970,StagingData!D:O,6,FALSE)=""," ",VLOOKUP(D970,StagingData!D:O,6,FALSE))</f>
        <v xml:space="preserve"> </v>
      </c>
      <c r="K970" s="71" t="str">
        <f>IF(VLOOKUP($D970,StagingData!$D:$O,7,FALSE)=""," ",VLOOKUP($D970,StagingData!$D:$O,7,FALSE))</f>
        <v xml:space="preserve"> </v>
      </c>
      <c r="L970" s="71" t="str">
        <f>IF(VLOOKUP($D970,StagingData!$D:$O,8,FALSE)=""," ",VLOOKUP($D970,StagingData!$D:$O,8,FALSE))</f>
        <v xml:space="preserve"> </v>
      </c>
      <c r="M970" s="71" t="str">
        <f>IF(VLOOKUP($D970,StagingData!$D:$O,9,FALSE)=""," ",VLOOKUP($D970,StagingData!$D:$O,9,FALSE))</f>
        <v xml:space="preserve"> </v>
      </c>
      <c r="N970" s="107" t="e">
        <f>IF(VLOOKUP($D970,StagingData!$D:$O,10,FALSE)=""," ",VLOOKUP($D970,StagingData!$D:$O,10,FALSE))</f>
        <v>#N/A</v>
      </c>
      <c r="O970" s="107" t="e">
        <f>IF(VLOOKUP($D970,StagingData!$D:$O,11,FALSE)=""," ",VLOOKUP($D970,StagingData!$D:$O,11,FALSE))</f>
        <v>#N/A</v>
      </c>
      <c r="P970" s="108" t="e">
        <f t="shared" si="46"/>
        <v>#N/A</v>
      </c>
      <c r="Q970" s="5"/>
      <c r="S970" s="15"/>
      <c r="T970" s="17">
        <v>0</v>
      </c>
      <c r="U970" s="17">
        <v>0</v>
      </c>
      <c r="V970" s="17">
        <f t="shared" si="47"/>
        <v>0</v>
      </c>
      <c r="W970">
        <f t="shared" si="48"/>
        <v>0</v>
      </c>
      <c r="X970" s="23"/>
    </row>
    <row r="971" spans="2:24" hidden="1" x14ac:dyDescent="0.3">
      <c r="B971" s="2">
        <f>IF(TRIM(D971)&lt;&gt;"",MAX($B$5:B970)+1,"")</f>
        <v>966</v>
      </c>
      <c r="C971" t="s">
        <v>13925</v>
      </c>
      <c r="D971" t="s">
        <v>13917</v>
      </c>
      <c r="E971" t="s">
        <v>314</v>
      </c>
      <c r="F971" t="s">
        <v>323</v>
      </c>
      <c r="G971" s="2" t="str">
        <f>IFERROR(VLOOKUP($F971,'Table Names'!A:B,2,FALSE),"")</f>
        <v xml:space="preserve">Tools                                                                 </v>
      </c>
      <c r="H971" s="2" t="str">
        <f>VLOOKUP($D971,StagingData!D:H,4,FALSE)</f>
        <v>No</v>
      </c>
      <c r="J971" s="56" t="str">
        <f>IF(VLOOKUP(D971,StagingData!D:O,6,FALSE)=""," ",VLOOKUP(D971,StagingData!D:O,6,FALSE))</f>
        <v xml:space="preserve"> </v>
      </c>
      <c r="K971" s="71" t="str">
        <f>IF(VLOOKUP($D971,StagingData!$D:$O,7,FALSE)=""," ",VLOOKUP($D971,StagingData!$D:$O,7,FALSE))</f>
        <v xml:space="preserve"> </v>
      </c>
      <c r="L971" s="71" t="str">
        <f>IF(VLOOKUP($D971,StagingData!$D:$O,8,FALSE)=""," ",VLOOKUP($D971,StagingData!$D:$O,8,FALSE))</f>
        <v xml:space="preserve"> </v>
      </c>
      <c r="M971" s="71" t="str">
        <f>IF(VLOOKUP($D971,StagingData!$D:$O,9,FALSE)=""," ",VLOOKUP($D971,StagingData!$D:$O,9,FALSE))</f>
        <v xml:space="preserve"> </v>
      </c>
      <c r="N971" s="107" t="e">
        <f>IF(VLOOKUP($D971,StagingData!$D:$O,10,FALSE)=""," ",VLOOKUP($D971,StagingData!$D:$O,10,FALSE))</f>
        <v>#N/A</v>
      </c>
      <c r="O971" s="107" t="e">
        <f>IF(VLOOKUP($D971,StagingData!$D:$O,11,FALSE)=""," ",VLOOKUP($D971,StagingData!$D:$O,11,FALSE))</f>
        <v>#N/A</v>
      </c>
      <c r="P971" s="108" t="e">
        <f t="shared" si="46"/>
        <v>#N/A</v>
      </c>
      <c r="Q971" s="5"/>
      <c r="S971" s="15"/>
      <c r="T971" s="17">
        <v>0</v>
      </c>
      <c r="U971" s="17">
        <v>0</v>
      </c>
      <c r="V971" s="17">
        <f t="shared" si="47"/>
        <v>0</v>
      </c>
      <c r="W971">
        <f t="shared" si="48"/>
        <v>0</v>
      </c>
      <c r="X971" s="23"/>
    </row>
    <row r="972" spans="2:24" hidden="1" x14ac:dyDescent="0.3">
      <c r="B972" s="2">
        <f>IF(TRIM(D972)&lt;&gt;"",MAX($B$5:B971)+1,"")</f>
        <v>967</v>
      </c>
      <c r="C972" t="s">
        <v>13925</v>
      </c>
      <c r="D972" t="s">
        <v>13917</v>
      </c>
      <c r="E972" t="s">
        <v>314</v>
      </c>
      <c r="F972" t="s">
        <v>324</v>
      </c>
      <c r="G972" s="2" t="str">
        <f>IFERROR(VLOOKUP($F972,'Table Names'!A:B,2,FALSE),"")</f>
        <v xml:space="preserve">Item Project Data                                                     </v>
      </c>
      <c r="H972" s="2" t="str">
        <f>VLOOKUP($D972,StagingData!D:H,4,FALSE)</f>
        <v>No</v>
      </c>
      <c r="J972" s="56" t="str">
        <f>IF(VLOOKUP(D972,StagingData!D:O,6,FALSE)=""," ",VLOOKUP(D972,StagingData!D:O,6,FALSE))</f>
        <v xml:space="preserve"> </v>
      </c>
      <c r="K972" s="71" t="str">
        <f>IF(VLOOKUP($D972,StagingData!$D:$O,7,FALSE)=""," ",VLOOKUP($D972,StagingData!$D:$O,7,FALSE))</f>
        <v xml:space="preserve"> </v>
      </c>
      <c r="L972" s="71" t="str">
        <f>IF(VLOOKUP($D972,StagingData!$D:$O,8,FALSE)=""," ",VLOOKUP($D972,StagingData!$D:$O,8,FALSE))</f>
        <v xml:space="preserve"> </v>
      </c>
      <c r="M972" s="71" t="str">
        <f>IF(VLOOKUP($D972,StagingData!$D:$O,9,FALSE)=""," ",VLOOKUP($D972,StagingData!$D:$O,9,FALSE))</f>
        <v xml:space="preserve"> </v>
      </c>
      <c r="N972" s="107" t="e">
        <f>IF(VLOOKUP($D972,StagingData!$D:$O,10,FALSE)=""," ",VLOOKUP($D972,StagingData!$D:$O,10,FALSE))</f>
        <v>#N/A</v>
      </c>
      <c r="O972" s="107" t="e">
        <f>IF(VLOOKUP($D972,StagingData!$D:$O,11,FALSE)=""," ",VLOOKUP($D972,StagingData!$D:$O,11,FALSE))</f>
        <v>#N/A</v>
      </c>
      <c r="P972" s="108" t="e">
        <f t="shared" si="46"/>
        <v>#N/A</v>
      </c>
      <c r="Q972" s="5"/>
      <c r="S972" s="15"/>
      <c r="T972" s="17">
        <v>0</v>
      </c>
      <c r="U972" s="17">
        <v>0</v>
      </c>
      <c r="V972" s="17">
        <f t="shared" si="47"/>
        <v>0</v>
      </c>
      <c r="W972">
        <f t="shared" si="48"/>
        <v>0</v>
      </c>
      <c r="X972" s="23"/>
    </row>
    <row r="973" spans="2:24" hidden="1" x14ac:dyDescent="0.3">
      <c r="B973" s="2">
        <f>IF(TRIM(D973)&lt;&gt;"",MAX($B$5:B972)+1,"")</f>
        <v>968</v>
      </c>
      <c r="C973" t="s">
        <v>13925</v>
      </c>
      <c r="D973" t="s">
        <v>13917</v>
      </c>
      <c r="E973" t="s">
        <v>314</v>
      </c>
      <c r="F973" t="s">
        <v>3948</v>
      </c>
      <c r="G973" s="2" t="str">
        <f>IFERROR(VLOOKUP($F973,'Table Names'!A:B,2,FALSE),"")</f>
        <v xml:space="preserve">Item Project Ordering Data                                            </v>
      </c>
      <c r="H973" s="2" t="str">
        <f>VLOOKUP($D973,StagingData!D:H,4,FALSE)</f>
        <v>No</v>
      </c>
      <c r="J973" s="56" t="str">
        <f>IF(VLOOKUP(D973,StagingData!D:O,6,FALSE)=""," ",VLOOKUP(D973,StagingData!D:O,6,FALSE))</f>
        <v xml:space="preserve"> </v>
      </c>
      <c r="K973" s="71" t="str">
        <f>IF(VLOOKUP($D973,StagingData!$D:$O,7,FALSE)=""," ",VLOOKUP($D973,StagingData!$D:$O,7,FALSE))</f>
        <v xml:space="preserve"> </v>
      </c>
      <c r="L973" s="71" t="str">
        <f>IF(VLOOKUP($D973,StagingData!$D:$O,8,FALSE)=""," ",VLOOKUP($D973,StagingData!$D:$O,8,FALSE))</f>
        <v xml:space="preserve"> </v>
      </c>
      <c r="M973" s="71" t="str">
        <f>IF(VLOOKUP($D973,StagingData!$D:$O,9,FALSE)=""," ",VLOOKUP($D973,StagingData!$D:$O,9,FALSE))</f>
        <v xml:space="preserve"> </v>
      </c>
      <c r="N973" s="107" t="e">
        <f>IF(VLOOKUP($D973,StagingData!$D:$O,10,FALSE)=""," ",VLOOKUP($D973,StagingData!$D:$O,10,FALSE))</f>
        <v>#N/A</v>
      </c>
      <c r="O973" s="107" t="e">
        <f>IF(VLOOKUP($D973,StagingData!$D:$O,11,FALSE)=""," ",VLOOKUP($D973,StagingData!$D:$O,11,FALSE))</f>
        <v>#N/A</v>
      </c>
      <c r="P973" s="108" t="e">
        <f t="shared" si="46"/>
        <v>#N/A</v>
      </c>
      <c r="Q973" s="5"/>
      <c r="S973" s="15"/>
      <c r="T973" s="17">
        <v>0</v>
      </c>
      <c r="U973" s="17">
        <v>0</v>
      </c>
      <c r="V973" s="17">
        <f t="shared" si="47"/>
        <v>0</v>
      </c>
      <c r="W973">
        <f t="shared" si="48"/>
        <v>0</v>
      </c>
      <c r="X973" s="23"/>
    </row>
    <row r="974" spans="2:24" hidden="1" x14ac:dyDescent="0.3">
      <c r="B974" s="2">
        <f>IF(TRIM(D974)&lt;&gt;"",MAX($B$5:B973)+1,"")</f>
        <v>969</v>
      </c>
      <c r="C974" t="s">
        <v>13925</v>
      </c>
      <c r="D974" t="s">
        <v>13917</v>
      </c>
      <c r="E974" t="s">
        <v>314</v>
      </c>
      <c r="F974" t="s">
        <v>325</v>
      </c>
      <c r="G974" s="2" t="str">
        <f>IFERROR(VLOOKUP($F974,'Table Names'!A:B,2,FALSE),"")</f>
        <v xml:space="preserve">Items - Service                                                       </v>
      </c>
      <c r="H974" s="2" t="str">
        <f>VLOOKUP($D974,StagingData!D:H,4,FALSE)</f>
        <v>No</v>
      </c>
      <c r="J974" s="56" t="str">
        <f>IF(VLOOKUP(D974,StagingData!D:O,6,FALSE)=""," ",VLOOKUP(D974,StagingData!D:O,6,FALSE))</f>
        <v xml:space="preserve"> </v>
      </c>
      <c r="K974" s="71" t="str">
        <f>IF(VLOOKUP($D974,StagingData!$D:$O,7,FALSE)=""," ",VLOOKUP($D974,StagingData!$D:$O,7,FALSE))</f>
        <v xml:space="preserve"> </v>
      </c>
      <c r="L974" s="71" t="str">
        <f>IF(VLOOKUP($D974,StagingData!$D:$O,8,FALSE)=""," ",VLOOKUP($D974,StagingData!$D:$O,8,FALSE))</f>
        <v xml:space="preserve"> </v>
      </c>
      <c r="M974" s="71" t="str">
        <f>IF(VLOOKUP($D974,StagingData!$D:$O,9,FALSE)=""," ",VLOOKUP($D974,StagingData!$D:$O,9,FALSE))</f>
        <v xml:space="preserve"> </v>
      </c>
      <c r="N974" s="107" t="e">
        <f>IF(VLOOKUP($D974,StagingData!$D:$O,10,FALSE)=""," ",VLOOKUP($D974,StagingData!$D:$O,10,FALSE))</f>
        <v>#N/A</v>
      </c>
      <c r="O974" s="107" t="e">
        <f>IF(VLOOKUP($D974,StagingData!$D:$O,11,FALSE)=""," ",VLOOKUP($D974,StagingData!$D:$O,11,FALSE))</f>
        <v>#N/A</v>
      </c>
      <c r="P974" s="108" t="e">
        <f t="shared" si="46"/>
        <v>#N/A</v>
      </c>
      <c r="Q974" s="5"/>
      <c r="S974" s="15"/>
      <c r="T974" s="17">
        <v>0</v>
      </c>
      <c r="U974" s="17">
        <v>0</v>
      </c>
      <c r="V974" s="17">
        <f t="shared" si="47"/>
        <v>0</v>
      </c>
      <c r="W974">
        <f t="shared" si="48"/>
        <v>0</v>
      </c>
      <c r="X974" s="23"/>
    </row>
    <row r="975" spans="2:24" hidden="1" x14ac:dyDescent="0.3">
      <c r="B975" s="2">
        <f>IF(TRIM(D975)&lt;&gt;"",MAX($B$5:B974)+1,"")</f>
        <v>970</v>
      </c>
      <c r="C975" t="s">
        <v>13925</v>
      </c>
      <c r="D975" t="s">
        <v>13917</v>
      </c>
      <c r="E975" t="s">
        <v>314</v>
      </c>
      <c r="F975" t="s">
        <v>326</v>
      </c>
      <c r="G975" s="2" t="str">
        <f>IFERROR(VLOOKUP($F975,'Table Names'!A:B,2,FALSE),"")</f>
        <v xml:space="preserve">Item Warehousing Data                                                 </v>
      </c>
      <c r="H975" s="2" t="str">
        <f>VLOOKUP($D975,StagingData!D:H,4,FALSE)</f>
        <v>No</v>
      </c>
      <c r="J975" s="56" t="str">
        <f>IF(VLOOKUP(D975,StagingData!D:O,6,FALSE)=""," ",VLOOKUP(D975,StagingData!D:O,6,FALSE))</f>
        <v xml:space="preserve"> </v>
      </c>
      <c r="K975" s="71" t="str">
        <f>IF(VLOOKUP($D975,StagingData!$D:$O,7,FALSE)=""," ",VLOOKUP($D975,StagingData!$D:$O,7,FALSE))</f>
        <v xml:space="preserve"> </v>
      </c>
      <c r="L975" s="71" t="str">
        <f>IF(VLOOKUP($D975,StagingData!$D:$O,8,FALSE)=""," ",VLOOKUP($D975,StagingData!$D:$O,8,FALSE))</f>
        <v xml:space="preserve"> </v>
      </c>
      <c r="M975" s="71" t="str">
        <f>IF(VLOOKUP($D975,StagingData!$D:$O,9,FALSE)=""," ",VLOOKUP($D975,StagingData!$D:$O,9,FALSE))</f>
        <v xml:space="preserve"> </v>
      </c>
      <c r="N975" s="107" t="e">
        <f>IF(VLOOKUP($D975,StagingData!$D:$O,10,FALSE)=""," ",VLOOKUP($D975,StagingData!$D:$O,10,FALSE))</f>
        <v>#N/A</v>
      </c>
      <c r="O975" s="107" t="e">
        <f>IF(VLOOKUP($D975,StagingData!$D:$O,11,FALSE)=""," ",VLOOKUP($D975,StagingData!$D:$O,11,FALSE))</f>
        <v>#N/A</v>
      </c>
      <c r="P975" s="108" t="e">
        <f t="shared" si="46"/>
        <v>#N/A</v>
      </c>
      <c r="Q975" s="5"/>
      <c r="S975" s="15"/>
      <c r="T975" s="17">
        <v>0</v>
      </c>
      <c r="U975" s="17">
        <v>0</v>
      </c>
      <c r="V975" s="17">
        <f t="shared" si="47"/>
        <v>0</v>
      </c>
      <c r="W975">
        <f t="shared" si="48"/>
        <v>0</v>
      </c>
      <c r="X975" s="23"/>
    </row>
    <row r="976" spans="2:24" hidden="1" x14ac:dyDescent="0.3">
      <c r="B976" s="2">
        <f>IF(TRIM(D976)&lt;&gt;"",MAX($B$5:B975)+1,"")</f>
        <v>971</v>
      </c>
      <c r="C976" t="s">
        <v>13925</v>
      </c>
      <c r="D976" t="s">
        <v>13918</v>
      </c>
      <c r="E976" t="s">
        <v>1646</v>
      </c>
      <c r="F976" t="s">
        <v>1646</v>
      </c>
      <c r="G976" s="2" t="str">
        <f>IFERROR(VLOOKUP($F976,'Table Names'!A:B,2,FALSE),"")</f>
        <v xml:space="preserve">Test Groups                                                           </v>
      </c>
      <c r="H976" s="2" t="str">
        <f>VLOOKUP($D976,StagingData!D:H,4,FALSE)</f>
        <v>No</v>
      </c>
      <c r="J976" s="56" t="str">
        <f>IF(VLOOKUP(D976,StagingData!D:O,6,FALSE)=""," ",VLOOKUP(D976,StagingData!D:O,6,FALSE))</f>
        <v xml:space="preserve"> </v>
      </c>
      <c r="K976" s="71" t="str">
        <f>IF(VLOOKUP($D976,StagingData!$D:$O,7,FALSE)=""," ",VLOOKUP($D976,StagingData!$D:$O,7,FALSE))</f>
        <v xml:space="preserve"> </v>
      </c>
      <c r="L976" s="71" t="str">
        <f>IF(VLOOKUP($D976,StagingData!$D:$O,8,FALSE)=""," ",VLOOKUP($D976,StagingData!$D:$O,8,FALSE))</f>
        <v xml:space="preserve"> </v>
      </c>
      <c r="M976" s="71" t="str">
        <f>IF(VLOOKUP($D976,StagingData!$D:$O,9,FALSE)=""," ",VLOOKUP($D976,StagingData!$D:$O,9,FALSE))</f>
        <v xml:space="preserve"> </v>
      </c>
      <c r="N976" s="107" t="e">
        <f>IF(VLOOKUP($D976,StagingData!$D:$O,10,FALSE)=""," ",VLOOKUP($D976,StagingData!$D:$O,10,FALSE))</f>
        <v>#N/A</v>
      </c>
      <c r="O976" s="107" t="e">
        <f>IF(VLOOKUP($D976,StagingData!$D:$O,11,FALSE)=""," ",VLOOKUP($D976,StagingData!$D:$O,11,FALSE))</f>
        <v>#N/A</v>
      </c>
      <c r="P976" s="108" t="e">
        <f t="shared" si="46"/>
        <v>#N/A</v>
      </c>
      <c r="Q976" s="5"/>
      <c r="S976" s="15"/>
      <c r="T976" s="17">
        <v>0</v>
      </c>
      <c r="U976" s="17">
        <v>0</v>
      </c>
      <c r="V976" s="17">
        <f t="shared" si="47"/>
        <v>0</v>
      </c>
      <c r="W976">
        <f t="shared" si="48"/>
        <v>0</v>
      </c>
      <c r="X976" s="23"/>
    </row>
    <row r="977" spans="2:24" hidden="1" x14ac:dyDescent="0.3">
      <c r="B977" s="2">
        <f>IF(TRIM(D977)&lt;&gt;"",MAX($B$5:B976)+1,"")</f>
        <v>972</v>
      </c>
      <c r="C977" t="s">
        <v>13925</v>
      </c>
      <c r="D977" t="s">
        <v>13919</v>
      </c>
      <c r="E977" t="s">
        <v>1632</v>
      </c>
      <c r="F977" t="s">
        <v>1632</v>
      </c>
      <c r="G977" s="2" t="str">
        <f>IFERROR(VLOOKUP($F977,'Table Names'!A:B,2,FALSE),"")</f>
        <v xml:space="preserve">Standard Test Procedure Characteristics                               </v>
      </c>
      <c r="H977" s="2" t="str">
        <f>VLOOKUP($D977,StagingData!D:H,4,FALSE)</f>
        <v>No</v>
      </c>
      <c r="J977" s="56" t="str">
        <f>IF(VLOOKUP(D977,StagingData!D:O,6,FALSE)=""," ",VLOOKUP(D977,StagingData!D:O,6,FALSE))</f>
        <v xml:space="preserve"> </v>
      </c>
      <c r="K977" s="71" t="str">
        <f>IF(VLOOKUP($D977,StagingData!$D:$O,7,FALSE)=""," ",VLOOKUP($D977,StagingData!$D:$O,7,FALSE))</f>
        <v xml:space="preserve"> </v>
      </c>
      <c r="L977" s="71" t="str">
        <f>IF(VLOOKUP($D977,StagingData!$D:$O,8,FALSE)=""," ",VLOOKUP($D977,StagingData!$D:$O,8,FALSE))</f>
        <v xml:space="preserve"> </v>
      </c>
      <c r="M977" s="71" t="str">
        <f>IF(VLOOKUP($D977,StagingData!$D:$O,9,FALSE)=""," ",VLOOKUP($D977,StagingData!$D:$O,9,FALSE))</f>
        <v xml:space="preserve"> </v>
      </c>
      <c r="N977" s="107" t="e">
        <f>IF(VLOOKUP($D977,StagingData!$D:$O,10,FALSE)=""," ",VLOOKUP($D977,StagingData!$D:$O,10,FALSE))</f>
        <v>#N/A</v>
      </c>
      <c r="O977" s="107" t="e">
        <f>IF(VLOOKUP($D977,StagingData!$D:$O,11,FALSE)=""," ",VLOOKUP($D977,StagingData!$D:$O,11,FALSE))</f>
        <v>#N/A</v>
      </c>
      <c r="P977" s="108" t="e">
        <f t="shared" si="46"/>
        <v>#N/A</v>
      </c>
      <c r="Q977" s="5"/>
      <c r="S977" s="15"/>
      <c r="T977" s="17">
        <v>0</v>
      </c>
      <c r="U977" s="17">
        <v>0</v>
      </c>
      <c r="V977" s="17">
        <f t="shared" si="47"/>
        <v>0</v>
      </c>
      <c r="W977">
        <f t="shared" si="48"/>
        <v>0</v>
      </c>
      <c r="X977" s="23"/>
    </row>
    <row r="978" spans="2:24" hidden="1" x14ac:dyDescent="0.3">
      <c r="B978" s="2">
        <f>IF(TRIM(D978)&lt;&gt;"",MAX($B$5:B977)+1,"")</f>
        <v>973</v>
      </c>
      <c r="C978" t="s">
        <v>13925</v>
      </c>
      <c r="D978" t="s">
        <v>13920</v>
      </c>
      <c r="E978" t="s">
        <v>1627</v>
      </c>
      <c r="F978" t="s">
        <v>1627</v>
      </c>
      <c r="G978" s="2" t="str">
        <f>IFERROR(VLOOKUP($F978,'Table Names'!A:B,2,FALSE),"")</f>
        <v xml:space="preserve">Standard Test Procedures                                              </v>
      </c>
      <c r="H978" s="2" t="str">
        <f>VLOOKUP($D978,StagingData!D:H,4,FALSE)</f>
        <v>No</v>
      </c>
      <c r="J978" s="56" t="str">
        <f>IF(VLOOKUP(D978,StagingData!D:O,6,FALSE)=""," ",VLOOKUP(D978,StagingData!D:O,6,FALSE))</f>
        <v xml:space="preserve"> </v>
      </c>
      <c r="K978" s="71" t="str">
        <f>IF(VLOOKUP($D978,StagingData!$D:$O,7,FALSE)=""," ",VLOOKUP($D978,StagingData!$D:$O,7,FALSE))</f>
        <v xml:space="preserve"> </v>
      </c>
      <c r="L978" s="71" t="str">
        <f>IF(VLOOKUP($D978,StagingData!$D:$O,8,FALSE)=""," ",VLOOKUP($D978,StagingData!$D:$O,8,FALSE))</f>
        <v xml:space="preserve"> </v>
      </c>
      <c r="M978" s="71" t="str">
        <f>IF(VLOOKUP($D978,StagingData!$D:$O,9,FALSE)=""," ",VLOOKUP($D978,StagingData!$D:$O,9,FALSE))</f>
        <v xml:space="preserve"> </v>
      </c>
      <c r="N978" s="107" t="e">
        <f>IF(VLOOKUP($D978,StagingData!$D:$O,10,FALSE)=""," ",VLOOKUP($D978,StagingData!$D:$O,10,FALSE))</f>
        <v>#N/A</v>
      </c>
      <c r="O978" s="107" t="e">
        <f>IF(VLOOKUP($D978,StagingData!$D:$O,11,FALSE)=""," ",VLOOKUP($D978,StagingData!$D:$O,11,FALSE))</f>
        <v>#N/A</v>
      </c>
      <c r="P978" s="108" t="e">
        <f t="shared" si="46"/>
        <v>#N/A</v>
      </c>
      <c r="Q978" s="5"/>
      <c r="S978" s="15"/>
      <c r="T978" s="17">
        <v>0</v>
      </c>
      <c r="U978" s="17">
        <v>0</v>
      </c>
      <c r="V978" s="17">
        <f t="shared" si="47"/>
        <v>0</v>
      </c>
      <c r="W978">
        <f t="shared" si="48"/>
        <v>0</v>
      </c>
      <c r="X978" s="23"/>
    </row>
    <row r="979" spans="2:24" hidden="1" x14ac:dyDescent="0.3">
      <c r="B979" s="2">
        <f>IF(TRIM(D979)&lt;&gt;"",MAX($B$5:B978)+1,"")</f>
        <v>974</v>
      </c>
      <c r="C979" t="s">
        <v>13925</v>
      </c>
      <c r="D979" t="s">
        <v>13921</v>
      </c>
      <c r="E979" t="s">
        <v>1647</v>
      </c>
      <c r="F979" t="s">
        <v>1647</v>
      </c>
      <c r="G979" s="2" t="str">
        <f>IFERROR(VLOOKUP($F979,'Table Names'!A:B,2,FALSE),"")</f>
        <v xml:space="preserve">Test Group Characteristics                                            </v>
      </c>
      <c r="H979" s="2" t="str">
        <f>VLOOKUP($D979,StagingData!D:H,4,FALSE)</f>
        <v>No</v>
      </c>
      <c r="J979" s="56" t="str">
        <f>IF(VLOOKUP(D979,StagingData!D:O,6,FALSE)=""," ",VLOOKUP(D979,StagingData!D:O,6,FALSE))</f>
        <v xml:space="preserve"> </v>
      </c>
      <c r="K979" s="71" t="str">
        <f>IF(VLOOKUP($D979,StagingData!$D:$O,7,FALSE)=""," ",VLOOKUP($D979,StagingData!$D:$O,7,FALSE))</f>
        <v xml:space="preserve"> </v>
      </c>
      <c r="L979" s="71" t="str">
        <f>IF(VLOOKUP($D979,StagingData!$D:$O,8,FALSE)=""," ",VLOOKUP($D979,StagingData!$D:$O,8,FALSE))</f>
        <v xml:space="preserve"> </v>
      </c>
      <c r="M979" s="71" t="str">
        <f>IF(VLOOKUP($D979,StagingData!$D:$O,9,FALSE)=""," ",VLOOKUP($D979,StagingData!$D:$O,9,FALSE))</f>
        <v xml:space="preserve"> </v>
      </c>
      <c r="N979" s="107" t="e">
        <f>IF(VLOOKUP($D979,StagingData!$D:$O,10,FALSE)=""," ",VLOOKUP($D979,StagingData!$D:$O,10,FALSE))</f>
        <v>#N/A</v>
      </c>
      <c r="O979" s="107" t="e">
        <f>IF(VLOOKUP($D979,StagingData!$D:$O,11,FALSE)=""," ",VLOOKUP($D979,StagingData!$D:$O,11,FALSE))</f>
        <v>#N/A</v>
      </c>
      <c r="P979" s="108" t="e">
        <f t="shared" si="46"/>
        <v>#N/A</v>
      </c>
      <c r="Q979" s="5"/>
      <c r="S979" s="15"/>
      <c r="T979" s="17">
        <v>0</v>
      </c>
      <c r="U979" s="17">
        <v>0</v>
      </c>
      <c r="V979" s="17">
        <f t="shared" si="47"/>
        <v>0</v>
      </c>
      <c r="W979">
        <f t="shared" si="48"/>
        <v>0</v>
      </c>
      <c r="X979" s="23"/>
    </row>
    <row r="980" spans="2:24" hidden="1" x14ac:dyDescent="0.3">
      <c r="B980" s="2">
        <f>IF(TRIM(D980)&lt;&gt;"",MAX($B$5:B979)+1,"")</f>
        <v>975</v>
      </c>
      <c r="C980" t="s">
        <v>13925</v>
      </c>
      <c r="D980" t="s">
        <v>13922</v>
      </c>
      <c r="E980" t="s">
        <v>1641</v>
      </c>
      <c r="F980" t="s">
        <v>1641</v>
      </c>
      <c r="G980" s="2" t="str">
        <f>IFERROR(VLOOKUP($F980,'Table Names'!A:B,2,FALSE),"")</f>
        <v xml:space="preserve">Test Groups                                                           </v>
      </c>
      <c r="H980" s="2" t="str">
        <f>VLOOKUP($D980,StagingData!D:H,4,FALSE)</f>
        <v>No</v>
      </c>
      <c r="J980" s="56" t="str">
        <f>IF(VLOOKUP(D980,StagingData!D:O,6,FALSE)=""," ",VLOOKUP(D980,StagingData!D:O,6,FALSE))</f>
        <v xml:space="preserve"> </v>
      </c>
      <c r="K980" s="71" t="str">
        <f>IF(VLOOKUP($D980,StagingData!$D:$O,7,FALSE)=""," ",VLOOKUP($D980,StagingData!$D:$O,7,FALSE))</f>
        <v xml:space="preserve"> </v>
      </c>
      <c r="L980" s="71" t="str">
        <f>IF(VLOOKUP($D980,StagingData!$D:$O,8,FALSE)=""," ",VLOOKUP($D980,StagingData!$D:$O,8,FALSE))</f>
        <v xml:space="preserve"> </v>
      </c>
      <c r="M980" s="71" t="str">
        <f>IF(VLOOKUP($D980,StagingData!$D:$O,9,FALSE)=""," ",VLOOKUP($D980,StagingData!$D:$O,9,FALSE))</f>
        <v xml:space="preserve"> </v>
      </c>
      <c r="N980" s="107" t="e">
        <f>IF(VLOOKUP($D980,StagingData!$D:$O,10,FALSE)=""," ",VLOOKUP($D980,StagingData!$D:$O,10,FALSE))</f>
        <v>#N/A</v>
      </c>
      <c r="O980" s="107" t="e">
        <f>IF(VLOOKUP($D980,StagingData!$D:$O,11,FALSE)=""," ",VLOOKUP($D980,StagingData!$D:$O,11,FALSE))</f>
        <v>#N/A</v>
      </c>
      <c r="P980" s="108" t="e">
        <f t="shared" si="46"/>
        <v>#N/A</v>
      </c>
      <c r="Q980" s="5"/>
      <c r="S980" s="15"/>
      <c r="T980" s="17">
        <v>0</v>
      </c>
      <c r="U980" s="17">
        <v>0</v>
      </c>
      <c r="V980" s="17">
        <f t="shared" si="47"/>
        <v>0</v>
      </c>
      <c r="W980">
        <f t="shared" si="48"/>
        <v>0</v>
      </c>
      <c r="X980" s="23"/>
    </row>
    <row r="981" spans="2:24" hidden="1" x14ac:dyDescent="0.3">
      <c r="B981" s="2">
        <f>IF(TRIM(D981)&lt;&gt;"",MAX($B$5:B980)+1,"")</f>
        <v>976</v>
      </c>
      <c r="C981" t="s">
        <v>13925</v>
      </c>
      <c r="D981" t="s">
        <v>13923</v>
      </c>
      <c r="E981" t="s">
        <v>1635</v>
      </c>
      <c r="F981" t="s">
        <v>1635</v>
      </c>
      <c r="G981" s="2" t="str">
        <f>IFERROR(VLOOKUP($F981,'Table Names'!A:B,2,FALSE),"")</f>
        <v xml:space="preserve">Testing Combinations                                                  </v>
      </c>
      <c r="H981" s="2" t="str">
        <f>VLOOKUP($D981,StagingData!D:H,4,FALSE)</f>
        <v>No</v>
      </c>
      <c r="J981" s="56" t="str">
        <f>IF(VLOOKUP(D981,StagingData!D:O,6,FALSE)=""," ",VLOOKUP(D981,StagingData!D:O,6,FALSE))</f>
        <v xml:space="preserve"> </v>
      </c>
      <c r="K981" s="71" t="str">
        <f>IF(VLOOKUP($D981,StagingData!$D:$O,7,FALSE)=""," ",VLOOKUP($D981,StagingData!$D:$O,7,FALSE))</f>
        <v xml:space="preserve"> </v>
      </c>
      <c r="L981" s="71" t="str">
        <f>IF(VLOOKUP($D981,StagingData!$D:$O,8,FALSE)=""," ",VLOOKUP($D981,StagingData!$D:$O,8,FALSE))</f>
        <v xml:space="preserve"> </v>
      </c>
      <c r="M981" s="71" t="str">
        <f>IF(VLOOKUP($D981,StagingData!$D:$O,9,FALSE)=""," ",VLOOKUP($D981,StagingData!$D:$O,9,FALSE))</f>
        <v xml:space="preserve"> </v>
      </c>
      <c r="N981" s="107" t="e">
        <f>IF(VLOOKUP($D981,StagingData!$D:$O,10,FALSE)=""," ",VLOOKUP($D981,StagingData!$D:$O,10,FALSE))</f>
        <v>#N/A</v>
      </c>
      <c r="O981" s="107" t="e">
        <f>IF(VLOOKUP($D981,StagingData!$D:$O,11,FALSE)=""," ",VLOOKUP($D981,StagingData!$D:$O,11,FALSE))</f>
        <v>#N/A</v>
      </c>
      <c r="P981" s="108" t="e">
        <f t="shared" si="46"/>
        <v>#N/A</v>
      </c>
      <c r="Q981" s="5"/>
      <c r="S981" s="15"/>
      <c r="T981" s="17">
        <v>0</v>
      </c>
      <c r="U981" s="17">
        <v>0</v>
      </c>
      <c r="V981" s="17">
        <f t="shared" si="47"/>
        <v>0</v>
      </c>
      <c r="W981">
        <f t="shared" si="48"/>
        <v>0</v>
      </c>
      <c r="X981" s="23"/>
    </row>
    <row r="982" spans="2:24" hidden="1" x14ac:dyDescent="0.3">
      <c r="B982" s="2">
        <f>IF(TRIM(D982)&lt;&gt;"",MAX($B$5:B981)+1,"")</f>
        <v>977</v>
      </c>
      <c r="C982" t="s">
        <v>13925</v>
      </c>
      <c r="D982" t="s">
        <v>13924</v>
      </c>
      <c r="E982" t="s">
        <v>1624</v>
      </c>
      <c r="F982" t="s">
        <v>1624</v>
      </c>
      <c r="G982" s="2" t="str">
        <f>IFERROR(VLOOKUP($F982,'Table Names'!A:B,2,FALSE),"")</f>
        <v xml:space="preserve">Tests                                                                 </v>
      </c>
      <c r="H982" s="2" t="str">
        <f>VLOOKUP($D982,StagingData!D:H,4,FALSE)</f>
        <v>No</v>
      </c>
      <c r="J982" s="56" t="str">
        <f>IF(VLOOKUP(D982,StagingData!D:O,6,FALSE)=""," ",VLOOKUP(D982,StagingData!D:O,6,FALSE))</f>
        <v xml:space="preserve"> </v>
      </c>
      <c r="K982" s="71" t="str">
        <f>IF(VLOOKUP($D982,StagingData!$D:$O,7,FALSE)=""," ",VLOOKUP($D982,StagingData!$D:$O,7,FALSE))</f>
        <v xml:space="preserve"> </v>
      </c>
      <c r="L982" s="71" t="str">
        <f>IF(VLOOKUP($D982,StagingData!$D:$O,8,FALSE)=""," ",VLOOKUP($D982,StagingData!$D:$O,8,FALSE))</f>
        <v xml:space="preserve"> </v>
      </c>
      <c r="M982" s="71" t="str">
        <f>IF(VLOOKUP($D982,StagingData!$D:$O,9,FALSE)=""," ",VLOOKUP($D982,StagingData!$D:$O,9,FALSE))</f>
        <v xml:space="preserve"> </v>
      </c>
      <c r="N982" s="107" t="e">
        <f>IF(VLOOKUP($D982,StagingData!$D:$O,10,FALSE)=""," ",VLOOKUP($D982,StagingData!$D:$O,10,FALSE))</f>
        <v>#N/A</v>
      </c>
      <c r="O982" s="107" t="e">
        <f>IF(VLOOKUP($D982,StagingData!$D:$O,11,FALSE)=""," ",VLOOKUP($D982,StagingData!$D:$O,11,FALSE))</f>
        <v>#N/A</v>
      </c>
      <c r="P982" s="108" t="e">
        <f t="shared" si="46"/>
        <v>#N/A</v>
      </c>
      <c r="Q982" s="5"/>
      <c r="S982" s="15"/>
      <c r="T982" s="17">
        <v>0</v>
      </c>
      <c r="U982" s="17">
        <v>0</v>
      </c>
      <c r="V982" s="17">
        <f t="shared" si="47"/>
        <v>0</v>
      </c>
      <c r="W982">
        <f t="shared" si="48"/>
        <v>0</v>
      </c>
      <c r="X982" s="23"/>
    </row>
    <row r="983" spans="2:24" hidden="1" x14ac:dyDescent="0.3">
      <c r="B983" s="2">
        <f>IF(TRIM(D983)&lt;&gt;"",MAX($B$5:B982)+1,"")</f>
        <v>978</v>
      </c>
      <c r="C983" t="s">
        <v>205</v>
      </c>
      <c r="D983" t="s">
        <v>206</v>
      </c>
      <c r="E983" t="s">
        <v>207</v>
      </c>
      <c r="F983" t="s">
        <v>207</v>
      </c>
      <c r="G983" s="2" t="str">
        <f>IFERROR(VLOOKUP($F983,'Table Names'!A:B,2,FALSE),"")</f>
        <v xml:space="preserve">As-Built Header for Serial End Items                                  </v>
      </c>
      <c r="H983" s="2" t="str">
        <f>VLOOKUP($D983,StagingData!D:H,4,FALSE)</f>
        <v>No</v>
      </c>
      <c r="J983" s="56" t="str">
        <f>IF(VLOOKUP(D983,StagingData!D:O,6,FALSE)=""," ",VLOOKUP(D983,StagingData!D:O,6,FALSE))</f>
        <v xml:space="preserve"> </v>
      </c>
      <c r="K983" s="71" t="str">
        <f>IF(VLOOKUP($D983,StagingData!$D:$O,7,FALSE)=""," ",VLOOKUP($D983,StagingData!$D:$O,7,FALSE))</f>
        <v xml:space="preserve"> </v>
      </c>
      <c r="L983" s="71" t="str">
        <f>IF(VLOOKUP($D983,StagingData!$D:$O,8,FALSE)=""," ",VLOOKUP($D983,StagingData!$D:$O,8,FALSE))</f>
        <v xml:space="preserve"> </v>
      </c>
      <c r="M983" s="71" t="str">
        <f>IF(VLOOKUP($D983,StagingData!$D:$O,9,FALSE)=""," ",VLOOKUP($D983,StagingData!$D:$O,9,FALSE))</f>
        <v xml:space="preserve"> </v>
      </c>
      <c r="N983" s="107" t="e">
        <f>IF(VLOOKUP($D983,StagingData!$D:$O,10,FALSE)=""," ",VLOOKUP($D983,StagingData!$D:$O,10,FALSE))</f>
        <v>#N/A</v>
      </c>
      <c r="O983" s="107" t="e">
        <f>IF(VLOOKUP($D983,StagingData!$D:$O,11,FALSE)=""," ",VLOOKUP($D983,StagingData!$D:$O,11,FALSE))</f>
        <v>#N/A</v>
      </c>
      <c r="P983" s="108" t="e">
        <f t="shared" si="46"/>
        <v>#N/A</v>
      </c>
      <c r="Q983" s="5"/>
      <c r="S983" s="15"/>
      <c r="T983" s="17">
        <v>0</v>
      </c>
      <c r="U983" s="17">
        <v>0</v>
      </c>
      <c r="V983" s="17">
        <f t="shared" si="47"/>
        <v>0</v>
      </c>
      <c r="W983">
        <f t="shared" si="48"/>
        <v>0</v>
      </c>
      <c r="X983" s="23"/>
    </row>
    <row r="984" spans="2:24" hidden="1" x14ac:dyDescent="0.3">
      <c r="B984" s="2">
        <f>IF(TRIM(D984)&lt;&gt;"",MAX($B$5:B983)+1,"")</f>
        <v>979</v>
      </c>
      <c r="C984" t="s">
        <v>205</v>
      </c>
      <c r="D984" t="s">
        <v>206</v>
      </c>
      <c r="E984" t="s">
        <v>207</v>
      </c>
      <c r="F984" t="s">
        <v>3739</v>
      </c>
      <c r="G984" s="2" t="str">
        <f>IFERROR(VLOOKUP($F984,'Table Names'!A:B,2,FALSE),"")</f>
        <v xml:space="preserve">As-Built Components for Serial End Items                              </v>
      </c>
      <c r="H984" s="2" t="str">
        <f>VLOOKUP($D984,StagingData!D:H,4,FALSE)</f>
        <v>No</v>
      </c>
      <c r="J984" s="56" t="str">
        <f>IF(VLOOKUP(D984,StagingData!D:O,6,FALSE)=""," ",VLOOKUP(D984,StagingData!D:O,6,FALSE))</f>
        <v xml:space="preserve"> </v>
      </c>
      <c r="K984" s="71" t="str">
        <f>IF(VLOOKUP($D984,StagingData!$D:$O,7,FALSE)=""," ",VLOOKUP($D984,StagingData!$D:$O,7,FALSE))</f>
        <v xml:space="preserve"> </v>
      </c>
      <c r="L984" s="71" t="str">
        <f>IF(VLOOKUP($D984,StagingData!$D:$O,8,FALSE)=""," ",VLOOKUP($D984,StagingData!$D:$O,8,FALSE))</f>
        <v xml:space="preserve"> </v>
      </c>
      <c r="M984" s="71" t="str">
        <f>IF(VLOOKUP($D984,StagingData!$D:$O,9,FALSE)=""," ",VLOOKUP($D984,StagingData!$D:$O,9,FALSE))</f>
        <v xml:space="preserve"> </v>
      </c>
      <c r="N984" s="107" t="e">
        <f>IF(VLOOKUP($D984,StagingData!$D:$O,10,FALSE)=""," ",VLOOKUP($D984,StagingData!$D:$O,10,FALSE))</f>
        <v>#N/A</v>
      </c>
      <c r="O984" s="107" t="e">
        <f>IF(VLOOKUP($D984,StagingData!$D:$O,11,FALSE)=""," ",VLOOKUP($D984,StagingData!$D:$O,11,FALSE))</f>
        <v>#N/A</v>
      </c>
      <c r="P984" s="108" t="e">
        <f t="shared" si="46"/>
        <v>#N/A</v>
      </c>
      <c r="Q984" s="5"/>
      <c r="S984" s="15"/>
      <c r="T984" s="17">
        <v>0</v>
      </c>
      <c r="U984" s="17">
        <v>0</v>
      </c>
      <c r="V984" s="17">
        <f t="shared" si="47"/>
        <v>0</v>
      </c>
      <c r="W984">
        <f t="shared" si="48"/>
        <v>0</v>
      </c>
      <c r="X984" s="23"/>
    </row>
    <row r="985" spans="2:24" hidden="1" x14ac:dyDescent="0.3">
      <c r="B985" s="2">
        <f>IF(TRIM(D985)&lt;&gt;"",MAX($B$5:B984)+1,"")</f>
        <v>980</v>
      </c>
      <c r="C985" t="s">
        <v>205</v>
      </c>
      <c r="D985" t="s">
        <v>208</v>
      </c>
      <c r="E985" t="s">
        <v>460</v>
      </c>
      <c r="F985" t="s">
        <v>460</v>
      </c>
      <c r="G985" s="2" t="str">
        <f>IFERROR(VLOOKUP($F985,'Table Names'!A:B,2,FALSE),"")</f>
        <v xml:space="preserve">Job Shop Routing                                                      </v>
      </c>
      <c r="H985" s="2" t="str">
        <f>VLOOKUP($D985,StagingData!D:H,4,FALSE)</f>
        <v>No</v>
      </c>
      <c r="J985" s="56" t="str">
        <f>IF(VLOOKUP(D985,StagingData!D:O,6,FALSE)=""," ",VLOOKUP(D985,StagingData!D:O,6,FALSE))</f>
        <v xml:space="preserve"> </v>
      </c>
      <c r="K985" s="71" t="str">
        <f>IF(VLOOKUP($D985,StagingData!$D:$O,7,FALSE)=""," ",VLOOKUP($D985,StagingData!$D:$O,7,FALSE))</f>
        <v xml:space="preserve"> </v>
      </c>
      <c r="L985" s="71" t="str">
        <f>IF(VLOOKUP($D985,StagingData!$D:$O,8,FALSE)=""," ",VLOOKUP($D985,StagingData!$D:$O,8,FALSE))</f>
        <v xml:space="preserve"> </v>
      </c>
      <c r="M985" s="71" t="str">
        <f>IF(VLOOKUP($D985,StagingData!$D:$O,9,FALSE)=""," ",VLOOKUP($D985,StagingData!$D:$O,9,FALSE))</f>
        <v xml:space="preserve"> </v>
      </c>
      <c r="N985" s="107" t="e">
        <f>IF(VLOOKUP($D985,StagingData!$D:$O,10,FALSE)=""," ",VLOOKUP($D985,StagingData!$D:$O,10,FALSE))</f>
        <v>#N/A</v>
      </c>
      <c r="O985" s="107" t="e">
        <f>IF(VLOOKUP($D985,StagingData!$D:$O,11,FALSE)=""," ",VLOOKUP($D985,StagingData!$D:$O,11,FALSE))</f>
        <v>#N/A</v>
      </c>
      <c r="P985" s="108" t="e">
        <f t="shared" si="46"/>
        <v>#N/A</v>
      </c>
      <c r="Q985" s="5"/>
      <c r="S985" s="15"/>
      <c r="T985" s="17">
        <v>0</v>
      </c>
      <c r="U985" s="17">
        <v>0</v>
      </c>
      <c r="V985" s="17">
        <f t="shared" si="47"/>
        <v>0</v>
      </c>
      <c r="W985">
        <f t="shared" si="48"/>
        <v>0</v>
      </c>
      <c r="X985" s="23"/>
    </row>
    <row r="986" spans="2:24" hidden="1" x14ac:dyDescent="0.3">
      <c r="B986" s="2">
        <f>IF(TRIM(D986)&lt;&gt;"",MAX($B$5:B985)+1,"")</f>
        <v>981</v>
      </c>
      <c r="C986" t="s">
        <v>205</v>
      </c>
      <c r="D986" t="s">
        <v>209</v>
      </c>
      <c r="E986" t="s">
        <v>461</v>
      </c>
      <c r="F986" t="s">
        <v>461</v>
      </c>
      <c r="G986" s="2" t="str">
        <f>IFERROR(VLOOKUP($F986,'Table Names'!A:B,2,FALSE),"")</f>
        <v xml:space="preserve">Job Shop Routing Operations                                           </v>
      </c>
      <c r="H986" s="2" t="str">
        <f>VLOOKUP($D986,StagingData!D:H,4,FALSE)</f>
        <v>No</v>
      </c>
      <c r="J986" s="56" t="str">
        <f>IF(VLOOKUP(D986,StagingData!D:O,6,FALSE)=""," ",VLOOKUP(D986,StagingData!D:O,6,FALSE))</f>
        <v xml:space="preserve"> </v>
      </c>
      <c r="K986" s="71" t="str">
        <f>IF(VLOOKUP($D986,StagingData!$D:$O,7,FALSE)=""," ",VLOOKUP($D986,StagingData!$D:$O,7,FALSE))</f>
        <v xml:space="preserve"> </v>
      </c>
      <c r="L986" s="71" t="str">
        <f>IF(VLOOKUP($D986,StagingData!$D:$O,8,FALSE)=""," ",VLOOKUP($D986,StagingData!$D:$O,8,FALSE))</f>
        <v xml:space="preserve"> </v>
      </c>
      <c r="M986" s="71" t="str">
        <f>IF(VLOOKUP($D986,StagingData!$D:$O,9,FALSE)=""," ",VLOOKUP($D986,StagingData!$D:$O,9,FALSE))</f>
        <v xml:space="preserve"> </v>
      </c>
      <c r="N986" s="107" t="e">
        <f>IF(VLOOKUP($D986,StagingData!$D:$O,10,FALSE)=""," ",VLOOKUP($D986,StagingData!$D:$O,10,FALSE))</f>
        <v>#N/A</v>
      </c>
      <c r="O986" s="107" t="e">
        <f>IF(VLOOKUP($D986,StagingData!$D:$O,11,FALSE)=""," ",VLOOKUP($D986,StagingData!$D:$O,11,FALSE))</f>
        <v>#N/A</v>
      </c>
      <c r="P986" s="108" t="e">
        <f t="shared" si="46"/>
        <v>#N/A</v>
      </c>
      <c r="Q986" s="5"/>
      <c r="S986" s="15"/>
      <c r="T986" s="17">
        <v>0</v>
      </c>
      <c r="U986" s="17">
        <v>0</v>
      </c>
      <c r="V986" s="17">
        <f t="shared" si="47"/>
        <v>0</v>
      </c>
      <c r="W986">
        <f t="shared" si="48"/>
        <v>0</v>
      </c>
      <c r="X986" s="23"/>
    </row>
    <row r="987" spans="2:24" hidden="1" x14ac:dyDescent="0.3">
      <c r="B987" s="2">
        <f>IF(TRIM(D987)&lt;&gt;"",MAX($B$5:B986)+1,"")</f>
        <v>982</v>
      </c>
      <c r="C987" t="s">
        <v>205</v>
      </c>
      <c r="D987" t="s">
        <v>4912</v>
      </c>
      <c r="E987" t="s">
        <v>3834</v>
      </c>
      <c r="F987" t="s">
        <v>3834</v>
      </c>
      <c r="G987" s="2" t="str">
        <f>IFERROR(VLOOKUP($F987,'Table Names'!A:B,2,FALSE),"")</f>
        <v xml:space="preserve">Machine Capacity Group                                                </v>
      </c>
      <c r="H987" s="2" t="str">
        <f>VLOOKUP($D987,StagingData!D:H,4,FALSE)</f>
        <v>No</v>
      </c>
      <c r="J987" s="56" t="str">
        <f>IF(VLOOKUP(D987,StagingData!D:O,6,FALSE)=""," ",VLOOKUP(D987,StagingData!D:O,6,FALSE))</f>
        <v xml:space="preserve"> </v>
      </c>
      <c r="K987" s="71" t="str">
        <f>IF(VLOOKUP($D987,StagingData!$D:$O,7,FALSE)=""," ",VLOOKUP($D987,StagingData!$D:$O,7,FALSE))</f>
        <v xml:space="preserve"> </v>
      </c>
      <c r="L987" s="71" t="str">
        <f>IF(VLOOKUP($D987,StagingData!$D:$O,8,FALSE)=""," ",VLOOKUP($D987,StagingData!$D:$O,8,FALSE))</f>
        <v xml:space="preserve"> </v>
      </c>
      <c r="M987" s="71" t="str">
        <f>IF(VLOOKUP($D987,StagingData!$D:$O,9,FALSE)=""," ",VLOOKUP($D987,StagingData!$D:$O,9,FALSE))</f>
        <v xml:space="preserve"> </v>
      </c>
      <c r="N987" s="107" t="e">
        <f>IF(VLOOKUP($D987,StagingData!$D:$O,10,FALSE)=""," ",VLOOKUP($D987,StagingData!$D:$O,10,FALSE))</f>
        <v>#N/A</v>
      </c>
      <c r="O987" s="107" t="e">
        <f>IF(VLOOKUP($D987,StagingData!$D:$O,11,FALSE)=""," ",VLOOKUP($D987,StagingData!$D:$O,11,FALSE))</f>
        <v>#N/A</v>
      </c>
      <c r="P987" s="108" t="e">
        <f t="shared" si="46"/>
        <v>#N/A</v>
      </c>
      <c r="Q987" s="5"/>
      <c r="S987" s="15"/>
      <c r="T987" s="17">
        <v>0</v>
      </c>
      <c r="U987" s="17">
        <v>0</v>
      </c>
      <c r="V987" s="17">
        <f t="shared" si="47"/>
        <v>0</v>
      </c>
      <c r="W987">
        <f t="shared" si="48"/>
        <v>0</v>
      </c>
      <c r="X987" s="23"/>
    </row>
    <row r="988" spans="2:24" hidden="1" x14ac:dyDescent="0.3">
      <c r="B988" s="2">
        <f>IF(TRIM(D988)&lt;&gt;"",MAX($B$5:B987)+1,"")</f>
        <v>983</v>
      </c>
      <c r="C988" t="s">
        <v>205</v>
      </c>
      <c r="D988" t="s">
        <v>4913</v>
      </c>
      <c r="E988" t="s">
        <v>4924</v>
      </c>
      <c r="F988" t="s">
        <v>4924</v>
      </c>
      <c r="G988" s="2" t="str">
        <f>IFERROR(VLOOKUP($F988,'Table Names'!A:B,2,FALSE),"")</f>
        <v xml:space="preserve">Machine Numbers                                                       </v>
      </c>
      <c r="H988" s="2" t="str">
        <f>VLOOKUP($D988,StagingData!D:H,4,FALSE)</f>
        <v>No</v>
      </c>
      <c r="J988" s="56" t="str">
        <f>IF(VLOOKUP(D988,StagingData!D:O,6,FALSE)=""," ",VLOOKUP(D988,StagingData!D:O,6,FALSE))</f>
        <v xml:space="preserve"> </v>
      </c>
      <c r="K988" s="71" t="str">
        <f>IF(VLOOKUP($D988,StagingData!$D:$O,7,FALSE)=""," ",VLOOKUP($D988,StagingData!$D:$O,7,FALSE))</f>
        <v xml:space="preserve"> </v>
      </c>
      <c r="L988" s="71" t="str">
        <f>IF(VLOOKUP($D988,StagingData!$D:$O,8,FALSE)=""," ",VLOOKUP($D988,StagingData!$D:$O,8,FALSE))</f>
        <v xml:space="preserve"> </v>
      </c>
      <c r="M988" s="71" t="str">
        <f>IF(VLOOKUP($D988,StagingData!$D:$O,9,FALSE)=""," ",VLOOKUP($D988,StagingData!$D:$O,9,FALSE))</f>
        <v xml:space="preserve"> </v>
      </c>
      <c r="N988" s="107" t="e">
        <f>IF(VLOOKUP($D988,StagingData!$D:$O,10,FALSE)=""," ",VLOOKUP($D988,StagingData!$D:$O,10,FALSE))</f>
        <v>#N/A</v>
      </c>
      <c r="O988" s="107" t="e">
        <f>IF(VLOOKUP($D988,StagingData!$D:$O,11,FALSE)=""," ",VLOOKUP($D988,StagingData!$D:$O,11,FALSE))</f>
        <v>#N/A</v>
      </c>
      <c r="P988" s="108" t="e">
        <f t="shared" si="46"/>
        <v>#N/A</v>
      </c>
      <c r="Q988" s="5"/>
      <c r="S988" s="15"/>
      <c r="T988" s="17">
        <v>0</v>
      </c>
      <c r="U988" s="17">
        <v>0</v>
      </c>
      <c r="V988" s="17">
        <f t="shared" si="47"/>
        <v>0</v>
      </c>
      <c r="W988">
        <f t="shared" si="48"/>
        <v>0</v>
      </c>
      <c r="X988" s="23"/>
    </row>
    <row r="989" spans="2:24" hidden="1" x14ac:dyDescent="0.3">
      <c r="B989" s="2">
        <f>IF(TRIM(D989)&lt;&gt;"",MAX($B$5:B988)+1,"")</f>
        <v>984</v>
      </c>
      <c r="C989" t="s">
        <v>205</v>
      </c>
      <c r="D989" t="s">
        <v>4914</v>
      </c>
      <c r="E989" t="s">
        <v>3833</v>
      </c>
      <c r="F989" t="s">
        <v>3833</v>
      </c>
      <c r="G989" s="2" t="str">
        <f>IFERROR(VLOOKUP($F989,'Table Names'!A:B,2,FALSE),"")</f>
        <v xml:space="preserve">Machine Types                                                         </v>
      </c>
      <c r="H989" s="2" t="str">
        <f>VLOOKUP($D989,StagingData!D:H,4,FALSE)</f>
        <v>No</v>
      </c>
      <c r="J989" s="56" t="str">
        <f>IF(VLOOKUP(D989,StagingData!D:O,6,FALSE)=""," ",VLOOKUP(D989,StagingData!D:O,6,FALSE))</f>
        <v xml:space="preserve"> </v>
      </c>
      <c r="K989" s="71" t="str">
        <f>IF(VLOOKUP($D989,StagingData!$D:$O,7,FALSE)=""," ",VLOOKUP($D989,StagingData!$D:$O,7,FALSE))</f>
        <v xml:space="preserve"> </v>
      </c>
      <c r="L989" s="71" t="str">
        <f>IF(VLOOKUP($D989,StagingData!$D:$O,8,FALSE)=""," ",VLOOKUP($D989,StagingData!$D:$O,8,FALSE))</f>
        <v xml:space="preserve"> </v>
      </c>
      <c r="M989" s="71" t="str">
        <f>IF(VLOOKUP($D989,StagingData!$D:$O,9,FALSE)=""," ",VLOOKUP($D989,StagingData!$D:$O,9,FALSE))</f>
        <v xml:space="preserve"> </v>
      </c>
      <c r="N989" s="107" t="e">
        <f>IF(VLOOKUP($D989,StagingData!$D:$O,10,FALSE)=""," ",VLOOKUP($D989,StagingData!$D:$O,10,FALSE))</f>
        <v>#N/A</v>
      </c>
      <c r="O989" s="107" t="e">
        <f>IF(VLOOKUP($D989,StagingData!$D:$O,11,FALSE)=""," ",VLOOKUP($D989,StagingData!$D:$O,11,FALSE))</f>
        <v>#N/A</v>
      </c>
      <c r="P989" s="108" t="e">
        <f t="shared" si="46"/>
        <v>#N/A</v>
      </c>
      <c r="Q989" s="5"/>
      <c r="S989" s="15"/>
      <c r="T989" s="17">
        <v>0</v>
      </c>
      <c r="U989" s="17">
        <v>0</v>
      </c>
      <c r="V989" s="17">
        <f t="shared" si="47"/>
        <v>0</v>
      </c>
      <c r="W989">
        <f t="shared" si="48"/>
        <v>0</v>
      </c>
      <c r="X989" s="23"/>
    </row>
    <row r="990" spans="2:24" hidden="1" x14ac:dyDescent="0.3">
      <c r="B990" s="2">
        <f>IF(TRIM(D990)&lt;&gt;"",MAX($B$5:B989)+1,"")</f>
        <v>985</v>
      </c>
      <c r="C990" t="s">
        <v>205</v>
      </c>
      <c r="D990" t="s">
        <v>212</v>
      </c>
      <c r="E990" t="s">
        <v>464</v>
      </c>
      <c r="F990" t="s">
        <v>464</v>
      </c>
      <c r="G990" s="2" t="str">
        <f>IFERROR(VLOOKUP($F990,'Table Names'!A:B,2,FALSE),"")</f>
        <v xml:space="preserve">Phantom Routing Relationships                                         </v>
      </c>
      <c r="H990" s="2" t="str">
        <f>VLOOKUP($D990,StagingData!D:H,4,FALSE)</f>
        <v>No</v>
      </c>
      <c r="J990" s="56" t="str">
        <f>IF(VLOOKUP(D990,StagingData!D:O,6,FALSE)=""," ",VLOOKUP(D990,StagingData!D:O,6,FALSE))</f>
        <v xml:space="preserve"> </v>
      </c>
      <c r="K990" s="71" t="str">
        <f>IF(VLOOKUP($D990,StagingData!$D:$O,7,FALSE)=""," ",VLOOKUP($D990,StagingData!$D:$O,7,FALSE))</f>
        <v xml:space="preserve"> </v>
      </c>
      <c r="L990" s="71" t="str">
        <f>IF(VLOOKUP($D990,StagingData!$D:$O,8,FALSE)=""," ",VLOOKUP($D990,StagingData!$D:$O,8,FALSE))</f>
        <v xml:space="preserve"> </v>
      </c>
      <c r="M990" s="71" t="str">
        <f>IF(VLOOKUP($D990,StagingData!$D:$O,9,FALSE)=""," ",VLOOKUP($D990,StagingData!$D:$O,9,FALSE))</f>
        <v xml:space="preserve"> </v>
      </c>
      <c r="N990" s="107" t="e">
        <f>IF(VLOOKUP($D990,StagingData!$D:$O,10,FALSE)=""," ",VLOOKUP($D990,StagingData!$D:$O,10,FALSE))</f>
        <v>#N/A</v>
      </c>
      <c r="O990" s="107" t="e">
        <f>IF(VLOOKUP($D990,StagingData!$D:$O,11,FALSE)=""," ",VLOOKUP($D990,StagingData!$D:$O,11,FALSE))</f>
        <v>#N/A</v>
      </c>
      <c r="P990" s="108" t="e">
        <f t="shared" si="46"/>
        <v>#N/A</v>
      </c>
      <c r="Q990" s="5"/>
      <c r="S990" s="15"/>
      <c r="T990" s="17">
        <v>0</v>
      </c>
      <c r="U990" s="17">
        <v>0</v>
      </c>
      <c r="V990" s="17">
        <f t="shared" si="47"/>
        <v>0</v>
      </c>
      <c r="W990">
        <f t="shared" si="48"/>
        <v>0</v>
      </c>
      <c r="X990" s="23"/>
    </row>
    <row r="991" spans="2:24" hidden="1" x14ac:dyDescent="0.3">
      <c r="B991" s="2">
        <f>IF(TRIM(D991)&lt;&gt;"",MAX($B$5:B990)+1,"")</f>
        <v>986</v>
      </c>
      <c r="C991" t="s">
        <v>205</v>
      </c>
      <c r="D991" t="s">
        <v>213</v>
      </c>
      <c r="E991" t="s">
        <v>465</v>
      </c>
      <c r="F991" t="s">
        <v>465</v>
      </c>
      <c r="G991" s="2" t="str">
        <f>IFERROR(VLOOKUP($F991,'Table Names'!A:B,2,FALSE),"")</f>
        <v xml:space="preserve">Process Variables                                                     </v>
      </c>
      <c r="H991" s="2" t="str">
        <f>VLOOKUP($D991,StagingData!D:H,4,FALSE)</f>
        <v>No</v>
      </c>
      <c r="J991" s="56" t="str">
        <f>IF(VLOOKUP(D991,StagingData!D:O,6,FALSE)=""," ",VLOOKUP(D991,StagingData!D:O,6,FALSE))</f>
        <v xml:space="preserve"> </v>
      </c>
      <c r="K991" s="71" t="str">
        <f>IF(VLOOKUP($D991,StagingData!$D:$O,7,FALSE)=""," ",VLOOKUP($D991,StagingData!$D:$O,7,FALSE))</f>
        <v xml:space="preserve"> </v>
      </c>
      <c r="L991" s="71" t="str">
        <f>IF(VLOOKUP($D991,StagingData!$D:$O,8,FALSE)=""," ",VLOOKUP($D991,StagingData!$D:$O,8,FALSE))</f>
        <v xml:space="preserve"> </v>
      </c>
      <c r="M991" s="71" t="str">
        <f>IF(VLOOKUP($D991,StagingData!$D:$O,9,FALSE)=""," ",VLOOKUP($D991,StagingData!$D:$O,9,FALSE))</f>
        <v xml:space="preserve"> </v>
      </c>
      <c r="N991" s="107" t="e">
        <f>IF(VLOOKUP($D991,StagingData!$D:$O,10,FALSE)=""," ",VLOOKUP($D991,StagingData!$D:$O,10,FALSE))</f>
        <v>#N/A</v>
      </c>
      <c r="O991" s="107" t="e">
        <f>IF(VLOOKUP($D991,StagingData!$D:$O,11,FALSE)=""," ",VLOOKUP($D991,StagingData!$D:$O,11,FALSE))</f>
        <v>#N/A</v>
      </c>
      <c r="P991" s="108" t="e">
        <f t="shared" si="46"/>
        <v>#N/A</v>
      </c>
      <c r="Q991" s="5"/>
      <c r="S991" s="15"/>
      <c r="T991" s="17">
        <v>0</v>
      </c>
      <c r="U991" s="17">
        <v>0</v>
      </c>
      <c r="V991" s="17">
        <f t="shared" si="47"/>
        <v>0</v>
      </c>
      <c r="W991">
        <f t="shared" si="48"/>
        <v>0</v>
      </c>
      <c r="X991" s="23"/>
    </row>
    <row r="992" spans="2:24" hidden="1" x14ac:dyDescent="0.3">
      <c r="B992" s="2">
        <f>IF(TRIM(D992)&lt;&gt;"",MAX($B$5:B991)+1,"")</f>
        <v>987</v>
      </c>
      <c r="C992" t="s">
        <v>205</v>
      </c>
      <c r="D992" t="s">
        <v>214</v>
      </c>
      <c r="E992" t="s">
        <v>254</v>
      </c>
      <c r="F992" t="s">
        <v>255</v>
      </c>
      <c r="G992" s="2" t="str">
        <f>IFERROR(VLOOKUP($F992,'Table Names'!A:B,2,FALSE),"")</f>
        <v xml:space="preserve">Work Center - Planning                                                </v>
      </c>
      <c r="H992" s="2" t="str">
        <f>VLOOKUP($D992,StagingData!D:H,4,FALSE)</f>
        <v>No</v>
      </c>
      <c r="J992" s="56" t="str">
        <f>IF(VLOOKUP(D992,StagingData!D:O,6,FALSE)=""," ",VLOOKUP(D992,StagingData!D:O,6,FALSE))</f>
        <v xml:space="preserve"> </v>
      </c>
      <c r="K992" s="71" t="str">
        <f>IF(VLOOKUP($D992,StagingData!$D:$O,7,FALSE)=""," ",VLOOKUP($D992,StagingData!$D:$O,7,FALSE))</f>
        <v xml:space="preserve"> </v>
      </c>
      <c r="L992" s="71" t="str">
        <f>IF(VLOOKUP($D992,StagingData!$D:$O,8,FALSE)=""," ",VLOOKUP($D992,StagingData!$D:$O,8,FALSE))</f>
        <v xml:space="preserve"> </v>
      </c>
      <c r="M992" s="71" t="str">
        <f>IF(VLOOKUP($D992,StagingData!$D:$O,9,FALSE)=""," ",VLOOKUP($D992,StagingData!$D:$O,9,FALSE))</f>
        <v xml:space="preserve"> </v>
      </c>
      <c r="N992" s="107" t="e">
        <f>IF(VLOOKUP($D992,StagingData!$D:$O,10,FALSE)=""," ",VLOOKUP($D992,StagingData!$D:$O,10,FALSE))</f>
        <v>#N/A</v>
      </c>
      <c r="O992" s="107" t="e">
        <f>IF(VLOOKUP($D992,StagingData!$D:$O,11,FALSE)=""," ",VLOOKUP($D992,StagingData!$D:$O,11,FALSE))</f>
        <v>#N/A</v>
      </c>
      <c r="P992" s="108" t="e">
        <f t="shared" si="46"/>
        <v>#N/A</v>
      </c>
      <c r="Q992" s="5"/>
      <c r="S992" s="15"/>
      <c r="T992" s="17">
        <v>0</v>
      </c>
      <c r="U992" s="17">
        <v>0</v>
      </c>
      <c r="V992" s="17">
        <f t="shared" si="47"/>
        <v>0</v>
      </c>
      <c r="W992">
        <f t="shared" si="48"/>
        <v>0</v>
      </c>
      <c r="X992" s="23"/>
    </row>
    <row r="993" spans="2:24" hidden="1" x14ac:dyDescent="0.3">
      <c r="B993" s="2">
        <f>IF(TRIM(D993)&lt;&gt;"",MAX($B$5:B992)+1,"")</f>
        <v>988</v>
      </c>
      <c r="C993" t="s">
        <v>205</v>
      </c>
      <c r="D993" t="s">
        <v>214</v>
      </c>
      <c r="E993" t="s">
        <v>1899</v>
      </c>
      <c r="F993" t="s">
        <v>1899</v>
      </c>
      <c r="G993" s="2" t="str">
        <f>IFERROR(VLOOKUP($F993,'Table Names'!A:B,2,FALSE),"")</f>
        <v xml:space="preserve">Key Entities                                                          </v>
      </c>
      <c r="H993" s="2" t="str">
        <f>VLOOKUP($D993,StagingData!D:H,4,FALSE)</f>
        <v>No</v>
      </c>
      <c r="J993" s="56" t="str">
        <f>IF(VLOOKUP(D993,StagingData!D:O,6,FALSE)=""," ",VLOOKUP(D993,StagingData!D:O,6,FALSE))</f>
        <v xml:space="preserve"> </v>
      </c>
      <c r="K993" s="71" t="str">
        <f>IF(VLOOKUP($D993,StagingData!$D:$O,7,FALSE)=""," ",VLOOKUP($D993,StagingData!$D:$O,7,FALSE))</f>
        <v xml:space="preserve"> </v>
      </c>
      <c r="L993" s="71" t="str">
        <f>IF(VLOOKUP($D993,StagingData!$D:$O,8,FALSE)=""," ",VLOOKUP($D993,StagingData!$D:$O,8,FALSE))</f>
        <v xml:space="preserve"> </v>
      </c>
      <c r="M993" s="71" t="str">
        <f>IF(VLOOKUP($D993,StagingData!$D:$O,9,FALSE)=""," ",VLOOKUP($D993,StagingData!$D:$O,9,FALSE))</f>
        <v xml:space="preserve"> </v>
      </c>
      <c r="N993" s="107" t="e">
        <f>IF(VLOOKUP($D993,StagingData!$D:$O,10,FALSE)=""," ",VLOOKUP($D993,StagingData!$D:$O,10,FALSE))</f>
        <v>#N/A</v>
      </c>
      <c r="O993" s="107" t="e">
        <f>IF(VLOOKUP($D993,StagingData!$D:$O,11,FALSE)=""," ",VLOOKUP($D993,StagingData!$D:$O,11,FALSE))</f>
        <v>#N/A</v>
      </c>
      <c r="P993" s="108" t="e">
        <f t="shared" si="46"/>
        <v>#N/A</v>
      </c>
      <c r="Q993" s="5"/>
      <c r="S993" s="15"/>
      <c r="T993" s="17">
        <v>0</v>
      </c>
      <c r="U993" s="17">
        <v>0</v>
      </c>
      <c r="V993" s="17">
        <f t="shared" si="47"/>
        <v>0</v>
      </c>
      <c r="W993">
        <f t="shared" si="48"/>
        <v>0</v>
      </c>
      <c r="X993" s="23"/>
    </row>
    <row r="994" spans="2:24" hidden="1" x14ac:dyDescent="0.3">
      <c r="B994" s="2">
        <f>IF(TRIM(D994)&lt;&gt;"",MAX($B$5:B993)+1,"")</f>
        <v>989</v>
      </c>
      <c r="C994" t="s">
        <v>205</v>
      </c>
      <c r="D994" t="s">
        <v>214</v>
      </c>
      <c r="E994" t="s">
        <v>1899</v>
      </c>
      <c r="F994" t="s">
        <v>1902</v>
      </c>
      <c r="G994" s="2" t="str">
        <f>IFERROR(VLOOKUP($F994,'Table Names'!A:B,2,FALSE),"")</f>
        <v xml:space="preserve">Projects                                                              </v>
      </c>
      <c r="H994" s="2" t="str">
        <f>VLOOKUP($D994,StagingData!D:H,4,FALSE)</f>
        <v>No</v>
      </c>
      <c r="J994" s="56" t="str">
        <f>IF(VLOOKUP(D994,StagingData!D:O,6,FALSE)=""," ",VLOOKUP(D994,StagingData!D:O,6,FALSE))</f>
        <v xml:space="preserve"> </v>
      </c>
      <c r="K994" s="71" t="str">
        <f>IF(VLOOKUP($D994,StagingData!$D:$O,7,FALSE)=""," ",VLOOKUP($D994,StagingData!$D:$O,7,FALSE))</f>
        <v xml:space="preserve"> </v>
      </c>
      <c r="L994" s="71" t="str">
        <f>IF(VLOOKUP($D994,StagingData!$D:$O,8,FALSE)=""," ",VLOOKUP($D994,StagingData!$D:$O,8,FALSE))</f>
        <v xml:space="preserve"> </v>
      </c>
      <c r="M994" s="71" t="str">
        <f>IF(VLOOKUP($D994,StagingData!$D:$O,9,FALSE)=""," ",VLOOKUP($D994,StagingData!$D:$O,9,FALSE))</f>
        <v xml:space="preserve"> </v>
      </c>
      <c r="N994" s="107" t="e">
        <f>IF(VLOOKUP($D994,StagingData!$D:$O,10,FALSE)=""," ",VLOOKUP($D994,StagingData!$D:$O,10,FALSE))</f>
        <v>#N/A</v>
      </c>
      <c r="O994" s="107" t="e">
        <f>IF(VLOOKUP($D994,StagingData!$D:$O,11,FALSE)=""," ",VLOOKUP($D994,StagingData!$D:$O,11,FALSE))</f>
        <v>#N/A</v>
      </c>
      <c r="P994" s="108" t="e">
        <f t="shared" si="46"/>
        <v>#N/A</v>
      </c>
      <c r="Q994" s="5"/>
      <c r="S994" s="15"/>
      <c r="T994" s="17">
        <v>0</v>
      </c>
      <c r="U994" s="17">
        <v>0</v>
      </c>
      <c r="V994" s="17">
        <f t="shared" si="47"/>
        <v>0</v>
      </c>
      <c r="W994">
        <f t="shared" si="48"/>
        <v>0</v>
      </c>
      <c r="X994" s="23"/>
    </row>
    <row r="995" spans="2:24" hidden="1" x14ac:dyDescent="0.3">
      <c r="B995" s="2">
        <f>IF(TRIM(D995)&lt;&gt;"",MAX($B$5:B994)+1,"")</f>
        <v>990</v>
      </c>
      <c r="C995" t="s">
        <v>205</v>
      </c>
      <c r="D995" t="s">
        <v>214</v>
      </c>
      <c r="E995" t="s">
        <v>1899</v>
      </c>
      <c r="F995" t="s">
        <v>1904</v>
      </c>
      <c r="G995" s="2" t="str">
        <f>IFERROR(VLOOKUP($F995,'Table Names'!A:B,2,FALSE),"")</f>
        <v xml:space="preserve">Departments                                                           </v>
      </c>
      <c r="H995" s="2" t="str">
        <f>VLOOKUP($D995,StagingData!D:H,4,FALSE)</f>
        <v>No</v>
      </c>
      <c r="J995" s="56" t="str">
        <f>IF(VLOOKUP(D995,StagingData!D:O,6,FALSE)=""," ",VLOOKUP(D995,StagingData!D:O,6,FALSE))</f>
        <v xml:space="preserve"> </v>
      </c>
      <c r="K995" s="71" t="str">
        <f>IF(VLOOKUP($D995,StagingData!$D:$O,7,FALSE)=""," ",VLOOKUP($D995,StagingData!$D:$O,7,FALSE))</f>
        <v xml:space="preserve"> </v>
      </c>
      <c r="L995" s="71" t="str">
        <f>IF(VLOOKUP($D995,StagingData!$D:$O,8,FALSE)=""," ",VLOOKUP($D995,StagingData!$D:$O,8,FALSE))</f>
        <v xml:space="preserve"> </v>
      </c>
      <c r="M995" s="71" t="str">
        <f>IF(VLOOKUP($D995,StagingData!$D:$O,9,FALSE)=""," ",VLOOKUP($D995,StagingData!$D:$O,9,FALSE))</f>
        <v xml:space="preserve"> </v>
      </c>
      <c r="N995" s="107" t="e">
        <f>IF(VLOOKUP($D995,StagingData!$D:$O,10,FALSE)=""," ",VLOOKUP($D995,StagingData!$D:$O,10,FALSE))</f>
        <v>#N/A</v>
      </c>
      <c r="O995" s="107" t="e">
        <f>IF(VLOOKUP($D995,StagingData!$D:$O,11,FALSE)=""," ",VLOOKUP($D995,StagingData!$D:$O,11,FALSE))</f>
        <v>#N/A</v>
      </c>
      <c r="P995" s="108" t="e">
        <f t="shared" si="46"/>
        <v>#N/A</v>
      </c>
      <c r="Q995" s="5"/>
      <c r="S995" s="15"/>
      <c r="T995" s="17">
        <v>0</v>
      </c>
      <c r="U995" s="17">
        <v>0</v>
      </c>
      <c r="V995" s="17">
        <f t="shared" si="47"/>
        <v>0</v>
      </c>
      <c r="W995">
        <f t="shared" si="48"/>
        <v>0</v>
      </c>
      <c r="X995" s="23"/>
    </row>
    <row r="996" spans="2:24" hidden="1" x14ac:dyDescent="0.3">
      <c r="B996" s="2">
        <f>IF(TRIM(D996)&lt;&gt;"",MAX($B$5:B995)+1,"")</f>
        <v>991</v>
      </c>
      <c r="C996" t="s">
        <v>205</v>
      </c>
      <c r="D996" t="s">
        <v>214</v>
      </c>
      <c r="E996" t="s">
        <v>254</v>
      </c>
      <c r="F996" t="s">
        <v>267</v>
      </c>
      <c r="G996" s="2" t="str">
        <f>IFERROR(VLOOKUP($F996,'Table Names'!A:B,2,FALSE),"")</f>
        <v xml:space="preserve">Departments                                                           </v>
      </c>
      <c r="H996" s="2" t="str">
        <f>VLOOKUP($D996,StagingData!D:H,4,FALSE)</f>
        <v>No</v>
      </c>
      <c r="J996" s="56" t="str">
        <f>IF(VLOOKUP(D996,StagingData!D:O,6,FALSE)=""," ",VLOOKUP(D996,StagingData!D:O,6,FALSE))</f>
        <v xml:space="preserve"> </v>
      </c>
      <c r="K996" s="71" t="str">
        <f>IF(VLOOKUP($D996,StagingData!$D:$O,7,FALSE)=""," ",VLOOKUP($D996,StagingData!$D:$O,7,FALSE))</f>
        <v xml:space="preserve"> </v>
      </c>
      <c r="L996" s="71" t="str">
        <f>IF(VLOOKUP($D996,StagingData!$D:$O,8,FALSE)=""," ",VLOOKUP($D996,StagingData!$D:$O,8,FALSE))</f>
        <v xml:space="preserve"> </v>
      </c>
      <c r="M996" s="71" t="str">
        <f>IF(VLOOKUP($D996,StagingData!$D:$O,9,FALSE)=""," ",VLOOKUP($D996,StagingData!$D:$O,9,FALSE))</f>
        <v xml:space="preserve"> </v>
      </c>
      <c r="N996" s="107" t="e">
        <f>IF(VLOOKUP($D996,StagingData!$D:$O,10,FALSE)=""," ",VLOOKUP($D996,StagingData!$D:$O,10,FALSE))</f>
        <v>#N/A</v>
      </c>
      <c r="O996" s="107" t="e">
        <f>IF(VLOOKUP($D996,StagingData!$D:$O,11,FALSE)=""," ",VLOOKUP($D996,StagingData!$D:$O,11,FALSE))</f>
        <v>#N/A</v>
      </c>
      <c r="P996" s="108" t="e">
        <f t="shared" si="46"/>
        <v>#N/A</v>
      </c>
      <c r="Q996" s="5"/>
      <c r="S996" s="15"/>
      <c r="T996" s="17">
        <v>0</v>
      </c>
      <c r="U996" s="17">
        <v>0</v>
      </c>
      <c r="V996" s="17">
        <f t="shared" si="47"/>
        <v>0</v>
      </c>
      <c r="W996">
        <f t="shared" si="48"/>
        <v>0</v>
      </c>
      <c r="X996" s="23"/>
    </row>
    <row r="997" spans="2:24" hidden="1" x14ac:dyDescent="0.3">
      <c r="B997" s="2">
        <f>IF(TRIM(D997)&lt;&gt;"",MAX($B$5:B996)+1,"")</f>
        <v>992</v>
      </c>
      <c r="C997" t="s">
        <v>205</v>
      </c>
      <c r="D997" t="s">
        <v>214</v>
      </c>
      <c r="E997" t="s">
        <v>254</v>
      </c>
      <c r="F997" t="s">
        <v>270</v>
      </c>
      <c r="G997" s="2" t="str">
        <f>IFERROR(VLOOKUP($F997,'Table Names'!A:B,2,FALSE),"")</f>
        <v xml:space="preserve">Stations                                                              </v>
      </c>
      <c r="H997" s="2" t="str">
        <f>VLOOKUP($D997,StagingData!D:H,4,FALSE)</f>
        <v>No</v>
      </c>
      <c r="J997" s="56" t="str">
        <f>IF(VLOOKUP(D997,StagingData!D:O,6,FALSE)=""," ",VLOOKUP(D997,StagingData!D:O,6,FALSE))</f>
        <v xml:space="preserve"> </v>
      </c>
      <c r="K997" s="71" t="str">
        <f>IF(VLOOKUP($D997,StagingData!$D:$O,7,FALSE)=""," ",VLOOKUP($D997,StagingData!$D:$O,7,FALSE))</f>
        <v xml:space="preserve"> </v>
      </c>
      <c r="L997" s="71" t="str">
        <f>IF(VLOOKUP($D997,StagingData!$D:$O,8,FALSE)=""," ",VLOOKUP($D997,StagingData!$D:$O,8,FALSE))</f>
        <v xml:space="preserve"> </v>
      </c>
      <c r="M997" s="71" t="str">
        <f>IF(VLOOKUP($D997,StagingData!$D:$O,9,FALSE)=""," ",VLOOKUP($D997,StagingData!$D:$O,9,FALSE))</f>
        <v xml:space="preserve"> </v>
      </c>
      <c r="N997" s="107" t="e">
        <f>IF(VLOOKUP($D997,StagingData!$D:$O,10,FALSE)=""," ",VLOOKUP($D997,StagingData!$D:$O,10,FALSE))</f>
        <v>#N/A</v>
      </c>
      <c r="O997" s="107" t="e">
        <f>IF(VLOOKUP($D997,StagingData!$D:$O,11,FALSE)=""," ",VLOOKUP($D997,StagingData!$D:$O,11,FALSE))</f>
        <v>#N/A</v>
      </c>
      <c r="P997" s="108" t="e">
        <f t="shared" si="46"/>
        <v>#N/A</v>
      </c>
      <c r="Q997" s="5"/>
      <c r="S997" s="15"/>
      <c r="T997" s="17">
        <v>0</v>
      </c>
      <c r="U997" s="17">
        <v>0</v>
      </c>
      <c r="V997" s="17">
        <f t="shared" si="47"/>
        <v>0</v>
      </c>
      <c r="W997">
        <f t="shared" si="48"/>
        <v>0</v>
      </c>
      <c r="X997" s="23"/>
    </row>
    <row r="998" spans="2:24" hidden="1" x14ac:dyDescent="0.3">
      <c r="B998" s="2">
        <f>IF(TRIM(D998)&lt;&gt;"",MAX($B$5:B997)+1,"")</f>
        <v>993</v>
      </c>
      <c r="C998" t="s">
        <v>205</v>
      </c>
      <c r="D998" t="s">
        <v>214</v>
      </c>
      <c r="E998" t="s">
        <v>254</v>
      </c>
      <c r="F998" t="s">
        <v>254</v>
      </c>
      <c r="G998" s="2" t="str">
        <f>IFERROR(VLOOKUP($F998,'Table Names'!A:B,2,FALSE),"")</f>
        <v xml:space="preserve">Work Center                                                           </v>
      </c>
      <c r="H998" s="2" t="str">
        <f>VLOOKUP($D998,StagingData!D:H,4,FALSE)</f>
        <v>No</v>
      </c>
      <c r="J998" s="56" t="str">
        <f>IF(VLOOKUP(D998,StagingData!D:O,6,FALSE)=""," ",VLOOKUP(D998,StagingData!D:O,6,FALSE))</f>
        <v xml:space="preserve"> </v>
      </c>
      <c r="K998" s="71" t="str">
        <f>IF(VLOOKUP($D998,StagingData!$D:$O,7,FALSE)=""," ",VLOOKUP($D998,StagingData!$D:$O,7,FALSE))</f>
        <v xml:space="preserve"> </v>
      </c>
      <c r="L998" s="71" t="str">
        <f>IF(VLOOKUP($D998,StagingData!$D:$O,8,FALSE)=""," ",VLOOKUP($D998,StagingData!$D:$O,8,FALSE))</f>
        <v xml:space="preserve"> </v>
      </c>
      <c r="M998" s="71" t="str">
        <f>IF(VLOOKUP($D998,StagingData!$D:$O,9,FALSE)=""," ",VLOOKUP($D998,StagingData!$D:$O,9,FALSE))</f>
        <v xml:space="preserve"> </v>
      </c>
      <c r="N998" s="107" t="e">
        <f>IF(VLOOKUP($D998,StagingData!$D:$O,10,FALSE)=""," ",VLOOKUP($D998,StagingData!$D:$O,10,FALSE))</f>
        <v>#N/A</v>
      </c>
      <c r="O998" s="107" t="e">
        <f>IF(VLOOKUP($D998,StagingData!$D:$O,11,FALSE)=""," ",VLOOKUP($D998,StagingData!$D:$O,11,FALSE))</f>
        <v>#N/A</v>
      </c>
      <c r="P998" s="108" t="e">
        <f t="shared" si="46"/>
        <v>#N/A</v>
      </c>
      <c r="Q998" s="5"/>
      <c r="S998" s="15"/>
      <c r="T998" s="17">
        <v>0</v>
      </c>
      <c r="U998" s="17">
        <v>0</v>
      </c>
      <c r="V998" s="17">
        <f t="shared" si="47"/>
        <v>0</v>
      </c>
      <c r="W998">
        <f t="shared" si="48"/>
        <v>0</v>
      </c>
      <c r="X998" s="23"/>
    </row>
    <row r="999" spans="2:24" hidden="1" x14ac:dyDescent="0.3">
      <c r="B999" s="2">
        <f>IF(TRIM(D999)&lt;&gt;"",MAX($B$5:B998)+1,"")</f>
        <v>994</v>
      </c>
      <c r="C999" t="s">
        <v>205</v>
      </c>
      <c r="D999" t="s">
        <v>214</v>
      </c>
      <c r="E999" t="s">
        <v>254</v>
      </c>
      <c r="F999" t="s">
        <v>271</v>
      </c>
      <c r="G999" s="2" t="str">
        <f>IFERROR(VLOOKUP($F999,'Table Names'!A:B,2,FALSE),"")</f>
        <v xml:space="preserve">Production Departments                                                </v>
      </c>
      <c r="H999" s="2" t="str">
        <f>VLOOKUP($D999,StagingData!D:H,4,FALSE)</f>
        <v>No</v>
      </c>
      <c r="J999" s="56" t="str">
        <f>IF(VLOOKUP(D999,StagingData!D:O,6,FALSE)=""," ",VLOOKUP(D999,StagingData!D:O,6,FALSE))</f>
        <v xml:space="preserve"> </v>
      </c>
      <c r="K999" s="71" t="str">
        <f>IF(VLOOKUP($D999,StagingData!$D:$O,7,FALSE)=""," ",VLOOKUP($D999,StagingData!$D:$O,7,FALSE))</f>
        <v xml:space="preserve"> </v>
      </c>
      <c r="L999" s="71" t="str">
        <f>IF(VLOOKUP($D999,StagingData!$D:$O,8,FALSE)=""," ",VLOOKUP($D999,StagingData!$D:$O,8,FALSE))</f>
        <v xml:space="preserve"> </v>
      </c>
      <c r="M999" s="71" t="str">
        <f>IF(VLOOKUP($D999,StagingData!$D:$O,9,FALSE)=""," ",VLOOKUP($D999,StagingData!$D:$O,9,FALSE))</f>
        <v xml:space="preserve"> </v>
      </c>
      <c r="N999" s="107" t="e">
        <f>IF(VLOOKUP($D999,StagingData!$D:$O,10,FALSE)=""," ",VLOOKUP($D999,StagingData!$D:$O,10,FALSE))</f>
        <v>#N/A</v>
      </c>
      <c r="O999" s="107" t="e">
        <f>IF(VLOOKUP($D999,StagingData!$D:$O,11,FALSE)=""," ",VLOOKUP($D999,StagingData!$D:$O,11,FALSE))</f>
        <v>#N/A</v>
      </c>
      <c r="P999" s="108" t="e">
        <f t="shared" si="46"/>
        <v>#N/A</v>
      </c>
      <c r="Q999" s="5"/>
      <c r="S999" s="15"/>
      <c r="T999" s="17">
        <v>0</v>
      </c>
      <c r="U999" s="17">
        <v>0</v>
      </c>
      <c r="V999" s="17">
        <f t="shared" si="47"/>
        <v>0</v>
      </c>
      <c r="W999">
        <f t="shared" si="48"/>
        <v>0</v>
      </c>
      <c r="X999" s="23"/>
    </row>
    <row r="1000" spans="2:24" hidden="1" x14ac:dyDescent="0.3">
      <c r="B1000" s="2">
        <f>IF(TRIM(D1000)&lt;&gt;"",MAX($B$5:B999)+1,"")</f>
        <v>995</v>
      </c>
      <c r="C1000" t="s">
        <v>205</v>
      </c>
      <c r="D1000" t="s">
        <v>215</v>
      </c>
      <c r="E1000" t="s">
        <v>461</v>
      </c>
      <c r="F1000" t="s">
        <v>461</v>
      </c>
      <c r="G1000" s="2" t="str">
        <f>IFERROR(VLOOKUP($F1000,'Table Names'!A:B,2,FALSE),"")</f>
        <v xml:space="preserve">Job Shop Routing Operations                                           </v>
      </c>
      <c r="H1000" s="2" t="str">
        <f>VLOOKUP($D1000,StagingData!D:H,4,FALSE)</f>
        <v>No</v>
      </c>
      <c r="J1000" s="56" t="str">
        <f>IF(VLOOKUP(D1000,StagingData!D:O,6,FALSE)=""," ",VLOOKUP(D1000,StagingData!D:O,6,FALSE))</f>
        <v xml:space="preserve"> </v>
      </c>
      <c r="K1000" s="71" t="str">
        <f>IF(VLOOKUP($D1000,StagingData!$D:$O,7,FALSE)=""," ",VLOOKUP($D1000,StagingData!$D:$O,7,FALSE))</f>
        <v xml:space="preserve"> </v>
      </c>
      <c r="L1000" s="71" t="str">
        <f>IF(VLOOKUP($D1000,StagingData!$D:$O,8,FALSE)=""," ",VLOOKUP($D1000,StagingData!$D:$O,8,FALSE))</f>
        <v xml:space="preserve"> </v>
      </c>
      <c r="M1000" s="71" t="str">
        <f>IF(VLOOKUP($D1000,StagingData!$D:$O,9,FALSE)=""," ",VLOOKUP($D1000,StagingData!$D:$O,9,FALSE))</f>
        <v xml:space="preserve"> </v>
      </c>
      <c r="N1000" s="107" t="e">
        <f>IF(VLOOKUP($D1000,StagingData!$D:$O,10,FALSE)=""," ",VLOOKUP($D1000,StagingData!$D:$O,10,FALSE))</f>
        <v>#N/A</v>
      </c>
      <c r="O1000" s="107" t="e">
        <f>IF(VLOOKUP($D1000,StagingData!$D:$O,11,FALSE)=""," ",VLOOKUP($D1000,StagingData!$D:$O,11,FALSE))</f>
        <v>#N/A</v>
      </c>
      <c r="P1000" s="108" t="e">
        <f t="shared" si="46"/>
        <v>#N/A</v>
      </c>
      <c r="Q1000" s="5"/>
      <c r="S1000" s="15"/>
      <c r="T1000" s="17">
        <v>0</v>
      </c>
      <c r="U1000" s="17">
        <v>0</v>
      </c>
      <c r="V1000" s="17">
        <f t="shared" si="47"/>
        <v>0</v>
      </c>
      <c r="W1000">
        <f t="shared" si="48"/>
        <v>0</v>
      </c>
      <c r="X1000" s="23"/>
    </row>
    <row r="1001" spans="2:24" hidden="1" x14ac:dyDescent="0.3">
      <c r="B1001" s="2">
        <f>IF(TRIM(D1001)&lt;&gt;"",MAX($B$5:B1000)+1,"")</f>
        <v>996</v>
      </c>
      <c r="C1001" t="s">
        <v>205</v>
      </c>
      <c r="D1001" t="s">
        <v>215</v>
      </c>
      <c r="E1001" t="s">
        <v>466</v>
      </c>
      <c r="F1001" t="s">
        <v>466</v>
      </c>
      <c r="G1001" s="2" t="str">
        <f>IFERROR(VLOOKUP($F1001,'Table Names'!A:B,2,FALSE),"")</f>
        <v xml:space="preserve">Reference Operations                                                  </v>
      </c>
      <c r="H1001" s="2" t="str">
        <f>VLOOKUP($D1001,StagingData!D:H,4,FALSE)</f>
        <v>No</v>
      </c>
      <c r="J1001" s="56" t="str">
        <f>IF(VLOOKUP(D1001,StagingData!D:O,6,FALSE)=""," ",VLOOKUP(D1001,StagingData!D:O,6,FALSE))</f>
        <v xml:space="preserve"> </v>
      </c>
      <c r="K1001" s="71" t="str">
        <f>IF(VLOOKUP($D1001,StagingData!$D:$O,7,FALSE)=""," ",VLOOKUP($D1001,StagingData!$D:$O,7,FALSE))</f>
        <v xml:space="preserve"> </v>
      </c>
      <c r="L1001" s="71" t="str">
        <f>IF(VLOOKUP($D1001,StagingData!$D:$O,8,FALSE)=""," ",VLOOKUP($D1001,StagingData!$D:$O,8,FALSE))</f>
        <v xml:space="preserve"> </v>
      </c>
      <c r="M1001" s="71" t="str">
        <f>IF(VLOOKUP($D1001,StagingData!$D:$O,9,FALSE)=""," ",VLOOKUP($D1001,StagingData!$D:$O,9,FALSE))</f>
        <v xml:space="preserve"> </v>
      </c>
      <c r="N1001" s="107" t="e">
        <f>IF(VLOOKUP($D1001,StagingData!$D:$O,10,FALSE)=""," ",VLOOKUP($D1001,StagingData!$D:$O,10,FALSE))</f>
        <v>#N/A</v>
      </c>
      <c r="O1001" s="107" t="e">
        <f>IF(VLOOKUP($D1001,StagingData!$D:$O,11,FALSE)=""," ",VLOOKUP($D1001,StagingData!$D:$O,11,FALSE))</f>
        <v>#N/A</v>
      </c>
      <c r="P1001" s="108" t="e">
        <f t="shared" si="46"/>
        <v>#N/A</v>
      </c>
      <c r="Q1001" s="5"/>
      <c r="S1001" s="15"/>
      <c r="T1001" s="17">
        <v>0</v>
      </c>
      <c r="U1001" s="17">
        <v>0</v>
      </c>
      <c r="V1001" s="17">
        <f t="shared" si="47"/>
        <v>0</v>
      </c>
      <c r="W1001">
        <f t="shared" si="48"/>
        <v>0</v>
      </c>
      <c r="X1001" s="23"/>
    </row>
    <row r="1002" spans="2:24" hidden="1" x14ac:dyDescent="0.3">
      <c r="B1002" s="2">
        <f>IF(TRIM(D1002)&lt;&gt;"",MAX($B$5:B1001)+1,"")</f>
        <v>997</v>
      </c>
      <c r="C1002" t="s">
        <v>205</v>
      </c>
      <c r="D1002" t="s">
        <v>4948</v>
      </c>
      <c r="E1002" t="s">
        <v>3632</v>
      </c>
      <c r="F1002" t="s">
        <v>3632</v>
      </c>
      <c r="G1002" s="2" t="str">
        <f>IFERROR(VLOOKUP($F1002,'Table Names'!A:B,2,FALSE),"")</f>
        <v xml:space="preserve">Subcontracting Rates                                                  </v>
      </c>
      <c r="H1002" s="2" t="str">
        <f>VLOOKUP($D1002,StagingData!D:H,4,FALSE)</f>
        <v>No</v>
      </c>
      <c r="J1002" s="56" t="str">
        <f>IF(VLOOKUP(D1002,StagingData!D:O,6,FALSE)=""," ",VLOOKUP(D1002,StagingData!D:O,6,FALSE))</f>
        <v xml:space="preserve"> </v>
      </c>
      <c r="K1002" s="71" t="str">
        <f>IF(VLOOKUP($D1002,StagingData!$D:$O,7,FALSE)=""," ",VLOOKUP($D1002,StagingData!$D:$O,7,FALSE))</f>
        <v xml:space="preserve"> </v>
      </c>
      <c r="L1002" s="71" t="str">
        <f>IF(VLOOKUP($D1002,StagingData!$D:$O,8,FALSE)=""," ",VLOOKUP($D1002,StagingData!$D:$O,8,FALSE))</f>
        <v xml:space="preserve"> </v>
      </c>
      <c r="M1002" s="71" t="str">
        <f>IF(VLOOKUP($D1002,StagingData!$D:$O,9,FALSE)=""," ",VLOOKUP($D1002,StagingData!$D:$O,9,FALSE))</f>
        <v xml:space="preserve"> </v>
      </c>
      <c r="N1002" s="107" t="e">
        <f>IF(VLOOKUP($D1002,StagingData!$D:$O,10,FALSE)=""," ",VLOOKUP($D1002,StagingData!$D:$O,10,FALSE))</f>
        <v>#N/A</v>
      </c>
      <c r="O1002" s="107" t="e">
        <f>IF(VLOOKUP($D1002,StagingData!$D:$O,11,FALSE)=""," ",VLOOKUP($D1002,StagingData!$D:$O,11,FALSE))</f>
        <v>#N/A</v>
      </c>
      <c r="P1002" s="108" t="e">
        <f t="shared" si="46"/>
        <v>#N/A</v>
      </c>
      <c r="Q1002" s="5"/>
      <c r="S1002" s="15"/>
      <c r="T1002" s="17">
        <v>0</v>
      </c>
      <c r="U1002" s="17">
        <v>0</v>
      </c>
      <c r="V1002" s="17">
        <f t="shared" si="47"/>
        <v>0</v>
      </c>
      <c r="W1002">
        <f t="shared" si="48"/>
        <v>0</v>
      </c>
      <c r="X1002" s="23"/>
    </row>
    <row r="1003" spans="2:24" hidden="1" x14ac:dyDescent="0.3">
      <c r="B1003" s="2">
        <f>IF(TRIM(D1003)&lt;&gt;"",MAX($B$5:B1002)+1,"")</f>
        <v>998</v>
      </c>
      <c r="C1003" t="s">
        <v>205</v>
      </c>
      <c r="D1003" t="s">
        <v>220</v>
      </c>
      <c r="E1003" t="s">
        <v>254</v>
      </c>
      <c r="F1003" t="s">
        <v>255</v>
      </c>
      <c r="G1003" s="2" t="str">
        <f>IFERROR(VLOOKUP($F1003,'Table Names'!A:B,2,FALSE),"")</f>
        <v xml:space="preserve">Work Center - Planning                                                </v>
      </c>
      <c r="H1003" s="2" t="str">
        <f>VLOOKUP($D1003,StagingData!D:H,4,FALSE)</f>
        <v>No</v>
      </c>
      <c r="J1003" s="56" t="str">
        <f>IF(VLOOKUP(D1003,StagingData!D:O,6,FALSE)=""," ",VLOOKUP(D1003,StagingData!D:O,6,FALSE))</f>
        <v xml:space="preserve"> </v>
      </c>
      <c r="K1003" s="71" t="str">
        <f>IF(VLOOKUP($D1003,StagingData!$D:$O,7,FALSE)=""," ",VLOOKUP($D1003,StagingData!$D:$O,7,FALSE))</f>
        <v xml:space="preserve"> </v>
      </c>
      <c r="L1003" s="71" t="str">
        <f>IF(VLOOKUP($D1003,StagingData!$D:$O,8,FALSE)=""," ",VLOOKUP($D1003,StagingData!$D:$O,8,FALSE))</f>
        <v xml:space="preserve"> </v>
      </c>
      <c r="M1003" s="71" t="str">
        <f>IF(VLOOKUP($D1003,StagingData!$D:$O,9,FALSE)=""," ",VLOOKUP($D1003,StagingData!$D:$O,9,FALSE))</f>
        <v xml:space="preserve"> </v>
      </c>
      <c r="N1003" s="107" t="e">
        <f>IF(VLOOKUP($D1003,StagingData!$D:$O,10,FALSE)=""," ",VLOOKUP($D1003,StagingData!$D:$O,10,FALSE))</f>
        <v>#N/A</v>
      </c>
      <c r="O1003" s="107" t="e">
        <f>IF(VLOOKUP($D1003,StagingData!$D:$O,11,FALSE)=""," ",VLOOKUP($D1003,StagingData!$D:$O,11,FALSE))</f>
        <v>#N/A</v>
      </c>
      <c r="P1003" s="108" t="e">
        <f t="shared" si="46"/>
        <v>#N/A</v>
      </c>
      <c r="Q1003" s="5"/>
      <c r="S1003" s="15"/>
      <c r="T1003" s="17">
        <v>0</v>
      </c>
      <c r="U1003" s="17">
        <v>0</v>
      </c>
      <c r="V1003" s="17">
        <f t="shared" si="47"/>
        <v>0</v>
      </c>
      <c r="W1003">
        <f t="shared" si="48"/>
        <v>0</v>
      </c>
      <c r="X1003" s="23"/>
    </row>
    <row r="1004" spans="2:24" hidden="1" x14ac:dyDescent="0.3">
      <c r="B1004" s="2">
        <f>IF(TRIM(D1004)&lt;&gt;"",MAX($B$5:B1003)+1,"")</f>
        <v>999</v>
      </c>
      <c r="C1004" t="s">
        <v>205</v>
      </c>
      <c r="D1004" t="s">
        <v>220</v>
      </c>
      <c r="E1004" t="s">
        <v>1899</v>
      </c>
      <c r="F1004" t="s">
        <v>1899</v>
      </c>
      <c r="G1004" s="2" t="str">
        <f>IFERROR(VLOOKUP($F1004,'Table Names'!A:B,2,FALSE),"")</f>
        <v xml:space="preserve">Key Entities                                                          </v>
      </c>
      <c r="H1004" s="2" t="str">
        <f>VLOOKUP($D1004,StagingData!D:H,4,FALSE)</f>
        <v>No</v>
      </c>
      <c r="J1004" s="56" t="str">
        <f>IF(VLOOKUP(D1004,StagingData!D:O,6,FALSE)=""," ",VLOOKUP(D1004,StagingData!D:O,6,FALSE))</f>
        <v xml:space="preserve"> </v>
      </c>
      <c r="K1004" s="71" t="str">
        <f>IF(VLOOKUP($D1004,StagingData!$D:$O,7,FALSE)=""," ",VLOOKUP($D1004,StagingData!$D:$O,7,FALSE))</f>
        <v xml:space="preserve"> </v>
      </c>
      <c r="L1004" s="71" t="str">
        <f>IF(VLOOKUP($D1004,StagingData!$D:$O,8,FALSE)=""," ",VLOOKUP($D1004,StagingData!$D:$O,8,FALSE))</f>
        <v xml:space="preserve"> </v>
      </c>
      <c r="M1004" s="71" t="str">
        <f>IF(VLOOKUP($D1004,StagingData!$D:$O,9,FALSE)=""," ",VLOOKUP($D1004,StagingData!$D:$O,9,FALSE))</f>
        <v xml:space="preserve"> </v>
      </c>
      <c r="N1004" s="107" t="e">
        <f>IF(VLOOKUP($D1004,StagingData!$D:$O,10,FALSE)=""," ",VLOOKUP($D1004,StagingData!$D:$O,10,FALSE))</f>
        <v>#N/A</v>
      </c>
      <c r="O1004" s="107" t="e">
        <f>IF(VLOOKUP($D1004,StagingData!$D:$O,11,FALSE)=""," ",VLOOKUP($D1004,StagingData!$D:$O,11,FALSE))</f>
        <v>#N/A</v>
      </c>
      <c r="P1004" s="108" t="e">
        <f t="shared" si="46"/>
        <v>#N/A</v>
      </c>
      <c r="Q1004" s="5"/>
      <c r="S1004" s="15"/>
      <c r="T1004" s="17">
        <v>0</v>
      </c>
      <c r="U1004" s="17">
        <v>0</v>
      </c>
      <c r="V1004" s="17">
        <f t="shared" si="47"/>
        <v>0</v>
      </c>
      <c r="W1004">
        <f t="shared" si="48"/>
        <v>0</v>
      </c>
      <c r="X1004" s="23"/>
    </row>
    <row r="1005" spans="2:24" hidden="1" x14ac:dyDescent="0.3">
      <c r="B1005" s="2">
        <f>IF(TRIM(D1005)&lt;&gt;"",MAX($B$5:B1004)+1,"")</f>
        <v>1000</v>
      </c>
      <c r="C1005" t="s">
        <v>205</v>
      </c>
      <c r="D1005" t="s">
        <v>220</v>
      </c>
      <c r="E1005" t="s">
        <v>1899</v>
      </c>
      <c r="F1005" t="s">
        <v>1902</v>
      </c>
      <c r="G1005" s="2" t="str">
        <f>IFERROR(VLOOKUP($F1005,'Table Names'!A:B,2,FALSE),"")</f>
        <v xml:space="preserve">Projects                                                              </v>
      </c>
      <c r="H1005" s="2" t="str">
        <f>VLOOKUP($D1005,StagingData!D:H,4,FALSE)</f>
        <v>No</v>
      </c>
      <c r="J1005" s="56" t="str">
        <f>IF(VLOOKUP(D1005,StagingData!D:O,6,FALSE)=""," ",VLOOKUP(D1005,StagingData!D:O,6,FALSE))</f>
        <v xml:space="preserve"> </v>
      </c>
      <c r="K1005" s="71" t="str">
        <f>IF(VLOOKUP($D1005,StagingData!$D:$O,7,FALSE)=""," ",VLOOKUP($D1005,StagingData!$D:$O,7,FALSE))</f>
        <v xml:space="preserve"> </v>
      </c>
      <c r="L1005" s="71" t="str">
        <f>IF(VLOOKUP($D1005,StagingData!$D:$O,8,FALSE)=""," ",VLOOKUP($D1005,StagingData!$D:$O,8,FALSE))</f>
        <v xml:space="preserve"> </v>
      </c>
      <c r="M1005" s="71" t="str">
        <f>IF(VLOOKUP($D1005,StagingData!$D:$O,9,FALSE)=""," ",VLOOKUP($D1005,StagingData!$D:$O,9,FALSE))</f>
        <v xml:space="preserve"> </v>
      </c>
      <c r="N1005" s="107" t="e">
        <f>IF(VLOOKUP($D1005,StagingData!$D:$O,10,FALSE)=""," ",VLOOKUP($D1005,StagingData!$D:$O,10,FALSE))</f>
        <v>#N/A</v>
      </c>
      <c r="O1005" s="107" t="e">
        <f>IF(VLOOKUP($D1005,StagingData!$D:$O,11,FALSE)=""," ",VLOOKUP($D1005,StagingData!$D:$O,11,FALSE))</f>
        <v>#N/A</v>
      </c>
      <c r="P1005" s="108" t="e">
        <f t="shared" si="46"/>
        <v>#N/A</v>
      </c>
      <c r="Q1005" s="5"/>
      <c r="S1005" s="15"/>
      <c r="T1005" s="17">
        <v>0</v>
      </c>
      <c r="U1005" s="17">
        <v>0</v>
      </c>
      <c r="V1005" s="17">
        <f t="shared" si="47"/>
        <v>0</v>
      </c>
      <c r="W1005">
        <f t="shared" si="48"/>
        <v>0</v>
      </c>
      <c r="X1005" s="23"/>
    </row>
    <row r="1006" spans="2:24" hidden="1" x14ac:dyDescent="0.3">
      <c r="B1006" s="2">
        <f>IF(TRIM(D1006)&lt;&gt;"",MAX($B$5:B1005)+1,"")</f>
        <v>1001</v>
      </c>
      <c r="C1006" t="s">
        <v>205</v>
      </c>
      <c r="D1006" t="s">
        <v>220</v>
      </c>
      <c r="E1006" t="s">
        <v>1899</v>
      </c>
      <c r="F1006" t="s">
        <v>1904</v>
      </c>
      <c r="G1006" s="2" t="str">
        <f>IFERROR(VLOOKUP($F1006,'Table Names'!A:B,2,FALSE),"")</f>
        <v xml:space="preserve">Departments                                                           </v>
      </c>
      <c r="H1006" s="2" t="str">
        <f>VLOOKUP($D1006,StagingData!D:H,4,FALSE)</f>
        <v>No</v>
      </c>
      <c r="J1006" s="56" t="str">
        <f>IF(VLOOKUP(D1006,StagingData!D:O,6,FALSE)=""," ",VLOOKUP(D1006,StagingData!D:O,6,FALSE))</f>
        <v xml:space="preserve"> </v>
      </c>
      <c r="K1006" s="71" t="str">
        <f>IF(VLOOKUP($D1006,StagingData!$D:$O,7,FALSE)=""," ",VLOOKUP($D1006,StagingData!$D:$O,7,FALSE))</f>
        <v xml:space="preserve"> </v>
      </c>
      <c r="L1006" s="71" t="str">
        <f>IF(VLOOKUP($D1006,StagingData!$D:$O,8,FALSE)=""," ",VLOOKUP($D1006,StagingData!$D:$O,8,FALSE))</f>
        <v xml:space="preserve"> </v>
      </c>
      <c r="M1006" s="71" t="str">
        <f>IF(VLOOKUP($D1006,StagingData!$D:$O,9,FALSE)=""," ",VLOOKUP($D1006,StagingData!$D:$O,9,FALSE))</f>
        <v xml:space="preserve"> </v>
      </c>
      <c r="N1006" s="107" t="e">
        <f>IF(VLOOKUP($D1006,StagingData!$D:$O,10,FALSE)=""," ",VLOOKUP($D1006,StagingData!$D:$O,10,FALSE))</f>
        <v>#N/A</v>
      </c>
      <c r="O1006" s="107" t="e">
        <f>IF(VLOOKUP($D1006,StagingData!$D:$O,11,FALSE)=""," ",VLOOKUP($D1006,StagingData!$D:$O,11,FALSE))</f>
        <v>#N/A</v>
      </c>
      <c r="P1006" s="108" t="e">
        <f t="shared" si="46"/>
        <v>#N/A</v>
      </c>
      <c r="Q1006" s="5"/>
      <c r="S1006" s="15"/>
      <c r="T1006" s="17">
        <v>0</v>
      </c>
      <c r="U1006" s="17">
        <v>0</v>
      </c>
      <c r="V1006" s="17">
        <f t="shared" si="47"/>
        <v>0</v>
      </c>
      <c r="W1006">
        <f t="shared" si="48"/>
        <v>0</v>
      </c>
      <c r="X1006" s="23"/>
    </row>
    <row r="1007" spans="2:24" hidden="1" x14ac:dyDescent="0.3">
      <c r="B1007" s="2">
        <f>IF(TRIM(D1007)&lt;&gt;"",MAX($B$5:B1006)+1,"")</f>
        <v>1002</v>
      </c>
      <c r="C1007" t="s">
        <v>205</v>
      </c>
      <c r="D1007" t="s">
        <v>220</v>
      </c>
      <c r="E1007" t="s">
        <v>254</v>
      </c>
      <c r="F1007" t="s">
        <v>267</v>
      </c>
      <c r="G1007" s="2" t="str">
        <f>IFERROR(VLOOKUP($F1007,'Table Names'!A:B,2,FALSE),"")</f>
        <v xml:space="preserve">Departments                                                           </v>
      </c>
      <c r="H1007" s="2" t="str">
        <f>VLOOKUP($D1007,StagingData!D:H,4,FALSE)</f>
        <v>No</v>
      </c>
      <c r="J1007" s="56" t="str">
        <f>IF(VLOOKUP(D1007,StagingData!D:O,6,FALSE)=""," ",VLOOKUP(D1007,StagingData!D:O,6,FALSE))</f>
        <v xml:space="preserve"> </v>
      </c>
      <c r="K1007" s="71" t="str">
        <f>IF(VLOOKUP($D1007,StagingData!$D:$O,7,FALSE)=""," ",VLOOKUP($D1007,StagingData!$D:$O,7,FALSE))</f>
        <v xml:space="preserve"> </v>
      </c>
      <c r="L1007" s="71" t="str">
        <f>IF(VLOOKUP($D1007,StagingData!$D:$O,8,FALSE)=""," ",VLOOKUP($D1007,StagingData!$D:$O,8,FALSE))</f>
        <v xml:space="preserve"> </v>
      </c>
      <c r="M1007" s="71" t="str">
        <f>IF(VLOOKUP($D1007,StagingData!$D:$O,9,FALSE)=""," ",VLOOKUP($D1007,StagingData!$D:$O,9,FALSE))</f>
        <v xml:space="preserve"> </v>
      </c>
      <c r="N1007" s="107" t="e">
        <f>IF(VLOOKUP($D1007,StagingData!$D:$O,10,FALSE)=""," ",VLOOKUP($D1007,StagingData!$D:$O,10,FALSE))</f>
        <v>#N/A</v>
      </c>
      <c r="O1007" s="107" t="e">
        <f>IF(VLOOKUP($D1007,StagingData!$D:$O,11,FALSE)=""," ",VLOOKUP($D1007,StagingData!$D:$O,11,FALSE))</f>
        <v>#N/A</v>
      </c>
      <c r="P1007" s="108" t="e">
        <f t="shared" si="46"/>
        <v>#N/A</v>
      </c>
      <c r="Q1007" s="5"/>
      <c r="S1007" s="15"/>
      <c r="T1007" s="17">
        <v>0</v>
      </c>
      <c r="U1007" s="17">
        <v>0</v>
      </c>
      <c r="V1007" s="17">
        <f t="shared" si="47"/>
        <v>0</v>
      </c>
      <c r="W1007">
        <f t="shared" si="48"/>
        <v>0</v>
      </c>
      <c r="X1007" s="23"/>
    </row>
    <row r="1008" spans="2:24" hidden="1" x14ac:dyDescent="0.3">
      <c r="B1008" s="2">
        <f>IF(TRIM(D1008)&lt;&gt;"",MAX($B$5:B1007)+1,"")</f>
        <v>1003</v>
      </c>
      <c r="C1008" t="s">
        <v>205</v>
      </c>
      <c r="D1008" t="s">
        <v>220</v>
      </c>
      <c r="E1008" t="s">
        <v>254</v>
      </c>
      <c r="F1008" t="s">
        <v>270</v>
      </c>
      <c r="G1008" s="2" t="str">
        <f>IFERROR(VLOOKUP($F1008,'Table Names'!A:B,2,FALSE),"")</f>
        <v xml:space="preserve">Stations                                                              </v>
      </c>
      <c r="H1008" s="2" t="str">
        <f>VLOOKUP($D1008,StagingData!D:H,4,FALSE)</f>
        <v>No</v>
      </c>
      <c r="J1008" s="56" t="str">
        <f>IF(VLOOKUP(D1008,StagingData!D:O,6,FALSE)=""," ",VLOOKUP(D1008,StagingData!D:O,6,FALSE))</f>
        <v xml:space="preserve"> </v>
      </c>
      <c r="K1008" s="71" t="str">
        <f>IF(VLOOKUP($D1008,StagingData!$D:$O,7,FALSE)=""," ",VLOOKUP($D1008,StagingData!$D:$O,7,FALSE))</f>
        <v xml:space="preserve"> </v>
      </c>
      <c r="L1008" s="71" t="str">
        <f>IF(VLOOKUP($D1008,StagingData!$D:$O,8,FALSE)=""," ",VLOOKUP($D1008,StagingData!$D:$O,8,FALSE))</f>
        <v xml:space="preserve"> </v>
      </c>
      <c r="M1008" s="71" t="str">
        <f>IF(VLOOKUP($D1008,StagingData!$D:$O,9,FALSE)=""," ",VLOOKUP($D1008,StagingData!$D:$O,9,FALSE))</f>
        <v xml:space="preserve"> </v>
      </c>
      <c r="N1008" s="107" t="e">
        <f>IF(VLOOKUP($D1008,StagingData!$D:$O,10,FALSE)=""," ",VLOOKUP($D1008,StagingData!$D:$O,10,FALSE))</f>
        <v>#N/A</v>
      </c>
      <c r="O1008" s="107" t="e">
        <f>IF(VLOOKUP($D1008,StagingData!$D:$O,11,FALSE)=""," ",VLOOKUP($D1008,StagingData!$D:$O,11,FALSE))</f>
        <v>#N/A</v>
      </c>
      <c r="P1008" s="108" t="e">
        <f t="shared" si="46"/>
        <v>#N/A</v>
      </c>
      <c r="Q1008" s="5"/>
      <c r="S1008" s="15"/>
      <c r="T1008" s="17">
        <v>0</v>
      </c>
      <c r="U1008" s="17">
        <v>0</v>
      </c>
      <c r="V1008" s="17">
        <f t="shared" si="47"/>
        <v>0</v>
      </c>
      <c r="W1008">
        <f t="shared" si="48"/>
        <v>0</v>
      </c>
      <c r="X1008" s="23"/>
    </row>
    <row r="1009" spans="2:24" hidden="1" x14ac:dyDescent="0.3">
      <c r="B1009" s="2">
        <f>IF(TRIM(D1009)&lt;&gt;"",MAX($B$5:B1008)+1,"")</f>
        <v>1004</v>
      </c>
      <c r="C1009" t="s">
        <v>205</v>
      </c>
      <c r="D1009" t="s">
        <v>220</v>
      </c>
      <c r="E1009" t="s">
        <v>254</v>
      </c>
      <c r="F1009" t="s">
        <v>254</v>
      </c>
      <c r="G1009" s="2" t="str">
        <f>IFERROR(VLOOKUP($F1009,'Table Names'!A:B,2,FALSE),"")</f>
        <v xml:space="preserve">Work Center                                                           </v>
      </c>
      <c r="H1009" s="2" t="str">
        <f>VLOOKUP($D1009,StagingData!D:H,4,FALSE)</f>
        <v>No</v>
      </c>
      <c r="J1009" s="56" t="str">
        <f>IF(VLOOKUP(D1009,StagingData!D:O,6,FALSE)=""," ",VLOOKUP(D1009,StagingData!D:O,6,FALSE))</f>
        <v xml:space="preserve"> </v>
      </c>
      <c r="K1009" s="71" t="str">
        <f>IF(VLOOKUP($D1009,StagingData!$D:$O,7,FALSE)=""," ",VLOOKUP($D1009,StagingData!$D:$O,7,FALSE))</f>
        <v xml:space="preserve"> </v>
      </c>
      <c r="L1009" s="71" t="str">
        <f>IF(VLOOKUP($D1009,StagingData!$D:$O,8,FALSE)=""," ",VLOOKUP($D1009,StagingData!$D:$O,8,FALSE))</f>
        <v xml:space="preserve"> </v>
      </c>
      <c r="M1009" s="71" t="str">
        <f>IF(VLOOKUP($D1009,StagingData!$D:$O,9,FALSE)=""," ",VLOOKUP($D1009,StagingData!$D:$O,9,FALSE))</f>
        <v xml:space="preserve"> </v>
      </c>
      <c r="N1009" s="107" t="e">
        <f>IF(VLOOKUP($D1009,StagingData!$D:$O,10,FALSE)=""," ",VLOOKUP($D1009,StagingData!$D:$O,10,FALSE))</f>
        <v>#N/A</v>
      </c>
      <c r="O1009" s="107" t="e">
        <f>IF(VLOOKUP($D1009,StagingData!$D:$O,11,FALSE)=""," ",VLOOKUP($D1009,StagingData!$D:$O,11,FALSE))</f>
        <v>#N/A</v>
      </c>
      <c r="P1009" s="108" t="e">
        <f t="shared" si="46"/>
        <v>#N/A</v>
      </c>
      <c r="Q1009" s="5"/>
      <c r="S1009" s="15"/>
      <c r="T1009" s="17">
        <v>0</v>
      </c>
      <c r="U1009" s="17">
        <v>0</v>
      </c>
      <c r="V1009" s="17">
        <f t="shared" si="47"/>
        <v>0</v>
      </c>
      <c r="W1009">
        <f t="shared" si="48"/>
        <v>0</v>
      </c>
      <c r="X1009" s="23"/>
    </row>
    <row r="1010" spans="2:24" hidden="1" x14ac:dyDescent="0.3">
      <c r="B1010" s="2">
        <f>IF(TRIM(D1010)&lt;&gt;"",MAX($B$5:B1009)+1,"")</f>
        <v>1005</v>
      </c>
      <c r="C1010" t="s">
        <v>205</v>
      </c>
      <c r="D1010" t="s">
        <v>220</v>
      </c>
      <c r="E1010" t="s">
        <v>254</v>
      </c>
      <c r="F1010" t="s">
        <v>271</v>
      </c>
      <c r="G1010" s="2" t="str">
        <f>IFERROR(VLOOKUP($F1010,'Table Names'!A:B,2,FALSE),"")</f>
        <v xml:space="preserve">Production Departments                                                </v>
      </c>
      <c r="H1010" s="2" t="str">
        <f>VLOOKUP($D1010,StagingData!D:H,4,FALSE)</f>
        <v>No</v>
      </c>
      <c r="J1010" s="56" t="str">
        <f>IF(VLOOKUP(D1010,StagingData!D:O,6,FALSE)=""," ",VLOOKUP(D1010,StagingData!D:O,6,FALSE))</f>
        <v xml:space="preserve"> </v>
      </c>
      <c r="K1010" s="71" t="str">
        <f>IF(VLOOKUP($D1010,StagingData!$D:$O,7,FALSE)=""," ",VLOOKUP($D1010,StagingData!$D:$O,7,FALSE))</f>
        <v xml:space="preserve"> </v>
      </c>
      <c r="L1010" s="71" t="str">
        <f>IF(VLOOKUP($D1010,StagingData!$D:$O,8,FALSE)=""," ",VLOOKUP($D1010,StagingData!$D:$O,8,FALSE))</f>
        <v xml:space="preserve"> </v>
      </c>
      <c r="M1010" s="71" t="str">
        <f>IF(VLOOKUP($D1010,StagingData!$D:$O,9,FALSE)=""," ",VLOOKUP($D1010,StagingData!$D:$O,9,FALSE))</f>
        <v xml:space="preserve"> </v>
      </c>
      <c r="N1010" s="107" t="e">
        <f>IF(VLOOKUP($D1010,StagingData!$D:$O,10,FALSE)=""," ",VLOOKUP($D1010,StagingData!$D:$O,10,FALSE))</f>
        <v>#N/A</v>
      </c>
      <c r="O1010" s="107" t="e">
        <f>IF(VLOOKUP($D1010,StagingData!$D:$O,11,FALSE)=""," ",VLOOKUP($D1010,StagingData!$D:$O,11,FALSE))</f>
        <v>#N/A</v>
      </c>
      <c r="P1010" s="108" t="e">
        <f t="shared" si="46"/>
        <v>#N/A</v>
      </c>
      <c r="Q1010" s="5"/>
      <c r="S1010" s="15"/>
      <c r="T1010" s="17">
        <v>0</v>
      </c>
      <c r="U1010" s="17">
        <v>0</v>
      </c>
      <c r="V1010" s="17">
        <f t="shared" si="47"/>
        <v>0</v>
      </c>
      <c r="W1010">
        <f t="shared" si="48"/>
        <v>0</v>
      </c>
      <c r="X1010" s="23"/>
    </row>
    <row r="1011" spans="2:24" hidden="1" x14ac:dyDescent="0.3">
      <c r="B1011" s="2">
        <f>IF(TRIM(D1011)&lt;&gt;"",MAX($B$5:B1010)+1,"")</f>
        <v>1006</v>
      </c>
      <c r="C1011" t="s">
        <v>205</v>
      </c>
      <c r="D1011" t="s">
        <v>220</v>
      </c>
      <c r="E1011" t="s">
        <v>461</v>
      </c>
      <c r="F1011" t="s">
        <v>461</v>
      </c>
      <c r="G1011" s="2" t="str">
        <f>IFERROR(VLOOKUP($F1011,'Table Names'!A:B,2,FALSE),"")</f>
        <v xml:space="preserve">Job Shop Routing Operations                                           </v>
      </c>
      <c r="H1011" s="2" t="str">
        <f>VLOOKUP($D1011,StagingData!D:H,4,FALSE)</f>
        <v>No</v>
      </c>
      <c r="J1011" s="56" t="str">
        <f>IF(VLOOKUP(D1011,StagingData!D:O,6,FALSE)=""," ",VLOOKUP(D1011,StagingData!D:O,6,FALSE))</f>
        <v xml:space="preserve"> </v>
      </c>
      <c r="K1011" s="71" t="str">
        <f>IF(VLOOKUP($D1011,StagingData!$D:$O,7,FALSE)=""," ",VLOOKUP($D1011,StagingData!$D:$O,7,FALSE))</f>
        <v xml:space="preserve"> </v>
      </c>
      <c r="L1011" s="71" t="str">
        <f>IF(VLOOKUP($D1011,StagingData!$D:$O,8,FALSE)=""," ",VLOOKUP($D1011,StagingData!$D:$O,8,FALSE))</f>
        <v xml:space="preserve"> </v>
      </c>
      <c r="M1011" s="71" t="str">
        <f>IF(VLOOKUP($D1011,StagingData!$D:$O,9,FALSE)=""," ",VLOOKUP($D1011,StagingData!$D:$O,9,FALSE))</f>
        <v xml:space="preserve"> </v>
      </c>
      <c r="N1011" s="107" t="e">
        <f>IF(VLOOKUP($D1011,StagingData!$D:$O,10,FALSE)=""," ",VLOOKUP($D1011,StagingData!$D:$O,10,FALSE))</f>
        <v>#N/A</v>
      </c>
      <c r="O1011" s="107" t="e">
        <f>IF(VLOOKUP($D1011,StagingData!$D:$O,11,FALSE)=""," ",VLOOKUP($D1011,StagingData!$D:$O,11,FALSE))</f>
        <v>#N/A</v>
      </c>
      <c r="P1011" s="108" t="e">
        <f t="shared" si="46"/>
        <v>#N/A</v>
      </c>
      <c r="Q1011" s="5"/>
      <c r="S1011" s="15"/>
      <c r="T1011" s="17">
        <v>0</v>
      </c>
      <c r="U1011" s="17">
        <v>0</v>
      </c>
      <c r="V1011" s="17">
        <f t="shared" si="47"/>
        <v>0</v>
      </c>
      <c r="W1011">
        <f t="shared" si="48"/>
        <v>0</v>
      </c>
      <c r="X1011" s="23"/>
    </row>
    <row r="1012" spans="2:24" hidden="1" x14ac:dyDescent="0.3">
      <c r="B1012" s="2">
        <f>IF(TRIM(D1012)&lt;&gt;"",MAX($B$5:B1011)+1,"")</f>
        <v>1007</v>
      </c>
      <c r="C1012" t="s">
        <v>205</v>
      </c>
      <c r="D1012" t="s">
        <v>220</v>
      </c>
      <c r="E1012" t="s">
        <v>470</v>
      </c>
      <c r="F1012" t="s">
        <v>470</v>
      </c>
      <c r="G1012" s="2" t="str">
        <f>IFERROR(VLOOKUP($F1012,'Table Names'!A:B,2,FALSE),"")</f>
        <v xml:space="preserve">Storage Zones                                                         </v>
      </c>
      <c r="H1012" s="2" t="str">
        <f>VLOOKUP($D1012,StagingData!D:H,4,FALSE)</f>
        <v>No</v>
      </c>
      <c r="J1012" s="56" t="str">
        <f>IF(VLOOKUP(D1012,StagingData!D:O,6,FALSE)=""," ",VLOOKUP(D1012,StagingData!D:O,6,FALSE))</f>
        <v xml:space="preserve"> </v>
      </c>
      <c r="K1012" s="71" t="str">
        <f>IF(VLOOKUP($D1012,StagingData!$D:$O,7,FALSE)=""," ",VLOOKUP($D1012,StagingData!$D:$O,7,FALSE))</f>
        <v xml:space="preserve"> </v>
      </c>
      <c r="L1012" s="71" t="str">
        <f>IF(VLOOKUP($D1012,StagingData!$D:$O,8,FALSE)=""," ",VLOOKUP($D1012,StagingData!$D:$O,8,FALSE))</f>
        <v xml:space="preserve"> </v>
      </c>
      <c r="M1012" s="71" t="str">
        <f>IF(VLOOKUP($D1012,StagingData!$D:$O,9,FALSE)=""," ",VLOOKUP($D1012,StagingData!$D:$O,9,FALSE))</f>
        <v xml:space="preserve"> </v>
      </c>
      <c r="N1012" s="107" t="e">
        <f>IF(VLOOKUP($D1012,StagingData!$D:$O,10,FALSE)=""," ",VLOOKUP($D1012,StagingData!$D:$O,10,FALSE))</f>
        <v>#N/A</v>
      </c>
      <c r="O1012" s="107" t="e">
        <f>IF(VLOOKUP($D1012,StagingData!$D:$O,11,FALSE)=""," ",VLOOKUP($D1012,StagingData!$D:$O,11,FALSE))</f>
        <v>#N/A</v>
      </c>
      <c r="P1012" s="108" t="e">
        <f t="shared" si="46"/>
        <v>#N/A</v>
      </c>
      <c r="Q1012" s="5"/>
      <c r="S1012" s="15"/>
      <c r="T1012" s="17">
        <v>0</v>
      </c>
      <c r="U1012" s="17">
        <v>0</v>
      </c>
      <c r="V1012" s="17">
        <f t="shared" si="47"/>
        <v>0</v>
      </c>
      <c r="W1012">
        <f t="shared" si="48"/>
        <v>0</v>
      </c>
      <c r="X1012" s="23"/>
    </row>
    <row r="1013" spans="2:24" hidden="1" x14ac:dyDescent="0.3">
      <c r="B1013" s="2">
        <f>IF(TRIM(D1013)&lt;&gt;"",MAX($B$5:B1012)+1,"")</f>
        <v>1008</v>
      </c>
      <c r="C1013" t="s">
        <v>221</v>
      </c>
      <c r="D1013" t="s">
        <v>222</v>
      </c>
      <c r="E1013" t="s">
        <v>471</v>
      </c>
      <c r="F1013" t="s">
        <v>471</v>
      </c>
      <c r="G1013" s="2" t="str">
        <f>IFERROR(VLOOKUP($F1013,'Table Names'!A:B,2,FALSE),"")</f>
        <v xml:space="preserve">Maintenance Triggers                                                  </v>
      </c>
      <c r="H1013" s="2" t="str">
        <f>VLOOKUP($D1013,StagingData!D:H,4,FALSE)</f>
        <v>No</v>
      </c>
      <c r="J1013" s="56" t="str">
        <f>IF(VLOOKUP(D1013,StagingData!D:O,6,FALSE)=""," ",VLOOKUP(D1013,StagingData!D:O,6,FALSE))</f>
        <v xml:space="preserve"> </v>
      </c>
      <c r="K1013" s="71" t="str">
        <f>IF(VLOOKUP($D1013,StagingData!$D:$O,7,FALSE)=""," ",VLOOKUP($D1013,StagingData!$D:$O,7,FALSE))</f>
        <v xml:space="preserve"> </v>
      </c>
      <c r="L1013" s="71" t="str">
        <f>IF(VLOOKUP($D1013,StagingData!$D:$O,8,FALSE)=""," ",VLOOKUP($D1013,StagingData!$D:$O,8,FALSE))</f>
        <v xml:space="preserve"> </v>
      </c>
      <c r="M1013" s="71" t="str">
        <f>IF(VLOOKUP($D1013,StagingData!$D:$O,9,FALSE)=""," ",VLOOKUP($D1013,StagingData!$D:$O,9,FALSE))</f>
        <v xml:space="preserve"> </v>
      </c>
      <c r="N1013" s="107" t="e">
        <f>IF(VLOOKUP($D1013,StagingData!$D:$O,10,FALSE)=""," ",VLOOKUP($D1013,StagingData!$D:$O,10,FALSE))</f>
        <v>#N/A</v>
      </c>
      <c r="O1013" s="107" t="e">
        <f>IF(VLOOKUP($D1013,StagingData!$D:$O,11,FALSE)=""," ",VLOOKUP($D1013,StagingData!$D:$O,11,FALSE))</f>
        <v>#N/A</v>
      </c>
      <c r="P1013" s="108" t="e">
        <f t="shared" si="46"/>
        <v>#N/A</v>
      </c>
      <c r="Q1013" s="5"/>
      <c r="S1013" s="15"/>
      <c r="T1013" s="17">
        <v>0</v>
      </c>
      <c r="U1013" s="17">
        <v>0</v>
      </c>
      <c r="V1013" s="17">
        <f t="shared" si="47"/>
        <v>0</v>
      </c>
      <c r="W1013">
        <f t="shared" si="48"/>
        <v>0</v>
      </c>
      <c r="X1013" s="23"/>
    </row>
    <row r="1014" spans="2:24" hidden="1" x14ac:dyDescent="0.3">
      <c r="B1014" s="2">
        <f>IF(TRIM(D1014)&lt;&gt;"",MAX($B$5:B1013)+1,"")</f>
        <v>1009</v>
      </c>
      <c r="C1014" t="s">
        <v>221</v>
      </c>
      <c r="D1014" t="s">
        <v>223</v>
      </c>
      <c r="E1014" t="s">
        <v>472</v>
      </c>
      <c r="F1014" t="s">
        <v>472</v>
      </c>
      <c r="G1014" s="2" t="str">
        <f>IFERROR(VLOOKUP($F1014,'Table Names'!A:B,2,FALSE),"")</f>
        <v xml:space="preserve">Maintenance Trigger Sets                                              </v>
      </c>
      <c r="H1014" s="2" t="str">
        <f>VLOOKUP($D1014,StagingData!D:H,4,FALSE)</f>
        <v>No</v>
      </c>
      <c r="J1014" s="56" t="str">
        <f>IF(VLOOKUP(D1014,StagingData!D:O,6,FALSE)=""," ",VLOOKUP(D1014,StagingData!D:O,6,FALSE))</f>
        <v xml:space="preserve"> </v>
      </c>
      <c r="K1014" s="71" t="str">
        <f>IF(VLOOKUP($D1014,StagingData!$D:$O,7,FALSE)=""," ",VLOOKUP($D1014,StagingData!$D:$O,7,FALSE))</f>
        <v xml:space="preserve"> </v>
      </c>
      <c r="L1014" s="71" t="str">
        <f>IF(VLOOKUP($D1014,StagingData!$D:$O,8,FALSE)=""," ",VLOOKUP($D1014,StagingData!$D:$O,8,FALSE))</f>
        <v xml:space="preserve"> </v>
      </c>
      <c r="M1014" s="71" t="str">
        <f>IF(VLOOKUP($D1014,StagingData!$D:$O,9,FALSE)=""," ",VLOOKUP($D1014,StagingData!$D:$O,9,FALSE))</f>
        <v xml:space="preserve"> </v>
      </c>
      <c r="N1014" s="107" t="e">
        <f>IF(VLOOKUP($D1014,StagingData!$D:$O,10,FALSE)=""," ",VLOOKUP($D1014,StagingData!$D:$O,10,FALSE))</f>
        <v>#N/A</v>
      </c>
      <c r="O1014" s="107" t="e">
        <f>IF(VLOOKUP($D1014,StagingData!$D:$O,11,FALSE)=""," ",VLOOKUP($D1014,StagingData!$D:$O,11,FALSE))</f>
        <v>#N/A</v>
      </c>
      <c r="P1014" s="108" t="e">
        <f t="shared" si="46"/>
        <v>#N/A</v>
      </c>
      <c r="Q1014" s="5"/>
      <c r="S1014" s="15"/>
      <c r="T1014" s="17">
        <v>0</v>
      </c>
      <c r="U1014" s="17">
        <v>0</v>
      </c>
      <c r="V1014" s="17">
        <f t="shared" si="47"/>
        <v>0</v>
      </c>
      <c r="W1014">
        <f t="shared" si="48"/>
        <v>0</v>
      </c>
      <c r="X1014" s="23"/>
    </row>
    <row r="1015" spans="2:24" hidden="1" x14ac:dyDescent="0.3">
      <c r="B1015" s="2">
        <f>IF(TRIM(D1015)&lt;&gt;"",MAX($B$5:B1014)+1,"")</f>
        <v>1010</v>
      </c>
      <c r="C1015" t="s">
        <v>221</v>
      </c>
      <c r="D1015" t="s">
        <v>224</v>
      </c>
      <c r="E1015" t="s">
        <v>473</v>
      </c>
      <c r="F1015" t="s">
        <v>473</v>
      </c>
      <c r="G1015" s="2" t="str">
        <f>IFERROR(VLOOKUP($F1015,'Table Names'!A:B,2,FALSE),"")</f>
        <v xml:space="preserve">Measurement Units                                                     </v>
      </c>
      <c r="H1015" s="2" t="str">
        <f>VLOOKUP($D1015,StagingData!D:H,4,FALSE)</f>
        <v>No</v>
      </c>
      <c r="J1015" s="56" t="str">
        <f>IF(VLOOKUP(D1015,StagingData!D:O,6,FALSE)=""," ",VLOOKUP(D1015,StagingData!D:O,6,FALSE))</f>
        <v xml:space="preserve"> </v>
      </c>
      <c r="K1015" s="71" t="str">
        <f>IF(VLOOKUP($D1015,StagingData!$D:$O,7,FALSE)=""," ",VLOOKUP($D1015,StagingData!$D:$O,7,FALSE))</f>
        <v xml:space="preserve"> </v>
      </c>
      <c r="L1015" s="71" t="str">
        <f>IF(VLOOKUP($D1015,StagingData!$D:$O,8,FALSE)=""," ",VLOOKUP($D1015,StagingData!$D:$O,8,FALSE))</f>
        <v xml:space="preserve"> </v>
      </c>
      <c r="M1015" s="71" t="str">
        <f>IF(VLOOKUP($D1015,StagingData!$D:$O,9,FALSE)=""," ",VLOOKUP($D1015,StagingData!$D:$O,9,FALSE))</f>
        <v xml:space="preserve"> </v>
      </c>
      <c r="N1015" s="107" t="e">
        <f>IF(VLOOKUP($D1015,StagingData!$D:$O,10,FALSE)=""," ",VLOOKUP($D1015,StagingData!$D:$O,10,FALSE))</f>
        <v>#N/A</v>
      </c>
      <c r="O1015" s="107" t="e">
        <f>IF(VLOOKUP($D1015,StagingData!$D:$O,11,FALSE)=""," ",VLOOKUP($D1015,StagingData!$D:$O,11,FALSE))</f>
        <v>#N/A</v>
      </c>
      <c r="P1015" s="108" t="e">
        <f t="shared" si="46"/>
        <v>#N/A</v>
      </c>
      <c r="Q1015" s="5"/>
      <c r="S1015" s="15"/>
      <c r="T1015" s="17">
        <v>0</v>
      </c>
      <c r="U1015" s="17">
        <v>0</v>
      </c>
      <c r="V1015" s="17">
        <f t="shared" si="47"/>
        <v>0</v>
      </c>
      <c r="W1015">
        <f t="shared" si="48"/>
        <v>0</v>
      </c>
      <c r="X1015" s="23"/>
    </row>
    <row r="1016" spans="2:24" hidden="1" x14ac:dyDescent="0.3">
      <c r="B1016" s="2">
        <f>IF(TRIM(D1016)&lt;&gt;"",MAX($B$5:B1015)+1,"")</f>
        <v>1011</v>
      </c>
      <c r="C1016" t="s">
        <v>221</v>
      </c>
      <c r="D1016" t="s">
        <v>224</v>
      </c>
      <c r="E1016" t="s">
        <v>474</v>
      </c>
      <c r="F1016" t="s">
        <v>474</v>
      </c>
      <c r="G1016" s="2" t="str">
        <f>IFERROR(VLOOKUP($F1016,'Table Names'!A:B,2,FALSE),"")</f>
        <v xml:space="preserve">Measurement Types                                                     </v>
      </c>
      <c r="H1016" s="2" t="str">
        <f>VLOOKUP($D1016,StagingData!D:H,4,FALSE)</f>
        <v>No</v>
      </c>
      <c r="J1016" s="56" t="str">
        <f>IF(VLOOKUP(D1016,StagingData!D:O,6,FALSE)=""," ",VLOOKUP(D1016,StagingData!D:O,6,FALSE))</f>
        <v xml:space="preserve"> </v>
      </c>
      <c r="K1016" s="71" t="str">
        <f>IF(VLOOKUP($D1016,StagingData!$D:$O,7,FALSE)=""," ",VLOOKUP($D1016,StagingData!$D:$O,7,FALSE))</f>
        <v xml:space="preserve"> </v>
      </c>
      <c r="L1016" s="71" t="str">
        <f>IF(VLOOKUP($D1016,StagingData!$D:$O,8,FALSE)=""," ",VLOOKUP($D1016,StagingData!$D:$O,8,FALSE))</f>
        <v xml:space="preserve"> </v>
      </c>
      <c r="M1016" s="71" t="str">
        <f>IF(VLOOKUP($D1016,StagingData!$D:$O,9,FALSE)=""," ",VLOOKUP($D1016,StagingData!$D:$O,9,FALSE))</f>
        <v xml:space="preserve"> </v>
      </c>
      <c r="N1016" s="107" t="e">
        <f>IF(VLOOKUP($D1016,StagingData!$D:$O,10,FALSE)=""," ",VLOOKUP($D1016,StagingData!$D:$O,10,FALSE))</f>
        <v>#N/A</v>
      </c>
      <c r="O1016" s="107" t="e">
        <f>IF(VLOOKUP($D1016,StagingData!$D:$O,11,FALSE)=""," ",VLOOKUP($D1016,StagingData!$D:$O,11,FALSE))</f>
        <v>#N/A</v>
      </c>
      <c r="P1016" s="108" t="e">
        <f t="shared" si="46"/>
        <v>#N/A</v>
      </c>
      <c r="Q1016" s="5"/>
      <c r="S1016" s="15"/>
      <c r="T1016" s="17">
        <v>0</v>
      </c>
      <c r="U1016" s="17">
        <v>0</v>
      </c>
      <c r="V1016" s="17">
        <f t="shared" si="47"/>
        <v>0</v>
      </c>
      <c r="W1016">
        <f t="shared" si="48"/>
        <v>0</v>
      </c>
      <c r="X1016" s="23"/>
    </row>
    <row r="1017" spans="2:24" hidden="1" x14ac:dyDescent="0.3">
      <c r="B1017" s="2">
        <f>IF(TRIM(D1017)&lt;&gt;"",MAX($B$5:B1016)+1,"")</f>
        <v>1012</v>
      </c>
      <c r="C1017" t="s">
        <v>221</v>
      </c>
      <c r="D1017" t="s">
        <v>225</v>
      </c>
      <c r="E1017" t="s">
        <v>475</v>
      </c>
      <c r="F1017" t="s">
        <v>475</v>
      </c>
      <c r="G1017" s="2" t="str">
        <f>IFERROR(VLOOKUP($F1017,'Table Names'!A:B,2,FALSE),"")</f>
        <v xml:space="preserve">Measurement Types by Reference Activity                               </v>
      </c>
      <c r="H1017" s="2" t="str">
        <f>VLOOKUP($D1017,StagingData!D:H,4,FALSE)</f>
        <v>No</v>
      </c>
      <c r="J1017" s="56" t="str">
        <f>IF(VLOOKUP(D1017,StagingData!D:O,6,FALSE)=""," ",VLOOKUP(D1017,StagingData!D:O,6,FALSE))</f>
        <v xml:space="preserve"> </v>
      </c>
      <c r="K1017" s="71" t="str">
        <f>IF(VLOOKUP($D1017,StagingData!$D:$O,7,FALSE)=""," ",VLOOKUP($D1017,StagingData!$D:$O,7,FALSE))</f>
        <v xml:space="preserve"> </v>
      </c>
      <c r="L1017" s="71" t="str">
        <f>IF(VLOOKUP($D1017,StagingData!$D:$O,8,FALSE)=""," ",VLOOKUP($D1017,StagingData!$D:$O,8,FALSE))</f>
        <v xml:space="preserve"> </v>
      </c>
      <c r="M1017" s="71" t="str">
        <f>IF(VLOOKUP($D1017,StagingData!$D:$O,9,FALSE)=""," ",VLOOKUP($D1017,StagingData!$D:$O,9,FALSE))</f>
        <v xml:space="preserve"> </v>
      </c>
      <c r="N1017" s="107" t="e">
        <f>IF(VLOOKUP($D1017,StagingData!$D:$O,10,FALSE)=""," ",VLOOKUP($D1017,StagingData!$D:$O,10,FALSE))</f>
        <v>#N/A</v>
      </c>
      <c r="O1017" s="107" t="e">
        <f>IF(VLOOKUP($D1017,StagingData!$D:$O,11,FALSE)=""," ",VLOOKUP($D1017,StagingData!$D:$O,11,FALSE))</f>
        <v>#N/A</v>
      </c>
      <c r="P1017" s="108" t="e">
        <f t="shared" si="46"/>
        <v>#N/A</v>
      </c>
      <c r="Q1017" s="5"/>
      <c r="S1017" s="15"/>
      <c r="T1017" s="17">
        <v>0</v>
      </c>
      <c r="U1017" s="17">
        <v>0</v>
      </c>
      <c r="V1017" s="17">
        <f t="shared" si="47"/>
        <v>0</v>
      </c>
      <c r="W1017">
        <f t="shared" si="48"/>
        <v>0</v>
      </c>
      <c r="X1017" s="23"/>
    </row>
    <row r="1018" spans="2:24" hidden="1" x14ac:dyDescent="0.3">
      <c r="B1018" s="2">
        <f>IF(TRIM(D1018)&lt;&gt;"",MAX($B$5:B1017)+1,"")</f>
        <v>1013</v>
      </c>
      <c r="C1018" t="s">
        <v>221</v>
      </c>
      <c r="D1018" t="s">
        <v>226</v>
      </c>
      <c r="E1018" t="s">
        <v>473</v>
      </c>
      <c r="F1018" t="s">
        <v>473</v>
      </c>
      <c r="G1018" s="2" t="str">
        <f>IFERROR(VLOOKUP($F1018,'Table Names'!A:B,2,FALSE),"")</f>
        <v xml:space="preserve">Measurement Units                                                     </v>
      </c>
      <c r="H1018" s="2" t="str">
        <f>VLOOKUP($D1018,StagingData!D:H,4,FALSE)</f>
        <v>No</v>
      </c>
      <c r="J1018" s="56" t="str">
        <f>IF(VLOOKUP(D1018,StagingData!D:O,6,FALSE)=""," ",VLOOKUP(D1018,StagingData!D:O,6,FALSE))</f>
        <v xml:space="preserve"> </v>
      </c>
      <c r="K1018" s="71" t="str">
        <f>IF(VLOOKUP($D1018,StagingData!$D:$O,7,FALSE)=""," ",VLOOKUP($D1018,StagingData!$D:$O,7,FALSE))</f>
        <v xml:space="preserve"> </v>
      </c>
      <c r="L1018" s="71" t="str">
        <f>IF(VLOOKUP($D1018,StagingData!$D:$O,8,FALSE)=""," ",VLOOKUP($D1018,StagingData!$D:$O,8,FALSE))</f>
        <v xml:space="preserve"> </v>
      </c>
      <c r="M1018" s="71" t="str">
        <f>IF(VLOOKUP($D1018,StagingData!$D:$O,9,FALSE)=""," ",VLOOKUP($D1018,StagingData!$D:$O,9,FALSE))</f>
        <v xml:space="preserve"> </v>
      </c>
      <c r="N1018" s="107" t="e">
        <f>IF(VLOOKUP($D1018,StagingData!$D:$O,10,FALSE)=""," ",VLOOKUP($D1018,StagingData!$D:$O,10,FALSE))</f>
        <v>#N/A</v>
      </c>
      <c r="O1018" s="107" t="e">
        <f>IF(VLOOKUP($D1018,StagingData!$D:$O,11,FALSE)=""," ",VLOOKUP($D1018,StagingData!$D:$O,11,FALSE))</f>
        <v>#N/A</v>
      </c>
      <c r="P1018" s="108" t="e">
        <f t="shared" si="46"/>
        <v>#N/A</v>
      </c>
      <c r="Q1018" s="5"/>
      <c r="S1018" s="15"/>
      <c r="T1018" s="17">
        <v>0</v>
      </c>
      <c r="U1018" s="17">
        <v>0</v>
      </c>
      <c r="V1018" s="17">
        <f t="shared" si="47"/>
        <v>0</v>
      </c>
      <c r="W1018">
        <f t="shared" si="48"/>
        <v>0</v>
      </c>
      <c r="X1018" s="23"/>
    </row>
    <row r="1019" spans="2:24" hidden="1" x14ac:dyDescent="0.3">
      <c r="B1019" s="2">
        <f>IF(TRIM(D1019)&lt;&gt;"",MAX($B$5:B1018)+1,"")</f>
        <v>1014</v>
      </c>
      <c r="C1019" t="s">
        <v>221</v>
      </c>
      <c r="D1019" t="s">
        <v>227</v>
      </c>
      <c r="E1019" t="s">
        <v>476</v>
      </c>
      <c r="F1019" t="s">
        <v>476</v>
      </c>
      <c r="G1019" s="2" t="str">
        <f>IFERROR(VLOOKUP($F1019,'Table Names'!A:B,2,FALSE),"")</f>
        <v xml:space="preserve">Physical Breakdowns                                                   </v>
      </c>
      <c r="H1019" s="2" t="str">
        <f>VLOOKUP($D1019,StagingData!D:H,4,FALSE)</f>
        <v>No</v>
      </c>
      <c r="J1019" s="56" t="str">
        <f>IF(VLOOKUP(D1019,StagingData!D:O,6,FALSE)=""," ",VLOOKUP(D1019,StagingData!D:O,6,FALSE))</f>
        <v xml:space="preserve"> </v>
      </c>
      <c r="K1019" s="71" t="str">
        <f>IF(VLOOKUP($D1019,StagingData!$D:$O,7,FALSE)=""," ",VLOOKUP($D1019,StagingData!$D:$O,7,FALSE))</f>
        <v xml:space="preserve"> </v>
      </c>
      <c r="L1019" s="71" t="str">
        <f>IF(VLOOKUP($D1019,StagingData!$D:$O,8,FALSE)=""," ",VLOOKUP($D1019,StagingData!$D:$O,8,FALSE))</f>
        <v xml:space="preserve"> </v>
      </c>
      <c r="M1019" s="71" t="str">
        <f>IF(VLOOKUP($D1019,StagingData!$D:$O,9,FALSE)=""," ",VLOOKUP($D1019,StagingData!$D:$O,9,FALSE))</f>
        <v xml:space="preserve"> </v>
      </c>
      <c r="N1019" s="107" t="e">
        <f>IF(VLOOKUP($D1019,StagingData!$D:$O,10,FALSE)=""," ",VLOOKUP($D1019,StagingData!$D:$O,10,FALSE))</f>
        <v>#N/A</v>
      </c>
      <c r="O1019" s="107" t="e">
        <f>IF(VLOOKUP($D1019,StagingData!$D:$O,11,FALSE)=""," ",VLOOKUP($D1019,StagingData!$D:$O,11,FALSE))</f>
        <v>#N/A</v>
      </c>
      <c r="P1019" s="108" t="e">
        <f t="shared" si="46"/>
        <v>#N/A</v>
      </c>
      <c r="Q1019" s="5"/>
      <c r="S1019" s="15"/>
      <c r="T1019" s="17">
        <v>0</v>
      </c>
      <c r="U1019" s="17">
        <v>0</v>
      </c>
      <c r="V1019" s="17">
        <f t="shared" si="47"/>
        <v>0</v>
      </c>
      <c r="W1019">
        <f t="shared" si="48"/>
        <v>0</v>
      </c>
      <c r="X1019" s="23"/>
    </row>
    <row r="1020" spans="2:24" hidden="1" x14ac:dyDescent="0.3">
      <c r="B1020" s="2">
        <f>IF(TRIM(D1020)&lt;&gt;"",MAX($B$5:B1019)+1,"")</f>
        <v>1015</v>
      </c>
      <c r="C1020" t="s">
        <v>221</v>
      </c>
      <c r="D1020" t="s">
        <v>228</v>
      </c>
      <c r="E1020" t="s">
        <v>477</v>
      </c>
      <c r="F1020" t="s">
        <v>477</v>
      </c>
      <c r="G1020" s="2" t="str">
        <f>IFERROR(VLOOKUP($F1020,'Table Names'!A:B,2,FALSE),"")</f>
        <v xml:space="preserve">Preventive Maintenance Scenarios                                      </v>
      </c>
      <c r="H1020" s="2" t="str">
        <f>VLOOKUP($D1020,StagingData!D:H,4,FALSE)</f>
        <v>No</v>
      </c>
      <c r="J1020" s="56" t="str">
        <f>IF(VLOOKUP(D1020,StagingData!D:O,6,FALSE)=""," ",VLOOKUP(D1020,StagingData!D:O,6,FALSE))</f>
        <v xml:space="preserve"> </v>
      </c>
      <c r="K1020" s="71" t="str">
        <f>IF(VLOOKUP($D1020,StagingData!$D:$O,7,FALSE)=""," ",VLOOKUP($D1020,StagingData!$D:$O,7,FALSE))</f>
        <v xml:space="preserve"> </v>
      </c>
      <c r="L1020" s="71" t="str">
        <f>IF(VLOOKUP($D1020,StagingData!$D:$O,8,FALSE)=""," ",VLOOKUP($D1020,StagingData!$D:$O,8,FALSE))</f>
        <v xml:space="preserve"> </v>
      </c>
      <c r="M1020" s="71" t="str">
        <f>IF(VLOOKUP($D1020,StagingData!$D:$O,9,FALSE)=""," ",VLOOKUP($D1020,StagingData!$D:$O,9,FALSE))</f>
        <v xml:space="preserve"> </v>
      </c>
      <c r="N1020" s="107" t="e">
        <f>IF(VLOOKUP($D1020,StagingData!$D:$O,10,FALSE)=""," ",VLOOKUP($D1020,StagingData!$D:$O,10,FALSE))</f>
        <v>#N/A</v>
      </c>
      <c r="O1020" s="107" t="e">
        <f>IF(VLOOKUP($D1020,StagingData!$D:$O,11,FALSE)=""," ",VLOOKUP($D1020,StagingData!$D:$O,11,FALSE))</f>
        <v>#N/A</v>
      </c>
      <c r="P1020" s="108" t="e">
        <f t="shared" si="46"/>
        <v>#N/A</v>
      </c>
      <c r="Q1020" s="5"/>
      <c r="S1020" s="15"/>
      <c r="T1020" s="17">
        <v>0</v>
      </c>
      <c r="U1020" s="17">
        <v>0</v>
      </c>
      <c r="V1020" s="17">
        <f t="shared" si="47"/>
        <v>0</v>
      </c>
      <c r="W1020">
        <f t="shared" si="48"/>
        <v>0</v>
      </c>
      <c r="X1020" s="23"/>
    </row>
    <row r="1021" spans="2:24" hidden="1" x14ac:dyDescent="0.3">
      <c r="B1021" s="2">
        <f>IF(TRIM(D1021)&lt;&gt;"",MAX($B$5:B1020)+1,"")</f>
        <v>1016</v>
      </c>
      <c r="C1021" t="s">
        <v>221</v>
      </c>
      <c r="D1021" t="s">
        <v>229</v>
      </c>
      <c r="E1021" t="s">
        <v>478</v>
      </c>
      <c r="F1021" t="s">
        <v>478</v>
      </c>
      <c r="G1021" s="2" t="str">
        <f>IFERROR(VLOOKUP($F1021,'Table Names'!A:B,2,FALSE),"")</f>
        <v xml:space="preserve">Preventive Maintenance Scenario Line Patterns                         </v>
      </c>
      <c r="H1021" s="2" t="str">
        <f>VLOOKUP($D1021,StagingData!D:H,4,FALSE)</f>
        <v>No</v>
      </c>
      <c r="J1021" s="56" t="str">
        <f>IF(VLOOKUP(D1021,StagingData!D:O,6,FALSE)=""," ",VLOOKUP(D1021,StagingData!D:O,6,FALSE))</f>
        <v xml:space="preserve"> </v>
      </c>
      <c r="K1021" s="71" t="str">
        <f>IF(VLOOKUP($D1021,StagingData!$D:$O,7,FALSE)=""," ",VLOOKUP($D1021,StagingData!$D:$O,7,FALSE))</f>
        <v xml:space="preserve"> </v>
      </c>
      <c r="L1021" s="71" t="str">
        <f>IF(VLOOKUP($D1021,StagingData!$D:$O,8,FALSE)=""," ",VLOOKUP($D1021,StagingData!$D:$O,8,FALSE))</f>
        <v xml:space="preserve"> </v>
      </c>
      <c r="M1021" s="71" t="str">
        <f>IF(VLOOKUP($D1021,StagingData!$D:$O,9,FALSE)=""," ",VLOOKUP($D1021,StagingData!$D:$O,9,FALSE))</f>
        <v xml:space="preserve"> </v>
      </c>
      <c r="N1021" s="107" t="e">
        <f>IF(VLOOKUP($D1021,StagingData!$D:$O,10,FALSE)=""," ",VLOOKUP($D1021,StagingData!$D:$O,10,FALSE))</f>
        <v>#N/A</v>
      </c>
      <c r="O1021" s="107" t="e">
        <f>IF(VLOOKUP($D1021,StagingData!$D:$O,11,FALSE)=""," ",VLOOKUP($D1021,StagingData!$D:$O,11,FALSE))</f>
        <v>#N/A</v>
      </c>
      <c r="P1021" s="108" t="e">
        <f t="shared" si="46"/>
        <v>#N/A</v>
      </c>
      <c r="Q1021" s="5"/>
      <c r="S1021" s="15"/>
      <c r="T1021" s="17">
        <v>0</v>
      </c>
      <c r="U1021" s="17">
        <v>0</v>
      </c>
      <c r="V1021" s="17">
        <f t="shared" si="47"/>
        <v>0</v>
      </c>
      <c r="W1021">
        <f t="shared" si="48"/>
        <v>0</v>
      </c>
      <c r="X1021" s="23"/>
    </row>
    <row r="1022" spans="2:24" hidden="1" x14ac:dyDescent="0.3">
      <c r="B1022" s="2">
        <f>IF(TRIM(D1022)&lt;&gt;"",MAX($B$5:B1021)+1,"")</f>
        <v>1017</v>
      </c>
      <c r="C1022" t="s">
        <v>221</v>
      </c>
      <c r="D1022" t="s">
        <v>230</v>
      </c>
      <c r="E1022" t="s">
        <v>479</v>
      </c>
      <c r="F1022" t="s">
        <v>479</v>
      </c>
      <c r="G1022" s="2" t="str">
        <f>IFERROR(VLOOKUP($F1022,'Table Names'!A:B,2,FALSE),"")</f>
        <v xml:space="preserve">Preventive Maintenance Scenario Lines                                 </v>
      </c>
      <c r="H1022" s="2" t="str">
        <f>VLOOKUP($D1022,StagingData!D:H,4,FALSE)</f>
        <v>No</v>
      </c>
      <c r="J1022" s="56" t="str">
        <f>IF(VLOOKUP(D1022,StagingData!D:O,6,FALSE)=""," ",VLOOKUP(D1022,StagingData!D:O,6,FALSE))</f>
        <v xml:space="preserve"> </v>
      </c>
      <c r="K1022" s="71" t="str">
        <f>IF(VLOOKUP($D1022,StagingData!$D:$O,7,FALSE)=""," ",VLOOKUP($D1022,StagingData!$D:$O,7,FALSE))</f>
        <v xml:space="preserve"> </v>
      </c>
      <c r="L1022" s="71" t="str">
        <f>IF(VLOOKUP($D1022,StagingData!$D:$O,8,FALSE)=""," ",VLOOKUP($D1022,StagingData!$D:$O,8,FALSE))</f>
        <v xml:space="preserve"> </v>
      </c>
      <c r="M1022" s="71" t="str">
        <f>IF(VLOOKUP($D1022,StagingData!$D:$O,9,FALSE)=""," ",VLOOKUP($D1022,StagingData!$D:$O,9,FALSE))</f>
        <v xml:space="preserve"> </v>
      </c>
      <c r="N1022" s="107" t="e">
        <f>IF(VLOOKUP($D1022,StagingData!$D:$O,10,FALSE)=""," ",VLOOKUP($D1022,StagingData!$D:$O,10,FALSE))</f>
        <v>#N/A</v>
      </c>
      <c r="O1022" s="107" t="e">
        <f>IF(VLOOKUP($D1022,StagingData!$D:$O,11,FALSE)=""," ",VLOOKUP($D1022,StagingData!$D:$O,11,FALSE))</f>
        <v>#N/A</v>
      </c>
      <c r="P1022" s="108" t="e">
        <f t="shared" si="46"/>
        <v>#N/A</v>
      </c>
      <c r="Q1022" s="5"/>
      <c r="S1022" s="15"/>
      <c r="T1022" s="17">
        <v>0</v>
      </c>
      <c r="U1022" s="17">
        <v>0</v>
      </c>
      <c r="V1022" s="17">
        <f t="shared" si="47"/>
        <v>0</v>
      </c>
      <c r="W1022">
        <f t="shared" si="48"/>
        <v>0</v>
      </c>
      <c r="X1022" s="23"/>
    </row>
    <row r="1023" spans="2:24" hidden="1" x14ac:dyDescent="0.3">
      <c r="B1023" s="2">
        <f>IF(TRIM(D1023)&lt;&gt;"",MAX($B$5:B1022)+1,"")</f>
        <v>1018</v>
      </c>
      <c r="C1023" t="s">
        <v>221</v>
      </c>
      <c r="D1023" t="s">
        <v>231</v>
      </c>
      <c r="E1023" t="s">
        <v>480</v>
      </c>
      <c r="F1023" t="s">
        <v>480</v>
      </c>
      <c r="G1023" s="2" t="str">
        <f>IFERROR(VLOOKUP($F1023,'Table Names'!A:B,2,FALSE),"")</f>
        <v xml:space="preserve">Reference Activities / Master Routing (Option)s                       </v>
      </c>
      <c r="H1023" s="2" t="str">
        <f>VLOOKUP($D1023,StagingData!D:H,4,FALSE)</f>
        <v>No</v>
      </c>
      <c r="J1023" s="56" t="str">
        <f>IF(VLOOKUP(D1023,StagingData!D:O,6,FALSE)=""," ",VLOOKUP(D1023,StagingData!D:O,6,FALSE))</f>
        <v xml:space="preserve"> </v>
      </c>
      <c r="K1023" s="71" t="str">
        <f>IF(VLOOKUP($D1023,StagingData!$D:$O,7,FALSE)=""," ",VLOOKUP($D1023,StagingData!$D:$O,7,FALSE))</f>
        <v xml:space="preserve"> </v>
      </c>
      <c r="L1023" s="71" t="str">
        <f>IF(VLOOKUP($D1023,StagingData!$D:$O,8,FALSE)=""," ",VLOOKUP($D1023,StagingData!$D:$O,8,FALSE))</f>
        <v xml:space="preserve"> </v>
      </c>
      <c r="M1023" s="71" t="str">
        <f>IF(VLOOKUP($D1023,StagingData!$D:$O,9,FALSE)=""," ",VLOOKUP($D1023,StagingData!$D:$O,9,FALSE))</f>
        <v xml:space="preserve"> </v>
      </c>
      <c r="N1023" s="107" t="e">
        <f>IF(VLOOKUP($D1023,StagingData!$D:$O,10,FALSE)=""," ",VLOOKUP($D1023,StagingData!$D:$O,10,FALSE))</f>
        <v>#N/A</v>
      </c>
      <c r="O1023" s="107" t="e">
        <f>IF(VLOOKUP($D1023,StagingData!$D:$O,11,FALSE)=""," ",VLOOKUP($D1023,StagingData!$D:$O,11,FALSE))</f>
        <v>#N/A</v>
      </c>
      <c r="P1023" s="108" t="e">
        <f t="shared" si="46"/>
        <v>#N/A</v>
      </c>
      <c r="Q1023" s="5"/>
      <c r="S1023" s="15"/>
      <c r="T1023" s="17">
        <v>0</v>
      </c>
      <c r="U1023" s="17">
        <v>0</v>
      </c>
      <c r="V1023" s="17">
        <f t="shared" si="47"/>
        <v>0</v>
      </c>
      <c r="W1023">
        <f t="shared" si="48"/>
        <v>0</v>
      </c>
      <c r="X1023" s="23"/>
    </row>
    <row r="1024" spans="2:24" hidden="1" x14ac:dyDescent="0.3">
      <c r="B1024" s="2">
        <f>IF(TRIM(D1024)&lt;&gt;"",MAX($B$5:B1023)+1,"")</f>
        <v>1019</v>
      </c>
      <c r="C1024" t="s">
        <v>221</v>
      </c>
      <c r="D1024" t="s">
        <v>232</v>
      </c>
      <c r="E1024" t="s">
        <v>481</v>
      </c>
      <c r="F1024" t="s">
        <v>481</v>
      </c>
      <c r="G1024" s="2" t="str">
        <f>IFERROR(VLOOKUP($F1024,'Table Names'!A:B,2,FALSE),"")</f>
        <v xml:space="preserve">Resource Requirements by Reference Activity                           </v>
      </c>
      <c r="H1024" s="2" t="str">
        <f>VLOOKUP($D1024,StagingData!D:H,4,FALSE)</f>
        <v>No</v>
      </c>
      <c r="J1024" s="56" t="str">
        <f>IF(VLOOKUP(D1024,StagingData!D:O,6,FALSE)=""," ",VLOOKUP(D1024,StagingData!D:O,6,FALSE))</f>
        <v xml:space="preserve"> </v>
      </c>
      <c r="K1024" s="71" t="str">
        <f>IF(VLOOKUP($D1024,StagingData!$D:$O,7,FALSE)=""," ",VLOOKUP($D1024,StagingData!$D:$O,7,FALSE))</f>
        <v xml:space="preserve"> </v>
      </c>
      <c r="L1024" s="71" t="str">
        <f>IF(VLOOKUP($D1024,StagingData!$D:$O,8,FALSE)=""," ",VLOOKUP($D1024,StagingData!$D:$O,8,FALSE))</f>
        <v xml:space="preserve"> </v>
      </c>
      <c r="M1024" s="71" t="str">
        <f>IF(VLOOKUP($D1024,StagingData!$D:$O,9,FALSE)=""," ",VLOOKUP($D1024,StagingData!$D:$O,9,FALSE))</f>
        <v xml:space="preserve"> </v>
      </c>
      <c r="N1024" s="107" t="e">
        <f>IF(VLOOKUP($D1024,StagingData!$D:$O,10,FALSE)=""," ",VLOOKUP($D1024,StagingData!$D:$O,10,FALSE))</f>
        <v>#N/A</v>
      </c>
      <c r="O1024" s="107" t="e">
        <f>IF(VLOOKUP($D1024,StagingData!$D:$O,11,FALSE)=""," ",VLOOKUP($D1024,StagingData!$D:$O,11,FALSE))</f>
        <v>#N/A</v>
      </c>
      <c r="P1024" s="108" t="e">
        <f t="shared" si="46"/>
        <v>#N/A</v>
      </c>
      <c r="Q1024" s="5"/>
      <c r="S1024" s="15"/>
      <c r="T1024" s="17">
        <v>0</v>
      </c>
      <c r="U1024" s="17">
        <v>0</v>
      </c>
      <c r="V1024" s="17">
        <f t="shared" si="47"/>
        <v>0</v>
      </c>
      <c r="W1024">
        <f t="shared" si="48"/>
        <v>0</v>
      </c>
      <c r="X1024" s="23"/>
    </row>
    <row r="1025" spans="2:24" hidden="1" x14ac:dyDescent="0.3">
      <c r="B1025" s="2">
        <f>IF(TRIM(D1025)&lt;&gt;"",MAX($B$5:B1024)+1,"")</f>
        <v>1020</v>
      </c>
      <c r="C1025" t="s">
        <v>221</v>
      </c>
      <c r="D1025" t="s">
        <v>233</v>
      </c>
      <c r="E1025" t="s">
        <v>482</v>
      </c>
      <c r="F1025" t="s">
        <v>482</v>
      </c>
      <c r="G1025" s="2" t="str">
        <f>IFERROR(VLOOKUP($F1025,'Table Names'!A:B,2,FALSE),"")</f>
        <v xml:space="preserve">Rule Book for Maintenance Scenarios                                   </v>
      </c>
      <c r="H1025" s="2" t="str">
        <f>VLOOKUP($D1025,StagingData!D:H,4,FALSE)</f>
        <v>No</v>
      </c>
      <c r="J1025" s="56" t="str">
        <f>IF(VLOOKUP(D1025,StagingData!D:O,6,FALSE)=""," ",VLOOKUP(D1025,StagingData!D:O,6,FALSE))</f>
        <v xml:space="preserve"> </v>
      </c>
      <c r="K1025" s="71" t="str">
        <f>IF(VLOOKUP($D1025,StagingData!$D:$O,7,FALSE)=""," ",VLOOKUP($D1025,StagingData!$D:$O,7,FALSE))</f>
        <v xml:space="preserve"> </v>
      </c>
      <c r="L1025" s="71" t="str">
        <f>IF(VLOOKUP($D1025,StagingData!$D:$O,8,FALSE)=""," ",VLOOKUP($D1025,StagingData!$D:$O,8,FALSE))</f>
        <v xml:space="preserve"> </v>
      </c>
      <c r="M1025" s="71" t="str">
        <f>IF(VLOOKUP($D1025,StagingData!$D:$O,9,FALSE)=""," ",VLOOKUP($D1025,StagingData!$D:$O,9,FALSE))</f>
        <v xml:space="preserve"> </v>
      </c>
      <c r="N1025" s="107" t="e">
        <f>IF(VLOOKUP($D1025,StagingData!$D:$O,10,FALSE)=""," ",VLOOKUP($D1025,StagingData!$D:$O,10,FALSE))</f>
        <v>#N/A</v>
      </c>
      <c r="O1025" s="107" t="e">
        <f>IF(VLOOKUP($D1025,StagingData!$D:$O,11,FALSE)=""," ",VLOOKUP($D1025,StagingData!$D:$O,11,FALSE))</f>
        <v>#N/A</v>
      </c>
      <c r="P1025" s="108" t="e">
        <f t="shared" si="46"/>
        <v>#N/A</v>
      </c>
      <c r="Q1025" s="5"/>
      <c r="S1025" s="15"/>
      <c r="T1025" s="17">
        <v>0</v>
      </c>
      <c r="U1025" s="17">
        <v>0</v>
      </c>
      <c r="V1025" s="17">
        <f t="shared" si="47"/>
        <v>0</v>
      </c>
      <c r="W1025">
        <f t="shared" si="48"/>
        <v>0</v>
      </c>
      <c r="X1025" s="23"/>
    </row>
    <row r="1026" spans="2:24" hidden="1" x14ac:dyDescent="0.3">
      <c r="B1026" s="2">
        <f>IF(TRIM(D1026)&lt;&gt;"",MAX($B$5:B1025)+1,"")</f>
        <v>1021</v>
      </c>
      <c r="C1026" t="s">
        <v>221</v>
      </c>
      <c r="D1026" t="s">
        <v>234</v>
      </c>
      <c r="E1026" t="s">
        <v>342</v>
      </c>
      <c r="F1026" t="s">
        <v>342</v>
      </c>
      <c r="G1026" s="2" t="str">
        <f>IFERROR(VLOOKUP($F1026,'Table Names'!A:B,2,FALSE),"")</f>
        <v xml:space="preserve">Serialized Items                                                      </v>
      </c>
      <c r="H1026" s="2" t="str">
        <f>VLOOKUP($D1026,StagingData!D:H,4,FALSE)</f>
        <v>No</v>
      </c>
      <c r="J1026" s="56" t="str">
        <f>IF(VLOOKUP(D1026,StagingData!D:O,6,FALSE)=""," ",VLOOKUP(D1026,StagingData!D:O,6,FALSE))</f>
        <v xml:space="preserve"> </v>
      </c>
      <c r="K1026" s="71" t="str">
        <f>IF(VLOOKUP($D1026,StagingData!$D:$O,7,FALSE)=""," ",VLOOKUP($D1026,StagingData!$D:$O,7,FALSE))</f>
        <v xml:space="preserve"> </v>
      </c>
      <c r="L1026" s="71" t="str">
        <f>IF(VLOOKUP($D1026,StagingData!$D:$O,8,FALSE)=""," ",VLOOKUP($D1026,StagingData!$D:$O,8,FALSE))</f>
        <v xml:space="preserve"> </v>
      </c>
      <c r="M1026" s="71" t="str">
        <f>IF(VLOOKUP($D1026,StagingData!$D:$O,9,FALSE)=""," ",VLOOKUP($D1026,StagingData!$D:$O,9,FALSE))</f>
        <v xml:space="preserve"> </v>
      </c>
      <c r="N1026" s="107" t="e">
        <f>IF(VLOOKUP($D1026,StagingData!$D:$O,10,FALSE)=""," ",VLOOKUP($D1026,StagingData!$D:$O,10,FALSE))</f>
        <v>#N/A</v>
      </c>
      <c r="O1026" s="107" t="e">
        <f>IF(VLOOKUP($D1026,StagingData!$D:$O,11,FALSE)=""," ",VLOOKUP($D1026,StagingData!$D:$O,11,FALSE))</f>
        <v>#N/A</v>
      </c>
      <c r="P1026" s="108" t="e">
        <f t="shared" si="46"/>
        <v>#N/A</v>
      </c>
      <c r="Q1026" s="5"/>
      <c r="S1026" s="15"/>
      <c r="T1026" s="17">
        <v>0</v>
      </c>
      <c r="U1026" s="17">
        <v>0</v>
      </c>
      <c r="V1026" s="17">
        <f t="shared" si="47"/>
        <v>0</v>
      </c>
      <c r="W1026">
        <f t="shared" si="48"/>
        <v>0</v>
      </c>
      <c r="X1026" s="23"/>
    </row>
    <row r="1027" spans="2:24" hidden="1" x14ac:dyDescent="0.3">
      <c r="B1027" s="2">
        <f>IF(TRIM(D1027)&lt;&gt;"",MAX($B$5:B1026)+1,"")</f>
        <v>1022</v>
      </c>
      <c r="C1027" t="s">
        <v>221</v>
      </c>
      <c r="D1027" t="s">
        <v>235</v>
      </c>
      <c r="E1027" t="s">
        <v>483</v>
      </c>
      <c r="F1027" t="s">
        <v>483</v>
      </c>
      <c r="G1027" s="2" t="str">
        <f>IFERROR(VLOOKUP($F1027,'Table Names'!A:B,2,FALSE),"")</f>
        <v xml:space="preserve">Installation Group                                                    </v>
      </c>
      <c r="H1027" s="2" t="str">
        <f>VLOOKUP($D1027,StagingData!D:H,4,FALSE)</f>
        <v>No</v>
      </c>
      <c r="J1027" s="56" t="str">
        <f>IF(VLOOKUP(D1027,StagingData!D:O,6,FALSE)=""," ",VLOOKUP(D1027,StagingData!D:O,6,FALSE))</f>
        <v xml:space="preserve"> </v>
      </c>
      <c r="K1027" s="71" t="str">
        <f>IF(VLOOKUP($D1027,StagingData!$D:$O,7,FALSE)=""," ",VLOOKUP($D1027,StagingData!$D:$O,7,FALSE))</f>
        <v xml:space="preserve"> </v>
      </c>
      <c r="L1027" s="71" t="str">
        <f>IF(VLOOKUP($D1027,StagingData!$D:$O,8,FALSE)=""," ",VLOOKUP($D1027,StagingData!$D:$O,8,FALSE))</f>
        <v xml:space="preserve"> </v>
      </c>
      <c r="M1027" s="71" t="str">
        <f>IF(VLOOKUP($D1027,StagingData!$D:$O,9,FALSE)=""," ",VLOOKUP($D1027,StagingData!$D:$O,9,FALSE))</f>
        <v xml:space="preserve"> </v>
      </c>
      <c r="N1027" s="107" t="e">
        <f>IF(VLOOKUP($D1027,StagingData!$D:$O,10,FALSE)=""," ",VLOOKUP($D1027,StagingData!$D:$O,10,FALSE))</f>
        <v>#N/A</v>
      </c>
      <c r="O1027" s="107" t="e">
        <f>IF(VLOOKUP($D1027,StagingData!$D:$O,11,FALSE)=""," ",VLOOKUP($D1027,StagingData!$D:$O,11,FALSE))</f>
        <v>#N/A</v>
      </c>
      <c r="P1027" s="108" t="e">
        <f t="shared" si="46"/>
        <v>#N/A</v>
      </c>
      <c r="Q1027" s="5"/>
      <c r="S1027" s="15"/>
      <c r="T1027" s="17">
        <v>0</v>
      </c>
      <c r="U1027" s="17">
        <v>0</v>
      </c>
      <c r="V1027" s="17">
        <f t="shared" si="47"/>
        <v>0</v>
      </c>
      <c r="W1027">
        <f t="shared" si="48"/>
        <v>0</v>
      </c>
      <c r="X1027" s="23"/>
    </row>
    <row r="1028" spans="2:24" hidden="1" x14ac:dyDescent="0.3">
      <c r="B1028" s="2">
        <f>IF(TRIM(D1028)&lt;&gt;"",MAX($B$5:B1027)+1,"")</f>
        <v>1023</v>
      </c>
      <c r="C1028" t="s">
        <v>221</v>
      </c>
      <c r="D1028" t="s">
        <v>235</v>
      </c>
      <c r="E1028" t="s">
        <v>483</v>
      </c>
      <c r="F1028" t="s">
        <v>484</v>
      </c>
      <c r="G1028" s="2" t="str">
        <f>IFERROR(VLOOKUP($F1028,'Table Names'!A:B,2,FALSE),"")</f>
        <v xml:space="preserve">Installation                                                          </v>
      </c>
      <c r="H1028" s="2" t="str">
        <f>VLOOKUP($D1028,StagingData!D:H,4,FALSE)</f>
        <v>No</v>
      </c>
      <c r="J1028" s="56" t="str">
        <f>IF(VLOOKUP(D1028,StagingData!D:O,6,FALSE)=""," ",VLOOKUP(D1028,StagingData!D:O,6,FALSE))</f>
        <v xml:space="preserve"> </v>
      </c>
      <c r="K1028" s="71" t="str">
        <f>IF(VLOOKUP($D1028,StagingData!$D:$O,7,FALSE)=""," ",VLOOKUP($D1028,StagingData!$D:$O,7,FALSE))</f>
        <v xml:space="preserve"> </v>
      </c>
      <c r="L1028" s="71" t="str">
        <f>IF(VLOOKUP($D1028,StagingData!$D:$O,8,FALSE)=""," ",VLOOKUP($D1028,StagingData!$D:$O,8,FALSE))</f>
        <v xml:space="preserve"> </v>
      </c>
      <c r="M1028" s="71" t="str">
        <f>IF(VLOOKUP($D1028,StagingData!$D:$O,9,FALSE)=""," ",VLOOKUP($D1028,StagingData!$D:$O,9,FALSE))</f>
        <v xml:space="preserve"> </v>
      </c>
      <c r="N1028" s="107" t="e">
        <f>IF(VLOOKUP($D1028,StagingData!$D:$O,10,FALSE)=""," ",VLOOKUP($D1028,StagingData!$D:$O,10,FALSE))</f>
        <v>#N/A</v>
      </c>
      <c r="O1028" s="107" t="e">
        <f>IF(VLOOKUP($D1028,StagingData!$D:$O,11,FALSE)=""," ",VLOOKUP($D1028,StagingData!$D:$O,11,FALSE))</f>
        <v>#N/A</v>
      </c>
      <c r="P1028" s="108" t="e">
        <f t="shared" si="46"/>
        <v>#N/A</v>
      </c>
      <c r="Q1028" s="5"/>
      <c r="S1028" s="15"/>
      <c r="T1028" s="17">
        <v>0</v>
      </c>
      <c r="U1028" s="17">
        <v>0</v>
      </c>
      <c r="V1028" s="17">
        <f t="shared" si="47"/>
        <v>0</v>
      </c>
      <c r="W1028">
        <f t="shared" si="48"/>
        <v>0</v>
      </c>
      <c r="X1028" s="23"/>
    </row>
    <row r="1029" spans="2:24" hidden="1" x14ac:dyDescent="0.3">
      <c r="B1029" s="2">
        <f>IF(TRIM(D1029)&lt;&gt;"",MAX($B$5:B1028)+1,"")</f>
        <v>1024</v>
      </c>
      <c r="C1029" t="s">
        <v>236</v>
      </c>
      <c r="D1029" t="s">
        <v>236</v>
      </c>
      <c r="E1029" t="s">
        <v>485</v>
      </c>
      <c r="F1029" t="s">
        <v>486</v>
      </c>
      <c r="G1029" s="2" t="str">
        <f>IFERROR(VLOOKUP($F1029,'Table Names'!A:B,2,FALSE),"")</f>
        <v xml:space="preserve">Language Independent Text Data                                        </v>
      </c>
      <c r="H1029" s="2" t="str">
        <f>VLOOKUP($D1029,StagingData!D:H,4,FALSE)</f>
        <v>No</v>
      </c>
      <c r="J1029" s="56" t="str">
        <f>IF(VLOOKUP(D1029,StagingData!D:O,6,FALSE)=""," ",VLOOKUP(D1029,StagingData!D:O,6,FALSE))</f>
        <v xml:space="preserve"> </v>
      </c>
      <c r="K1029" s="71" t="str">
        <f>IF(VLOOKUP($D1029,StagingData!$D:$O,7,FALSE)=""," ",VLOOKUP($D1029,StagingData!$D:$O,7,FALSE))</f>
        <v xml:space="preserve"> </v>
      </c>
      <c r="L1029" s="71" t="str">
        <f>IF(VLOOKUP($D1029,StagingData!$D:$O,8,FALSE)=""," ",VLOOKUP($D1029,StagingData!$D:$O,8,FALSE))</f>
        <v xml:space="preserve"> </v>
      </c>
      <c r="M1029" s="71" t="str">
        <f>IF(VLOOKUP($D1029,StagingData!$D:$O,9,FALSE)=""," ",VLOOKUP($D1029,StagingData!$D:$O,9,FALSE))</f>
        <v xml:space="preserve"> </v>
      </c>
      <c r="N1029" s="107" t="e">
        <f>IF(VLOOKUP($D1029,StagingData!$D:$O,10,FALSE)=""," ",VLOOKUP($D1029,StagingData!$D:$O,10,FALSE))</f>
        <v>#N/A</v>
      </c>
      <c r="O1029" s="107" t="e">
        <f>IF(VLOOKUP($D1029,StagingData!$D:$O,11,FALSE)=""," ",VLOOKUP($D1029,StagingData!$D:$O,11,FALSE))</f>
        <v>#N/A</v>
      </c>
      <c r="P1029" s="108" t="e">
        <f t="shared" si="46"/>
        <v>#N/A</v>
      </c>
      <c r="Q1029" s="5"/>
      <c r="S1029" s="15"/>
      <c r="T1029" s="17">
        <v>0</v>
      </c>
      <c r="U1029" s="17">
        <v>0</v>
      </c>
      <c r="V1029" s="17">
        <f t="shared" si="47"/>
        <v>0</v>
      </c>
      <c r="W1029">
        <f t="shared" si="48"/>
        <v>0</v>
      </c>
      <c r="X1029" s="23"/>
    </row>
    <row r="1030" spans="2:24" hidden="1" x14ac:dyDescent="0.3">
      <c r="B1030" s="2">
        <f>IF(TRIM(D1030)&lt;&gt;"",MAX($B$5:B1029)+1,"")</f>
        <v>1025</v>
      </c>
      <c r="C1030" t="s">
        <v>236</v>
      </c>
      <c r="D1030" t="s">
        <v>236</v>
      </c>
      <c r="E1030" t="s">
        <v>485</v>
      </c>
      <c r="F1030" t="s">
        <v>487</v>
      </c>
      <c r="G1030" s="2" t="str">
        <f>IFERROR(VLOOKUP($F1030,'Table Names'!A:B,2,FALSE),"")</f>
        <v xml:space="preserve">Language Dependent Text Data                                          </v>
      </c>
      <c r="H1030" s="2" t="str">
        <f>VLOOKUP($D1030,StagingData!D:H,4,FALSE)</f>
        <v>No</v>
      </c>
      <c r="J1030" s="56" t="str">
        <f>IF(VLOOKUP(D1030,StagingData!D:O,6,FALSE)=""," ",VLOOKUP(D1030,StagingData!D:O,6,FALSE))</f>
        <v xml:space="preserve"> </v>
      </c>
      <c r="K1030" s="71" t="str">
        <f>IF(VLOOKUP($D1030,StagingData!$D:$O,7,FALSE)=""," ",VLOOKUP($D1030,StagingData!$D:$O,7,FALSE))</f>
        <v xml:space="preserve"> </v>
      </c>
      <c r="L1030" s="71" t="str">
        <f>IF(VLOOKUP($D1030,StagingData!$D:$O,8,FALSE)=""," ",VLOOKUP($D1030,StagingData!$D:$O,8,FALSE))</f>
        <v xml:space="preserve"> </v>
      </c>
      <c r="M1030" s="71" t="str">
        <f>IF(VLOOKUP($D1030,StagingData!$D:$O,9,FALSE)=""," ",VLOOKUP($D1030,StagingData!$D:$O,9,FALSE))</f>
        <v xml:space="preserve"> </v>
      </c>
      <c r="N1030" s="107" t="e">
        <f>IF(VLOOKUP($D1030,StagingData!$D:$O,10,FALSE)=""," ",VLOOKUP($D1030,StagingData!$D:$O,10,FALSE))</f>
        <v>#N/A</v>
      </c>
      <c r="O1030" s="107" t="e">
        <f>IF(VLOOKUP($D1030,StagingData!$D:$O,11,FALSE)=""," ",VLOOKUP($D1030,StagingData!$D:$O,11,FALSE))</f>
        <v>#N/A</v>
      </c>
      <c r="P1030" s="108" t="e">
        <f t="shared" si="46"/>
        <v>#N/A</v>
      </c>
      <c r="Q1030" s="5"/>
      <c r="S1030" s="15"/>
      <c r="T1030" s="17">
        <v>0</v>
      </c>
      <c r="U1030" s="17">
        <v>0</v>
      </c>
      <c r="V1030" s="17">
        <f t="shared" si="47"/>
        <v>0</v>
      </c>
      <c r="W1030">
        <f t="shared" si="48"/>
        <v>0</v>
      </c>
      <c r="X1030" s="23"/>
    </row>
    <row r="1031" spans="2:24" hidden="1" x14ac:dyDescent="0.3">
      <c r="B1031" s="2">
        <f>IF(TRIM(D1031)&lt;&gt;"",MAX($B$5:B1030)+1,"")</f>
        <v>1026</v>
      </c>
      <c r="C1031" t="s">
        <v>236</v>
      </c>
      <c r="D1031" t="s">
        <v>236</v>
      </c>
      <c r="E1031" t="s">
        <v>485</v>
      </c>
      <c r="F1031" t="s">
        <v>485</v>
      </c>
      <c r="G1031" s="2" t="str">
        <f>IFERROR(VLOOKUP($F1031,'Table Names'!A:B,2,FALSE),"")</f>
        <v xml:space="preserve">Texts                                                                 </v>
      </c>
      <c r="H1031" s="2" t="str">
        <f>VLOOKUP($D1031,StagingData!D:H,4,FALSE)</f>
        <v>No</v>
      </c>
      <c r="J1031" s="56" t="str">
        <f>IF(VLOOKUP(D1031,StagingData!D:O,6,FALSE)=""," ",VLOOKUP(D1031,StagingData!D:O,6,FALSE))</f>
        <v xml:space="preserve"> </v>
      </c>
      <c r="K1031" s="71" t="str">
        <f>IF(VLOOKUP($D1031,StagingData!$D:$O,7,FALSE)=""," ",VLOOKUP($D1031,StagingData!$D:$O,7,FALSE))</f>
        <v xml:space="preserve"> </v>
      </c>
      <c r="L1031" s="71" t="str">
        <f>IF(VLOOKUP($D1031,StagingData!$D:$O,8,FALSE)=""," ",VLOOKUP($D1031,StagingData!$D:$O,8,FALSE))</f>
        <v xml:space="preserve"> </v>
      </c>
      <c r="M1031" s="71" t="str">
        <f>IF(VLOOKUP($D1031,StagingData!$D:$O,9,FALSE)=""," ",VLOOKUP($D1031,StagingData!$D:$O,9,FALSE))</f>
        <v xml:space="preserve"> </v>
      </c>
      <c r="N1031" s="107" t="e">
        <f>IF(VLOOKUP($D1031,StagingData!$D:$O,10,FALSE)=""," ",VLOOKUP($D1031,StagingData!$D:$O,10,FALSE))</f>
        <v>#N/A</v>
      </c>
      <c r="O1031" s="107" t="e">
        <f>IF(VLOOKUP($D1031,StagingData!$D:$O,11,FALSE)=""," ",VLOOKUP($D1031,StagingData!$D:$O,11,FALSE))</f>
        <v>#N/A</v>
      </c>
      <c r="P1031" s="108" t="e">
        <f t="shared" ref="P1031:P1094" si="49">IF(O1031&gt;0,(O1031/(N1031+O1031))*100,0)</f>
        <v>#N/A</v>
      </c>
      <c r="Q1031" s="5"/>
      <c r="S1031" s="15"/>
      <c r="T1031" s="17">
        <v>0</v>
      </c>
      <c r="U1031" s="17">
        <v>0</v>
      </c>
      <c r="V1031" s="17">
        <f t="shared" ref="V1031:V1094" si="50">U1031-T1031</f>
        <v>0</v>
      </c>
      <c r="W1031">
        <f t="shared" ref="W1031:W1094" si="51">Q1031-V1031</f>
        <v>0</v>
      </c>
      <c r="X1031" s="23"/>
    </row>
    <row r="1032" spans="2:24" hidden="1" x14ac:dyDescent="0.3">
      <c r="B1032" s="2">
        <f>IF(TRIM(D1032)&lt;&gt;"",MAX($B$5:B1031)+1,"")</f>
        <v>1027</v>
      </c>
      <c r="C1032" t="s">
        <v>5138</v>
      </c>
      <c r="D1032" t="s">
        <v>5116</v>
      </c>
      <c r="E1032" t="s">
        <v>3792</v>
      </c>
      <c r="F1032" t="s">
        <v>3792</v>
      </c>
      <c r="G1032" s="2" t="str">
        <f>IFERROR(VLOOKUP($F1032,'Table Names'!A:B,2,FALSE),"")</f>
        <v xml:space="preserve">Activities by Project                                                 </v>
      </c>
      <c r="H1032" s="2" t="str">
        <f>VLOOKUP($D1032,StagingData!D:H,4,FALSE)</f>
        <v>No</v>
      </c>
      <c r="J1032" s="56" t="str">
        <f>IF(VLOOKUP(D1032,StagingData!D:O,6,FALSE)=""," ",VLOOKUP(D1032,StagingData!D:O,6,FALSE))</f>
        <v xml:space="preserve"> </v>
      </c>
      <c r="K1032" s="71" t="str">
        <f>IF(VLOOKUP($D1032,StagingData!$D:$O,7,FALSE)=""," ",VLOOKUP($D1032,StagingData!$D:$O,7,FALSE))</f>
        <v xml:space="preserve"> </v>
      </c>
      <c r="L1032" s="71" t="str">
        <f>IF(VLOOKUP($D1032,StagingData!$D:$O,8,FALSE)=""," ",VLOOKUP($D1032,StagingData!$D:$O,8,FALSE))</f>
        <v xml:space="preserve"> </v>
      </c>
      <c r="M1032" s="71" t="str">
        <f>IF(VLOOKUP($D1032,StagingData!$D:$O,9,FALSE)=""," ",VLOOKUP($D1032,StagingData!$D:$O,9,FALSE))</f>
        <v xml:space="preserve"> </v>
      </c>
      <c r="N1032" s="107" t="e">
        <f>IF(VLOOKUP($D1032,StagingData!$D:$O,10,FALSE)=""," ",VLOOKUP($D1032,StagingData!$D:$O,10,FALSE))</f>
        <v>#N/A</v>
      </c>
      <c r="O1032" s="107" t="e">
        <f>IF(VLOOKUP($D1032,StagingData!$D:$O,11,FALSE)=""," ",VLOOKUP($D1032,StagingData!$D:$O,11,FALSE))</f>
        <v>#N/A</v>
      </c>
      <c r="P1032" s="108" t="e">
        <f t="shared" si="49"/>
        <v>#N/A</v>
      </c>
      <c r="Q1032" s="5"/>
      <c r="S1032" s="15"/>
      <c r="T1032" s="17">
        <v>0</v>
      </c>
      <c r="U1032" s="17">
        <v>0</v>
      </c>
      <c r="V1032" s="17">
        <f t="shared" si="50"/>
        <v>0</v>
      </c>
      <c r="W1032">
        <f t="shared" si="51"/>
        <v>0</v>
      </c>
      <c r="X1032" s="23"/>
    </row>
    <row r="1033" spans="2:24" hidden="1" x14ac:dyDescent="0.3">
      <c r="B1033" s="2">
        <f>IF(TRIM(D1033)&lt;&gt;"",MAX($B$5:B1032)+1,"")</f>
        <v>1028</v>
      </c>
      <c r="C1033" t="s">
        <v>5138</v>
      </c>
      <c r="D1033" t="s">
        <v>5117</v>
      </c>
      <c r="E1033" t="s">
        <v>3794</v>
      </c>
      <c r="F1033" t="s">
        <v>3794</v>
      </c>
      <c r="G1033" s="2" t="str">
        <f>IFERROR(VLOOKUP($F1033,'Table Names'!A:B,2,FALSE),"")</f>
        <v xml:space="preserve">Activity Relationships                                                </v>
      </c>
      <c r="H1033" s="2" t="str">
        <f>VLOOKUP($D1033,StagingData!D:H,4,FALSE)</f>
        <v>No</v>
      </c>
      <c r="J1033" s="56" t="str">
        <f>IF(VLOOKUP(D1033,StagingData!D:O,6,FALSE)=""," ",VLOOKUP(D1033,StagingData!D:O,6,FALSE))</f>
        <v xml:space="preserve"> </v>
      </c>
      <c r="K1033" s="71" t="str">
        <f>IF(VLOOKUP($D1033,StagingData!$D:$O,7,FALSE)=""," ",VLOOKUP($D1033,StagingData!$D:$O,7,FALSE))</f>
        <v xml:space="preserve"> </v>
      </c>
      <c r="L1033" s="71" t="str">
        <f>IF(VLOOKUP($D1033,StagingData!$D:$O,8,FALSE)=""," ",VLOOKUP($D1033,StagingData!$D:$O,8,FALSE))</f>
        <v xml:space="preserve"> </v>
      </c>
      <c r="M1033" s="71" t="str">
        <f>IF(VLOOKUP($D1033,StagingData!$D:$O,9,FALSE)=""," ",VLOOKUP($D1033,StagingData!$D:$O,9,FALSE))</f>
        <v xml:space="preserve"> </v>
      </c>
      <c r="N1033" s="107" t="e">
        <f>IF(VLOOKUP($D1033,StagingData!$D:$O,10,FALSE)=""," ",VLOOKUP($D1033,StagingData!$D:$O,10,FALSE))</f>
        <v>#N/A</v>
      </c>
      <c r="O1033" s="107" t="e">
        <f>IF(VLOOKUP($D1033,StagingData!$D:$O,11,FALSE)=""," ",VLOOKUP($D1033,StagingData!$D:$O,11,FALSE))</f>
        <v>#N/A</v>
      </c>
      <c r="P1033" s="108" t="e">
        <f t="shared" si="49"/>
        <v>#N/A</v>
      </c>
      <c r="Q1033" s="5"/>
      <c r="S1033" s="15"/>
      <c r="T1033" s="17">
        <v>0</v>
      </c>
      <c r="U1033" s="17">
        <v>0</v>
      </c>
      <c r="V1033" s="17">
        <f t="shared" si="50"/>
        <v>0</v>
      </c>
      <c r="W1033">
        <f t="shared" si="51"/>
        <v>0</v>
      </c>
      <c r="X1033" s="23"/>
    </row>
    <row r="1034" spans="2:24" hidden="1" x14ac:dyDescent="0.3">
      <c r="B1034" s="2">
        <f>IF(TRIM(D1034)&lt;&gt;"",MAX($B$5:B1033)+1,"")</f>
        <v>1029</v>
      </c>
      <c r="C1034" t="s">
        <v>5138</v>
      </c>
      <c r="D1034" t="s">
        <v>5118</v>
      </c>
      <c r="E1034" t="s">
        <v>3778</v>
      </c>
      <c r="F1034" t="s">
        <v>3778</v>
      </c>
      <c r="G1034" s="2" t="str">
        <f>IFERROR(VLOOKUP($F1034,'Table Names'!A:B,2,FALSE),"")</f>
        <v xml:space="preserve">Budget Details                                                        </v>
      </c>
      <c r="H1034" s="2" t="str">
        <f>VLOOKUP($D1034,StagingData!D:H,4,FALSE)</f>
        <v>No</v>
      </c>
      <c r="J1034" s="56" t="str">
        <f>IF(VLOOKUP(D1034,StagingData!D:O,6,FALSE)=""," ",VLOOKUP(D1034,StagingData!D:O,6,FALSE))</f>
        <v xml:space="preserve"> </v>
      </c>
      <c r="K1034" s="71" t="str">
        <f>IF(VLOOKUP($D1034,StagingData!$D:$O,7,FALSE)=""," ",VLOOKUP($D1034,StagingData!$D:$O,7,FALSE))</f>
        <v xml:space="preserve"> </v>
      </c>
      <c r="L1034" s="71" t="str">
        <f>IF(VLOOKUP($D1034,StagingData!$D:$O,8,FALSE)=""," ",VLOOKUP($D1034,StagingData!$D:$O,8,FALSE))</f>
        <v xml:space="preserve"> </v>
      </c>
      <c r="M1034" s="71" t="str">
        <f>IF(VLOOKUP($D1034,StagingData!$D:$O,9,FALSE)=""," ",VLOOKUP($D1034,StagingData!$D:$O,9,FALSE))</f>
        <v xml:space="preserve"> </v>
      </c>
      <c r="N1034" s="107" t="e">
        <f>IF(VLOOKUP($D1034,StagingData!$D:$O,10,FALSE)=""," ",VLOOKUP($D1034,StagingData!$D:$O,10,FALSE))</f>
        <v>#N/A</v>
      </c>
      <c r="O1034" s="107" t="e">
        <f>IF(VLOOKUP($D1034,StagingData!$D:$O,11,FALSE)=""," ",VLOOKUP($D1034,StagingData!$D:$O,11,FALSE))</f>
        <v>#N/A</v>
      </c>
      <c r="P1034" s="108" t="e">
        <f t="shared" si="49"/>
        <v>#N/A</v>
      </c>
      <c r="Q1034" s="5"/>
      <c r="S1034" s="15"/>
      <c r="T1034" s="17">
        <v>0</v>
      </c>
      <c r="U1034" s="17">
        <v>0</v>
      </c>
      <c r="V1034" s="17">
        <f t="shared" si="50"/>
        <v>0</v>
      </c>
      <c r="W1034">
        <f t="shared" si="51"/>
        <v>0</v>
      </c>
      <c r="X1034" s="23"/>
    </row>
    <row r="1035" spans="2:24" hidden="1" x14ac:dyDescent="0.3">
      <c r="B1035" s="2">
        <f>IF(TRIM(D1035)&lt;&gt;"",MAX($B$5:B1034)+1,"")</f>
        <v>1030</v>
      </c>
      <c r="C1035" t="s">
        <v>5138</v>
      </c>
      <c r="D1035" t="s">
        <v>5119</v>
      </c>
      <c r="E1035" t="s">
        <v>3796</v>
      </c>
      <c r="F1035" t="s">
        <v>3796</v>
      </c>
      <c r="G1035" s="2" t="str">
        <f>IFERROR(VLOOKUP($F1035,'Table Names'!A:B,2,FALSE),"")</f>
        <v xml:space="preserve">Module Planning by Project                                            </v>
      </c>
      <c r="H1035" s="2" t="str">
        <f>VLOOKUP($D1035,StagingData!D:H,4,FALSE)</f>
        <v>No</v>
      </c>
      <c r="J1035" s="56" t="str">
        <f>IF(VLOOKUP(D1035,StagingData!D:O,6,FALSE)=""," ",VLOOKUP(D1035,StagingData!D:O,6,FALSE))</f>
        <v xml:space="preserve"> </v>
      </c>
      <c r="K1035" s="71" t="str">
        <f>IF(VLOOKUP($D1035,StagingData!$D:$O,7,FALSE)=""," ",VLOOKUP($D1035,StagingData!$D:$O,7,FALSE))</f>
        <v xml:space="preserve"> </v>
      </c>
      <c r="L1035" s="71" t="str">
        <f>IF(VLOOKUP($D1035,StagingData!$D:$O,8,FALSE)=""," ",VLOOKUP($D1035,StagingData!$D:$O,8,FALSE))</f>
        <v xml:space="preserve"> </v>
      </c>
      <c r="M1035" s="71" t="str">
        <f>IF(VLOOKUP($D1035,StagingData!$D:$O,9,FALSE)=""," ",VLOOKUP($D1035,StagingData!$D:$O,9,FALSE))</f>
        <v xml:space="preserve"> </v>
      </c>
      <c r="N1035" s="107" t="e">
        <f>IF(VLOOKUP($D1035,StagingData!$D:$O,10,FALSE)=""," ",VLOOKUP($D1035,StagingData!$D:$O,10,FALSE))</f>
        <v>#N/A</v>
      </c>
      <c r="O1035" s="107" t="e">
        <f>IF(VLOOKUP($D1035,StagingData!$D:$O,11,FALSE)=""," ",VLOOKUP($D1035,StagingData!$D:$O,11,FALSE))</f>
        <v>#N/A</v>
      </c>
      <c r="P1035" s="108" t="e">
        <f t="shared" si="49"/>
        <v>#N/A</v>
      </c>
      <c r="Q1035" s="5"/>
      <c r="S1035" s="15"/>
      <c r="T1035" s="17">
        <v>0</v>
      </c>
      <c r="U1035" s="17">
        <v>0</v>
      </c>
      <c r="V1035" s="17">
        <f t="shared" si="50"/>
        <v>0</v>
      </c>
      <c r="W1035">
        <f t="shared" si="51"/>
        <v>0</v>
      </c>
      <c r="X1035" s="23"/>
    </row>
    <row r="1036" spans="2:24" hidden="1" x14ac:dyDescent="0.3">
      <c r="B1036" s="2">
        <f>IF(TRIM(D1036)&lt;&gt;"",MAX($B$5:B1035)+1,"")</f>
        <v>1031</v>
      </c>
      <c r="C1036" t="s">
        <v>5138</v>
      </c>
      <c r="D1036" t="s">
        <v>5120</v>
      </c>
      <c r="E1036" t="s">
        <v>3775</v>
      </c>
      <c r="F1036" t="s">
        <v>3775</v>
      </c>
      <c r="G1036" s="2" t="str">
        <f>IFERROR(VLOOKUP($F1036,'Table Names'!A:B,2,FALSE),"")</f>
        <v xml:space="preserve">Project Parts                                                         </v>
      </c>
      <c r="H1036" s="2" t="str">
        <f>VLOOKUP($D1036,StagingData!D:H,4,FALSE)</f>
        <v>No</v>
      </c>
      <c r="J1036" s="56" t="str">
        <f>IF(VLOOKUP(D1036,StagingData!D:O,6,FALSE)=""," ",VLOOKUP(D1036,StagingData!D:O,6,FALSE))</f>
        <v xml:space="preserve"> </v>
      </c>
      <c r="K1036" s="71" t="str">
        <f>IF(VLOOKUP($D1036,StagingData!$D:$O,7,FALSE)=""," ",VLOOKUP($D1036,StagingData!$D:$O,7,FALSE))</f>
        <v xml:space="preserve"> </v>
      </c>
      <c r="L1036" s="71" t="str">
        <f>IF(VLOOKUP($D1036,StagingData!$D:$O,8,FALSE)=""," ",VLOOKUP($D1036,StagingData!$D:$O,8,FALSE))</f>
        <v xml:space="preserve"> </v>
      </c>
      <c r="M1036" s="71" t="str">
        <f>IF(VLOOKUP($D1036,StagingData!$D:$O,9,FALSE)=""," ",VLOOKUP($D1036,StagingData!$D:$O,9,FALSE))</f>
        <v xml:space="preserve"> </v>
      </c>
      <c r="N1036" s="107" t="e">
        <f>IF(VLOOKUP($D1036,StagingData!$D:$O,10,FALSE)=""," ",VLOOKUP($D1036,StagingData!$D:$O,10,FALSE))</f>
        <v>#N/A</v>
      </c>
      <c r="O1036" s="107" t="e">
        <f>IF(VLOOKUP($D1036,StagingData!$D:$O,11,FALSE)=""," ",VLOOKUP($D1036,StagingData!$D:$O,11,FALSE))</f>
        <v>#N/A</v>
      </c>
      <c r="P1036" s="108" t="e">
        <f t="shared" si="49"/>
        <v>#N/A</v>
      </c>
      <c r="Q1036" s="5"/>
      <c r="S1036" s="15"/>
      <c r="T1036" s="17">
        <v>0</v>
      </c>
      <c r="U1036" s="17">
        <v>0</v>
      </c>
      <c r="V1036" s="17">
        <f t="shared" si="50"/>
        <v>0</v>
      </c>
      <c r="W1036">
        <f t="shared" si="51"/>
        <v>0</v>
      </c>
      <c r="X1036" s="23"/>
    </row>
    <row r="1037" spans="2:24" hidden="1" x14ac:dyDescent="0.3">
      <c r="B1037" s="2">
        <f>IF(TRIM(D1037)&lt;&gt;"",MAX($B$5:B1036)+1,"")</f>
        <v>1032</v>
      </c>
      <c r="C1037" t="s">
        <v>5138</v>
      </c>
      <c r="D1037" t="s">
        <v>5121</v>
      </c>
      <c r="E1037" t="s">
        <v>3773</v>
      </c>
      <c r="F1037" t="s">
        <v>3773</v>
      </c>
      <c r="G1037" s="2" t="str">
        <f>IFERROR(VLOOKUP($F1037,'Table Names'!A:B,2,FALSE),"")</f>
        <v xml:space="preserve">General Project Data                                                  </v>
      </c>
      <c r="H1037" s="2" t="str">
        <f>VLOOKUP($D1037,StagingData!D:H,4,FALSE)</f>
        <v>No</v>
      </c>
      <c r="J1037" s="56" t="str">
        <f>IF(VLOOKUP(D1037,StagingData!D:O,6,FALSE)=""," ",VLOOKUP(D1037,StagingData!D:O,6,FALSE))</f>
        <v xml:space="preserve"> </v>
      </c>
      <c r="K1037" s="71" t="str">
        <f>IF(VLOOKUP($D1037,StagingData!$D:$O,7,FALSE)=""," ",VLOOKUP($D1037,StagingData!$D:$O,7,FALSE))</f>
        <v xml:space="preserve"> </v>
      </c>
      <c r="L1037" s="71" t="str">
        <f>IF(VLOOKUP($D1037,StagingData!$D:$O,8,FALSE)=""," ",VLOOKUP($D1037,StagingData!$D:$O,8,FALSE))</f>
        <v xml:space="preserve"> </v>
      </c>
      <c r="M1037" s="71" t="str">
        <f>IF(VLOOKUP($D1037,StagingData!$D:$O,9,FALSE)=""," ",VLOOKUP($D1037,StagingData!$D:$O,9,FALSE))</f>
        <v xml:space="preserve"> </v>
      </c>
      <c r="N1037" s="107" t="e">
        <f>IF(VLOOKUP($D1037,StagingData!$D:$O,10,FALSE)=""," ",VLOOKUP($D1037,StagingData!$D:$O,10,FALSE))</f>
        <v>#N/A</v>
      </c>
      <c r="O1037" s="107" t="e">
        <f>IF(VLOOKUP($D1037,StagingData!$D:$O,11,FALSE)=""," ",VLOOKUP($D1037,StagingData!$D:$O,11,FALSE))</f>
        <v>#N/A</v>
      </c>
      <c r="P1037" s="108" t="e">
        <f t="shared" si="49"/>
        <v>#N/A</v>
      </c>
      <c r="Q1037" s="5"/>
      <c r="S1037" s="15"/>
      <c r="T1037" s="17">
        <v>0</v>
      </c>
      <c r="U1037" s="17">
        <v>0</v>
      </c>
      <c r="V1037" s="17">
        <f t="shared" si="50"/>
        <v>0</v>
      </c>
      <c r="W1037">
        <f t="shared" si="51"/>
        <v>0</v>
      </c>
      <c r="X1037" s="23"/>
    </row>
    <row r="1038" spans="2:24" hidden="1" x14ac:dyDescent="0.3">
      <c r="B1038" s="2">
        <f>IF(TRIM(D1038)&lt;&gt;"",MAX($B$5:B1037)+1,"")</f>
        <v>1033</v>
      </c>
      <c r="C1038" t="s">
        <v>5138</v>
      </c>
      <c r="D1038" t="s">
        <v>5121</v>
      </c>
      <c r="E1038" t="s">
        <v>3773</v>
      </c>
      <c r="F1038" t="s">
        <v>3777</v>
      </c>
      <c r="G1038" s="2" t="str">
        <f>IFERROR(VLOOKUP($F1038,'Table Names'!A:B,2,FALSE),"")</f>
        <v xml:space="preserve">Project Details                                                       </v>
      </c>
      <c r="H1038" s="2" t="str">
        <f>VLOOKUP($D1038,StagingData!D:H,4,FALSE)</f>
        <v>No</v>
      </c>
      <c r="J1038" s="56" t="str">
        <f>IF(VLOOKUP(D1038,StagingData!D:O,6,FALSE)=""," ",VLOOKUP(D1038,StagingData!D:O,6,FALSE))</f>
        <v xml:space="preserve"> </v>
      </c>
      <c r="K1038" s="71" t="str">
        <f>IF(VLOOKUP($D1038,StagingData!$D:$O,7,FALSE)=""," ",VLOOKUP($D1038,StagingData!$D:$O,7,FALSE))</f>
        <v xml:space="preserve"> </v>
      </c>
      <c r="L1038" s="71" t="str">
        <f>IF(VLOOKUP($D1038,StagingData!$D:$O,8,FALSE)=""," ",VLOOKUP($D1038,StagingData!$D:$O,8,FALSE))</f>
        <v xml:space="preserve"> </v>
      </c>
      <c r="M1038" s="71" t="str">
        <f>IF(VLOOKUP($D1038,StagingData!$D:$O,9,FALSE)=""," ",VLOOKUP($D1038,StagingData!$D:$O,9,FALSE))</f>
        <v xml:space="preserve"> </v>
      </c>
      <c r="N1038" s="107" t="e">
        <f>IF(VLOOKUP($D1038,StagingData!$D:$O,10,FALSE)=""," ",VLOOKUP($D1038,StagingData!$D:$O,10,FALSE))</f>
        <v>#N/A</v>
      </c>
      <c r="O1038" s="107" t="e">
        <f>IF(VLOOKUP($D1038,StagingData!$D:$O,11,FALSE)=""," ",VLOOKUP($D1038,StagingData!$D:$O,11,FALSE))</f>
        <v>#N/A</v>
      </c>
      <c r="P1038" s="108" t="e">
        <f t="shared" si="49"/>
        <v>#N/A</v>
      </c>
      <c r="Q1038" s="5"/>
      <c r="S1038" s="15"/>
      <c r="T1038" s="17">
        <v>0</v>
      </c>
      <c r="U1038" s="17">
        <v>0</v>
      </c>
      <c r="V1038" s="17">
        <f t="shared" si="50"/>
        <v>0</v>
      </c>
      <c r="W1038">
        <f t="shared" si="51"/>
        <v>0</v>
      </c>
      <c r="X1038" s="23"/>
    </row>
    <row r="1039" spans="2:24" hidden="1" x14ac:dyDescent="0.3">
      <c r="B1039" s="2">
        <f>IF(TRIM(D1039)&lt;&gt;"",MAX($B$5:B1038)+1,"")</f>
        <v>1034</v>
      </c>
      <c r="C1039" t="s">
        <v>5138</v>
      </c>
      <c r="D1039" t="s">
        <v>5122</v>
      </c>
      <c r="E1039" t="s">
        <v>3776</v>
      </c>
      <c r="F1039" t="s">
        <v>3776</v>
      </c>
      <c r="G1039" s="2" t="str">
        <f>IFERROR(VLOOKUP($F1039,'Table Names'!A:B,2,FALSE),"")</f>
        <v xml:space="preserve">Project Structure                                                     </v>
      </c>
      <c r="H1039" s="2" t="str">
        <f>VLOOKUP($D1039,StagingData!D:H,4,FALSE)</f>
        <v>No</v>
      </c>
      <c r="J1039" s="56" t="str">
        <f>IF(VLOOKUP(D1039,StagingData!D:O,6,FALSE)=""," ",VLOOKUP(D1039,StagingData!D:O,6,FALSE))</f>
        <v xml:space="preserve"> </v>
      </c>
      <c r="K1039" s="71" t="str">
        <f>IF(VLOOKUP($D1039,StagingData!$D:$O,7,FALSE)=""," ",VLOOKUP($D1039,StagingData!$D:$O,7,FALSE))</f>
        <v xml:space="preserve"> </v>
      </c>
      <c r="L1039" s="71" t="str">
        <f>IF(VLOOKUP($D1039,StagingData!$D:$O,8,FALSE)=""," ",VLOOKUP($D1039,StagingData!$D:$O,8,FALSE))</f>
        <v xml:space="preserve"> </v>
      </c>
      <c r="M1039" s="71" t="str">
        <f>IF(VLOOKUP($D1039,StagingData!$D:$O,9,FALSE)=""," ",VLOOKUP($D1039,StagingData!$D:$O,9,FALSE))</f>
        <v xml:space="preserve"> </v>
      </c>
      <c r="N1039" s="107" t="e">
        <f>IF(VLOOKUP($D1039,StagingData!$D:$O,10,FALSE)=""," ",VLOOKUP($D1039,StagingData!$D:$O,10,FALSE))</f>
        <v>#N/A</v>
      </c>
      <c r="O1039" s="107" t="e">
        <f>IF(VLOOKUP($D1039,StagingData!$D:$O,11,FALSE)=""," ",VLOOKUP($D1039,StagingData!$D:$O,11,FALSE))</f>
        <v>#N/A</v>
      </c>
      <c r="P1039" s="108" t="e">
        <f t="shared" si="49"/>
        <v>#N/A</v>
      </c>
      <c r="Q1039" s="5"/>
      <c r="S1039" s="15"/>
      <c r="T1039" s="17">
        <v>0</v>
      </c>
      <c r="U1039" s="17">
        <v>0</v>
      </c>
      <c r="V1039" s="17">
        <f t="shared" si="50"/>
        <v>0</v>
      </c>
      <c r="W1039">
        <f t="shared" si="51"/>
        <v>0</v>
      </c>
      <c r="X1039" s="23"/>
    </row>
    <row r="1040" spans="2:24" hidden="1" x14ac:dyDescent="0.3">
      <c r="B1040" s="2">
        <f>IF(TRIM(D1040)&lt;&gt;"",MAX($B$5:B1039)+1,"")</f>
        <v>1035</v>
      </c>
      <c r="C1040" t="s">
        <v>13900</v>
      </c>
      <c r="D1040" t="s">
        <v>164</v>
      </c>
      <c r="E1040" t="s">
        <v>412</v>
      </c>
      <c r="F1040" t="s">
        <v>412</v>
      </c>
      <c r="G1040" s="2" t="str">
        <f>IFERROR(VLOOKUP($F1040,'Table Names'!A:B,2,FALSE),"")</f>
        <v xml:space="preserve">Activities                                                            </v>
      </c>
      <c r="H1040" s="2" t="str">
        <f>VLOOKUP($D1040,StagingData!D:H,4,FALSE)</f>
        <v>No</v>
      </c>
      <c r="J1040" s="56" t="str">
        <f>IF(VLOOKUP(D1040,StagingData!D:O,6,FALSE)=""," ",VLOOKUP(D1040,StagingData!D:O,6,FALSE))</f>
        <v xml:space="preserve"> </v>
      </c>
      <c r="K1040" s="71" t="str">
        <f>IF(VLOOKUP($D1040,StagingData!$D:$O,7,FALSE)=""," ",VLOOKUP($D1040,StagingData!$D:$O,7,FALSE))</f>
        <v xml:space="preserve"> </v>
      </c>
      <c r="L1040" s="71" t="str">
        <f>IF(VLOOKUP($D1040,StagingData!$D:$O,8,FALSE)=""," ",VLOOKUP($D1040,StagingData!$D:$O,8,FALSE))</f>
        <v xml:space="preserve"> </v>
      </c>
      <c r="M1040" s="71" t="str">
        <f>IF(VLOOKUP($D1040,StagingData!$D:$O,9,FALSE)=""," ",VLOOKUP($D1040,StagingData!$D:$O,9,FALSE))</f>
        <v xml:space="preserve"> </v>
      </c>
      <c r="N1040" s="107" t="e">
        <f>IF(VLOOKUP($D1040,StagingData!$D:$O,10,FALSE)=""," ",VLOOKUP($D1040,StagingData!$D:$O,10,FALSE))</f>
        <v>#N/A</v>
      </c>
      <c r="O1040" s="107" t="e">
        <f>IF(VLOOKUP($D1040,StagingData!$D:$O,11,FALSE)=""," ",VLOOKUP($D1040,StagingData!$D:$O,11,FALSE))</f>
        <v>#N/A</v>
      </c>
      <c r="P1040" s="108" t="e">
        <f t="shared" si="49"/>
        <v>#N/A</v>
      </c>
      <c r="Q1040" s="5"/>
      <c r="S1040" s="15"/>
      <c r="T1040" s="17">
        <v>0</v>
      </c>
      <c r="U1040" s="17">
        <v>0</v>
      </c>
      <c r="V1040" s="17">
        <f t="shared" si="50"/>
        <v>0</v>
      </c>
      <c r="W1040">
        <f t="shared" si="51"/>
        <v>0</v>
      </c>
      <c r="X1040" s="23"/>
    </row>
    <row r="1041" spans="2:24" hidden="1" x14ac:dyDescent="0.3">
      <c r="B1041" s="2">
        <f>IF(TRIM(D1041)&lt;&gt;"",MAX($B$5:B1040)+1,"")</f>
        <v>1036</v>
      </c>
      <c r="C1041" t="s">
        <v>13900</v>
      </c>
      <c r="D1041" t="s">
        <v>165</v>
      </c>
      <c r="E1041" t="s">
        <v>413</v>
      </c>
      <c r="F1041" t="s">
        <v>413</v>
      </c>
      <c r="G1041" s="2" t="str">
        <f>IFERROR(VLOOKUP($F1041,'Table Names'!A:B,2,FALSE),"")</f>
        <v xml:space="preserve">Activity Baselines                                                    </v>
      </c>
      <c r="H1041" s="2" t="str">
        <f>VLOOKUP($D1041,StagingData!D:H,4,FALSE)</f>
        <v>No</v>
      </c>
      <c r="J1041" s="56" t="str">
        <f>IF(VLOOKUP(D1041,StagingData!D:O,6,FALSE)=""," ",VLOOKUP(D1041,StagingData!D:O,6,FALSE))</f>
        <v xml:space="preserve"> </v>
      </c>
      <c r="K1041" s="71" t="str">
        <f>IF(VLOOKUP($D1041,StagingData!$D:$O,7,FALSE)=""," ",VLOOKUP($D1041,StagingData!$D:$O,7,FALSE))</f>
        <v xml:space="preserve"> </v>
      </c>
      <c r="L1041" s="71" t="str">
        <f>IF(VLOOKUP($D1041,StagingData!$D:$O,8,FALSE)=""," ",VLOOKUP($D1041,StagingData!$D:$O,8,FALSE))</f>
        <v xml:space="preserve"> </v>
      </c>
      <c r="M1041" s="71" t="str">
        <f>IF(VLOOKUP($D1041,StagingData!$D:$O,9,FALSE)=""," ",VLOOKUP($D1041,StagingData!$D:$O,9,FALSE))</f>
        <v xml:space="preserve"> </v>
      </c>
      <c r="N1041" s="107" t="e">
        <f>IF(VLOOKUP($D1041,StagingData!$D:$O,10,FALSE)=""," ",VLOOKUP($D1041,StagingData!$D:$O,10,FALSE))</f>
        <v>#N/A</v>
      </c>
      <c r="O1041" s="107" t="e">
        <f>IF(VLOOKUP($D1041,StagingData!$D:$O,11,FALSE)=""," ",VLOOKUP($D1041,StagingData!$D:$O,11,FALSE))</f>
        <v>#N/A</v>
      </c>
      <c r="P1041" s="108" t="e">
        <f t="shared" si="49"/>
        <v>#N/A</v>
      </c>
      <c r="Q1041" s="5"/>
      <c r="S1041" s="15"/>
      <c r="T1041" s="17">
        <v>0</v>
      </c>
      <c r="U1041" s="17">
        <v>0</v>
      </c>
      <c r="V1041" s="17">
        <f t="shared" si="50"/>
        <v>0</v>
      </c>
      <c r="W1041">
        <f t="shared" si="51"/>
        <v>0</v>
      </c>
      <c r="X1041" s="23"/>
    </row>
    <row r="1042" spans="2:24" hidden="1" x14ac:dyDescent="0.3">
      <c r="B1042" s="2">
        <f>IF(TRIM(D1042)&lt;&gt;"",MAX($B$5:B1041)+1,"")</f>
        <v>1037</v>
      </c>
      <c r="C1042" t="s">
        <v>13900</v>
      </c>
      <c r="D1042" t="s">
        <v>166</v>
      </c>
      <c r="E1042" t="s">
        <v>414</v>
      </c>
      <c r="F1042" t="s">
        <v>414</v>
      </c>
      <c r="G1042" s="2" t="str">
        <f>IFERROR(VLOOKUP($F1042,'Table Names'!A:B,2,FALSE),"")</f>
        <v xml:space="preserve">Bank Guarantees                                                       </v>
      </c>
      <c r="H1042" s="2" t="str">
        <f>VLOOKUP($D1042,StagingData!D:H,4,FALSE)</f>
        <v>No</v>
      </c>
      <c r="J1042" s="56" t="str">
        <f>IF(VLOOKUP(D1042,StagingData!D:O,6,FALSE)=""," ",VLOOKUP(D1042,StagingData!D:O,6,FALSE))</f>
        <v xml:space="preserve"> </v>
      </c>
      <c r="K1042" s="71" t="str">
        <f>IF(VLOOKUP($D1042,StagingData!$D:$O,7,FALSE)=""," ",VLOOKUP($D1042,StagingData!$D:$O,7,FALSE))</f>
        <v xml:space="preserve"> </v>
      </c>
      <c r="L1042" s="71" t="str">
        <f>IF(VLOOKUP($D1042,StagingData!$D:$O,8,FALSE)=""," ",VLOOKUP($D1042,StagingData!$D:$O,8,FALSE))</f>
        <v xml:space="preserve"> </v>
      </c>
      <c r="M1042" s="71" t="str">
        <f>IF(VLOOKUP($D1042,StagingData!$D:$O,9,FALSE)=""," ",VLOOKUP($D1042,StagingData!$D:$O,9,FALSE))</f>
        <v xml:space="preserve"> </v>
      </c>
      <c r="N1042" s="107" t="e">
        <f>IF(VLOOKUP($D1042,StagingData!$D:$O,10,FALSE)=""," ",VLOOKUP($D1042,StagingData!$D:$O,10,FALSE))</f>
        <v>#N/A</v>
      </c>
      <c r="O1042" s="107" t="e">
        <f>IF(VLOOKUP($D1042,StagingData!$D:$O,11,FALSE)=""," ",VLOOKUP($D1042,StagingData!$D:$O,11,FALSE))</f>
        <v>#N/A</v>
      </c>
      <c r="P1042" s="108" t="e">
        <f t="shared" si="49"/>
        <v>#N/A</v>
      </c>
      <c r="Q1042" s="5"/>
      <c r="S1042" s="15"/>
      <c r="T1042" s="17">
        <v>0</v>
      </c>
      <c r="U1042" s="17">
        <v>0</v>
      </c>
      <c r="V1042" s="17">
        <f t="shared" si="50"/>
        <v>0</v>
      </c>
      <c r="W1042">
        <f t="shared" si="51"/>
        <v>0</v>
      </c>
      <c r="X1042" s="23"/>
    </row>
    <row r="1043" spans="2:24" hidden="1" x14ac:dyDescent="0.3">
      <c r="B1043" s="2">
        <f>IF(TRIM(D1043)&lt;&gt;"",MAX($B$5:B1042)+1,"")</f>
        <v>1038</v>
      </c>
      <c r="C1043" t="s">
        <v>13900</v>
      </c>
      <c r="D1043" t="s">
        <v>167</v>
      </c>
      <c r="E1043" t="s">
        <v>415</v>
      </c>
      <c r="F1043" t="s">
        <v>415</v>
      </c>
      <c r="G1043" s="2" t="str">
        <f>IFERROR(VLOOKUP($F1043,'Table Names'!A:B,2,FALSE),"")</f>
        <v xml:space="preserve">Baselines                                                             </v>
      </c>
      <c r="H1043" s="2" t="str">
        <f>VLOOKUP($D1043,StagingData!D:H,4,FALSE)</f>
        <v>No</v>
      </c>
      <c r="J1043" s="56" t="str">
        <f>IF(VLOOKUP(D1043,StagingData!D:O,6,FALSE)=""," ",VLOOKUP(D1043,StagingData!D:O,6,FALSE))</f>
        <v xml:space="preserve"> </v>
      </c>
      <c r="K1043" s="71" t="str">
        <f>IF(VLOOKUP($D1043,StagingData!$D:$O,7,FALSE)=""," ",VLOOKUP($D1043,StagingData!$D:$O,7,FALSE))</f>
        <v xml:space="preserve"> </v>
      </c>
      <c r="L1043" s="71" t="str">
        <f>IF(VLOOKUP($D1043,StagingData!$D:$O,8,FALSE)=""," ",VLOOKUP($D1043,StagingData!$D:$O,8,FALSE))</f>
        <v xml:space="preserve"> </v>
      </c>
      <c r="M1043" s="71" t="str">
        <f>IF(VLOOKUP($D1043,StagingData!$D:$O,9,FALSE)=""," ",VLOOKUP($D1043,StagingData!$D:$O,9,FALSE))</f>
        <v xml:space="preserve"> </v>
      </c>
      <c r="N1043" s="107" t="e">
        <f>IF(VLOOKUP($D1043,StagingData!$D:$O,10,FALSE)=""," ",VLOOKUP($D1043,StagingData!$D:$O,10,FALSE))</f>
        <v>#N/A</v>
      </c>
      <c r="O1043" s="107" t="e">
        <f>IF(VLOOKUP($D1043,StagingData!$D:$O,11,FALSE)=""," ",VLOOKUP($D1043,StagingData!$D:$O,11,FALSE))</f>
        <v>#N/A</v>
      </c>
      <c r="P1043" s="108" t="e">
        <f t="shared" si="49"/>
        <v>#N/A</v>
      </c>
      <c r="Q1043" s="5"/>
      <c r="S1043" s="15"/>
      <c r="T1043" s="17">
        <v>0</v>
      </c>
      <c r="U1043" s="17">
        <v>0</v>
      </c>
      <c r="V1043" s="17">
        <f t="shared" si="50"/>
        <v>0</v>
      </c>
      <c r="W1043">
        <f t="shared" si="51"/>
        <v>0</v>
      </c>
      <c r="X1043" s="23"/>
    </row>
    <row r="1044" spans="2:24" hidden="1" x14ac:dyDescent="0.3">
      <c r="B1044" s="2">
        <f>IF(TRIM(D1044)&lt;&gt;"",MAX($B$5:B1043)+1,"")</f>
        <v>1039</v>
      </c>
      <c r="C1044" t="s">
        <v>13900</v>
      </c>
      <c r="D1044" t="s">
        <v>51</v>
      </c>
      <c r="E1044" t="s">
        <v>304</v>
      </c>
      <c r="F1044" t="s">
        <v>304</v>
      </c>
      <c r="G1044" s="2" t="str">
        <f>IFERROR(VLOOKUP($F1044,'Table Names'!A:B,2,FALSE),"")</f>
        <v xml:space="preserve">Buy-from BP File Layouts                                              </v>
      </c>
      <c r="H1044" s="2" t="str">
        <f>VLOOKUP($D1044,StagingData!D:H,4,FALSE)</f>
        <v>No</v>
      </c>
      <c r="J1044" s="56" t="str">
        <f>IF(VLOOKUP(D1044,StagingData!D:O,6,FALSE)=""," ",VLOOKUP(D1044,StagingData!D:O,6,FALSE))</f>
        <v xml:space="preserve"> </v>
      </c>
      <c r="K1044" s="71" t="str">
        <f>IF(VLOOKUP($D1044,StagingData!$D:$O,7,FALSE)=""," ",VLOOKUP($D1044,StagingData!$D:$O,7,FALSE))</f>
        <v xml:space="preserve"> </v>
      </c>
      <c r="L1044" s="71" t="str">
        <f>IF(VLOOKUP($D1044,StagingData!$D:$O,8,FALSE)=""," ",VLOOKUP($D1044,StagingData!$D:$O,8,FALSE))</f>
        <v xml:space="preserve"> </v>
      </c>
      <c r="M1044" s="71" t="str">
        <f>IF(VLOOKUP($D1044,StagingData!$D:$O,9,FALSE)=""," ",VLOOKUP($D1044,StagingData!$D:$O,9,FALSE))</f>
        <v xml:space="preserve"> </v>
      </c>
      <c r="N1044" s="107" t="e">
        <f>IF(VLOOKUP($D1044,StagingData!$D:$O,10,FALSE)=""," ",VLOOKUP($D1044,StagingData!$D:$O,10,FALSE))</f>
        <v>#N/A</v>
      </c>
      <c r="O1044" s="107" t="e">
        <f>IF(VLOOKUP($D1044,StagingData!$D:$O,11,FALSE)=""," ",VLOOKUP($D1044,StagingData!$D:$O,11,FALSE))</f>
        <v>#N/A</v>
      </c>
      <c r="P1044" s="108" t="e">
        <f t="shared" si="49"/>
        <v>#N/A</v>
      </c>
      <c r="Q1044" s="5"/>
      <c r="S1044" s="15"/>
      <c r="T1044" s="17">
        <v>0</v>
      </c>
      <c r="U1044" s="17">
        <v>0</v>
      </c>
      <c r="V1044" s="17">
        <f t="shared" si="50"/>
        <v>0</v>
      </c>
      <c r="W1044">
        <f t="shared" si="51"/>
        <v>0</v>
      </c>
      <c r="X1044" s="23"/>
    </row>
    <row r="1045" spans="2:24" hidden="1" x14ac:dyDescent="0.3">
      <c r="B1045" s="2">
        <f>IF(TRIM(D1045)&lt;&gt;"",MAX($B$5:B1044)+1,"")</f>
        <v>1040</v>
      </c>
      <c r="C1045" t="s">
        <v>13900</v>
      </c>
      <c r="D1045" t="s">
        <v>52</v>
      </c>
      <c r="E1045" t="s">
        <v>305</v>
      </c>
      <c r="F1045" t="s">
        <v>305</v>
      </c>
      <c r="G1045" s="2" t="str">
        <f>IFERROR(VLOOKUP($F1045,'Table Names'!A:B,2,FALSE),"")</f>
        <v xml:space="preserve">Buy-from BP Items                                                     </v>
      </c>
      <c r="H1045" s="2" t="str">
        <f>VLOOKUP($D1045,StagingData!D:H,4,FALSE)</f>
        <v>No</v>
      </c>
      <c r="J1045" s="56" t="str">
        <f>IF(VLOOKUP(D1045,StagingData!D:O,6,FALSE)=""," ",VLOOKUP(D1045,StagingData!D:O,6,FALSE))</f>
        <v xml:space="preserve"> </v>
      </c>
      <c r="K1045" s="71" t="str">
        <f>IF(VLOOKUP($D1045,StagingData!$D:$O,7,FALSE)=""," ",VLOOKUP($D1045,StagingData!$D:$O,7,FALSE))</f>
        <v xml:space="preserve"> </v>
      </c>
      <c r="L1045" s="71" t="str">
        <f>IF(VLOOKUP($D1045,StagingData!$D:$O,8,FALSE)=""," ",VLOOKUP($D1045,StagingData!$D:$O,8,FALSE))</f>
        <v xml:space="preserve"> </v>
      </c>
      <c r="M1045" s="71" t="str">
        <f>IF(VLOOKUP($D1045,StagingData!$D:$O,9,FALSE)=""," ",VLOOKUP($D1045,StagingData!$D:$O,9,FALSE))</f>
        <v xml:space="preserve"> </v>
      </c>
      <c r="N1045" s="107" t="e">
        <f>IF(VLOOKUP($D1045,StagingData!$D:$O,10,FALSE)=""," ",VLOOKUP($D1045,StagingData!$D:$O,10,FALSE))</f>
        <v>#N/A</v>
      </c>
      <c r="O1045" s="107" t="e">
        <f>IF(VLOOKUP($D1045,StagingData!$D:$O,11,FALSE)=""," ",VLOOKUP($D1045,StagingData!$D:$O,11,FALSE))</f>
        <v>#N/A</v>
      </c>
      <c r="P1045" s="108" t="e">
        <f t="shared" si="49"/>
        <v>#N/A</v>
      </c>
      <c r="Q1045" s="5"/>
      <c r="S1045" s="15"/>
      <c r="T1045" s="17">
        <v>0</v>
      </c>
      <c r="U1045" s="17">
        <v>0</v>
      </c>
      <c r="V1045" s="17">
        <f t="shared" si="50"/>
        <v>0</v>
      </c>
      <c r="W1045">
        <f t="shared" si="51"/>
        <v>0</v>
      </c>
      <c r="X1045" s="23"/>
    </row>
    <row r="1046" spans="2:24" hidden="1" x14ac:dyDescent="0.3">
      <c r="B1046" s="2">
        <f>IF(TRIM(D1046)&lt;&gt;"",MAX($B$5:B1045)+1,"")</f>
        <v>1041</v>
      </c>
      <c r="C1046" t="s">
        <v>13900</v>
      </c>
      <c r="D1046" t="s">
        <v>55</v>
      </c>
      <c r="E1046" t="s">
        <v>307</v>
      </c>
      <c r="F1046" t="s">
        <v>307</v>
      </c>
      <c r="G1046" s="2" t="str">
        <f>IFERROR(VLOOKUP($F1046,'Table Names'!A:B,2,FALSE),"")</f>
        <v xml:space="preserve">Discount Groups by Buy-from BP                                        </v>
      </c>
      <c r="H1046" s="2" t="str">
        <f>VLOOKUP($D1046,StagingData!D:H,4,FALSE)</f>
        <v>No</v>
      </c>
      <c r="J1046" s="56" t="str">
        <f>IF(VLOOKUP(D1046,StagingData!D:O,6,FALSE)=""," ",VLOOKUP(D1046,StagingData!D:O,6,FALSE))</f>
        <v xml:space="preserve"> </v>
      </c>
      <c r="K1046" s="71" t="str">
        <f>IF(VLOOKUP($D1046,StagingData!$D:$O,7,FALSE)=""," ",VLOOKUP($D1046,StagingData!$D:$O,7,FALSE))</f>
        <v xml:space="preserve"> </v>
      </c>
      <c r="L1046" s="71" t="str">
        <f>IF(VLOOKUP($D1046,StagingData!$D:$O,8,FALSE)=""," ",VLOOKUP($D1046,StagingData!$D:$O,8,FALSE))</f>
        <v xml:space="preserve"> </v>
      </c>
      <c r="M1046" s="71" t="str">
        <f>IF(VLOOKUP($D1046,StagingData!$D:$O,9,FALSE)=""," ",VLOOKUP($D1046,StagingData!$D:$O,9,FALSE))</f>
        <v xml:space="preserve"> </v>
      </c>
      <c r="N1046" s="107" t="e">
        <f>IF(VLOOKUP($D1046,StagingData!$D:$O,10,FALSE)=""," ",VLOOKUP($D1046,StagingData!$D:$O,10,FALSE))</f>
        <v>#N/A</v>
      </c>
      <c r="O1046" s="107" t="e">
        <f>IF(VLOOKUP($D1046,StagingData!$D:$O,11,FALSE)=""," ",VLOOKUP($D1046,StagingData!$D:$O,11,FALSE))</f>
        <v>#N/A</v>
      </c>
      <c r="P1046" s="108" t="e">
        <f t="shared" si="49"/>
        <v>#N/A</v>
      </c>
      <c r="Q1046" s="5"/>
      <c r="S1046" s="15"/>
      <c r="T1046" s="17">
        <v>0</v>
      </c>
      <c r="U1046" s="17">
        <v>0</v>
      </c>
      <c r="V1046" s="17">
        <f t="shared" si="50"/>
        <v>0</v>
      </c>
      <c r="W1046">
        <f t="shared" si="51"/>
        <v>0</v>
      </c>
      <c r="X1046" s="23"/>
    </row>
    <row r="1047" spans="2:24" hidden="1" x14ac:dyDescent="0.3">
      <c r="B1047" s="2">
        <f>IF(TRIM(D1047)&lt;&gt;"",MAX($B$5:B1046)+1,"")</f>
        <v>1042</v>
      </c>
      <c r="C1047" t="s">
        <v>13900</v>
      </c>
      <c r="D1047" t="s">
        <v>168</v>
      </c>
      <c r="E1047" t="s">
        <v>416</v>
      </c>
      <c r="F1047" t="s">
        <v>416</v>
      </c>
      <c r="G1047" s="2" t="str">
        <f>IFERROR(VLOOKUP($F1047,'Table Names'!A:B,2,FALSE),"")</f>
        <v xml:space="preserve">Element Relations                                                     </v>
      </c>
      <c r="H1047" s="2" t="str">
        <f>VLOOKUP($D1047,StagingData!D:H,4,FALSE)</f>
        <v>No</v>
      </c>
      <c r="J1047" s="56" t="str">
        <f>IF(VLOOKUP(D1047,StagingData!D:O,6,FALSE)=""," ",VLOOKUP(D1047,StagingData!D:O,6,FALSE))</f>
        <v xml:space="preserve"> </v>
      </c>
      <c r="K1047" s="71" t="str">
        <f>IF(VLOOKUP($D1047,StagingData!$D:$O,7,FALSE)=""," ",VLOOKUP($D1047,StagingData!$D:$O,7,FALSE))</f>
        <v xml:space="preserve"> </v>
      </c>
      <c r="L1047" s="71" t="str">
        <f>IF(VLOOKUP($D1047,StagingData!$D:$O,8,FALSE)=""," ",VLOOKUP($D1047,StagingData!$D:$O,8,FALSE))</f>
        <v xml:space="preserve"> </v>
      </c>
      <c r="M1047" s="71" t="str">
        <f>IF(VLOOKUP($D1047,StagingData!$D:$O,9,FALSE)=""," ",VLOOKUP($D1047,StagingData!$D:$O,9,FALSE))</f>
        <v xml:space="preserve"> </v>
      </c>
      <c r="N1047" s="107" t="e">
        <f>IF(VLOOKUP($D1047,StagingData!$D:$O,10,FALSE)=""," ",VLOOKUP($D1047,StagingData!$D:$O,10,FALSE))</f>
        <v>#N/A</v>
      </c>
      <c r="O1047" s="107" t="e">
        <f>IF(VLOOKUP($D1047,StagingData!$D:$O,11,FALSE)=""," ",VLOOKUP($D1047,StagingData!$D:$O,11,FALSE))</f>
        <v>#N/A</v>
      </c>
      <c r="P1047" s="108" t="e">
        <f t="shared" si="49"/>
        <v>#N/A</v>
      </c>
      <c r="Q1047" s="5"/>
      <c r="S1047" s="15"/>
      <c r="T1047" s="17">
        <v>0</v>
      </c>
      <c r="U1047" s="17">
        <v>0</v>
      </c>
      <c r="V1047" s="17">
        <f t="shared" si="50"/>
        <v>0</v>
      </c>
      <c r="W1047">
        <f t="shared" si="51"/>
        <v>0</v>
      </c>
      <c r="X1047" s="23"/>
    </row>
    <row r="1048" spans="2:24" hidden="1" x14ac:dyDescent="0.3">
      <c r="B1048" s="2">
        <f>IF(TRIM(D1048)&lt;&gt;"",MAX($B$5:B1047)+1,"")</f>
        <v>1043</v>
      </c>
      <c r="C1048" t="s">
        <v>13900</v>
      </c>
      <c r="D1048" t="s">
        <v>169</v>
      </c>
      <c r="E1048" t="s">
        <v>417</v>
      </c>
      <c r="F1048" t="s">
        <v>417</v>
      </c>
      <c r="G1048" s="2" t="str">
        <f>IFERROR(VLOOKUP($F1048,'Table Names'!A:B,2,FALSE),"")</f>
        <v xml:space="preserve">Elements                                                              </v>
      </c>
      <c r="H1048" s="2" t="str">
        <f>VLOOKUP($D1048,StagingData!D:H,4,FALSE)</f>
        <v>No</v>
      </c>
      <c r="J1048" s="56" t="str">
        <f>IF(VLOOKUP(D1048,StagingData!D:O,6,FALSE)=""," ",VLOOKUP(D1048,StagingData!D:O,6,FALSE))</f>
        <v xml:space="preserve"> </v>
      </c>
      <c r="K1048" s="71" t="str">
        <f>IF(VLOOKUP($D1048,StagingData!$D:$O,7,FALSE)=""," ",VLOOKUP($D1048,StagingData!$D:$O,7,FALSE))</f>
        <v xml:space="preserve"> </v>
      </c>
      <c r="L1048" s="71" t="str">
        <f>IF(VLOOKUP($D1048,StagingData!$D:$O,8,FALSE)=""," ",VLOOKUP($D1048,StagingData!$D:$O,8,FALSE))</f>
        <v xml:space="preserve"> </v>
      </c>
      <c r="M1048" s="71" t="str">
        <f>IF(VLOOKUP($D1048,StagingData!$D:$O,9,FALSE)=""," ",VLOOKUP($D1048,StagingData!$D:$O,9,FALSE))</f>
        <v xml:space="preserve"> </v>
      </c>
      <c r="N1048" s="107" t="e">
        <f>IF(VLOOKUP($D1048,StagingData!$D:$O,10,FALSE)=""," ",VLOOKUP($D1048,StagingData!$D:$O,10,FALSE))</f>
        <v>#N/A</v>
      </c>
      <c r="O1048" s="107" t="e">
        <f>IF(VLOOKUP($D1048,StagingData!$D:$O,11,FALSE)=""," ",VLOOKUP($D1048,StagingData!$D:$O,11,FALSE))</f>
        <v>#N/A</v>
      </c>
      <c r="P1048" s="108" t="e">
        <f t="shared" si="49"/>
        <v>#N/A</v>
      </c>
      <c r="Q1048" s="5"/>
      <c r="S1048" s="15"/>
      <c r="T1048" s="17">
        <v>0</v>
      </c>
      <c r="U1048" s="17">
        <v>0</v>
      </c>
      <c r="V1048" s="17">
        <f t="shared" si="50"/>
        <v>0</v>
      </c>
      <c r="W1048">
        <f t="shared" si="51"/>
        <v>0</v>
      </c>
      <c r="X1048" s="23"/>
    </row>
    <row r="1049" spans="2:24" hidden="1" x14ac:dyDescent="0.3">
      <c r="B1049" s="2">
        <f>IF(TRIM(D1049)&lt;&gt;"",MAX($B$5:B1048)+1,"")</f>
        <v>1044</v>
      </c>
      <c r="C1049" t="s">
        <v>13900</v>
      </c>
      <c r="D1049" t="s">
        <v>59</v>
      </c>
      <c r="E1049" t="s">
        <v>311</v>
      </c>
      <c r="F1049" t="s">
        <v>311</v>
      </c>
      <c r="G1049" s="2" t="str">
        <f>IFERROR(VLOOKUP($F1049,'Table Names'!A:B,2,FALSE),"")</f>
        <v xml:space="preserve">Employees by Responsibility                                           </v>
      </c>
      <c r="H1049" s="2" t="str">
        <f>VLOOKUP($D1049,StagingData!D:H,4,FALSE)</f>
        <v>No</v>
      </c>
      <c r="J1049" s="56" t="str">
        <f>IF(VLOOKUP(D1049,StagingData!D:O,6,FALSE)=""," ",VLOOKUP(D1049,StagingData!D:O,6,FALSE))</f>
        <v xml:space="preserve"> </v>
      </c>
      <c r="K1049" s="71" t="str">
        <f>IF(VLOOKUP($D1049,StagingData!$D:$O,7,FALSE)=""," ",VLOOKUP($D1049,StagingData!$D:$O,7,FALSE))</f>
        <v xml:space="preserve"> </v>
      </c>
      <c r="L1049" s="71" t="str">
        <f>IF(VLOOKUP($D1049,StagingData!$D:$O,8,FALSE)=""," ",VLOOKUP($D1049,StagingData!$D:$O,8,FALSE))</f>
        <v xml:space="preserve"> </v>
      </c>
      <c r="M1049" s="71" t="str">
        <f>IF(VLOOKUP($D1049,StagingData!$D:$O,9,FALSE)=""," ",VLOOKUP($D1049,StagingData!$D:$O,9,FALSE))</f>
        <v xml:space="preserve"> </v>
      </c>
      <c r="N1049" s="107" t="e">
        <f>IF(VLOOKUP($D1049,StagingData!$D:$O,10,FALSE)=""," ",VLOOKUP($D1049,StagingData!$D:$O,10,FALSE))</f>
        <v>#N/A</v>
      </c>
      <c r="O1049" s="107" t="e">
        <f>IF(VLOOKUP($D1049,StagingData!$D:$O,11,FALSE)=""," ",VLOOKUP($D1049,StagingData!$D:$O,11,FALSE))</f>
        <v>#N/A</v>
      </c>
      <c r="P1049" s="108" t="e">
        <f t="shared" si="49"/>
        <v>#N/A</v>
      </c>
      <c r="Q1049" s="5"/>
      <c r="S1049" s="15"/>
      <c r="T1049" s="17">
        <v>0</v>
      </c>
      <c r="U1049" s="17">
        <v>0</v>
      </c>
      <c r="V1049" s="17">
        <f t="shared" si="50"/>
        <v>0</v>
      </c>
      <c r="W1049">
        <f t="shared" si="51"/>
        <v>0</v>
      </c>
      <c r="X1049" s="23"/>
    </row>
    <row r="1050" spans="2:24" hidden="1" x14ac:dyDescent="0.3">
      <c r="B1050" s="2">
        <f>IF(TRIM(D1050)&lt;&gt;"",MAX($B$5:B1049)+1,"")</f>
        <v>1045</v>
      </c>
      <c r="C1050" t="s">
        <v>13900</v>
      </c>
      <c r="D1050" t="s">
        <v>170</v>
      </c>
      <c r="E1050" t="s">
        <v>418</v>
      </c>
      <c r="F1050" t="s">
        <v>418</v>
      </c>
      <c r="G1050" s="2" t="str">
        <f>IFERROR(VLOOKUP($F1050,'Table Names'!A:B,2,FALSE),"")</f>
        <v xml:space="preserve">Employees Responsible by Contract/Project                             </v>
      </c>
      <c r="H1050" s="2" t="str">
        <f>VLOOKUP($D1050,StagingData!D:H,4,FALSE)</f>
        <v>No</v>
      </c>
      <c r="J1050" s="56" t="str">
        <f>IF(VLOOKUP(D1050,StagingData!D:O,6,FALSE)=""," ",VLOOKUP(D1050,StagingData!D:O,6,FALSE))</f>
        <v xml:space="preserve"> </v>
      </c>
      <c r="K1050" s="71" t="str">
        <f>IF(VLOOKUP($D1050,StagingData!$D:$O,7,FALSE)=""," ",VLOOKUP($D1050,StagingData!$D:$O,7,FALSE))</f>
        <v xml:space="preserve"> </v>
      </c>
      <c r="L1050" s="71" t="str">
        <f>IF(VLOOKUP($D1050,StagingData!$D:$O,8,FALSE)=""," ",VLOOKUP($D1050,StagingData!$D:$O,8,FALSE))</f>
        <v xml:space="preserve"> </v>
      </c>
      <c r="M1050" s="71" t="str">
        <f>IF(VLOOKUP($D1050,StagingData!$D:$O,9,FALSE)=""," ",VLOOKUP($D1050,StagingData!$D:$O,9,FALSE))</f>
        <v xml:space="preserve"> </v>
      </c>
      <c r="N1050" s="107" t="e">
        <f>IF(VLOOKUP($D1050,StagingData!$D:$O,10,FALSE)=""," ",VLOOKUP($D1050,StagingData!$D:$O,10,FALSE))</f>
        <v>#N/A</v>
      </c>
      <c r="O1050" s="107" t="e">
        <f>IF(VLOOKUP($D1050,StagingData!$D:$O,11,FALSE)=""," ",VLOOKUP($D1050,StagingData!$D:$O,11,FALSE))</f>
        <v>#N/A</v>
      </c>
      <c r="P1050" s="108" t="e">
        <f t="shared" si="49"/>
        <v>#N/A</v>
      </c>
      <c r="Q1050" s="5"/>
      <c r="S1050" s="15"/>
      <c r="T1050" s="17">
        <v>0</v>
      </c>
      <c r="U1050" s="17">
        <v>0</v>
      </c>
      <c r="V1050" s="17">
        <f t="shared" si="50"/>
        <v>0</v>
      </c>
      <c r="W1050">
        <f t="shared" si="51"/>
        <v>0</v>
      </c>
      <c r="X1050" s="23"/>
    </row>
    <row r="1051" spans="2:24" hidden="1" x14ac:dyDescent="0.3">
      <c r="B1051" s="2">
        <f>IF(TRIM(D1051)&lt;&gt;"",MAX($B$5:B1050)+1,"")</f>
        <v>1046</v>
      </c>
      <c r="C1051" t="s">
        <v>13900</v>
      </c>
      <c r="D1051" t="s">
        <v>171</v>
      </c>
      <c r="E1051" t="s">
        <v>419</v>
      </c>
      <c r="F1051" t="s">
        <v>419</v>
      </c>
      <c r="G1051" s="2" t="str">
        <f>IFERROR(VLOOKUP($F1051,'Table Names'!A:B,2,FALSE),"")</f>
        <v xml:space="preserve">Extensions                                                            </v>
      </c>
      <c r="H1051" s="2" t="str">
        <f>VLOOKUP($D1051,StagingData!D:H,4,FALSE)</f>
        <v>No</v>
      </c>
      <c r="J1051" s="56" t="str">
        <f>IF(VLOOKUP(D1051,StagingData!D:O,6,FALSE)=""," ",VLOOKUP(D1051,StagingData!D:O,6,FALSE))</f>
        <v xml:space="preserve"> </v>
      </c>
      <c r="K1051" s="71" t="str">
        <f>IF(VLOOKUP($D1051,StagingData!$D:$O,7,FALSE)=""," ",VLOOKUP($D1051,StagingData!$D:$O,7,FALSE))</f>
        <v xml:space="preserve"> </v>
      </c>
      <c r="L1051" s="71" t="str">
        <f>IF(VLOOKUP($D1051,StagingData!$D:$O,8,FALSE)=""," ",VLOOKUP($D1051,StagingData!$D:$O,8,FALSE))</f>
        <v xml:space="preserve"> </v>
      </c>
      <c r="M1051" s="71" t="str">
        <f>IF(VLOOKUP($D1051,StagingData!$D:$O,9,FALSE)=""," ",VLOOKUP($D1051,StagingData!$D:$O,9,FALSE))</f>
        <v xml:space="preserve"> </v>
      </c>
      <c r="N1051" s="107" t="e">
        <f>IF(VLOOKUP($D1051,StagingData!$D:$O,10,FALSE)=""," ",VLOOKUP($D1051,StagingData!$D:$O,10,FALSE))</f>
        <v>#N/A</v>
      </c>
      <c r="O1051" s="107" t="e">
        <f>IF(VLOOKUP($D1051,StagingData!$D:$O,11,FALSE)=""," ",VLOOKUP($D1051,StagingData!$D:$O,11,FALSE))</f>
        <v>#N/A</v>
      </c>
      <c r="P1051" s="108" t="e">
        <f t="shared" si="49"/>
        <v>#N/A</v>
      </c>
      <c r="Q1051" s="5"/>
      <c r="S1051" s="15"/>
      <c r="T1051" s="17">
        <v>0</v>
      </c>
      <c r="U1051" s="17">
        <v>0</v>
      </c>
      <c r="V1051" s="17">
        <f t="shared" si="50"/>
        <v>0</v>
      </c>
      <c r="W1051">
        <f t="shared" si="51"/>
        <v>0</v>
      </c>
      <c r="X1051" s="23"/>
    </row>
    <row r="1052" spans="2:24" hidden="1" x14ac:dyDescent="0.3">
      <c r="B1052" s="2">
        <f>IF(TRIM(D1052)&lt;&gt;"",MAX($B$5:B1051)+1,"")</f>
        <v>1047</v>
      </c>
      <c r="C1052" t="s">
        <v>13900</v>
      </c>
      <c r="D1052" t="s">
        <v>172</v>
      </c>
      <c r="E1052" t="s">
        <v>420</v>
      </c>
      <c r="F1052" t="s">
        <v>420</v>
      </c>
      <c r="G1052" s="2" t="str">
        <f>IFERROR(VLOOKUP($F1052,'Table Names'!A:B,2,FALSE),"")</f>
        <v xml:space="preserve">Items by Buy-from's Discount Group                                    </v>
      </c>
      <c r="H1052" s="2" t="str">
        <f>VLOOKUP($D1052,StagingData!D:H,4,FALSE)</f>
        <v>No</v>
      </c>
      <c r="J1052" s="56" t="str">
        <f>IF(VLOOKUP(D1052,StagingData!D:O,6,FALSE)=""," ",VLOOKUP(D1052,StagingData!D:O,6,FALSE))</f>
        <v xml:space="preserve"> </v>
      </c>
      <c r="K1052" s="71" t="str">
        <f>IF(VLOOKUP($D1052,StagingData!$D:$O,7,FALSE)=""," ",VLOOKUP($D1052,StagingData!$D:$O,7,FALSE))</f>
        <v xml:space="preserve"> </v>
      </c>
      <c r="L1052" s="71" t="str">
        <f>IF(VLOOKUP($D1052,StagingData!$D:$O,8,FALSE)=""," ",VLOOKUP($D1052,StagingData!$D:$O,8,FALSE))</f>
        <v xml:space="preserve"> </v>
      </c>
      <c r="M1052" s="71" t="str">
        <f>IF(VLOOKUP($D1052,StagingData!$D:$O,9,FALSE)=""," ",VLOOKUP($D1052,StagingData!$D:$O,9,FALSE))</f>
        <v xml:space="preserve"> </v>
      </c>
      <c r="N1052" s="107" t="e">
        <f>IF(VLOOKUP($D1052,StagingData!$D:$O,10,FALSE)=""," ",VLOOKUP($D1052,StagingData!$D:$O,10,FALSE))</f>
        <v>#N/A</v>
      </c>
      <c r="O1052" s="107" t="e">
        <f>IF(VLOOKUP($D1052,StagingData!$D:$O,11,FALSE)=""," ",VLOOKUP($D1052,StagingData!$D:$O,11,FALSE))</f>
        <v>#N/A</v>
      </c>
      <c r="P1052" s="108" t="e">
        <f t="shared" si="49"/>
        <v>#N/A</v>
      </c>
      <c r="Q1052" s="5"/>
      <c r="S1052" s="15"/>
      <c r="T1052" s="17">
        <v>0</v>
      </c>
      <c r="U1052" s="17">
        <v>0</v>
      </c>
      <c r="V1052" s="17">
        <f t="shared" si="50"/>
        <v>0</v>
      </c>
      <c r="W1052">
        <f t="shared" si="51"/>
        <v>0</v>
      </c>
      <c r="X1052" s="23"/>
    </row>
    <row r="1053" spans="2:24" hidden="1" x14ac:dyDescent="0.3">
      <c r="B1053" s="2">
        <f>IF(TRIM(D1053)&lt;&gt;"",MAX($B$5:B1052)+1,"")</f>
        <v>1048</v>
      </c>
      <c r="C1053" t="s">
        <v>13900</v>
      </c>
      <c r="D1053" t="s">
        <v>173</v>
      </c>
      <c r="E1053" t="s">
        <v>421</v>
      </c>
      <c r="F1053" t="s">
        <v>421</v>
      </c>
      <c r="G1053" s="2" t="str">
        <f>IFERROR(VLOOKUP($F1053,'Table Names'!A:B,2,FALSE),"")</f>
        <v xml:space="preserve">Index Tables of Material Price Fluctuations                           </v>
      </c>
      <c r="H1053" s="2" t="str">
        <f>VLOOKUP($D1053,StagingData!D:H,4,FALSE)</f>
        <v>No</v>
      </c>
      <c r="J1053" s="56" t="str">
        <f>IF(VLOOKUP(D1053,StagingData!D:O,6,FALSE)=""," ",VLOOKUP(D1053,StagingData!D:O,6,FALSE))</f>
        <v xml:space="preserve"> </v>
      </c>
      <c r="K1053" s="71" t="str">
        <f>IF(VLOOKUP($D1053,StagingData!$D:$O,7,FALSE)=""," ",VLOOKUP($D1053,StagingData!$D:$O,7,FALSE))</f>
        <v xml:space="preserve"> </v>
      </c>
      <c r="L1053" s="71" t="str">
        <f>IF(VLOOKUP($D1053,StagingData!$D:$O,8,FALSE)=""," ",VLOOKUP($D1053,StagingData!$D:$O,8,FALSE))</f>
        <v xml:space="preserve"> </v>
      </c>
      <c r="M1053" s="71" t="str">
        <f>IF(VLOOKUP($D1053,StagingData!$D:$O,9,FALSE)=""," ",VLOOKUP($D1053,StagingData!$D:$O,9,FALSE))</f>
        <v xml:space="preserve"> </v>
      </c>
      <c r="N1053" s="107" t="e">
        <f>IF(VLOOKUP($D1053,StagingData!$D:$O,10,FALSE)=""," ",VLOOKUP($D1053,StagingData!$D:$O,10,FALSE))</f>
        <v>#N/A</v>
      </c>
      <c r="O1053" s="107" t="e">
        <f>IF(VLOOKUP($D1053,StagingData!$D:$O,11,FALSE)=""," ",VLOOKUP($D1053,StagingData!$D:$O,11,FALSE))</f>
        <v>#N/A</v>
      </c>
      <c r="P1053" s="108" t="e">
        <f t="shared" si="49"/>
        <v>#N/A</v>
      </c>
      <c r="Q1053" s="5"/>
      <c r="S1053" s="15"/>
      <c r="T1053" s="17">
        <v>0</v>
      </c>
      <c r="U1053" s="17">
        <v>0</v>
      </c>
      <c r="V1053" s="17">
        <f t="shared" si="50"/>
        <v>0</v>
      </c>
      <c r="W1053">
        <f t="shared" si="51"/>
        <v>0</v>
      </c>
      <c r="X1053" s="23"/>
    </row>
    <row r="1054" spans="2:24" hidden="1" x14ac:dyDescent="0.3">
      <c r="B1054" s="2">
        <f>IF(TRIM(D1054)&lt;&gt;"",MAX($B$5:B1053)+1,"")</f>
        <v>1049</v>
      </c>
      <c r="C1054" t="s">
        <v>13900</v>
      </c>
      <c r="D1054" t="s">
        <v>174</v>
      </c>
      <c r="E1054" t="s">
        <v>422</v>
      </c>
      <c r="F1054" t="s">
        <v>422</v>
      </c>
      <c r="G1054" s="2" t="str">
        <f>IFERROR(VLOOKUP($F1054,'Table Names'!A:B,2,FALSE),"")</f>
        <v xml:space="preserve">Programs                                                              </v>
      </c>
      <c r="H1054" s="2" t="str">
        <f>VLOOKUP($D1054,StagingData!D:H,4,FALSE)</f>
        <v>No</v>
      </c>
      <c r="J1054" s="56" t="str">
        <f>IF(VLOOKUP(D1054,StagingData!D:O,6,FALSE)=""," ",VLOOKUP(D1054,StagingData!D:O,6,FALSE))</f>
        <v xml:space="preserve"> </v>
      </c>
      <c r="K1054" s="71" t="str">
        <f>IF(VLOOKUP($D1054,StagingData!$D:$O,7,FALSE)=""," ",VLOOKUP($D1054,StagingData!$D:$O,7,FALSE))</f>
        <v xml:space="preserve"> </v>
      </c>
      <c r="L1054" s="71" t="str">
        <f>IF(VLOOKUP($D1054,StagingData!$D:$O,8,FALSE)=""," ",VLOOKUP($D1054,StagingData!$D:$O,8,FALSE))</f>
        <v xml:space="preserve"> </v>
      </c>
      <c r="M1054" s="71" t="str">
        <f>IF(VLOOKUP($D1054,StagingData!$D:$O,9,FALSE)=""," ",VLOOKUP($D1054,StagingData!$D:$O,9,FALSE))</f>
        <v xml:space="preserve"> </v>
      </c>
      <c r="N1054" s="107" t="e">
        <f>IF(VLOOKUP($D1054,StagingData!$D:$O,10,FALSE)=""," ",VLOOKUP($D1054,StagingData!$D:$O,10,FALSE))</f>
        <v>#N/A</v>
      </c>
      <c r="O1054" s="107" t="e">
        <f>IF(VLOOKUP($D1054,StagingData!$D:$O,11,FALSE)=""," ",VLOOKUP($D1054,StagingData!$D:$O,11,FALSE))</f>
        <v>#N/A</v>
      </c>
      <c r="P1054" s="108" t="e">
        <f t="shared" si="49"/>
        <v>#N/A</v>
      </c>
      <c r="Q1054" s="5"/>
      <c r="S1054" s="15"/>
      <c r="T1054" s="17">
        <v>0</v>
      </c>
      <c r="U1054" s="17">
        <v>0</v>
      </c>
      <c r="V1054" s="17">
        <f t="shared" si="50"/>
        <v>0</v>
      </c>
      <c r="W1054">
        <f t="shared" si="51"/>
        <v>0</v>
      </c>
      <c r="X1054" s="23"/>
    </row>
    <row r="1055" spans="2:24" hidden="1" x14ac:dyDescent="0.3">
      <c r="B1055" s="2">
        <f>IF(TRIM(D1055)&lt;&gt;"",MAX($B$5:B1054)+1,"")</f>
        <v>1050</v>
      </c>
      <c r="C1055" t="s">
        <v>13900</v>
      </c>
      <c r="D1055" t="s">
        <v>175</v>
      </c>
      <c r="E1055" t="s">
        <v>423</v>
      </c>
      <c r="F1055" t="s">
        <v>423</v>
      </c>
      <c r="G1055" s="2" t="str">
        <f>IFERROR(VLOOKUP($F1055,'Table Names'!A:B,2,FALSE),"")</f>
        <v xml:space="preserve">Revenue Codes for Progress Invoicing Activities                       </v>
      </c>
      <c r="H1055" s="2" t="str">
        <f>VLOOKUP($D1055,StagingData!D:H,4,FALSE)</f>
        <v>No</v>
      </c>
      <c r="J1055" s="56" t="str">
        <f>IF(VLOOKUP(D1055,StagingData!D:O,6,FALSE)=""," ",VLOOKUP(D1055,StagingData!D:O,6,FALSE))</f>
        <v xml:space="preserve"> </v>
      </c>
      <c r="K1055" s="71" t="str">
        <f>IF(VLOOKUP($D1055,StagingData!$D:$O,7,FALSE)=""," ",VLOOKUP($D1055,StagingData!$D:$O,7,FALSE))</f>
        <v xml:space="preserve"> </v>
      </c>
      <c r="L1055" s="71" t="str">
        <f>IF(VLOOKUP($D1055,StagingData!$D:$O,8,FALSE)=""," ",VLOOKUP($D1055,StagingData!$D:$O,8,FALSE))</f>
        <v xml:space="preserve"> </v>
      </c>
      <c r="M1055" s="71" t="str">
        <f>IF(VLOOKUP($D1055,StagingData!$D:$O,9,FALSE)=""," ",VLOOKUP($D1055,StagingData!$D:$O,9,FALSE))</f>
        <v xml:space="preserve"> </v>
      </c>
      <c r="N1055" s="107" t="e">
        <f>IF(VLOOKUP($D1055,StagingData!$D:$O,10,FALSE)=""," ",VLOOKUP($D1055,StagingData!$D:$O,10,FALSE))</f>
        <v>#N/A</v>
      </c>
      <c r="O1055" s="107" t="e">
        <f>IF(VLOOKUP($D1055,StagingData!$D:$O,11,FALSE)=""," ",VLOOKUP($D1055,StagingData!$D:$O,11,FALSE))</f>
        <v>#N/A</v>
      </c>
      <c r="P1055" s="108" t="e">
        <f t="shared" si="49"/>
        <v>#N/A</v>
      </c>
      <c r="Q1055" s="5"/>
      <c r="S1055" s="15"/>
      <c r="T1055" s="17">
        <v>0</v>
      </c>
      <c r="U1055" s="17">
        <v>0</v>
      </c>
      <c r="V1055" s="17">
        <f t="shared" si="50"/>
        <v>0</v>
      </c>
      <c r="W1055">
        <f t="shared" si="51"/>
        <v>0</v>
      </c>
      <c r="X1055" s="23"/>
    </row>
    <row r="1056" spans="2:24" hidden="1" x14ac:dyDescent="0.3">
      <c r="B1056" s="2">
        <f>IF(TRIM(D1056)&lt;&gt;"",MAX($B$5:B1055)+1,"")</f>
        <v>1051</v>
      </c>
      <c r="C1056" t="s">
        <v>13900</v>
      </c>
      <c r="D1056" t="s">
        <v>176</v>
      </c>
      <c r="E1056" t="s">
        <v>424</v>
      </c>
      <c r="F1056" t="s">
        <v>424</v>
      </c>
      <c r="G1056" s="2" t="str">
        <f>IFERROR(VLOOKUP($F1056,'Table Names'!A:B,2,FALSE),"")</f>
        <v xml:space="preserve">Revenue Codes of Progress Invoicing Elements                          </v>
      </c>
      <c r="H1056" s="2" t="str">
        <f>VLOOKUP($D1056,StagingData!D:H,4,FALSE)</f>
        <v>No</v>
      </c>
      <c r="J1056" s="56" t="str">
        <f>IF(VLOOKUP(D1056,StagingData!D:O,6,FALSE)=""," ",VLOOKUP(D1056,StagingData!D:O,6,FALSE))</f>
        <v xml:space="preserve"> </v>
      </c>
      <c r="K1056" s="71" t="str">
        <f>IF(VLOOKUP($D1056,StagingData!$D:$O,7,FALSE)=""," ",VLOOKUP($D1056,StagingData!$D:$O,7,FALSE))</f>
        <v xml:space="preserve"> </v>
      </c>
      <c r="L1056" s="71" t="str">
        <f>IF(VLOOKUP($D1056,StagingData!$D:$O,8,FALSE)=""," ",VLOOKUP($D1056,StagingData!$D:$O,8,FALSE))</f>
        <v xml:space="preserve"> </v>
      </c>
      <c r="M1056" s="71" t="str">
        <f>IF(VLOOKUP($D1056,StagingData!$D:$O,9,FALSE)=""," ",VLOOKUP($D1056,StagingData!$D:$O,9,FALSE))</f>
        <v xml:space="preserve"> </v>
      </c>
      <c r="N1056" s="107" t="e">
        <f>IF(VLOOKUP($D1056,StagingData!$D:$O,10,FALSE)=""," ",VLOOKUP($D1056,StagingData!$D:$O,10,FALSE))</f>
        <v>#N/A</v>
      </c>
      <c r="O1056" s="107" t="e">
        <f>IF(VLOOKUP($D1056,StagingData!$D:$O,11,FALSE)=""," ",VLOOKUP($D1056,StagingData!$D:$O,11,FALSE))</f>
        <v>#N/A</v>
      </c>
      <c r="P1056" s="108" t="e">
        <f t="shared" si="49"/>
        <v>#N/A</v>
      </c>
      <c r="Q1056" s="5"/>
      <c r="S1056" s="15"/>
      <c r="T1056" s="17">
        <v>0</v>
      </c>
      <c r="U1056" s="17">
        <v>0</v>
      </c>
      <c r="V1056" s="17">
        <f t="shared" si="50"/>
        <v>0</v>
      </c>
      <c r="W1056">
        <f t="shared" si="51"/>
        <v>0</v>
      </c>
      <c r="X1056" s="23"/>
    </row>
    <row r="1057" spans="2:24" hidden="1" x14ac:dyDescent="0.3">
      <c r="B1057" s="2">
        <f>IF(TRIM(D1057)&lt;&gt;"",MAX($B$5:B1056)+1,"")</f>
        <v>1052</v>
      </c>
      <c r="C1057" t="s">
        <v>13900</v>
      </c>
      <c r="D1057" t="s">
        <v>177</v>
      </c>
      <c r="E1057" t="s">
        <v>427</v>
      </c>
      <c r="F1057" t="s">
        <v>427</v>
      </c>
      <c r="G1057" s="2" t="str">
        <f>IFERROR(VLOOKUP($F1057,'Table Names'!A:B,2,FALSE),"")</f>
        <v xml:space="preserve">Deliverables                                                          </v>
      </c>
      <c r="H1057" s="2" t="str">
        <f>VLOOKUP($D1057,StagingData!D:H,4,FALSE)</f>
        <v>No</v>
      </c>
      <c r="J1057" s="56" t="str">
        <f>IF(VLOOKUP(D1057,StagingData!D:O,6,FALSE)=""," ",VLOOKUP(D1057,StagingData!D:O,6,FALSE))</f>
        <v xml:space="preserve"> </v>
      </c>
      <c r="K1057" s="71" t="str">
        <f>IF(VLOOKUP($D1057,StagingData!$D:$O,7,FALSE)=""," ",VLOOKUP($D1057,StagingData!$D:$O,7,FALSE))</f>
        <v xml:space="preserve"> </v>
      </c>
      <c r="L1057" s="71" t="str">
        <f>IF(VLOOKUP($D1057,StagingData!$D:$O,8,FALSE)=""," ",VLOOKUP($D1057,StagingData!$D:$O,8,FALSE))</f>
        <v xml:space="preserve"> </v>
      </c>
      <c r="M1057" s="71" t="str">
        <f>IF(VLOOKUP($D1057,StagingData!$D:$O,9,FALSE)=""," ",VLOOKUP($D1057,StagingData!$D:$O,9,FALSE))</f>
        <v xml:space="preserve"> </v>
      </c>
      <c r="N1057" s="107" t="e">
        <f>IF(VLOOKUP($D1057,StagingData!$D:$O,10,FALSE)=""," ",VLOOKUP($D1057,StagingData!$D:$O,10,FALSE))</f>
        <v>#N/A</v>
      </c>
      <c r="O1057" s="107" t="e">
        <f>IF(VLOOKUP($D1057,StagingData!$D:$O,11,FALSE)=""," ",VLOOKUP($D1057,StagingData!$D:$O,11,FALSE))</f>
        <v>#N/A</v>
      </c>
      <c r="P1057" s="108" t="e">
        <f t="shared" si="49"/>
        <v>#N/A</v>
      </c>
      <c r="Q1057" s="5"/>
      <c r="S1057" s="15"/>
      <c r="T1057" s="17">
        <v>0</v>
      </c>
      <c r="U1057" s="17">
        <v>0</v>
      </c>
      <c r="V1057" s="17">
        <f t="shared" si="50"/>
        <v>0</v>
      </c>
      <c r="W1057">
        <f t="shared" si="51"/>
        <v>0</v>
      </c>
      <c r="X1057" s="23"/>
    </row>
    <row r="1058" spans="2:24" hidden="1" x14ac:dyDescent="0.3">
      <c r="B1058" s="2">
        <f>IF(TRIM(D1058)&lt;&gt;"",MAX($B$5:B1057)+1,"")</f>
        <v>1053</v>
      </c>
      <c r="C1058" t="s">
        <v>13900</v>
      </c>
      <c r="D1058" t="s">
        <v>178</v>
      </c>
      <c r="E1058" t="s">
        <v>428</v>
      </c>
      <c r="F1058" t="s">
        <v>428</v>
      </c>
      <c r="G1058" s="2" t="str">
        <f>IFERROR(VLOOKUP($F1058,'Table Names'!A:B,2,FALSE),"")</f>
        <v xml:space="preserve">Contract Lines                                                        </v>
      </c>
      <c r="H1058" s="2" t="str">
        <f>VLOOKUP($D1058,StagingData!D:H,4,FALSE)</f>
        <v>No</v>
      </c>
      <c r="J1058" s="56" t="str">
        <f>IF(VLOOKUP(D1058,StagingData!D:O,6,FALSE)=""," ",VLOOKUP(D1058,StagingData!D:O,6,FALSE))</f>
        <v xml:space="preserve"> </v>
      </c>
      <c r="K1058" s="71" t="str">
        <f>IF(VLOOKUP($D1058,StagingData!$D:$O,7,FALSE)=""," ",VLOOKUP($D1058,StagingData!$D:$O,7,FALSE))</f>
        <v xml:space="preserve"> </v>
      </c>
      <c r="L1058" s="71" t="str">
        <f>IF(VLOOKUP($D1058,StagingData!$D:$O,8,FALSE)=""," ",VLOOKUP($D1058,StagingData!$D:$O,8,FALSE))</f>
        <v xml:space="preserve"> </v>
      </c>
      <c r="M1058" s="71" t="str">
        <f>IF(VLOOKUP($D1058,StagingData!$D:$O,9,FALSE)=""," ",VLOOKUP($D1058,StagingData!$D:$O,9,FALSE))</f>
        <v xml:space="preserve"> </v>
      </c>
      <c r="N1058" s="107" t="e">
        <f>IF(VLOOKUP($D1058,StagingData!$D:$O,10,FALSE)=""," ",VLOOKUP($D1058,StagingData!$D:$O,10,FALSE))</f>
        <v>#N/A</v>
      </c>
      <c r="O1058" s="107" t="e">
        <f>IF(VLOOKUP($D1058,StagingData!$D:$O,11,FALSE)=""," ",VLOOKUP($D1058,StagingData!$D:$O,11,FALSE))</f>
        <v>#N/A</v>
      </c>
      <c r="P1058" s="108" t="e">
        <f t="shared" si="49"/>
        <v>#N/A</v>
      </c>
      <c r="Q1058" s="5"/>
      <c r="S1058" s="15"/>
      <c r="T1058" s="17">
        <v>0</v>
      </c>
      <c r="U1058" s="17">
        <v>0</v>
      </c>
      <c r="V1058" s="17">
        <f t="shared" si="50"/>
        <v>0</v>
      </c>
      <c r="W1058">
        <f t="shared" si="51"/>
        <v>0</v>
      </c>
      <c r="X1058" s="23"/>
    </row>
    <row r="1059" spans="2:24" hidden="1" x14ac:dyDescent="0.3">
      <c r="B1059" s="2">
        <f>IF(TRIM(D1059)&lt;&gt;"",MAX($B$5:B1058)+1,"")</f>
        <v>1054</v>
      </c>
      <c r="C1059" t="s">
        <v>13900</v>
      </c>
      <c r="D1059" t="s">
        <v>179</v>
      </c>
      <c r="E1059" t="s">
        <v>429</v>
      </c>
      <c r="F1059" t="s">
        <v>429</v>
      </c>
      <c r="G1059" s="2" t="str">
        <f>IFERROR(VLOOKUP($F1059,'Table Names'!A:B,2,FALSE),"")</f>
        <v xml:space="preserve">Contracts                                                             </v>
      </c>
      <c r="H1059" s="2" t="str">
        <f>VLOOKUP($D1059,StagingData!D:H,4,FALSE)</f>
        <v>No</v>
      </c>
      <c r="J1059" s="56" t="str">
        <f>IF(VLOOKUP(D1059,StagingData!D:O,6,FALSE)=""," ",VLOOKUP(D1059,StagingData!D:O,6,FALSE))</f>
        <v xml:space="preserve"> </v>
      </c>
      <c r="K1059" s="71" t="str">
        <f>IF(VLOOKUP($D1059,StagingData!$D:$O,7,FALSE)=""," ",VLOOKUP($D1059,StagingData!$D:$O,7,FALSE))</f>
        <v xml:space="preserve"> </v>
      </c>
      <c r="L1059" s="71" t="str">
        <f>IF(VLOOKUP($D1059,StagingData!$D:$O,8,FALSE)=""," ",VLOOKUP($D1059,StagingData!$D:$O,8,FALSE))</f>
        <v xml:space="preserve"> </v>
      </c>
      <c r="M1059" s="71" t="str">
        <f>IF(VLOOKUP($D1059,StagingData!$D:$O,9,FALSE)=""," ",VLOOKUP($D1059,StagingData!$D:$O,9,FALSE))</f>
        <v xml:space="preserve"> </v>
      </c>
      <c r="N1059" s="107" t="e">
        <f>IF(VLOOKUP($D1059,StagingData!$D:$O,10,FALSE)=""," ",VLOOKUP($D1059,StagingData!$D:$O,10,FALSE))</f>
        <v>#N/A</v>
      </c>
      <c r="O1059" s="107" t="e">
        <f>IF(VLOOKUP($D1059,StagingData!$D:$O,11,FALSE)=""," ",VLOOKUP($D1059,StagingData!$D:$O,11,FALSE))</f>
        <v>#N/A</v>
      </c>
      <c r="P1059" s="108" t="e">
        <f t="shared" si="49"/>
        <v>#N/A</v>
      </c>
      <c r="Q1059" s="5"/>
      <c r="S1059" s="15"/>
      <c r="T1059" s="17">
        <v>0</v>
      </c>
      <c r="U1059" s="17">
        <v>0</v>
      </c>
      <c r="V1059" s="17">
        <f t="shared" si="50"/>
        <v>0</v>
      </c>
      <c r="W1059">
        <f t="shared" si="51"/>
        <v>0</v>
      </c>
      <c r="X1059" s="23"/>
    </row>
    <row r="1060" spans="2:24" hidden="1" x14ac:dyDescent="0.3">
      <c r="B1060" s="2">
        <f>IF(TRIM(D1060)&lt;&gt;"",MAX($B$5:B1059)+1,"")</f>
        <v>1055</v>
      </c>
      <c r="C1060" t="s">
        <v>13900</v>
      </c>
      <c r="D1060" t="s">
        <v>179</v>
      </c>
      <c r="E1060" t="s">
        <v>428</v>
      </c>
      <c r="F1060" t="s">
        <v>428</v>
      </c>
      <c r="G1060" s="2" t="str">
        <f>IFERROR(VLOOKUP($F1060,'Table Names'!A:B,2,FALSE),"")</f>
        <v xml:space="preserve">Contract Lines                                                        </v>
      </c>
      <c r="H1060" s="2" t="str">
        <f>VLOOKUP($D1060,StagingData!D:H,4,FALSE)</f>
        <v>No</v>
      </c>
      <c r="J1060" s="56" t="str">
        <f>IF(VLOOKUP(D1060,StagingData!D:O,6,FALSE)=""," ",VLOOKUP(D1060,StagingData!D:O,6,FALSE))</f>
        <v xml:space="preserve"> </v>
      </c>
      <c r="K1060" s="71" t="str">
        <f>IF(VLOOKUP($D1060,StagingData!$D:$O,7,FALSE)=""," ",VLOOKUP($D1060,StagingData!$D:$O,7,FALSE))</f>
        <v xml:space="preserve"> </v>
      </c>
      <c r="L1060" s="71" t="str">
        <f>IF(VLOOKUP($D1060,StagingData!$D:$O,8,FALSE)=""," ",VLOOKUP($D1060,StagingData!$D:$O,8,FALSE))</f>
        <v xml:space="preserve"> </v>
      </c>
      <c r="M1060" s="71" t="str">
        <f>IF(VLOOKUP($D1060,StagingData!$D:$O,9,FALSE)=""," ",VLOOKUP($D1060,StagingData!$D:$O,9,FALSE))</f>
        <v xml:space="preserve"> </v>
      </c>
      <c r="N1060" s="107" t="e">
        <f>IF(VLOOKUP($D1060,StagingData!$D:$O,10,FALSE)=""," ",VLOOKUP($D1060,StagingData!$D:$O,10,FALSE))</f>
        <v>#N/A</v>
      </c>
      <c r="O1060" s="107" t="e">
        <f>IF(VLOOKUP($D1060,StagingData!$D:$O,11,FALSE)=""," ",VLOOKUP($D1060,StagingData!$D:$O,11,FALSE))</f>
        <v>#N/A</v>
      </c>
      <c r="P1060" s="108" t="e">
        <f t="shared" si="49"/>
        <v>#N/A</v>
      </c>
      <c r="Q1060" s="5"/>
      <c r="S1060" s="15"/>
      <c r="T1060" s="17">
        <v>0</v>
      </c>
      <c r="U1060" s="17">
        <v>0</v>
      </c>
      <c r="V1060" s="17">
        <f t="shared" si="50"/>
        <v>0</v>
      </c>
      <c r="W1060">
        <f t="shared" si="51"/>
        <v>0</v>
      </c>
      <c r="X1060" s="23"/>
    </row>
    <row r="1061" spans="2:24" hidden="1" x14ac:dyDescent="0.3">
      <c r="B1061" s="2">
        <f>IF(TRIM(D1061)&lt;&gt;"",MAX($B$5:B1060)+1,"")</f>
        <v>1056</v>
      </c>
      <c r="C1061" t="s">
        <v>13900</v>
      </c>
      <c r="D1061" t="s">
        <v>180</v>
      </c>
      <c r="E1061" t="s">
        <v>430</v>
      </c>
      <c r="F1061" t="s">
        <v>430</v>
      </c>
      <c r="G1061" s="2" t="str">
        <f>IFERROR(VLOOKUP($F1061,'Table Names'!A:B,2,FALSE),"")</f>
        <v xml:space="preserve">Cost Control Levels by Project                                        </v>
      </c>
      <c r="H1061" s="2" t="str">
        <f>VLOOKUP($D1061,StagingData!D:H,4,FALSE)</f>
        <v>No</v>
      </c>
      <c r="J1061" s="56" t="str">
        <f>IF(VLOOKUP(D1061,StagingData!D:O,6,FALSE)=""," ",VLOOKUP(D1061,StagingData!D:O,6,FALSE))</f>
        <v xml:space="preserve"> </v>
      </c>
      <c r="K1061" s="71" t="str">
        <f>IF(VLOOKUP($D1061,StagingData!$D:$O,7,FALSE)=""," ",VLOOKUP($D1061,StagingData!$D:$O,7,FALSE))</f>
        <v xml:space="preserve"> </v>
      </c>
      <c r="L1061" s="71" t="str">
        <f>IF(VLOOKUP($D1061,StagingData!$D:$O,8,FALSE)=""," ",VLOOKUP($D1061,StagingData!$D:$O,8,FALSE))</f>
        <v xml:space="preserve"> </v>
      </c>
      <c r="M1061" s="71" t="str">
        <f>IF(VLOOKUP($D1061,StagingData!$D:$O,9,FALSE)=""," ",VLOOKUP($D1061,StagingData!$D:$O,9,FALSE))</f>
        <v xml:space="preserve"> </v>
      </c>
      <c r="N1061" s="107" t="e">
        <f>IF(VLOOKUP($D1061,StagingData!$D:$O,10,FALSE)=""," ",VLOOKUP($D1061,StagingData!$D:$O,10,FALSE))</f>
        <v>#N/A</v>
      </c>
      <c r="O1061" s="107" t="e">
        <f>IF(VLOOKUP($D1061,StagingData!$D:$O,11,FALSE)=""," ",VLOOKUP($D1061,StagingData!$D:$O,11,FALSE))</f>
        <v>#N/A</v>
      </c>
      <c r="P1061" s="108" t="e">
        <f t="shared" si="49"/>
        <v>#N/A</v>
      </c>
      <c r="Q1061" s="5"/>
      <c r="S1061" s="15"/>
      <c r="T1061" s="17">
        <v>0</v>
      </c>
      <c r="U1061" s="17">
        <v>0</v>
      </c>
      <c r="V1061" s="17">
        <f t="shared" si="50"/>
        <v>0</v>
      </c>
      <c r="W1061">
        <f t="shared" si="51"/>
        <v>0</v>
      </c>
      <c r="X1061" s="23"/>
    </row>
    <row r="1062" spans="2:24" hidden="1" x14ac:dyDescent="0.3">
      <c r="B1062" s="2">
        <f>IF(TRIM(D1062)&lt;&gt;"",MAX($B$5:B1061)+1,"")</f>
        <v>1057</v>
      </c>
      <c r="C1062" t="s">
        <v>13900</v>
      </c>
      <c r="D1062" t="s">
        <v>181</v>
      </c>
      <c r="E1062" t="s">
        <v>431</v>
      </c>
      <c r="F1062" t="s">
        <v>431</v>
      </c>
      <c r="G1062" s="2" t="str">
        <f>IFERROR(VLOOKUP($F1062,'Table Names'!A:B,2,FALSE),"")</f>
        <v xml:space="preserve">Material Costs                                                        </v>
      </c>
      <c r="H1062" s="2" t="str">
        <f>VLOOKUP($D1062,StagingData!D:H,4,FALSE)</f>
        <v>No</v>
      </c>
      <c r="J1062" s="56" t="str">
        <f>IF(VLOOKUP(D1062,StagingData!D:O,6,FALSE)=""," ",VLOOKUP(D1062,StagingData!D:O,6,FALSE))</f>
        <v xml:space="preserve"> </v>
      </c>
      <c r="K1062" s="71" t="str">
        <f>IF(VLOOKUP($D1062,StagingData!$D:$O,7,FALSE)=""," ",VLOOKUP($D1062,StagingData!$D:$O,7,FALSE))</f>
        <v xml:space="preserve"> </v>
      </c>
      <c r="L1062" s="71" t="str">
        <f>IF(VLOOKUP($D1062,StagingData!$D:$O,8,FALSE)=""," ",VLOOKUP($D1062,StagingData!$D:$O,8,FALSE))</f>
        <v xml:space="preserve"> </v>
      </c>
      <c r="M1062" s="71" t="str">
        <f>IF(VLOOKUP($D1062,StagingData!$D:$O,9,FALSE)=""," ",VLOOKUP($D1062,StagingData!$D:$O,9,FALSE))</f>
        <v xml:space="preserve"> </v>
      </c>
      <c r="N1062" s="107" t="e">
        <f>IF(VLOOKUP($D1062,StagingData!$D:$O,10,FALSE)=""," ",VLOOKUP($D1062,StagingData!$D:$O,10,FALSE))</f>
        <v>#N/A</v>
      </c>
      <c r="O1062" s="107" t="e">
        <f>IF(VLOOKUP($D1062,StagingData!$D:$O,11,FALSE)=""," ",VLOOKUP($D1062,StagingData!$D:$O,11,FALSE))</f>
        <v>#N/A</v>
      </c>
      <c r="P1062" s="108" t="e">
        <f t="shared" si="49"/>
        <v>#N/A</v>
      </c>
      <c r="Q1062" s="5"/>
      <c r="S1062" s="15"/>
      <c r="T1062" s="17">
        <v>0</v>
      </c>
      <c r="U1062" s="17">
        <v>0</v>
      </c>
      <c r="V1062" s="17">
        <f t="shared" si="50"/>
        <v>0</v>
      </c>
      <c r="W1062">
        <f t="shared" si="51"/>
        <v>0</v>
      </c>
      <c r="X1062" s="23"/>
    </row>
    <row r="1063" spans="2:24" hidden="1" x14ac:dyDescent="0.3">
      <c r="B1063" s="2">
        <f>IF(TRIM(D1063)&lt;&gt;"",MAX($B$5:B1062)+1,"")</f>
        <v>1058</v>
      </c>
      <c r="C1063" t="s">
        <v>13900</v>
      </c>
      <c r="D1063" t="s">
        <v>181</v>
      </c>
      <c r="E1063" t="s">
        <v>431</v>
      </c>
      <c r="F1063" t="s">
        <v>432</v>
      </c>
      <c r="G1063" s="2" t="str">
        <f>IFERROR(VLOOKUP($F1063,'Table Names'!A:B,2,FALSE),"")</f>
        <v xml:space="preserve">Labor Costs                                                           </v>
      </c>
      <c r="H1063" s="2" t="str">
        <f>VLOOKUP($D1063,StagingData!D:H,4,FALSE)</f>
        <v>No</v>
      </c>
      <c r="J1063" s="56" t="str">
        <f>IF(VLOOKUP(D1063,StagingData!D:O,6,FALSE)=""," ",VLOOKUP(D1063,StagingData!D:O,6,FALSE))</f>
        <v xml:space="preserve"> </v>
      </c>
      <c r="K1063" s="71" t="str">
        <f>IF(VLOOKUP($D1063,StagingData!$D:$O,7,FALSE)=""," ",VLOOKUP($D1063,StagingData!$D:$O,7,FALSE))</f>
        <v xml:space="preserve"> </v>
      </c>
      <c r="L1063" s="71" t="str">
        <f>IF(VLOOKUP($D1063,StagingData!$D:$O,8,FALSE)=""," ",VLOOKUP($D1063,StagingData!$D:$O,8,FALSE))</f>
        <v xml:space="preserve"> </v>
      </c>
      <c r="M1063" s="71" t="str">
        <f>IF(VLOOKUP($D1063,StagingData!$D:$O,9,FALSE)=""," ",VLOOKUP($D1063,StagingData!$D:$O,9,FALSE))</f>
        <v xml:space="preserve"> </v>
      </c>
      <c r="N1063" s="107" t="e">
        <f>IF(VLOOKUP($D1063,StagingData!$D:$O,10,FALSE)=""," ",VLOOKUP($D1063,StagingData!$D:$O,10,FALSE))</f>
        <v>#N/A</v>
      </c>
      <c r="O1063" s="107" t="e">
        <f>IF(VLOOKUP($D1063,StagingData!$D:$O,11,FALSE)=""," ",VLOOKUP($D1063,StagingData!$D:$O,11,FALSE))</f>
        <v>#N/A</v>
      </c>
      <c r="P1063" s="108" t="e">
        <f t="shared" si="49"/>
        <v>#N/A</v>
      </c>
      <c r="Q1063" s="5"/>
      <c r="S1063" s="15"/>
      <c r="T1063" s="17">
        <v>0</v>
      </c>
      <c r="U1063" s="17">
        <v>0</v>
      </c>
      <c r="V1063" s="17">
        <f t="shared" si="50"/>
        <v>0</v>
      </c>
      <c r="W1063">
        <f t="shared" si="51"/>
        <v>0</v>
      </c>
      <c r="X1063" s="23"/>
    </row>
    <row r="1064" spans="2:24" hidden="1" x14ac:dyDescent="0.3">
      <c r="B1064" s="2">
        <f>IF(TRIM(D1064)&lt;&gt;"",MAX($B$5:B1063)+1,"")</f>
        <v>1059</v>
      </c>
      <c r="C1064" t="s">
        <v>13900</v>
      </c>
      <c r="D1064" t="s">
        <v>181</v>
      </c>
      <c r="E1064" t="s">
        <v>431</v>
      </c>
      <c r="F1064" t="s">
        <v>433</v>
      </c>
      <c r="G1064" s="2" t="str">
        <f>IFERROR(VLOOKUP($F1064,'Table Names'!A:B,2,FALSE),"")</f>
        <v xml:space="preserve">Equipment Costs                                                       </v>
      </c>
      <c r="H1064" s="2" t="str">
        <f>VLOOKUP($D1064,StagingData!D:H,4,FALSE)</f>
        <v>No</v>
      </c>
      <c r="J1064" s="56" t="str">
        <f>IF(VLOOKUP(D1064,StagingData!D:O,6,FALSE)=""," ",VLOOKUP(D1064,StagingData!D:O,6,FALSE))</f>
        <v xml:space="preserve"> </v>
      </c>
      <c r="K1064" s="71" t="str">
        <f>IF(VLOOKUP($D1064,StagingData!$D:$O,7,FALSE)=""," ",VLOOKUP($D1064,StagingData!$D:$O,7,FALSE))</f>
        <v xml:space="preserve"> </v>
      </c>
      <c r="L1064" s="71" t="str">
        <f>IF(VLOOKUP($D1064,StagingData!$D:$O,8,FALSE)=""," ",VLOOKUP($D1064,StagingData!$D:$O,8,FALSE))</f>
        <v xml:space="preserve"> </v>
      </c>
      <c r="M1064" s="71" t="str">
        <f>IF(VLOOKUP($D1064,StagingData!$D:$O,9,FALSE)=""," ",VLOOKUP($D1064,StagingData!$D:$O,9,FALSE))</f>
        <v xml:space="preserve"> </v>
      </c>
      <c r="N1064" s="107" t="e">
        <f>IF(VLOOKUP($D1064,StagingData!$D:$O,10,FALSE)=""," ",VLOOKUP($D1064,StagingData!$D:$O,10,FALSE))</f>
        <v>#N/A</v>
      </c>
      <c r="O1064" s="107" t="e">
        <f>IF(VLOOKUP($D1064,StagingData!$D:$O,11,FALSE)=""," ",VLOOKUP($D1064,StagingData!$D:$O,11,FALSE))</f>
        <v>#N/A</v>
      </c>
      <c r="P1064" s="108" t="e">
        <f t="shared" si="49"/>
        <v>#N/A</v>
      </c>
      <c r="Q1064" s="5"/>
      <c r="S1064" s="15"/>
      <c r="T1064" s="17">
        <v>0</v>
      </c>
      <c r="U1064" s="17">
        <v>0</v>
      </c>
      <c r="V1064" s="17">
        <f t="shared" si="50"/>
        <v>0</v>
      </c>
      <c r="W1064">
        <f t="shared" si="51"/>
        <v>0</v>
      </c>
      <c r="X1064" s="23"/>
    </row>
    <row r="1065" spans="2:24" hidden="1" x14ac:dyDescent="0.3">
      <c r="B1065" s="2">
        <f>IF(TRIM(D1065)&lt;&gt;"",MAX($B$5:B1064)+1,"")</f>
        <v>1060</v>
      </c>
      <c r="C1065" t="s">
        <v>13900</v>
      </c>
      <c r="D1065" t="s">
        <v>181</v>
      </c>
      <c r="E1065" t="s">
        <v>431</v>
      </c>
      <c r="F1065" t="s">
        <v>434</v>
      </c>
      <c r="G1065" s="2" t="str">
        <f>IFERROR(VLOOKUP($F1065,'Table Names'!A:B,2,FALSE),"")</f>
        <v xml:space="preserve">Subcontracting Costs                                                  </v>
      </c>
      <c r="H1065" s="2" t="str">
        <f>VLOOKUP($D1065,StagingData!D:H,4,FALSE)</f>
        <v>No</v>
      </c>
      <c r="J1065" s="56" t="str">
        <f>IF(VLOOKUP(D1065,StagingData!D:O,6,FALSE)=""," ",VLOOKUP(D1065,StagingData!D:O,6,FALSE))</f>
        <v xml:space="preserve"> </v>
      </c>
      <c r="K1065" s="71" t="str">
        <f>IF(VLOOKUP($D1065,StagingData!$D:$O,7,FALSE)=""," ",VLOOKUP($D1065,StagingData!$D:$O,7,FALSE))</f>
        <v xml:space="preserve"> </v>
      </c>
      <c r="L1065" s="71" t="str">
        <f>IF(VLOOKUP($D1065,StagingData!$D:$O,8,FALSE)=""," ",VLOOKUP($D1065,StagingData!$D:$O,8,FALSE))</f>
        <v xml:space="preserve"> </v>
      </c>
      <c r="M1065" s="71" t="str">
        <f>IF(VLOOKUP($D1065,StagingData!$D:$O,9,FALSE)=""," ",VLOOKUP($D1065,StagingData!$D:$O,9,FALSE))</f>
        <v xml:space="preserve"> </v>
      </c>
      <c r="N1065" s="107" t="e">
        <f>IF(VLOOKUP($D1065,StagingData!$D:$O,10,FALSE)=""," ",VLOOKUP($D1065,StagingData!$D:$O,10,FALSE))</f>
        <v>#N/A</v>
      </c>
      <c r="O1065" s="107" t="e">
        <f>IF(VLOOKUP($D1065,StagingData!$D:$O,11,FALSE)=""," ",VLOOKUP($D1065,StagingData!$D:$O,11,FALSE))</f>
        <v>#N/A</v>
      </c>
      <c r="P1065" s="108" t="e">
        <f t="shared" si="49"/>
        <v>#N/A</v>
      </c>
      <c r="Q1065" s="5"/>
      <c r="S1065" s="15"/>
      <c r="T1065" s="17">
        <v>0</v>
      </c>
      <c r="U1065" s="17">
        <v>0</v>
      </c>
      <c r="V1065" s="17">
        <f t="shared" si="50"/>
        <v>0</v>
      </c>
      <c r="W1065">
        <f t="shared" si="51"/>
        <v>0</v>
      </c>
      <c r="X1065" s="23"/>
    </row>
    <row r="1066" spans="2:24" hidden="1" x14ac:dyDescent="0.3">
      <c r="B1066" s="2">
        <f>IF(TRIM(D1066)&lt;&gt;"",MAX($B$5:B1065)+1,"")</f>
        <v>1061</v>
      </c>
      <c r="C1066" t="s">
        <v>13900</v>
      </c>
      <c r="D1066" t="s">
        <v>181</v>
      </c>
      <c r="E1066" t="s">
        <v>431</v>
      </c>
      <c r="F1066" t="s">
        <v>435</v>
      </c>
      <c r="G1066" s="2" t="str">
        <f>IFERROR(VLOOKUP($F1066,'Table Names'!A:B,2,FALSE),"")</f>
        <v xml:space="preserve">Sundry Costs                                                          </v>
      </c>
      <c r="H1066" s="2" t="str">
        <f>VLOOKUP($D1066,StagingData!D:H,4,FALSE)</f>
        <v>No</v>
      </c>
      <c r="J1066" s="56" t="str">
        <f>IF(VLOOKUP(D1066,StagingData!D:O,6,FALSE)=""," ",VLOOKUP(D1066,StagingData!D:O,6,FALSE))</f>
        <v xml:space="preserve"> </v>
      </c>
      <c r="K1066" s="71" t="str">
        <f>IF(VLOOKUP($D1066,StagingData!$D:$O,7,FALSE)=""," ",VLOOKUP($D1066,StagingData!$D:$O,7,FALSE))</f>
        <v xml:space="preserve"> </v>
      </c>
      <c r="L1066" s="71" t="str">
        <f>IF(VLOOKUP($D1066,StagingData!$D:$O,8,FALSE)=""," ",VLOOKUP($D1066,StagingData!$D:$O,8,FALSE))</f>
        <v xml:space="preserve"> </v>
      </c>
      <c r="M1066" s="71" t="str">
        <f>IF(VLOOKUP($D1066,StagingData!$D:$O,9,FALSE)=""," ",VLOOKUP($D1066,StagingData!$D:$O,9,FALSE))</f>
        <v xml:space="preserve"> </v>
      </c>
      <c r="N1066" s="107" t="e">
        <f>IF(VLOOKUP($D1066,StagingData!$D:$O,10,FALSE)=""," ",VLOOKUP($D1066,StagingData!$D:$O,10,FALSE))</f>
        <v>#N/A</v>
      </c>
      <c r="O1066" s="107" t="e">
        <f>IF(VLOOKUP($D1066,StagingData!$D:$O,11,FALSE)=""," ",VLOOKUP($D1066,StagingData!$D:$O,11,FALSE))</f>
        <v>#N/A</v>
      </c>
      <c r="P1066" s="108" t="e">
        <f t="shared" si="49"/>
        <v>#N/A</v>
      </c>
      <c r="Q1066" s="5"/>
      <c r="S1066" s="15"/>
      <c r="T1066" s="17">
        <v>0</v>
      </c>
      <c r="U1066" s="17">
        <v>0</v>
      </c>
      <c r="V1066" s="17">
        <f t="shared" si="50"/>
        <v>0</v>
      </c>
      <c r="W1066">
        <f t="shared" si="51"/>
        <v>0</v>
      </c>
      <c r="X1066" s="23"/>
    </row>
    <row r="1067" spans="2:24" hidden="1" x14ac:dyDescent="0.3">
      <c r="B1067" s="2">
        <f>IF(TRIM(D1067)&lt;&gt;"",MAX($B$5:B1066)+1,"")</f>
        <v>1062</v>
      </c>
      <c r="C1067" t="s">
        <v>13900</v>
      </c>
      <c r="D1067" t="s">
        <v>182</v>
      </c>
      <c r="E1067" t="s">
        <v>314</v>
      </c>
      <c r="F1067" t="s">
        <v>315</v>
      </c>
      <c r="G1067" s="2" t="str">
        <f>IFERROR(VLOOKUP($F1067,'Table Names'!A:B,2,FALSE),"")</f>
        <v xml:space="preserve">Item - Freight Management                                             </v>
      </c>
      <c r="H1067" s="2" t="str">
        <f>VLOOKUP($D1067,StagingData!D:H,4,FALSE)</f>
        <v>No</v>
      </c>
      <c r="J1067" s="56" t="str">
        <f>IF(VLOOKUP(D1067,StagingData!D:O,6,FALSE)=""," ",VLOOKUP(D1067,StagingData!D:O,6,FALSE))</f>
        <v xml:space="preserve"> </v>
      </c>
      <c r="K1067" s="71" t="str">
        <f>IF(VLOOKUP($D1067,StagingData!$D:$O,7,FALSE)=""," ",VLOOKUP($D1067,StagingData!$D:$O,7,FALSE))</f>
        <v xml:space="preserve"> </v>
      </c>
      <c r="L1067" s="71" t="str">
        <f>IF(VLOOKUP($D1067,StagingData!$D:$O,8,FALSE)=""," ",VLOOKUP($D1067,StagingData!$D:$O,8,FALSE))</f>
        <v xml:space="preserve"> </v>
      </c>
      <c r="M1067" s="71" t="str">
        <f>IF(VLOOKUP($D1067,StagingData!$D:$O,9,FALSE)=""," ",VLOOKUP($D1067,StagingData!$D:$O,9,FALSE))</f>
        <v xml:space="preserve"> </v>
      </c>
      <c r="N1067" s="107" t="e">
        <f>IF(VLOOKUP($D1067,StagingData!$D:$O,10,FALSE)=""," ",VLOOKUP($D1067,StagingData!$D:$O,10,FALSE))</f>
        <v>#N/A</v>
      </c>
      <c r="O1067" s="107" t="e">
        <f>IF(VLOOKUP($D1067,StagingData!$D:$O,11,FALSE)=""," ",VLOOKUP($D1067,StagingData!$D:$O,11,FALSE))</f>
        <v>#N/A</v>
      </c>
      <c r="P1067" s="108" t="e">
        <f t="shared" si="49"/>
        <v>#N/A</v>
      </c>
      <c r="Q1067" s="5"/>
      <c r="S1067" s="15"/>
      <c r="T1067" s="17">
        <v>0</v>
      </c>
      <c r="U1067" s="17">
        <v>0</v>
      </c>
      <c r="V1067" s="17">
        <f t="shared" si="50"/>
        <v>0</v>
      </c>
      <c r="W1067">
        <f t="shared" si="51"/>
        <v>0</v>
      </c>
      <c r="X1067" s="23"/>
    </row>
    <row r="1068" spans="2:24" hidden="1" x14ac:dyDescent="0.3">
      <c r="B1068" s="2">
        <f>IF(TRIM(D1068)&lt;&gt;"",MAX($B$5:B1067)+1,"")</f>
        <v>1063</v>
      </c>
      <c r="C1068" t="s">
        <v>13900</v>
      </c>
      <c r="D1068" t="s">
        <v>182</v>
      </c>
      <c r="E1068" t="s">
        <v>314</v>
      </c>
      <c r="F1068" t="s">
        <v>316</v>
      </c>
      <c r="G1068" s="2" t="str">
        <f>IFERROR(VLOOKUP($F1068,'Table Names'!A:B,2,FALSE),"")</f>
        <v xml:space="preserve">Item Quality Data                                                     </v>
      </c>
      <c r="H1068" s="2" t="str">
        <f>VLOOKUP($D1068,StagingData!D:H,4,FALSE)</f>
        <v>No</v>
      </c>
      <c r="J1068" s="56" t="str">
        <f>IF(VLOOKUP(D1068,StagingData!D:O,6,FALSE)=""," ",VLOOKUP(D1068,StagingData!D:O,6,FALSE))</f>
        <v xml:space="preserve"> </v>
      </c>
      <c r="K1068" s="71" t="str">
        <f>IF(VLOOKUP($D1068,StagingData!$D:$O,7,FALSE)=""," ",VLOOKUP($D1068,StagingData!$D:$O,7,FALSE))</f>
        <v xml:space="preserve"> </v>
      </c>
      <c r="L1068" s="71" t="str">
        <f>IF(VLOOKUP($D1068,StagingData!$D:$O,8,FALSE)=""," ",VLOOKUP($D1068,StagingData!$D:$O,8,FALSE))</f>
        <v xml:space="preserve"> </v>
      </c>
      <c r="M1068" s="71" t="str">
        <f>IF(VLOOKUP($D1068,StagingData!$D:$O,9,FALSE)=""," ",VLOOKUP($D1068,StagingData!$D:$O,9,FALSE))</f>
        <v xml:space="preserve"> </v>
      </c>
      <c r="N1068" s="107" t="e">
        <f>IF(VLOOKUP($D1068,StagingData!$D:$O,10,FALSE)=""," ",VLOOKUP($D1068,StagingData!$D:$O,10,FALSE))</f>
        <v>#N/A</v>
      </c>
      <c r="O1068" s="107" t="e">
        <f>IF(VLOOKUP($D1068,StagingData!$D:$O,11,FALSE)=""," ",VLOOKUP($D1068,StagingData!$D:$O,11,FALSE))</f>
        <v>#N/A</v>
      </c>
      <c r="P1068" s="108" t="e">
        <f t="shared" si="49"/>
        <v>#N/A</v>
      </c>
      <c r="Q1068" s="5"/>
      <c r="S1068" s="15"/>
      <c r="T1068" s="17">
        <v>0</v>
      </c>
      <c r="U1068" s="17">
        <v>0</v>
      </c>
      <c r="V1068" s="17">
        <f t="shared" si="50"/>
        <v>0</v>
      </c>
      <c r="W1068">
        <f t="shared" si="51"/>
        <v>0</v>
      </c>
      <c r="X1068" s="23"/>
    </row>
    <row r="1069" spans="2:24" hidden="1" x14ac:dyDescent="0.3">
      <c r="B1069" s="2">
        <f>IF(TRIM(D1069)&lt;&gt;"",MAX($B$5:B1068)+1,"")</f>
        <v>1064</v>
      </c>
      <c r="C1069" t="s">
        <v>13900</v>
      </c>
      <c r="D1069" t="s">
        <v>182</v>
      </c>
      <c r="E1069" t="s">
        <v>314</v>
      </c>
      <c r="F1069" t="s">
        <v>314</v>
      </c>
      <c r="G1069" s="2" t="str">
        <f>IFERROR(VLOOKUP($F1069,'Table Names'!A:B,2,FALSE),"")</f>
        <v xml:space="preserve">Items                                                                 </v>
      </c>
      <c r="H1069" s="2" t="str">
        <f>VLOOKUP($D1069,StagingData!D:H,4,FALSE)</f>
        <v>No</v>
      </c>
      <c r="J1069" s="56" t="str">
        <f>IF(VLOOKUP(D1069,StagingData!D:O,6,FALSE)=""," ",VLOOKUP(D1069,StagingData!D:O,6,FALSE))</f>
        <v xml:space="preserve"> </v>
      </c>
      <c r="K1069" s="71" t="str">
        <f>IF(VLOOKUP($D1069,StagingData!$D:$O,7,FALSE)=""," ",VLOOKUP($D1069,StagingData!$D:$O,7,FALSE))</f>
        <v xml:space="preserve"> </v>
      </c>
      <c r="L1069" s="71" t="str">
        <f>IF(VLOOKUP($D1069,StagingData!$D:$O,8,FALSE)=""," ",VLOOKUP($D1069,StagingData!$D:$O,8,FALSE))</f>
        <v xml:space="preserve"> </v>
      </c>
      <c r="M1069" s="71" t="str">
        <f>IF(VLOOKUP($D1069,StagingData!$D:$O,9,FALSE)=""," ",VLOOKUP($D1069,StagingData!$D:$O,9,FALSE))</f>
        <v xml:space="preserve"> </v>
      </c>
      <c r="N1069" s="107" t="e">
        <f>IF(VLOOKUP($D1069,StagingData!$D:$O,10,FALSE)=""," ",VLOOKUP($D1069,StagingData!$D:$O,10,FALSE))</f>
        <v>#N/A</v>
      </c>
      <c r="O1069" s="107" t="e">
        <f>IF(VLOOKUP($D1069,StagingData!$D:$O,11,FALSE)=""," ",VLOOKUP($D1069,StagingData!$D:$O,11,FALSE))</f>
        <v>#N/A</v>
      </c>
      <c r="P1069" s="108" t="e">
        <f t="shared" si="49"/>
        <v>#N/A</v>
      </c>
      <c r="Q1069" s="5"/>
      <c r="S1069" s="15"/>
      <c r="T1069" s="17">
        <v>0</v>
      </c>
      <c r="U1069" s="17">
        <v>0</v>
      </c>
      <c r="V1069" s="17">
        <f t="shared" si="50"/>
        <v>0</v>
      </c>
      <c r="W1069">
        <f t="shared" si="51"/>
        <v>0</v>
      </c>
      <c r="X1069" s="23"/>
    </row>
    <row r="1070" spans="2:24" hidden="1" x14ac:dyDescent="0.3">
      <c r="B1070" s="2">
        <f>IF(TRIM(D1070)&lt;&gt;"",MAX($B$5:B1069)+1,"")</f>
        <v>1065</v>
      </c>
      <c r="C1070" t="s">
        <v>13900</v>
      </c>
      <c r="D1070" t="s">
        <v>182</v>
      </c>
      <c r="E1070" t="s">
        <v>314</v>
      </c>
      <c r="F1070" t="s">
        <v>317</v>
      </c>
      <c r="G1070" s="2" t="str">
        <f>IFERROR(VLOOKUP($F1070,'Table Names'!A:B,2,FALSE),"")</f>
        <v xml:space="preserve">Items - Ordering                                                      </v>
      </c>
      <c r="H1070" s="2" t="str">
        <f>VLOOKUP($D1070,StagingData!D:H,4,FALSE)</f>
        <v>No</v>
      </c>
      <c r="J1070" s="56" t="str">
        <f>IF(VLOOKUP(D1070,StagingData!D:O,6,FALSE)=""," ",VLOOKUP(D1070,StagingData!D:O,6,FALSE))</f>
        <v xml:space="preserve"> </v>
      </c>
      <c r="K1070" s="71" t="str">
        <f>IF(VLOOKUP($D1070,StagingData!$D:$O,7,FALSE)=""," ",VLOOKUP($D1070,StagingData!$D:$O,7,FALSE))</f>
        <v xml:space="preserve"> </v>
      </c>
      <c r="L1070" s="71" t="str">
        <f>IF(VLOOKUP($D1070,StagingData!$D:$O,8,FALSE)=""," ",VLOOKUP($D1070,StagingData!$D:$O,8,FALSE))</f>
        <v xml:space="preserve"> </v>
      </c>
      <c r="M1070" s="71" t="str">
        <f>IF(VLOOKUP($D1070,StagingData!$D:$O,9,FALSE)=""," ",VLOOKUP($D1070,StagingData!$D:$O,9,FALSE))</f>
        <v xml:space="preserve"> </v>
      </c>
      <c r="N1070" s="107" t="e">
        <f>IF(VLOOKUP($D1070,StagingData!$D:$O,10,FALSE)=""," ",VLOOKUP($D1070,StagingData!$D:$O,10,FALSE))</f>
        <v>#N/A</v>
      </c>
      <c r="O1070" s="107" t="e">
        <f>IF(VLOOKUP($D1070,StagingData!$D:$O,11,FALSE)=""," ",VLOOKUP($D1070,StagingData!$D:$O,11,FALSE))</f>
        <v>#N/A</v>
      </c>
      <c r="P1070" s="108" t="e">
        <f t="shared" si="49"/>
        <v>#N/A</v>
      </c>
      <c r="Q1070" s="5"/>
      <c r="S1070" s="15"/>
      <c r="T1070" s="17">
        <v>0</v>
      </c>
      <c r="U1070" s="17">
        <v>0</v>
      </c>
      <c r="V1070" s="17">
        <f t="shared" si="50"/>
        <v>0</v>
      </c>
      <c r="W1070">
        <f t="shared" si="51"/>
        <v>0</v>
      </c>
      <c r="X1070" s="23"/>
    </row>
    <row r="1071" spans="2:24" hidden="1" x14ac:dyDescent="0.3">
      <c r="B1071" s="2">
        <f>IF(TRIM(D1071)&lt;&gt;"",MAX($B$5:B1070)+1,"")</f>
        <v>1066</v>
      </c>
      <c r="C1071" t="s">
        <v>13900</v>
      </c>
      <c r="D1071" t="s">
        <v>182</v>
      </c>
      <c r="E1071" t="s">
        <v>314</v>
      </c>
      <c r="F1071" t="s">
        <v>318</v>
      </c>
      <c r="G1071" s="2" t="str">
        <f>IFERROR(VLOOKUP($F1071,'Table Names'!A:B,2,FALSE),"")</f>
        <v xml:space="preserve">Item - Purchase                                                       </v>
      </c>
      <c r="H1071" s="2" t="str">
        <f>VLOOKUP($D1071,StagingData!D:H,4,FALSE)</f>
        <v>No</v>
      </c>
      <c r="J1071" s="56" t="str">
        <f>IF(VLOOKUP(D1071,StagingData!D:O,6,FALSE)=""," ",VLOOKUP(D1071,StagingData!D:O,6,FALSE))</f>
        <v xml:space="preserve"> </v>
      </c>
      <c r="K1071" s="71" t="str">
        <f>IF(VLOOKUP($D1071,StagingData!$D:$O,7,FALSE)=""," ",VLOOKUP($D1071,StagingData!$D:$O,7,FALSE))</f>
        <v xml:space="preserve"> </v>
      </c>
      <c r="L1071" s="71" t="str">
        <f>IF(VLOOKUP($D1071,StagingData!$D:$O,8,FALSE)=""," ",VLOOKUP($D1071,StagingData!$D:$O,8,FALSE))</f>
        <v xml:space="preserve"> </v>
      </c>
      <c r="M1071" s="71" t="str">
        <f>IF(VLOOKUP($D1071,StagingData!$D:$O,9,FALSE)=""," ",VLOOKUP($D1071,StagingData!$D:$O,9,FALSE))</f>
        <v xml:space="preserve"> </v>
      </c>
      <c r="N1071" s="107" t="e">
        <f>IF(VLOOKUP($D1071,StagingData!$D:$O,10,FALSE)=""," ",VLOOKUP($D1071,StagingData!$D:$O,10,FALSE))</f>
        <v>#N/A</v>
      </c>
      <c r="O1071" s="107" t="e">
        <f>IF(VLOOKUP($D1071,StagingData!$D:$O,11,FALSE)=""," ",VLOOKUP($D1071,StagingData!$D:$O,11,FALSE))</f>
        <v>#N/A</v>
      </c>
      <c r="P1071" s="108" t="e">
        <f t="shared" si="49"/>
        <v>#N/A</v>
      </c>
      <c r="Q1071" s="5"/>
      <c r="S1071" s="15"/>
      <c r="T1071" s="17">
        <v>0</v>
      </c>
      <c r="U1071" s="17">
        <v>0</v>
      </c>
      <c r="V1071" s="17">
        <f t="shared" si="50"/>
        <v>0</v>
      </c>
      <c r="W1071">
        <f t="shared" si="51"/>
        <v>0</v>
      </c>
      <c r="X1071" s="23"/>
    </row>
    <row r="1072" spans="2:24" hidden="1" x14ac:dyDescent="0.3">
      <c r="B1072" s="2">
        <f>IF(TRIM(D1072)&lt;&gt;"",MAX($B$5:B1071)+1,"")</f>
        <v>1067</v>
      </c>
      <c r="C1072" t="s">
        <v>13900</v>
      </c>
      <c r="D1072" t="s">
        <v>182</v>
      </c>
      <c r="E1072" t="s">
        <v>314</v>
      </c>
      <c r="F1072" t="s">
        <v>319</v>
      </c>
      <c r="G1072" s="2" t="str">
        <f>IFERROR(VLOOKUP($F1072,'Table Names'!A:B,2,FALSE),"")</f>
        <v xml:space="preserve">Item Actual Purchase Prices                                           </v>
      </c>
      <c r="H1072" s="2" t="str">
        <f>VLOOKUP($D1072,StagingData!D:H,4,FALSE)</f>
        <v>No</v>
      </c>
      <c r="J1072" s="56" t="str">
        <f>IF(VLOOKUP(D1072,StagingData!D:O,6,FALSE)=""," ",VLOOKUP(D1072,StagingData!D:O,6,FALSE))</f>
        <v xml:space="preserve"> </v>
      </c>
      <c r="K1072" s="71" t="str">
        <f>IF(VLOOKUP($D1072,StagingData!$D:$O,7,FALSE)=""," ",VLOOKUP($D1072,StagingData!$D:$O,7,FALSE))</f>
        <v xml:space="preserve"> </v>
      </c>
      <c r="L1072" s="71" t="str">
        <f>IF(VLOOKUP($D1072,StagingData!$D:$O,8,FALSE)=""," ",VLOOKUP($D1072,StagingData!$D:$O,8,FALSE))</f>
        <v xml:space="preserve"> </v>
      </c>
      <c r="M1072" s="71" t="str">
        <f>IF(VLOOKUP($D1072,StagingData!$D:$O,9,FALSE)=""," ",VLOOKUP($D1072,StagingData!$D:$O,9,FALSE))</f>
        <v xml:space="preserve"> </v>
      </c>
      <c r="N1072" s="107" t="e">
        <f>IF(VLOOKUP($D1072,StagingData!$D:$O,10,FALSE)=""," ",VLOOKUP($D1072,StagingData!$D:$O,10,FALSE))</f>
        <v>#N/A</v>
      </c>
      <c r="O1072" s="107" t="e">
        <f>IF(VLOOKUP($D1072,StagingData!$D:$O,11,FALSE)=""," ",VLOOKUP($D1072,StagingData!$D:$O,11,FALSE))</f>
        <v>#N/A</v>
      </c>
      <c r="P1072" s="108" t="e">
        <f t="shared" si="49"/>
        <v>#N/A</v>
      </c>
      <c r="Q1072" s="5"/>
      <c r="S1072" s="15"/>
      <c r="T1072" s="17">
        <v>0</v>
      </c>
      <c r="U1072" s="17">
        <v>0</v>
      </c>
      <c r="V1072" s="17">
        <f t="shared" si="50"/>
        <v>0</v>
      </c>
      <c r="W1072">
        <f t="shared" si="51"/>
        <v>0</v>
      </c>
      <c r="X1072" s="23"/>
    </row>
    <row r="1073" spans="2:24" hidden="1" x14ac:dyDescent="0.3">
      <c r="B1073" s="2">
        <f>IF(TRIM(D1073)&lt;&gt;"",MAX($B$5:B1072)+1,"")</f>
        <v>1068</v>
      </c>
      <c r="C1073" t="s">
        <v>13900</v>
      </c>
      <c r="D1073" t="s">
        <v>182</v>
      </c>
      <c r="E1073" t="s">
        <v>314</v>
      </c>
      <c r="F1073" t="s">
        <v>320</v>
      </c>
      <c r="G1073" s="2" t="str">
        <f>IFERROR(VLOOKUP($F1073,'Table Names'!A:B,2,FALSE),"")</f>
        <v xml:space="preserve">Item Sales                                                            </v>
      </c>
      <c r="H1073" s="2" t="str">
        <f>VLOOKUP($D1073,StagingData!D:H,4,FALSE)</f>
        <v>No</v>
      </c>
      <c r="J1073" s="56" t="str">
        <f>IF(VLOOKUP(D1073,StagingData!D:O,6,FALSE)=""," ",VLOOKUP(D1073,StagingData!D:O,6,FALSE))</f>
        <v xml:space="preserve"> </v>
      </c>
      <c r="K1073" s="71" t="str">
        <f>IF(VLOOKUP($D1073,StagingData!$D:$O,7,FALSE)=""," ",VLOOKUP($D1073,StagingData!$D:$O,7,FALSE))</f>
        <v xml:space="preserve"> </v>
      </c>
      <c r="L1073" s="71" t="str">
        <f>IF(VLOOKUP($D1073,StagingData!$D:$O,8,FALSE)=""," ",VLOOKUP($D1073,StagingData!$D:$O,8,FALSE))</f>
        <v xml:space="preserve"> </v>
      </c>
      <c r="M1073" s="71" t="str">
        <f>IF(VLOOKUP($D1073,StagingData!$D:$O,9,FALSE)=""," ",VLOOKUP($D1073,StagingData!$D:$O,9,FALSE))</f>
        <v xml:space="preserve"> </v>
      </c>
      <c r="N1073" s="107" t="e">
        <f>IF(VLOOKUP($D1073,StagingData!$D:$O,10,FALSE)=""," ",VLOOKUP($D1073,StagingData!$D:$O,10,FALSE))</f>
        <v>#N/A</v>
      </c>
      <c r="O1073" s="107" t="e">
        <f>IF(VLOOKUP($D1073,StagingData!$D:$O,11,FALSE)=""," ",VLOOKUP($D1073,StagingData!$D:$O,11,FALSE))</f>
        <v>#N/A</v>
      </c>
      <c r="P1073" s="108" t="e">
        <f t="shared" si="49"/>
        <v>#N/A</v>
      </c>
      <c r="Q1073" s="5"/>
      <c r="S1073" s="15"/>
      <c r="T1073" s="17">
        <v>0</v>
      </c>
      <c r="U1073" s="17">
        <v>0</v>
      </c>
      <c r="V1073" s="17">
        <f t="shared" si="50"/>
        <v>0</v>
      </c>
      <c r="W1073">
        <f t="shared" si="51"/>
        <v>0</v>
      </c>
      <c r="X1073" s="23"/>
    </row>
    <row r="1074" spans="2:24" hidden="1" x14ac:dyDescent="0.3">
      <c r="B1074" s="2">
        <f>IF(TRIM(D1074)&lt;&gt;"",MAX($B$5:B1073)+1,"")</f>
        <v>1069</v>
      </c>
      <c r="C1074" t="s">
        <v>13900</v>
      </c>
      <c r="D1074" t="s">
        <v>182</v>
      </c>
      <c r="E1074" t="s">
        <v>314</v>
      </c>
      <c r="F1074" t="s">
        <v>322</v>
      </c>
      <c r="G1074" s="2" t="str">
        <f>IFERROR(VLOOKUP($F1074,'Table Names'!A:B,2,FALSE),"")</f>
        <v xml:space="preserve">Items - Production                                                    </v>
      </c>
      <c r="H1074" s="2" t="str">
        <f>VLOOKUP($D1074,StagingData!D:H,4,FALSE)</f>
        <v>No</v>
      </c>
      <c r="J1074" s="56" t="str">
        <f>IF(VLOOKUP(D1074,StagingData!D:O,6,FALSE)=""," ",VLOOKUP(D1074,StagingData!D:O,6,FALSE))</f>
        <v xml:space="preserve"> </v>
      </c>
      <c r="K1074" s="71" t="str">
        <f>IF(VLOOKUP($D1074,StagingData!$D:$O,7,FALSE)=""," ",VLOOKUP($D1074,StagingData!$D:$O,7,FALSE))</f>
        <v xml:space="preserve"> </v>
      </c>
      <c r="L1074" s="71" t="str">
        <f>IF(VLOOKUP($D1074,StagingData!$D:$O,8,FALSE)=""," ",VLOOKUP($D1074,StagingData!$D:$O,8,FALSE))</f>
        <v xml:space="preserve"> </v>
      </c>
      <c r="M1074" s="71" t="str">
        <f>IF(VLOOKUP($D1074,StagingData!$D:$O,9,FALSE)=""," ",VLOOKUP($D1074,StagingData!$D:$O,9,FALSE))</f>
        <v xml:space="preserve"> </v>
      </c>
      <c r="N1074" s="107" t="e">
        <f>IF(VLOOKUP($D1074,StagingData!$D:$O,10,FALSE)=""," ",VLOOKUP($D1074,StagingData!$D:$O,10,FALSE))</f>
        <v>#N/A</v>
      </c>
      <c r="O1074" s="107" t="e">
        <f>IF(VLOOKUP($D1074,StagingData!$D:$O,11,FALSE)=""," ",VLOOKUP($D1074,StagingData!$D:$O,11,FALSE))</f>
        <v>#N/A</v>
      </c>
      <c r="P1074" s="108" t="e">
        <f t="shared" si="49"/>
        <v>#N/A</v>
      </c>
      <c r="Q1074" s="5"/>
      <c r="S1074" s="15"/>
      <c r="T1074" s="17">
        <v>0</v>
      </c>
      <c r="U1074" s="17">
        <v>0</v>
      </c>
      <c r="V1074" s="17">
        <f t="shared" si="50"/>
        <v>0</v>
      </c>
      <c r="W1074">
        <f t="shared" si="51"/>
        <v>0</v>
      </c>
      <c r="X1074" s="23"/>
    </row>
    <row r="1075" spans="2:24" hidden="1" x14ac:dyDescent="0.3">
      <c r="B1075" s="2">
        <f>IF(TRIM(D1075)&lt;&gt;"",MAX($B$5:B1074)+1,"")</f>
        <v>1070</v>
      </c>
      <c r="C1075" t="s">
        <v>13900</v>
      </c>
      <c r="D1075" t="s">
        <v>182</v>
      </c>
      <c r="E1075" t="s">
        <v>314</v>
      </c>
      <c r="F1075" t="s">
        <v>323</v>
      </c>
      <c r="G1075" s="2" t="str">
        <f>IFERROR(VLOOKUP($F1075,'Table Names'!A:B,2,FALSE),"")</f>
        <v xml:space="preserve">Tools                                                                 </v>
      </c>
      <c r="H1075" s="2" t="str">
        <f>VLOOKUP($D1075,StagingData!D:H,4,FALSE)</f>
        <v>No</v>
      </c>
      <c r="J1075" s="56" t="str">
        <f>IF(VLOOKUP(D1075,StagingData!D:O,6,FALSE)=""," ",VLOOKUP(D1075,StagingData!D:O,6,FALSE))</f>
        <v xml:space="preserve"> </v>
      </c>
      <c r="K1075" s="71" t="str">
        <f>IF(VLOOKUP($D1075,StagingData!$D:$O,7,FALSE)=""," ",VLOOKUP($D1075,StagingData!$D:$O,7,FALSE))</f>
        <v xml:space="preserve"> </v>
      </c>
      <c r="L1075" s="71" t="str">
        <f>IF(VLOOKUP($D1075,StagingData!$D:$O,8,FALSE)=""," ",VLOOKUP($D1075,StagingData!$D:$O,8,FALSE))</f>
        <v xml:space="preserve"> </v>
      </c>
      <c r="M1075" s="71" t="str">
        <f>IF(VLOOKUP($D1075,StagingData!$D:$O,9,FALSE)=""," ",VLOOKUP($D1075,StagingData!$D:$O,9,FALSE))</f>
        <v xml:space="preserve"> </v>
      </c>
      <c r="N1075" s="107" t="e">
        <f>IF(VLOOKUP($D1075,StagingData!$D:$O,10,FALSE)=""," ",VLOOKUP($D1075,StagingData!$D:$O,10,FALSE))</f>
        <v>#N/A</v>
      </c>
      <c r="O1075" s="107" t="e">
        <f>IF(VLOOKUP($D1075,StagingData!$D:$O,11,FALSE)=""," ",VLOOKUP($D1075,StagingData!$D:$O,11,FALSE))</f>
        <v>#N/A</v>
      </c>
      <c r="P1075" s="108" t="e">
        <f t="shared" si="49"/>
        <v>#N/A</v>
      </c>
      <c r="Q1075" s="5"/>
      <c r="S1075" s="15"/>
      <c r="T1075" s="17">
        <v>0</v>
      </c>
      <c r="U1075" s="17">
        <v>0</v>
      </c>
      <c r="V1075" s="17">
        <f t="shared" si="50"/>
        <v>0</v>
      </c>
      <c r="W1075">
        <f t="shared" si="51"/>
        <v>0</v>
      </c>
      <c r="X1075" s="23"/>
    </row>
    <row r="1076" spans="2:24" hidden="1" x14ac:dyDescent="0.3">
      <c r="B1076" s="2">
        <f>IF(TRIM(D1076)&lt;&gt;"",MAX($B$5:B1075)+1,"")</f>
        <v>1071</v>
      </c>
      <c r="C1076" t="s">
        <v>13900</v>
      </c>
      <c r="D1076" t="s">
        <v>182</v>
      </c>
      <c r="E1076" t="s">
        <v>314</v>
      </c>
      <c r="F1076" t="s">
        <v>324</v>
      </c>
      <c r="G1076" s="2" t="str">
        <f>IFERROR(VLOOKUP($F1076,'Table Names'!A:B,2,FALSE),"")</f>
        <v xml:space="preserve">Item Project Data                                                     </v>
      </c>
      <c r="H1076" s="2" t="str">
        <f>VLOOKUP($D1076,StagingData!D:H,4,FALSE)</f>
        <v>No</v>
      </c>
      <c r="J1076" s="56" t="str">
        <f>IF(VLOOKUP(D1076,StagingData!D:O,6,FALSE)=""," ",VLOOKUP(D1076,StagingData!D:O,6,FALSE))</f>
        <v xml:space="preserve"> </v>
      </c>
      <c r="K1076" s="71" t="str">
        <f>IF(VLOOKUP($D1076,StagingData!$D:$O,7,FALSE)=""," ",VLOOKUP($D1076,StagingData!$D:$O,7,FALSE))</f>
        <v xml:space="preserve"> </v>
      </c>
      <c r="L1076" s="71" t="str">
        <f>IF(VLOOKUP($D1076,StagingData!$D:$O,8,FALSE)=""," ",VLOOKUP($D1076,StagingData!$D:$O,8,FALSE))</f>
        <v xml:space="preserve"> </v>
      </c>
      <c r="M1076" s="71" t="str">
        <f>IF(VLOOKUP($D1076,StagingData!$D:$O,9,FALSE)=""," ",VLOOKUP($D1076,StagingData!$D:$O,9,FALSE))</f>
        <v xml:space="preserve"> </v>
      </c>
      <c r="N1076" s="107" t="e">
        <f>IF(VLOOKUP($D1076,StagingData!$D:$O,10,FALSE)=""," ",VLOOKUP($D1076,StagingData!$D:$O,10,FALSE))</f>
        <v>#N/A</v>
      </c>
      <c r="O1076" s="107" t="e">
        <f>IF(VLOOKUP($D1076,StagingData!$D:$O,11,FALSE)=""," ",VLOOKUP($D1076,StagingData!$D:$O,11,FALSE))</f>
        <v>#N/A</v>
      </c>
      <c r="P1076" s="108" t="e">
        <f t="shared" si="49"/>
        <v>#N/A</v>
      </c>
      <c r="Q1076" s="5"/>
      <c r="S1076" s="15"/>
      <c r="T1076" s="17">
        <v>0</v>
      </c>
      <c r="U1076" s="17">
        <v>0</v>
      </c>
      <c r="V1076" s="17">
        <f t="shared" si="50"/>
        <v>0</v>
      </c>
      <c r="W1076">
        <f t="shared" si="51"/>
        <v>0</v>
      </c>
      <c r="X1076" s="23"/>
    </row>
    <row r="1077" spans="2:24" hidden="1" x14ac:dyDescent="0.3">
      <c r="B1077" s="2">
        <f>IF(TRIM(D1077)&lt;&gt;"",MAX($B$5:B1076)+1,"")</f>
        <v>1072</v>
      </c>
      <c r="C1077" t="s">
        <v>13900</v>
      </c>
      <c r="D1077" t="s">
        <v>182</v>
      </c>
      <c r="E1077" t="s">
        <v>314</v>
      </c>
      <c r="F1077" t="s">
        <v>3948</v>
      </c>
      <c r="G1077" s="2" t="str">
        <f>IFERROR(VLOOKUP($F1077,'Table Names'!A:B,2,FALSE),"")</f>
        <v xml:space="preserve">Item Project Ordering Data                                            </v>
      </c>
      <c r="H1077" s="2" t="str">
        <f>VLOOKUP($D1077,StagingData!D:H,4,FALSE)</f>
        <v>No</v>
      </c>
      <c r="J1077" s="56" t="str">
        <f>IF(VLOOKUP(D1077,StagingData!D:O,6,FALSE)=""," ",VLOOKUP(D1077,StagingData!D:O,6,FALSE))</f>
        <v xml:space="preserve"> </v>
      </c>
      <c r="K1077" s="71" t="str">
        <f>IF(VLOOKUP($D1077,StagingData!$D:$O,7,FALSE)=""," ",VLOOKUP($D1077,StagingData!$D:$O,7,FALSE))</f>
        <v xml:space="preserve"> </v>
      </c>
      <c r="L1077" s="71" t="str">
        <f>IF(VLOOKUP($D1077,StagingData!$D:$O,8,FALSE)=""," ",VLOOKUP($D1077,StagingData!$D:$O,8,FALSE))</f>
        <v xml:space="preserve"> </v>
      </c>
      <c r="M1077" s="71" t="str">
        <f>IF(VLOOKUP($D1077,StagingData!$D:$O,9,FALSE)=""," ",VLOOKUP($D1077,StagingData!$D:$O,9,FALSE))</f>
        <v xml:space="preserve"> </v>
      </c>
      <c r="N1077" s="107" t="e">
        <f>IF(VLOOKUP($D1077,StagingData!$D:$O,10,FALSE)=""," ",VLOOKUP($D1077,StagingData!$D:$O,10,FALSE))</f>
        <v>#N/A</v>
      </c>
      <c r="O1077" s="107" t="e">
        <f>IF(VLOOKUP($D1077,StagingData!$D:$O,11,FALSE)=""," ",VLOOKUP($D1077,StagingData!$D:$O,11,FALSE))</f>
        <v>#N/A</v>
      </c>
      <c r="P1077" s="108" t="e">
        <f t="shared" si="49"/>
        <v>#N/A</v>
      </c>
      <c r="Q1077" s="5"/>
      <c r="S1077" s="15"/>
      <c r="T1077" s="17">
        <v>0</v>
      </c>
      <c r="U1077" s="17">
        <v>0</v>
      </c>
      <c r="V1077" s="17">
        <f t="shared" si="50"/>
        <v>0</v>
      </c>
      <c r="W1077">
        <f t="shared" si="51"/>
        <v>0</v>
      </c>
      <c r="X1077" s="23"/>
    </row>
    <row r="1078" spans="2:24" hidden="1" x14ac:dyDescent="0.3">
      <c r="B1078" s="2">
        <f>IF(TRIM(D1078)&lt;&gt;"",MAX($B$5:B1077)+1,"")</f>
        <v>1073</v>
      </c>
      <c r="C1078" t="s">
        <v>13900</v>
      </c>
      <c r="D1078" t="s">
        <v>182</v>
      </c>
      <c r="E1078" t="s">
        <v>436</v>
      </c>
      <c r="F1078" t="s">
        <v>436</v>
      </c>
      <c r="G1078" s="2" t="str">
        <f>IFERROR(VLOOKUP($F1078,'Table Names'!A:B,2,FALSE),"")</f>
        <v xml:space="preserve">Project Equipment                                                     </v>
      </c>
      <c r="H1078" s="2" t="str">
        <f>VLOOKUP($D1078,StagingData!D:H,4,FALSE)</f>
        <v>No</v>
      </c>
      <c r="J1078" s="56" t="str">
        <f>IF(VLOOKUP(D1078,StagingData!D:O,6,FALSE)=""," ",VLOOKUP(D1078,StagingData!D:O,6,FALSE))</f>
        <v xml:space="preserve"> </v>
      </c>
      <c r="K1078" s="71" t="str">
        <f>IF(VLOOKUP($D1078,StagingData!$D:$O,7,FALSE)=""," ",VLOOKUP($D1078,StagingData!$D:$O,7,FALSE))</f>
        <v xml:space="preserve"> </v>
      </c>
      <c r="L1078" s="71" t="str">
        <f>IF(VLOOKUP($D1078,StagingData!$D:$O,8,FALSE)=""," ",VLOOKUP($D1078,StagingData!$D:$O,8,FALSE))</f>
        <v xml:space="preserve"> </v>
      </c>
      <c r="M1078" s="71" t="str">
        <f>IF(VLOOKUP($D1078,StagingData!$D:$O,9,FALSE)=""," ",VLOOKUP($D1078,StagingData!$D:$O,9,FALSE))</f>
        <v xml:space="preserve"> </v>
      </c>
      <c r="N1078" s="107" t="e">
        <f>IF(VLOOKUP($D1078,StagingData!$D:$O,10,FALSE)=""," ",VLOOKUP($D1078,StagingData!$D:$O,10,FALSE))</f>
        <v>#N/A</v>
      </c>
      <c r="O1078" s="107" t="e">
        <f>IF(VLOOKUP($D1078,StagingData!$D:$O,11,FALSE)=""," ",VLOOKUP($D1078,StagingData!$D:$O,11,FALSE))</f>
        <v>#N/A</v>
      </c>
      <c r="P1078" s="108" t="e">
        <f t="shared" si="49"/>
        <v>#N/A</v>
      </c>
      <c r="Q1078" s="5"/>
      <c r="S1078" s="15"/>
      <c r="T1078" s="17">
        <v>0</v>
      </c>
      <c r="U1078" s="17">
        <v>0</v>
      </c>
      <c r="V1078" s="17">
        <f t="shared" si="50"/>
        <v>0</v>
      </c>
      <c r="W1078">
        <f t="shared" si="51"/>
        <v>0</v>
      </c>
      <c r="X1078" s="23"/>
    </row>
    <row r="1079" spans="2:24" hidden="1" x14ac:dyDescent="0.3">
      <c r="B1079" s="2">
        <f>IF(TRIM(D1079)&lt;&gt;"",MAX($B$5:B1078)+1,"")</f>
        <v>1074</v>
      </c>
      <c r="C1079" t="s">
        <v>13900</v>
      </c>
      <c r="D1079" t="s">
        <v>182</v>
      </c>
      <c r="E1079" t="s">
        <v>314</v>
      </c>
      <c r="F1079" t="s">
        <v>325</v>
      </c>
      <c r="G1079" s="2" t="str">
        <f>IFERROR(VLOOKUP($F1079,'Table Names'!A:B,2,FALSE),"")</f>
        <v xml:space="preserve">Items - Service                                                       </v>
      </c>
      <c r="H1079" s="2" t="str">
        <f>VLOOKUP($D1079,StagingData!D:H,4,FALSE)</f>
        <v>No</v>
      </c>
      <c r="J1079" s="56" t="str">
        <f>IF(VLOOKUP(D1079,StagingData!D:O,6,FALSE)=""," ",VLOOKUP(D1079,StagingData!D:O,6,FALSE))</f>
        <v xml:space="preserve"> </v>
      </c>
      <c r="K1079" s="71" t="str">
        <f>IF(VLOOKUP($D1079,StagingData!$D:$O,7,FALSE)=""," ",VLOOKUP($D1079,StagingData!$D:$O,7,FALSE))</f>
        <v xml:space="preserve"> </v>
      </c>
      <c r="L1079" s="71" t="str">
        <f>IF(VLOOKUP($D1079,StagingData!$D:$O,8,FALSE)=""," ",VLOOKUP($D1079,StagingData!$D:$O,8,FALSE))</f>
        <v xml:space="preserve"> </v>
      </c>
      <c r="M1079" s="71" t="str">
        <f>IF(VLOOKUP($D1079,StagingData!$D:$O,9,FALSE)=""," ",VLOOKUP($D1079,StagingData!$D:$O,9,FALSE))</f>
        <v xml:space="preserve"> </v>
      </c>
      <c r="N1079" s="107" t="e">
        <f>IF(VLOOKUP($D1079,StagingData!$D:$O,10,FALSE)=""," ",VLOOKUP($D1079,StagingData!$D:$O,10,FALSE))</f>
        <v>#N/A</v>
      </c>
      <c r="O1079" s="107" t="e">
        <f>IF(VLOOKUP($D1079,StagingData!$D:$O,11,FALSE)=""," ",VLOOKUP($D1079,StagingData!$D:$O,11,FALSE))</f>
        <v>#N/A</v>
      </c>
      <c r="P1079" s="108" t="e">
        <f t="shared" si="49"/>
        <v>#N/A</v>
      </c>
      <c r="Q1079" s="5"/>
      <c r="S1079" s="15"/>
      <c r="T1079" s="17">
        <v>0</v>
      </c>
      <c r="U1079" s="17">
        <v>0</v>
      </c>
      <c r="V1079" s="17">
        <f t="shared" si="50"/>
        <v>0</v>
      </c>
      <c r="W1079">
        <f t="shared" si="51"/>
        <v>0</v>
      </c>
      <c r="X1079" s="23"/>
    </row>
    <row r="1080" spans="2:24" hidden="1" x14ac:dyDescent="0.3">
      <c r="B1080" s="2">
        <f>IF(TRIM(D1080)&lt;&gt;"",MAX($B$5:B1079)+1,"")</f>
        <v>1075</v>
      </c>
      <c r="C1080" t="s">
        <v>13900</v>
      </c>
      <c r="D1080" t="s">
        <v>182</v>
      </c>
      <c r="E1080" t="s">
        <v>314</v>
      </c>
      <c r="F1080" t="s">
        <v>326</v>
      </c>
      <c r="G1080" s="2" t="str">
        <f>IFERROR(VLOOKUP($F1080,'Table Names'!A:B,2,FALSE),"")</f>
        <v xml:space="preserve">Item Warehousing Data                                                 </v>
      </c>
      <c r="H1080" s="2" t="str">
        <f>VLOOKUP($D1080,StagingData!D:H,4,FALSE)</f>
        <v>No</v>
      </c>
      <c r="J1080" s="56" t="str">
        <f>IF(VLOOKUP(D1080,StagingData!D:O,6,FALSE)=""," ",VLOOKUP(D1080,StagingData!D:O,6,FALSE))</f>
        <v xml:space="preserve"> </v>
      </c>
      <c r="K1080" s="71" t="str">
        <f>IF(VLOOKUP($D1080,StagingData!$D:$O,7,FALSE)=""," ",VLOOKUP($D1080,StagingData!$D:$O,7,FALSE))</f>
        <v xml:space="preserve"> </v>
      </c>
      <c r="L1080" s="71" t="str">
        <f>IF(VLOOKUP($D1080,StagingData!$D:$O,8,FALSE)=""," ",VLOOKUP($D1080,StagingData!$D:$O,8,FALSE))</f>
        <v xml:space="preserve"> </v>
      </c>
      <c r="M1080" s="71" t="str">
        <f>IF(VLOOKUP($D1080,StagingData!$D:$O,9,FALSE)=""," ",VLOOKUP($D1080,StagingData!$D:$O,9,FALSE))</f>
        <v xml:space="preserve"> </v>
      </c>
      <c r="N1080" s="107" t="e">
        <f>IF(VLOOKUP($D1080,StagingData!$D:$O,10,FALSE)=""," ",VLOOKUP($D1080,StagingData!$D:$O,10,FALSE))</f>
        <v>#N/A</v>
      </c>
      <c r="O1080" s="107" t="e">
        <f>IF(VLOOKUP($D1080,StagingData!$D:$O,11,FALSE)=""," ",VLOOKUP($D1080,StagingData!$D:$O,11,FALSE))</f>
        <v>#N/A</v>
      </c>
      <c r="P1080" s="108" t="e">
        <f t="shared" si="49"/>
        <v>#N/A</v>
      </c>
      <c r="Q1080" s="5"/>
      <c r="S1080" s="15"/>
      <c r="T1080" s="17">
        <v>0</v>
      </c>
      <c r="U1080" s="17">
        <v>0</v>
      </c>
      <c r="V1080" s="17">
        <f t="shared" si="50"/>
        <v>0</v>
      </c>
      <c r="W1080">
        <f t="shared" si="51"/>
        <v>0</v>
      </c>
      <c r="X1080" s="23"/>
    </row>
    <row r="1081" spans="2:24" hidden="1" x14ac:dyDescent="0.3">
      <c r="B1081" s="2">
        <f>IF(TRIM(D1081)&lt;&gt;"",MAX($B$5:B1080)+1,"")</f>
        <v>1076</v>
      </c>
      <c r="C1081" t="s">
        <v>13900</v>
      </c>
      <c r="D1081" t="s">
        <v>183</v>
      </c>
      <c r="E1081" t="s">
        <v>437</v>
      </c>
      <c r="F1081" t="s">
        <v>437</v>
      </c>
      <c r="G1081" s="2" t="str">
        <f>IFERROR(VLOOKUP($F1081,'Table Names'!A:B,2,FALSE),"")</f>
        <v xml:space="preserve">Project Labor                                                         </v>
      </c>
      <c r="H1081" s="2" t="str">
        <f>VLOOKUP($D1081,StagingData!D:H,4,FALSE)</f>
        <v>No</v>
      </c>
      <c r="J1081" s="56" t="str">
        <f>IF(VLOOKUP(D1081,StagingData!D:O,6,FALSE)=""," ",VLOOKUP(D1081,StagingData!D:O,6,FALSE))</f>
        <v xml:space="preserve"> </v>
      </c>
      <c r="K1081" s="71" t="str">
        <f>IF(VLOOKUP($D1081,StagingData!$D:$O,7,FALSE)=""," ",VLOOKUP($D1081,StagingData!$D:$O,7,FALSE))</f>
        <v xml:space="preserve"> </v>
      </c>
      <c r="L1081" s="71" t="str">
        <f>IF(VLOOKUP($D1081,StagingData!$D:$O,8,FALSE)=""," ",VLOOKUP($D1081,StagingData!$D:$O,8,FALSE))</f>
        <v xml:space="preserve"> </v>
      </c>
      <c r="M1081" s="71" t="str">
        <f>IF(VLOOKUP($D1081,StagingData!$D:$O,9,FALSE)=""," ",VLOOKUP($D1081,StagingData!$D:$O,9,FALSE))</f>
        <v xml:space="preserve"> </v>
      </c>
      <c r="N1081" s="107" t="e">
        <f>IF(VLOOKUP($D1081,StagingData!$D:$O,10,FALSE)=""," ",VLOOKUP($D1081,StagingData!$D:$O,10,FALSE))</f>
        <v>#N/A</v>
      </c>
      <c r="O1081" s="107" t="e">
        <f>IF(VLOOKUP($D1081,StagingData!$D:$O,11,FALSE)=""," ",VLOOKUP($D1081,StagingData!$D:$O,11,FALSE))</f>
        <v>#N/A</v>
      </c>
      <c r="P1081" s="108" t="e">
        <f t="shared" si="49"/>
        <v>#N/A</v>
      </c>
      <c r="Q1081" s="5"/>
      <c r="S1081" s="15"/>
      <c r="T1081" s="17">
        <v>0</v>
      </c>
      <c r="U1081" s="17">
        <v>0</v>
      </c>
      <c r="V1081" s="17">
        <f t="shared" si="50"/>
        <v>0</v>
      </c>
      <c r="W1081">
        <f t="shared" si="51"/>
        <v>0</v>
      </c>
      <c r="X1081" s="23"/>
    </row>
    <row r="1082" spans="2:24" hidden="1" x14ac:dyDescent="0.3">
      <c r="B1082" s="2">
        <f>IF(TRIM(D1082)&lt;&gt;"",MAX($B$5:B1081)+1,"")</f>
        <v>1077</v>
      </c>
      <c r="C1082" t="s">
        <v>13900</v>
      </c>
      <c r="D1082" t="s">
        <v>184</v>
      </c>
      <c r="E1082" t="s">
        <v>438</v>
      </c>
      <c r="F1082" t="s">
        <v>438</v>
      </c>
      <c r="G1082" s="2" t="str">
        <f>IFERROR(VLOOKUP($F1082,'Table Names'!A:B,2,FALSE),"")</f>
        <v xml:space="preserve">Project Plans                                                         </v>
      </c>
      <c r="H1082" s="2" t="str">
        <f>VLOOKUP($D1082,StagingData!D:H,4,FALSE)</f>
        <v>No</v>
      </c>
      <c r="J1082" s="56" t="str">
        <f>IF(VLOOKUP(D1082,StagingData!D:O,6,FALSE)=""," ",VLOOKUP(D1082,StagingData!D:O,6,FALSE))</f>
        <v xml:space="preserve"> </v>
      </c>
      <c r="K1082" s="71" t="str">
        <f>IF(VLOOKUP($D1082,StagingData!$D:$O,7,FALSE)=""," ",VLOOKUP($D1082,StagingData!$D:$O,7,FALSE))</f>
        <v xml:space="preserve"> </v>
      </c>
      <c r="L1082" s="71" t="str">
        <f>IF(VLOOKUP($D1082,StagingData!$D:$O,8,FALSE)=""," ",VLOOKUP($D1082,StagingData!$D:$O,8,FALSE))</f>
        <v xml:space="preserve"> </v>
      </c>
      <c r="M1082" s="71" t="str">
        <f>IF(VLOOKUP($D1082,StagingData!$D:$O,9,FALSE)=""," ",VLOOKUP($D1082,StagingData!$D:$O,9,FALSE))</f>
        <v xml:space="preserve"> </v>
      </c>
      <c r="N1082" s="107" t="e">
        <f>IF(VLOOKUP($D1082,StagingData!$D:$O,10,FALSE)=""," ",VLOOKUP($D1082,StagingData!$D:$O,10,FALSE))</f>
        <v>#N/A</v>
      </c>
      <c r="O1082" s="107" t="e">
        <f>IF(VLOOKUP($D1082,StagingData!$D:$O,11,FALSE)=""," ",VLOOKUP($D1082,StagingData!$D:$O,11,FALSE))</f>
        <v>#N/A</v>
      </c>
      <c r="P1082" s="108" t="e">
        <f t="shared" si="49"/>
        <v>#N/A</v>
      </c>
      <c r="Q1082" s="5"/>
      <c r="S1082" s="15"/>
      <c r="T1082" s="17">
        <v>0</v>
      </c>
      <c r="U1082" s="17">
        <v>0</v>
      </c>
      <c r="V1082" s="17">
        <f t="shared" si="50"/>
        <v>0</v>
      </c>
      <c r="W1082">
        <f t="shared" si="51"/>
        <v>0</v>
      </c>
      <c r="X1082" s="23"/>
    </row>
    <row r="1083" spans="2:24" hidden="1" x14ac:dyDescent="0.3">
      <c r="B1083" s="2">
        <f>IF(TRIM(D1083)&lt;&gt;"",MAX($B$5:B1082)+1,"")</f>
        <v>1078</v>
      </c>
      <c r="C1083" t="s">
        <v>13900</v>
      </c>
      <c r="D1083" t="s">
        <v>185</v>
      </c>
      <c r="E1083" t="s">
        <v>439</v>
      </c>
      <c r="F1083" t="s">
        <v>439</v>
      </c>
      <c r="G1083" s="2" t="str">
        <f>IFERROR(VLOOKUP($F1083,'Table Names'!A:B,2,FALSE),"")</f>
        <v xml:space="preserve">Revenues                                                              </v>
      </c>
      <c r="H1083" s="2" t="str">
        <f>VLOOKUP($D1083,StagingData!D:H,4,FALSE)</f>
        <v>No</v>
      </c>
      <c r="J1083" s="56" t="str">
        <f>IF(VLOOKUP(D1083,StagingData!D:O,6,FALSE)=""," ",VLOOKUP(D1083,StagingData!D:O,6,FALSE))</f>
        <v xml:space="preserve"> </v>
      </c>
      <c r="K1083" s="71" t="str">
        <f>IF(VLOOKUP($D1083,StagingData!$D:$O,7,FALSE)=""," ",VLOOKUP($D1083,StagingData!$D:$O,7,FALSE))</f>
        <v xml:space="preserve"> </v>
      </c>
      <c r="L1083" s="71" t="str">
        <f>IF(VLOOKUP($D1083,StagingData!$D:$O,8,FALSE)=""," ",VLOOKUP($D1083,StagingData!$D:$O,8,FALSE))</f>
        <v xml:space="preserve"> </v>
      </c>
      <c r="M1083" s="71" t="str">
        <f>IF(VLOOKUP($D1083,StagingData!$D:$O,9,FALSE)=""," ",VLOOKUP($D1083,StagingData!$D:$O,9,FALSE))</f>
        <v xml:space="preserve"> </v>
      </c>
      <c r="N1083" s="107" t="e">
        <f>IF(VLOOKUP($D1083,StagingData!$D:$O,10,FALSE)=""," ",VLOOKUP($D1083,StagingData!$D:$O,10,FALSE))</f>
        <v>#N/A</v>
      </c>
      <c r="O1083" s="107" t="e">
        <f>IF(VLOOKUP($D1083,StagingData!$D:$O,11,FALSE)=""," ",VLOOKUP($D1083,StagingData!$D:$O,11,FALSE))</f>
        <v>#N/A</v>
      </c>
      <c r="P1083" s="108" t="e">
        <f t="shared" si="49"/>
        <v>#N/A</v>
      </c>
      <c r="Q1083" s="5"/>
      <c r="S1083" s="15"/>
      <c r="T1083" s="17">
        <v>0</v>
      </c>
      <c r="U1083" s="17">
        <v>0</v>
      </c>
      <c r="V1083" s="17">
        <f t="shared" si="50"/>
        <v>0</v>
      </c>
      <c r="W1083">
        <f t="shared" si="51"/>
        <v>0</v>
      </c>
      <c r="X1083" s="23"/>
    </row>
    <row r="1084" spans="2:24" hidden="1" x14ac:dyDescent="0.3">
      <c r="B1084" s="2">
        <f>IF(TRIM(D1084)&lt;&gt;"",MAX($B$5:B1083)+1,"")</f>
        <v>1079</v>
      </c>
      <c r="C1084" t="s">
        <v>13900</v>
      </c>
      <c r="D1084" t="s">
        <v>186</v>
      </c>
      <c r="E1084" t="s">
        <v>440</v>
      </c>
      <c r="F1084" t="s">
        <v>440</v>
      </c>
      <c r="G1084" s="2" t="str">
        <f>IFERROR(VLOOKUP($F1084,'Table Names'!A:B,2,FALSE),"")</f>
        <v xml:space="preserve">Project Revenues                                                      </v>
      </c>
      <c r="H1084" s="2" t="str">
        <f>VLOOKUP($D1084,StagingData!D:H,4,FALSE)</f>
        <v>No</v>
      </c>
      <c r="J1084" s="56" t="str">
        <f>IF(VLOOKUP(D1084,StagingData!D:O,6,FALSE)=""," ",VLOOKUP(D1084,StagingData!D:O,6,FALSE))</f>
        <v xml:space="preserve"> </v>
      </c>
      <c r="K1084" s="71" t="str">
        <f>IF(VLOOKUP($D1084,StagingData!$D:$O,7,FALSE)=""," ",VLOOKUP($D1084,StagingData!$D:$O,7,FALSE))</f>
        <v xml:space="preserve"> </v>
      </c>
      <c r="L1084" s="71" t="str">
        <f>IF(VLOOKUP($D1084,StagingData!$D:$O,8,FALSE)=""," ",VLOOKUP($D1084,StagingData!$D:$O,8,FALSE))</f>
        <v xml:space="preserve"> </v>
      </c>
      <c r="M1084" s="71" t="str">
        <f>IF(VLOOKUP($D1084,StagingData!$D:$O,9,FALSE)=""," ",VLOOKUP($D1084,StagingData!$D:$O,9,FALSE))</f>
        <v xml:space="preserve"> </v>
      </c>
      <c r="N1084" s="107" t="e">
        <f>IF(VLOOKUP($D1084,StagingData!$D:$O,10,FALSE)=""," ",VLOOKUP($D1084,StagingData!$D:$O,10,FALSE))</f>
        <v>#N/A</v>
      </c>
      <c r="O1084" s="107" t="e">
        <f>IF(VLOOKUP($D1084,StagingData!$D:$O,11,FALSE)=""," ",VLOOKUP($D1084,StagingData!$D:$O,11,FALSE))</f>
        <v>#N/A</v>
      </c>
      <c r="P1084" s="108" t="e">
        <f t="shared" si="49"/>
        <v>#N/A</v>
      </c>
      <c r="Q1084" s="5"/>
      <c r="S1084" s="15"/>
      <c r="T1084" s="17">
        <v>0</v>
      </c>
      <c r="U1084" s="17">
        <v>0</v>
      </c>
      <c r="V1084" s="17">
        <f t="shared" si="50"/>
        <v>0</v>
      </c>
      <c r="W1084">
        <f t="shared" si="51"/>
        <v>0</v>
      </c>
      <c r="X1084" s="23"/>
    </row>
    <row r="1085" spans="2:24" hidden="1" x14ac:dyDescent="0.3">
      <c r="B1085" s="2">
        <f>IF(TRIM(D1085)&lt;&gt;"",MAX($B$5:B1084)+1,"")</f>
        <v>1080</v>
      </c>
      <c r="C1085" t="s">
        <v>13900</v>
      </c>
      <c r="D1085" t="s">
        <v>163</v>
      </c>
      <c r="E1085" t="s">
        <v>1899</v>
      </c>
      <c r="F1085" t="s">
        <v>1899</v>
      </c>
      <c r="G1085" s="2" t="str">
        <f>IFERROR(VLOOKUP($F1085,'Table Names'!A:B,2,FALSE),"")</f>
        <v xml:space="preserve">Key Entities                                                          </v>
      </c>
      <c r="H1085" s="2" t="str">
        <f>VLOOKUP($D1085,StagingData!D:H,4,FALSE)</f>
        <v>No</v>
      </c>
      <c r="J1085" s="56" t="str">
        <f>IF(VLOOKUP(D1085,StagingData!D:O,6,FALSE)=""," ",VLOOKUP(D1085,StagingData!D:O,6,FALSE))</f>
        <v xml:space="preserve"> </v>
      </c>
      <c r="K1085" s="71" t="str">
        <f>IF(VLOOKUP($D1085,StagingData!$D:$O,7,FALSE)=""," ",VLOOKUP($D1085,StagingData!$D:$O,7,FALSE))</f>
        <v xml:space="preserve"> </v>
      </c>
      <c r="L1085" s="71" t="str">
        <f>IF(VLOOKUP($D1085,StagingData!$D:$O,8,FALSE)=""," ",VLOOKUP($D1085,StagingData!$D:$O,8,FALSE))</f>
        <v xml:space="preserve"> </v>
      </c>
      <c r="M1085" s="71" t="str">
        <f>IF(VLOOKUP($D1085,StagingData!$D:$O,9,FALSE)=""," ",VLOOKUP($D1085,StagingData!$D:$O,9,FALSE))</f>
        <v xml:space="preserve"> </v>
      </c>
      <c r="N1085" s="107" t="e">
        <f>IF(VLOOKUP($D1085,StagingData!$D:$O,10,FALSE)=""," ",VLOOKUP($D1085,StagingData!$D:$O,10,FALSE))</f>
        <v>#N/A</v>
      </c>
      <c r="O1085" s="107" t="e">
        <f>IF(VLOOKUP($D1085,StagingData!$D:$O,11,FALSE)=""," ",VLOOKUP($D1085,StagingData!$D:$O,11,FALSE))</f>
        <v>#N/A</v>
      </c>
      <c r="P1085" s="108" t="e">
        <f t="shared" si="49"/>
        <v>#N/A</v>
      </c>
      <c r="Q1085" s="5"/>
      <c r="S1085" s="15"/>
      <c r="T1085" s="17">
        <v>0</v>
      </c>
      <c r="U1085" s="17">
        <v>0</v>
      </c>
      <c r="V1085" s="17">
        <f t="shared" si="50"/>
        <v>0</v>
      </c>
      <c r="W1085">
        <f t="shared" si="51"/>
        <v>0</v>
      </c>
      <c r="X1085" s="23"/>
    </row>
    <row r="1086" spans="2:24" hidden="1" x14ac:dyDescent="0.3">
      <c r="B1086" s="2">
        <f>IF(TRIM(D1086)&lt;&gt;"",MAX($B$5:B1085)+1,"")</f>
        <v>1081</v>
      </c>
      <c r="C1086" t="s">
        <v>13900</v>
      </c>
      <c r="D1086" t="s">
        <v>163</v>
      </c>
      <c r="E1086" t="s">
        <v>1899</v>
      </c>
      <c r="F1086" t="s">
        <v>1902</v>
      </c>
      <c r="G1086" s="2" t="str">
        <f>IFERROR(VLOOKUP($F1086,'Table Names'!A:B,2,FALSE),"")</f>
        <v xml:space="preserve">Projects                                                              </v>
      </c>
      <c r="H1086" s="2" t="str">
        <f>VLOOKUP($D1086,StagingData!D:H,4,FALSE)</f>
        <v>No</v>
      </c>
      <c r="J1086" s="56" t="str">
        <f>IF(VLOOKUP(D1086,StagingData!D:O,6,FALSE)=""," ",VLOOKUP(D1086,StagingData!D:O,6,FALSE))</f>
        <v xml:space="preserve"> </v>
      </c>
      <c r="K1086" s="71" t="str">
        <f>IF(VLOOKUP($D1086,StagingData!$D:$O,7,FALSE)=""," ",VLOOKUP($D1086,StagingData!$D:$O,7,FALSE))</f>
        <v xml:space="preserve"> </v>
      </c>
      <c r="L1086" s="71" t="str">
        <f>IF(VLOOKUP($D1086,StagingData!$D:$O,8,FALSE)=""," ",VLOOKUP($D1086,StagingData!$D:$O,8,FALSE))</f>
        <v xml:space="preserve"> </v>
      </c>
      <c r="M1086" s="71" t="str">
        <f>IF(VLOOKUP($D1086,StagingData!$D:$O,9,FALSE)=""," ",VLOOKUP($D1086,StagingData!$D:$O,9,FALSE))</f>
        <v xml:space="preserve"> </v>
      </c>
      <c r="N1086" s="107" t="e">
        <f>IF(VLOOKUP($D1086,StagingData!$D:$O,10,FALSE)=""," ",VLOOKUP($D1086,StagingData!$D:$O,10,FALSE))</f>
        <v>#N/A</v>
      </c>
      <c r="O1086" s="107" t="e">
        <f>IF(VLOOKUP($D1086,StagingData!$D:$O,11,FALSE)=""," ",VLOOKUP($D1086,StagingData!$D:$O,11,FALSE))</f>
        <v>#N/A</v>
      </c>
      <c r="P1086" s="108" t="e">
        <f t="shared" si="49"/>
        <v>#N/A</v>
      </c>
      <c r="Q1086" s="5"/>
      <c r="S1086" s="15"/>
      <c r="T1086" s="17">
        <v>0</v>
      </c>
      <c r="U1086" s="17">
        <v>0</v>
      </c>
      <c r="V1086" s="17">
        <f t="shared" si="50"/>
        <v>0</v>
      </c>
      <c r="W1086">
        <f t="shared" si="51"/>
        <v>0</v>
      </c>
      <c r="X1086" s="23"/>
    </row>
    <row r="1087" spans="2:24" hidden="1" x14ac:dyDescent="0.3">
      <c r="B1087" s="2">
        <f>IF(TRIM(D1087)&lt;&gt;"",MAX($B$5:B1086)+1,"")</f>
        <v>1082</v>
      </c>
      <c r="C1087" t="s">
        <v>13900</v>
      </c>
      <c r="D1087" t="s">
        <v>163</v>
      </c>
      <c r="E1087" t="s">
        <v>1899</v>
      </c>
      <c r="F1087" t="s">
        <v>1904</v>
      </c>
      <c r="G1087" s="2" t="str">
        <f>IFERROR(VLOOKUP($F1087,'Table Names'!A:B,2,FALSE),"")</f>
        <v xml:space="preserve">Departments                                                           </v>
      </c>
      <c r="H1087" s="2" t="str">
        <f>VLOOKUP($D1087,StagingData!D:H,4,FALSE)</f>
        <v>No</v>
      </c>
      <c r="J1087" s="56" t="str">
        <f>IF(VLOOKUP(D1087,StagingData!D:O,6,FALSE)=""," ",VLOOKUP(D1087,StagingData!D:O,6,FALSE))</f>
        <v xml:space="preserve"> </v>
      </c>
      <c r="K1087" s="71" t="str">
        <f>IF(VLOOKUP($D1087,StagingData!$D:$O,7,FALSE)=""," ",VLOOKUP($D1087,StagingData!$D:$O,7,FALSE))</f>
        <v xml:space="preserve"> </v>
      </c>
      <c r="L1087" s="71" t="str">
        <f>IF(VLOOKUP($D1087,StagingData!$D:$O,8,FALSE)=""," ",VLOOKUP($D1087,StagingData!$D:$O,8,FALSE))</f>
        <v xml:space="preserve"> </v>
      </c>
      <c r="M1087" s="71" t="str">
        <f>IF(VLOOKUP($D1087,StagingData!$D:$O,9,FALSE)=""," ",VLOOKUP($D1087,StagingData!$D:$O,9,FALSE))</f>
        <v xml:space="preserve"> </v>
      </c>
      <c r="N1087" s="107" t="e">
        <f>IF(VLOOKUP($D1087,StagingData!$D:$O,10,FALSE)=""," ",VLOOKUP($D1087,StagingData!$D:$O,10,FALSE))</f>
        <v>#N/A</v>
      </c>
      <c r="O1087" s="107" t="e">
        <f>IF(VLOOKUP($D1087,StagingData!$D:$O,11,FALSE)=""," ",VLOOKUP($D1087,StagingData!$D:$O,11,FALSE))</f>
        <v>#N/A</v>
      </c>
      <c r="P1087" s="108" t="e">
        <f t="shared" si="49"/>
        <v>#N/A</v>
      </c>
      <c r="Q1087" s="5"/>
      <c r="S1087" s="15"/>
      <c r="T1087" s="17">
        <v>0</v>
      </c>
      <c r="U1087" s="17">
        <v>0</v>
      </c>
      <c r="V1087" s="17">
        <f t="shared" si="50"/>
        <v>0</v>
      </c>
      <c r="W1087">
        <f t="shared" si="51"/>
        <v>0</v>
      </c>
      <c r="X1087" s="23"/>
    </row>
    <row r="1088" spans="2:24" hidden="1" x14ac:dyDescent="0.3">
      <c r="B1088" s="2">
        <f>IF(TRIM(D1088)&lt;&gt;"",MAX($B$5:B1087)+1,"")</f>
        <v>1083</v>
      </c>
      <c r="C1088" t="s">
        <v>13900</v>
      </c>
      <c r="D1088" t="s">
        <v>163</v>
      </c>
      <c r="E1088" t="s">
        <v>272</v>
      </c>
      <c r="F1088" t="s">
        <v>441</v>
      </c>
      <c r="G1088" s="2" t="str">
        <f>IFERROR(VLOOKUP($F1088,'Table Names'!A:B,2,FALSE),"")</f>
        <v xml:space="preserve">Projects                                                              </v>
      </c>
      <c r="H1088" s="2" t="str">
        <f>VLOOKUP($D1088,StagingData!D:H,4,FALSE)</f>
        <v>No</v>
      </c>
      <c r="J1088" s="56" t="str">
        <f>IF(VLOOKUP(D1088,StagingData!D:O,6,FALSE)=""," ",VLOOKUP(D1088,StagingData!D:O,6,FALSE))</f>
        <v xml:space="preserve"> </v>
      </c>
      <c r="K1088" s="71" t="str">
        <f>IF(VLOOKUP($D1088,StagingData!$D:$O,7,FALSE)=""," ",VLOOKUP($D1088,StagingData!$D:$O,7,FALSE))</f>
        <v xml:space="preserve"> </v>
      </c>
      <c r="L1088" s="71" t="str">
        <f>IF(VLOOKUP($D1088,StagingData!$D:$O,8,FALSE)=""," ",VLOOKUP($D1088,StagingData!$D:$O,8,FALSE))</f>
        <v xml:space="preserve"> </v>
      </c>
      <c r="M1088" s="71" t="str">
        <f>IF(VLOOKUP($D1088,StagingData!$D:$O,9,FALSE)=""," ",VLOOKUP($D1088,StagingData!$D:$O,9,FALSE))</f>
        <v xml:space="preserve"> </v>
      </c>
      <c r="N1088" s="107" t="e">
        <f>IF(VLOOKUP($D1088,StagingData!$D:$O,10,FALSE)=""," ",VLOOKUP($D1088,StagingData!$D:$O,10,FALSE))</f>
        <v>#N/A</v>
      </c>
      <c r="O1088" s="107" t="e">
        <f>IF(VLOOKUP($D1088,StagingData!$D:$O,11,FALSE)=""," ",VLOOKUP($D1088,StagingData!$D:$O,11,FALSE))</f>
        <v>#N/A</v>
      </c>
      <c r="P1088" s="108" t="e">
        <f t="shared" si="49"/>
        <v>#N/A</v>
      </c>
      <c r="Q1088" s="5"/>
      <c r="S1088" s="15"/>
      <c r="T1088" s="17">
        <v>0</v>
      </c>
      <c r="U1088" s="17">
        <v>0</v>
      </c>
      <c r="V1088" s="17">
        <f t="shared" si="50"/>
        <v>0</v>
      </c>
      <c r="W1088">
        <f t="shared" si="51"/>
        <v>0</v>
      </c>
      <c r="X1088" s="23"/>
    </row>
    <row r="1089" spans="2:24" hidden="1" x14ac:dyDescent="0.3">
      <c r="B1089" s="2">
        <f>IF(TRIM(D1089)&lt;&gt;"",MAX($B$5:B1088)+1,"")</f>
        <v>1084</v>
      </c>
      <c r="C1089" t="s">
        <v>13900</v>
      </c>
      <c r="D1089" t="s">
        <v>163</v>
      </c>
      <c r="E1089" t="s">
        <v>272</v>
      </c>
      <c r="F1089" t="s">
        <v>272</v>
      </c>
      <c r="G1089" s="2" t="str">
        <f>IFERROR(VLOOKUP($F1089,'Table Names'!A:B,2,FALSE),"")</f>
        <v xml:space="preserve">Projects                                                              </v>
      </c>
      <c r="H1089" s="2" t="str">
        <f>VLOOKUP($D1089,StagingData!D:H,4,FALSE)</f>
        <v>No</v>
      </c>
      <c r="J1089" s="56" t="str">
        <f>IF(VLOOKUP(D1089,StagingData!D:O,6,FALSE)=""," ",VLOOKUP(D1089,StagingData!D:O,6,FALSE))</f>
        <v xml:space="preserve"> </v>
      </c>
      <c r="K1089" s="71" t="str">
        <f>IF(VLOOKUP($D1089,StagingData!$D:$O,7,FALSE)=""," ",VLOOKUP($D1089,StagingData!$D:$O,7,FALSE))</f>
        <v xml:space="preserve"> </v>
      </c>
      <c r="L1089" s="71" t="str">
        <f>IF(VLOOKUP($D1089,StagingData!$D:$O,8,FALSE)=""," ",VLOOKUP($D1089,StagingData!$D:$O,8,FALSE))</f>
        <v xml:space="preserve"> </v>
      </c>
      <c r="M1089" s="71" t="str">
        <f>IF(VLOOKUP($D1089,StagingData!$D:$O,9,FALSE)=""," ",VLOOKUP($D1089,StagingData!$D:$O,9,FALSE))</f>
        <v xml:space="preserve"> </v>
      </c>
      <c r="N1089" s="107" t="e">
        <f>IF(VLOOKUP($D1089,StagingData!$D:$O,10,FALSE)=""," ",VLOOKUP($D1089,StagingData!$D:$O,10,FALSE))</f>
        <v>#N/A</v>
      </c>
      <c r="O1089" s="107" t="e">
        <f>IF(VLOOKUP($D1089,StagingData!$D:$O,11,FALSE)=""," ",VLOOKUP($D1089,StagingData!$D:$O,11,FALSE))</f>
        <v>#N/A</v>
      </c>
      <c r="P1089" s="108" t="e">
        <f t="shared" si="49"/>
        <v>#N/A</v>
      </c>
      <c r="Q1089" s="5"/>
      <c r="S1089" s="15"/>
      <c r="T1089" s="17">
        <v>0</v>
      </c>
      <c r="U1089" s="17">
        <v>0</v>
      </c>
      <c r="V1089" s="17">
        <f t="shared" si="50"/>
        <v>0</v>
      </c>
      <c r="W1089">
        <f t="shared" si="51"/>
        <v>0</v>
      </c>
      <c r="X1089" s="23"/>
    </row>
    <row r="1090" spans="2:24" hidden="1" x14ac:dyDescent="0.3">
      <c r="B1090" s="2">
        <f>IF(TRIM(D1090)&lt;&gt;"",MAX($B$5:B1089)+1,"")</f>
        <v>1085</v>
      </c>
      <c r="C1090" t="s">
        <v>13900</v>
      </c>
      <c r="D1090" t="s">
        <v>163</v>
      </c>
      <c r="E1090" t="s">
        <v>412</v>
      </c>
      <c r="F1090" t="s">
        <v>412</v>
      </c>
      <c r="G1090" s="2" t="str">
        <f>IFERROR(VLOOKUP($F1090,'Table Names'!A:B,2,FALSE),"")</f>
        <v xml:space="preserve">Activities                                                            </v>
      </c>
      <c r="H1090" s="2" t="str">
        <f>VLOOKUP($D1090,StagingData!D:H,4,FALSE)</f>
        <v>No</v>
      </c>
      <c r="J1090" s="56" t="str">
        <f>IF(VLOOKUP(D1090,StagingData!D:O,6,FALSE)=""," ",VLOOKUP(D1090,StagingData!D:O,6,FALSE))</f>
        <v xml:space="preserve"> </v>
      </c>
      <c r="K1090" s="71" t="str">
        <f>IF(VLOOKUP($D1090,StagingData!$D:$O,7,FALSE)=""," ",VLOOKUP($D1090,StagingData!$D:$O,7,FALSE))</f>
        <v xml:space="preserve"> </v>
      </c>
      <c r="L1090" s="71" t="str">
        <f>IF(VLOOKUP($D1090,StagingData!$D:$O,8,FALSE)=""," ",VLOOKUP($D1090,StagingData!$D:$O,8,FALSE))</f>
        <v xml:space="preserve"> </v>
      </c>
      <c r="M1090" s="71" t="str">
        <f>IF(VLOOKUP($D1090,StagingData!$D:$O,9,FALSE)=""," ",VLOOKUP($D1090,StagingData!$D:$O,9,FALSE))</f>
        <v xml:space="preserve"> </v>
      </c>
      <c r="N1090" s="107" t="e">
        <f>IF(VLOOKUP($D1090,StagingData!$D:$O,10,FALSE)=""," ",VLOOKUP($D1090,StagingData!$D:$O,10,FALSE))</f>
        <v>#N/A</v>
      </c>
      <c r="O1090" s="107" t="e">
        <f>IF(VLOOKUP($D1090,StagingData!$D:$O,11,FALSE)=""," ",VLOOKUP($D1090,StagingData!$D:$O,11,FALSE))</f>
        <v>#N/A</v>
      </c>
      <c r="P1090" s="108" t="e">
        <f t="shared" si="49"/>
        <v>#N/A</v>
      </c>
      <c r="Q1090" s="5"/>
      <c r="S1090" s="15"/>
      <c r="T1090" s="17">
        <v>0</v>
      </c>
      <c r="U1090" s="17">
        <v>0</v>
      </c>
      <c r="V1090" s="17">
        <f t="shared" si="50"/>
        <v>0</v>
      </c>
      <c r="W1090">
        <f t="shared" si="51"/>
        <v>0</v>
      </c>
      <c r="X1090" s="23"/>
    </row>
    <row r="1091" spans="2:24" hidden="1" x14ac:dyDescent="0.3">
      <c r="B1091" s="2">
        <f>IF(TRIM(D1091)&lt;&gt;"",MAX($B$5:B1090)+1,"")</f>
        <v>1086</v>
      </c>
      <c r="C1091" t="s">
        <v>13900</v>
      </c>
      <c r="D1091" t="s">
        <v>187</v>
      </c>
      <c r="E1091" t="s">
        <v>314</v>
      </c>
      <c r="F1091" t="s">
        <v>315</v>
      </c>
      <c r="G1091" s="2" t="str">
        <f>IFERROR(VLOOKUP($F1091,'Table Names'!A:B,2,FALSE),"")</f>
        <v xml:space="preserve">Item - Freight Management                                             </v>
      </c>
      <c r="H1091" s="2" t="str">
        <f>VLOOKUP($D1091,StagingData!D:H,4,FALSE)</f>
        <v>No</v>
      </c>
      <c r="J1091" s="56" t="str">
        <f>IF(VLOOKUP(D1091,StagingData!D:O,6,FALSE)=""," ",VLOOKUP(D1091,StagingData!D:O,6,FALSE))</f>
        <v xml:space="preserve"> </v>
      </c>
      <c r="K1091" s="71" t="str">
        <f>IF(VLOOKUP($D1091,StagingData!$D:$O,7,FALSE)=""," ",VLOOKUP($D1091,StagingData!$D:$O,7,FALSE))</f>
        <v xml:space="preserve"> </v>
      </c>
      <c r="L1091" s="71" t="str">
        <f>IF(VLOOKUP($D1091,StagingData!$D:$O,8,FALSE)=""," ",VLOOKUP($D1091,StagingData!$D:$O,8,FALSE))</f>
        <v xml:space="preserve"> </v>
      </c>
      <c r="M1091" s="71" t="str">
        <f>IF(VLOOKUP($D1091,StagingData!$D:$O,9,FALSE)=""," ",VLOOKUP($D1091,StagingData!$D:$O,9,FALSE))</f>
        <v xml:space="preserve"> </v>
      </c>
      <c r="N1091" s="107" t="e">
        <f>IF(VLOOKUP($D1091,StagingData!$D:$O,10,FALSE)=""," ",VLOOKUP($D1091,StagingData!$D:$O,10,FALSE))</f>
        <v>#N/A</v>
      </c>
      <c r="O1091" s="107" t="e">
        <f>IF(VLOOKUP($D1091,StagingData!$D:$O,11,FALSE)=""," ",VLOOKUP($D1091,StagingData!$D:$O,11,FALSE))</f>
        <v>#N/A</v>
      </c>
      <c r="P1091" s="108" t="e">
        <f t="shared" si="49"/>
        <v>#N/A</v>
      </c>
      <c r="Q1091" s="5"/>
      <c r="S1091" s="15"/>
      <c r="T1091" s="17">
        <v>0</v>
      </c>
      <c r="U1091" s="17">
        <v>0</v>
      </c>
      <c r="V1091" s="17">
        <f t="shared" si="50"/>
        <v>0</v>
      </c>
      <c r="W1091">
        <f t="shared" si="51"/>
        <v>0</v>
      </c>
      <c r="X1091" s="23"/>
    </row>
    <row r="1092" spans="2:24" hidden="1" x14ac:dyDescent="0.3">
      <c r="B1092" s="2">
        <f>IF(TRIM(D1092)&lt;&gt;"",MAX($B$5:B1091)+1,"")</f>
        <v>1087</v>
      </c>
      <c r="C1092" t="s">
        <v>13900</v>
      </c>
      <c r="D1092" t="s">
        <v>187</v>
      </c>
      <c r="E1092" t="s">
        <v>314</v>
      </c>
      <c r="F1092" t="s">
        <v>316</v>
      </c>
      <c r="G1092" s="2" t="str">
        <f>IFERROR(VLOOKUP($F1092,'Table Names'!A:B,2,FALSE),"")</f>
        <v xml:space="preserve">Item Quality Data                                                     </v>
      </c>
      <c r="H1092" s="2" t="str">
        <f>VLOOKUP($D1092,StagingData!D:H,4,FALSE)</f>
        <v>No</v>
      </c>
      <c r="J1092" s="56" t="str">
        <f>IF(VLOOKUP(D1092,StagingData!D:O,6,FALSE)=""," ",VLOOKUP(D1092,StagingData!D:O,6,FALSE))</f>
        <v xml:space="preserve"> </v>
      </c>
      <c r="K1092" s="71" t="str">
        <f>IF(VLOOKUP($D1092,StagingData!$D:$O,7,FALSE)=""," ",VLOOKUP($D1092,StagingData!$D:$O,7,FALSE))</f>
        <v xml:space="preserve"> </v>
      </c>
      <c r="L1092" s="71" t="str">
        <f>IF(VLOOKUP($D1092,StagingData!$D:$O,8,FALSE)=""," ",VLOOKUP($D1092,StagingData!$D:$O,8,FALSE))</f>
        <v xml:space="preserve"> </v>
      </c>
      <c r="M1092" s="71" t="str">
        <f>IF(VLOOKUP($D1092,StagingData!$D:$O,9,FALSE)=""," ",VLOOKUP($D1092,StagingData!$D:$O,9,FALSE))</f>
        <v xml:space="preserve"> </v>
      </c>
      <c r="N1092" s="107" t="e">
        <f>IF(VLOOKUP($D1092,StagingData!$D:$O,10,FALSE)=""," ",VLOOKUP($D1092,StagingData!$D:$O,10,FALSE))</f>
        <v>#N/A</v>
      </c>
      <c r="O1092" s="107" t="e">
        <f>IF(VLOOKUP($D1092,StagingData!$D:$O,11,FALSE)=""," ",VLOOKUP($D1092,StagingData!$D:$O,11,FALSE))</f>
        <v>#N/A</v>
      </c>
      <c r="P1092" s="108" t="e">
        <f t="shared" si="49"/>
        <v>#N/A</v>
      </c>
      <c r="Q1092" s="5"/>
      <c r="S1092" s="15"/>
      <c r="T1092" s="17">
        <v>0</v>
      </c>
      <c r="U1092" s="17">
        <v>0</v>
      </c>
      <c r="V1092" s="17">
        <f t="shared" si="50"/>
        <v>0</v>
      </c>
      <c r="W1092">
        <f t="shared" si="51"/>
        <v>0</v>
      </c>
      <c r="X1092" s="23"/>
    </row>
    <row r="1093" spans="2:24" hidden="1" x14ac:dyDescent="0.3">
      <c r="B1093" s="2">
        <f>IF(TRIM(D1093)&lt;&gt;"",MAX($B$5:B1092)+1,"")</f>
        <v>1088</v>
      </c>
      <c r="C1093" t="s">
        <v>13900</v>
      </c>
      <c r="D1093" t="s">
        <v>187</v>
      </c>
      <c r="E1093" t="s">
        <v>314</v>
      </c>
      <c r="F1093" t="s">
        <v>314</v>
      </c>
      <c r="G1093" s="2" t="str">
        <f>IFERROR(VLOOKUP($F1093,'Table Names'!A:B,2,FALSE),"")</f>
        <v xml:space="preserve">Items                                                                 </v>
      </c>
      <c r="H1093" s="2" t="str">
        <f>VLOOKUP($D1093,StagingData!D:H,4,FALSE)</f>
        <v>No</v>
      </c>
      <c r="J1093" s="56" t="str">
        <f>IF(VLOOKUP(D1093,StagingData!D:O,6,FALSE)=""," ",VLOOKUP(D1093,StagingData!D:O,6,FALSE))</f>
        <v xml:space="preserve"> </v>
      </c>
      <c r="K1093" s="71" t="str">
        <f>IF(VLOOKUP($D1093,StagingData!$D:$O,7,FALSE)=""," ",VLOOKUP($D1093,StagingData!$D:$O,7,FALSE))</f>
        <v xml:space="preserve"> </v>
      </c>
      <c r="L1093" s="71" t="str">
        <f>IF(VLOOKUP($D1093,StagingData!$D:$O,8,FALSE)=""," ",VLOOKUP($D1093,StagingData!$D:$O,8,FALSE))</f>
        <v xml:space="preserve"> </v>
      </c>
      <c r="M1093" s="71" t="str">
        <f>IF(VLOOKUP($D1093,StagingData!$D:$O,9,FALSE)=""," ",VLOOKUP($D1093,StagingData!$D:$O,9,FALSE))</f>
        <v xml:space="preserve"> </v>
      </c>
      <c r="N1093" s="107" t="e">
        <f>IF(VLOOKUP($D1093,StagingData!$D:$O,10,FALSE)=""," ",VLOOKUP($D1093,StagingData!$D:$O,10,FALSE))</f>
        <v>#N/A</v>
      </c>
      <c r="O1093" s="107" t="e">
        <f>IF(VLOOKUP($D1093,StagingData!$D:$O,11,FALSE)=""," ",VLOOKUP($D1093,StagingData!$D:$O,11,FALSE))</f>
        <v>#N/A</v>
      </c>
      <c r="P1093" s="108" t="e">
        <f t="shared" si="49"/>
        <v>#N/A</v>
      </c>
      <c r="Q1093" s="5"/>
      <c r="S1093" s="15"/>
      <c r="T1093" s="17">
        <v>0</v>
      </c>
      <c r="U1093" s="17">
        <v>0</v>
      </c>
      <c r="V1093" s="17">
        <f t="shared" si="50"/>
        <v>0</v>
      </c>
      <c r="W1093">
        <f t="shared" si="51"/>
        <v>0</v>
      </c>
      <c r="X1093" s="23"/>
    </row>
    <row r="1094" spans="2:24" hidden="1" x14ac:dyDescent="0.3">
      <c r="B1094" s="2">
        <f>IF(TRIM(D1094)&lt;&gt;"",MAX($B$5:B1093)+1,"")</f>
        <v>1089</v>
      </c>
      <c r="C1094" t="s">
        <v>13900</v>
      </c>
      <c r="D1094" t="s">
        <v>187</v>
      </c>
      <c r="E1094" t="s">
        <v>314</v>
      </c>
      <c r="F1094" t="s">
        <v>317</v>
      </c>
      <c r="G1094" s="2" t="str">
        <f>IFERROR(VLOOKUP($F1094,'Table Names'!A:B,2,FALSE),"")</f>
        <v xml:space="preserve">Items - Ordering                                                      </v>
      </c>
      <c r="H1094" s="2" t="str">
        <f>VLOOKUP($D1094,StagingData!D:H,4,FALSE)</f>
        <v>No</v>
      </c>
      <c r="J1094" s="56" t="str">
        <f>IF(VLOOKUP(D1094,StagingData!D:O,6,FALSE)=""," ",VLOOKUP(D1094,StagingData!D:O,6,FALSE))</f>
        <v xml:space="preserve"> </v>
      </c>
      <c r="K1094" s="71" t="str">
        <f>IF(VLOOKUP($D1094,StagingData!$D:$O,7,FALSE)=""," ",VLOOKUP($D1094,StagingData!$D:$O,7,FALSE))</f>
        <v xml:space="preserve"> </v>
      </c>
      <c r="L1094" s="71" t="str">
        <f>IF(VLOOKUP($D1094,StagingData!$D:$O,8,FALSE)=""," ",VLOOKUP($D1094,StagingData!$D:$O,8,FALSE))</f>
        <v xml:space="preserve"> </v>
      </c>
      <c r="M1094" s="71" t="str">
        <f>IF(VLOOKUP($D1094,StagingData!$D:$O,9,FALSE)=""," ",VLOOKUP($D1094,StagingData!$D:$O,9,FALSE))</f>
        <v xml:space="preserve"> </v>
      </c>
      <c r="N1094" s="107" t="e">
        <f>IF(VLOOKUP($D1094,StagingData!$D:$O,10,FALSE)=""," ",VLOOKUP($D1094,StagingData!$D:$O,10,FALSE))</f>
        <v>#N/A</v>
      </c>
      <c r="O1094" s="107" t="e">
        <f>IF(VLOOKUP($D1094,StagingData!$D:$O,11,FALSE)=""," ",VLOOKUP($D1094,StagingData!$D:$O,11,FALSE))</f>
        <v>#N/A</v>
      </c>
      <c r="P1094" s="108" t="e">
        <f t="shared" si="49"/>
        <v>#N/A</v>
      </c>
      <c r="Q1094" s="5"/>
      <c r="S1094" s="15"/>
      <c r="T1094" s="17">
        <v>0</v>
      </c>
      <c r="U1094" s="17">
        <v>0</v>
      </c>
      <c r="V1094" s="17">
        <f t="shared" si="50"/>
        <v>0</v>
      </c>
      <c r="W1094">
        <f t="shared" si="51"/>
        <v>0</v>
      </c>
      <c r="X1094" s="23"/>
    </row>
    <row r="1095" spans="2:24" hidden="1" x14ac:dyDescent="0.3">
      <c r="B1095" s="2">
        <f>IF(TRIM(D1095)&lt;&gt;"",MAX($B$5:B1094)+1,"")</f>
        <v>1090</v>
      </c>
      <c r="C1095" t="s">
        <v>13900</v>
      </c>
      <c r="D1095" t="s">
        <v>187</v>
      </c>
      <c r="E1095" t="s">
        <v>314</v>
      </c>
      <c r="F1095" t="s">
        <v>318</v>
      </c>
      <c r="G1095" s="2" t="str">
        <f>IFERROR(VLOOKUP($F1095,'Table Names'!A:B,2,FALSE),"")</f>
        <v xml:space="preserve">Item - Purchase                                                       </v>
      </c>
      <c r="H1095" s="2" t="str">
        <f>VLOOKUP($D1095,StagingData!D:H,4,FALSE)</f>
        <v>No</v>
      </c>
      <c r="J1095" s="56" t="str">
        <f>IF(VLOOKUP(D1095,StagingData!D:O,6,FALSE)=""," ",VLOOKUP(D1095,StagingData!D:O,6,FALSE))</f>
        <v xml:space="preserve"> </v>
      </c>
      <c r="K1095" s="71" t="str">
        <f>IF(VLOOKUP($D1095,StagingData!$D:$O,7,FALSE)=""," ",VLOOKUP($D1095,StagingData!$D:$O,7,FALSE))</f>
        <v xml:space="preserve"> </v>
      </c>
      <c r="L1095" s="71" t="str">
        <f>IF(VLOOKUP($D1095,StagingData!$D:$O,8,FALSE)=""," ",VLOOKUP($D1095,StagingData!$D:$O,8,FALSE))</f>
        <v xml:space="preserve"> </v>
      </c>
      <c r="M1095" s="71" t="str">
        <f>IF(VLOOKUP($D1095,StagingData!$D:$O,9,FALSE)=""," ",VLOOKUP($D1095,StagingData!$D:$O,9,FALSE))</f>
        <v xml:space="preserve"> </v>
      </c>
      <c r="N1095" s="107" t="e">
        <f>IF(VLOOKUP($D1095,StagingData!$D:$O,10,FALSE)=""," ",VLOOKUP($D1095,StagingData!$D:$O,10,FALSE))</f>
        <v>#N/A</v>
      </c>
      <c r="O1095" s="107" t="e">
        <f>IF(VLOOKUP($D1095,StagingData!$D:$O,11,FALSE)=""," ",VLOOKUP($D1095,StagingData!$D:$O,11,FALSE))</f>
        <v>#N/A</v>
      </c>
      <c r="P1095" s="108" t="e">
        <f t="shared" ref="P1095:P1157" si="52">IF(O1095&gt;0,(O1095/(N1095+O1095))*100,0)</f>
        <v>#N/A</v>
      </c>
      <c r="Q1095" s="5"/>
      <c r="S1095" s="15"/>
      <c r="T1095" s="17">
        <v>0</v>
      </c>
      <c r="U1095" s="17">
        <v>0</v>
      </c>
      <c r="V1095" s="17">
        <f t="shared" ref="V1095:V1154" si="53">U1095-T1095</f>
        <v>0</v>
      </c>
      <c r="W1095">
        <f t="shared" ref="W1095:W1154" si="54">Q1095-V1095</f>
        <v>0</v>
      </c>
      <c r="X1095" s="23"/>
    </row>
    <row r="1096" spans="2:24" hidden="1" x14ac:dyDescent="0.3">
      <c r="B1096" s="2">
        <f>IF(TRIM(D1096)&lt;&gt;"",MAX($B$5:B1095)+1,"")</f>
        <v>1091</v>
      </c>
      <c r="C1096" t="s">
        <v>13900</v>
      </c>
      <c r="D1096" t="s">
        <v>187</v>
      </c>
      <c r="E1096" t="s">
        <v>314</v>
      </c>
      <c r="F1096" t="s">
        <v>319</v>
      </c>
      <c r="G1096" s="2" t="str">
        <f>IFERROR(VLOOKUP($F1096,'Table Names'!A:B,2,FALSE),"")</f>
        <v xml:space="preserve">Item Actual Purchase Prices                                           </v>
      </c>
      <c r="H1096" s="2" t="str">
        <f>VLOOKUP($D1096,StagingData!D:H,4,FALSE)</f>
        <v>No</v>
      </c>
      <c r="J1096" s="56" t="str">
        <f>IF(VLOOKUP(D1096,StagingData!D:O,6,FALSE)=""," ",VLOOKUP(D1096,StagingData!D:O,6,FALSE))</f>
        <v xml:space="preserve"> </v>
      </c>
      <c r="K1096" s="71" t="str">
        <f>IF(VLOOKUP($D1096,StagingData!$D:$O,7,FALSE)=""," ",VLOOKUP($D1096,StagingData!$D:$O,7,FALSE))</f>
        <v xml:space="preserve"> </v>
      </c>
      <c r="L1096" s="71" t="str">
        <f>IF(VLOOKUP($D1096,StagingData!$D:$O,8,FALSE)=""," ",VLOOKUP($D1096,StagingData!$D:$O,8,FALSE))</f>
        <v xml:space="preserve"> </v>
      </c>
      <c r="M1096" s="71" t="str">
        <f>IF(VLOOKUP($D1096,StagingData!$D:$O,9,FALSE)=""," ",VLOOKUP($D1096,StagingData!$D:$O,9,FALSE))</f>
        <v xml:space="preserve"> </v>
      </c>
      <c r="N1096" s="107" t="e">
        <f>IF(VLOOKUP($D1096,StagingData!$D:$O,10,FALSE)=""," ",VLOOKUP($D1096,StagingData!$D:$O,10,FALSE))</f>
        <v>#N/A</v>
      </c>
      <c r="O1096" s="107" t="e">
        <f>IF(VLOOKUP($D1096,StagingData!$D:$O,11,FALSE)=""," ",VLOOKUP($D1096,StagingData!$D:$O,11,FALSE))</f>
        <v>#N/A</v>
      </c>
      <c r="P1096" s="108" t="e">
        <f t="shared" si="52"/>
        <v>#N/A</v>
      </c>
      <c r="Q1096" s="5"/>
      <c r="S1096" s="15"/>
      <c r="T1096" s="17">
        <v>0</v>
      </c>
      <c r="U1096" s="17">
        <v>0</v>
      </c>
      <c r="V1096" s="17">
        <f t="shared" si="53"/>
        <v>0</v>
      </c>
      <c r="W1096">
        <f t="shared" si="54"/>
        <v>0</v>
      </c>
      <c r="X1096" s="23"/>
    </row>
    <row r="1097" spans="2:24" hidden="1" x14ac:dyDescent="0.3">
      <c r="B1097" s="2">
        <f>IF(TRIM(D1097)&lt;&gt;"",MAX($B$5:B1096)+1,"")</f>
        <v>1092</v>
      </c>
      <c r="C1097" t="s">
        <v>13900</v>
      </c>
      <c r="D1097" t="s">
        <v>187</v>
      </c>
      <c r="E1097" t="s">
        <v>314</v>
      </c>
      <c r="F1097" t="s">
        <v>320</v>
      </c>
      <c r="G1097" s="2" t="str">
        <f>IFERROR(VLOOKUP($F1097,'Table Names'!A:B,2,FALSE),"")</f>
        <v xml:space="preserve">Item Sales                                                            </v>
      </c>
      <c r="H1097" s="2" t="str">
        <f>VLOOKUP($D1097,StagingData!D:H,4,FALSE)</f>
        <v>No</v>
      </c>
      <c r="J1097" s="56" t="str">
        <f>IF(VLOOKUP(D1097,StagingData!D:O,6,FALSE)=""," ",VLOOKUP(D1097,StagingData!D:O,6,FALSE))</f>
        <v xml:space="preserve"> </v>
      </c>
      <c r="K1097" s="71" t="str">
        <f>IF(VLOOKUP($D1097,StagingData!$D:$O,7,FALSE)=""," ",VLOOKUP($D1097,StagingData!$D:$O,7,FALSE))</f>
        <v xml:space="preserve"> </v>
      </c>
      <c r="L1097" s="71" t="str">
        <f>IF(VLOOKUP($D1097,StagingData!$D:$O,8,FALSE)=""," ",VLOOKUP($D1097,StagingData!$D:$O,8,FALSE))</f>
        <v xml:space="preserve"> </v>
      </c>
      <c r="M1097" s="71" t="str">
        <f>IF(VLOOKUP($D1097,StagingData!$D:$O,9,FALSE)=""," ",VLOOKUP($D1097,StagingData!$D:$O,9,FALSE))</f>
        <v xml:space="preserve"> </v>
      </c>
      <c r="N1097" s="107" t="e">
        <f>IF(VLOOKUP($D1097,StagingData!$D:$O,10,FALSE)=""," ",VLOOKUP($D1097,StagingData!$D:$O,10,FALSE))</f>
        <v>#N/A</v>
      </c>
      <c r="O1097" s="107" t="e">
        <f>IF(VLOOKUP($D1097,StagingData!$D:$O,11,FALSE)=""," ",VLOOKUP($D1097,StagingData!$D:$O,11,FALSE))</f>
        <v>#N/A</v>
      </c>
      <c r="P1097" s="108" t="e">
        <f t="shared" si="52"/>
        <v>#N/A</v>
      </c>
      <c r="Q1097" s="5"/>
      <c r="S1097" s="15"/>
      <c r="T1097" s="17">
        <v>0</v>
      </c>
      <c r="U1097" s="17">
        <v>0</v>
      </c>
      <c r="V1097" s="17">
        <f t="shared" si="53"/>
        <v>0</v>
      </c>
      <c r="W1097">
        <f t="shared" si="54"/>
        <v>0</v>
      </c>
      <c r="X1097" s="23"/>
    </row>
    <row r="1098" spans="2:24" hidden="1" x14ac:dyDescent="0.3">
      <c r="B1098" s="2">
        <f>IF(TRIM(D1098)&lt;&gt;"",MAX($B$5:B1097)+1,"")</f>
        <v>1093</v>
      </c>
      <c r="C1098" t="s">
        <v>13900</v>
      </c>
      <c r="D1098" t="s">
        <v>187</v>
      </c>
      <c r="E1098" t="s">
        <v>314</v>
      </c>
      <c r="F1098" t="s">
        <v>322</v>
      </c>
      <c r="G1098" s="2" t="str">
        <f>IFERROR(VLOOKUP($F1098,'Table Names'!A:B,2,FALSE),"")</f>
        <v xml:space="preserve">Items - Production                                                    </v>
      </c>
      <c r="H1098" s="2" t="str">
        <f>VLOOKUP($D1098,StagingData!D:H,4,FALSE)</f>
        <v>No</v>
      </c>
      <c r="J1098" s="56" t="str">
        <f>IF(VLOOKUP(D1098,StagingData!D:O,6,FALSE)=""," ",VLOOKUP(D1098,StagingData!D:O,6,FALSE))</f>
        <v xml:space="preserve"> </v>
      </c>
      <c r="K1098" s="71" t="str">
        <f>IF(VLOOKUP($D1098,StagingData!$D:$O,7,FALSE)=""," ",VLOOKUP($D1098,StagingData!$D:$O,7,FALSE))</f>
        <v xml:space="preserve"> </v>
      </c>
      <c r="L1098" s="71" t="str">
        <f>IF(VLOOKUP($D1098,StagingData!$D:$O,8,FALSE)=""," ",VLOOKUP($D1098,StagingData!$D:$O,8,FALSE))</f>
        <v xml:space="preserve"> </v>
      </c>
      <c r="M1098" s="71" t="str">
        <f>IF(VLOOKUP($D1098,StagingData!$D:$O,9,FALSE)=""," ",VLOOKUP($D1098,StagingData!$D:$O,9,FALSE))</f>
        <v xml:space="preserve"> </v>
      </c>
      <c r="N1098" s="107" t="e">
        <f>IF(VLOOKUP($D1098,StagingData!$D:$O,10,FALSE)=""," ",VLOOKUP($D1098,StagingData!$D:$O,10,FALSE))</f>
        <v>#N/A</v>
      </c>
      <c r="O1098" s="107" t="e">
        <f>IF(VLOOKUP($D1098,StagingData!$D:$O,11,FALSE)=""," ",VLOOKUP($D1098,StagingData!$D:$O,11,FALSE))</f>
        <v>#N/A</v>
      </c>
      <c r="P1098" s="108" t="e">
        <f t="shared" si="52"/>
        <v>#N/A</v>
      </c>
      <c r="Q1098" s="5"/>
      <c r="S1098" s="15"/>
      <c r="T1098" s="17">
        <v>0</v>
      </c>
      <c r="U1098" s="17">
        <v>0</v>
      </c>
      <c r="V1098" s="17">
        <f t="shared" si="53"/>
        <v>0</v>
      </c>
      <c r="W1098">
        <f t="shared" si="54"/>
        <v>0</v>
      </c>
      <c r="X1098" s="23"/>
    </row>
    <row r="1099" spans="2:24" hidden="1" x14ac:dyDescent="0.3">
      <c r="B1099" s="2">
        <f>IF(TRIM(D1099)&lt;&gt;"",MAX($B$5:B1098)+1,"")</f>
        <v>1094</v>
      </c>
      <c r="C1099" t="s">
        <v>13900</v>
      </c>
      <c r="D1099" t="s">
        <v>187</v>
      </c>
      <c r="E1099" t="s">
        <v>314</v>
      </c>
      <c r="F1099" t="s">
        <v>323</v>
      </c>
      <c r="G1099" s="2" t="str">
        <f>IFERROR(VLOOKUP($F1099,'Table Names'!A:B,2,FALSE),"")</f>
        <v xml:space="preserve">Tools                                                                 </v>
      </c>
      <c r="H1099" s="2" t="str">
        <f>VLOOKUP($D1099,StagingData!D:H,4,FALSE)</f>
        <v>No</v>
      </c>
      <c r="J1099" s="56" t="str">
        <f>IF(VLOOKUP(D1099,StagingData!D:O,6,FALSE)=""," ",VLOOKUP(D1099,StagingData!D:O,6,FALSE))</f>
        <v xml:space="preserve"> </v>
      </c>
      <c r="K1099" s="71" t="str">
        <f>IF(VLOOKUP($D1099,StagingData!$D:$O,7,FALSE)=""," ",VLOOKUP($D1099,StagingData!$D:$O,7,FALSE))</f>
        <v xml:space="preserve"> </v>
      </c>
      <c r="L1099" s="71" t="str">
        <f>IF(VLOOKUP($D1099,StagingData!$D:$O,8,FALSE)=""," ",VLOOKUP($D1099,StagingData!$D:$O,8,FALSE))</f>
        <v xml:space="preserve"> </v>
      </c>
      <c r="M1099" s="71" t="str">
        <f>IF(VLOOKUP($D1099,StagingData!$D:$O,9,FALSE)=""," ",VLOOKUP($D1099,StagingData!$D:$O,9,FALSE))</f>
        <v xml:space="preserve"> </v>
      </c>
      <c r="N1099" s="107" t="e">
        <f>IF(VLOOKUP($D1099,StagingData!$D:$O,10,FALSE)=""," ",VLOOKUP($D1099,StagingData!$D:$O,10,FALSE))</f>
        <v>#N/A</v>
      </c>
      <c r="O1099" s="107" t="e">
        <f>IF(VLOOKUP($D1099,StagingData!$D:$O,11,FALSE)=""," ",VLOOKUP($D1099,StagingData!$D:$O,11,FALSE))</f>
        <v>#N/A</v>
      </c>
      <c r="P1099" s="108" t="e">
        <f t="shared" si="52"/>
        <v>#N/A</v>
      </c>
      <c r="Q1099" s="5"/>
      <c r="S1099" s="15"/>
      <c r="T1099" s="17">
        <v>0</v>
      </c>
      <c r="U1099" s="17">
        <v>0</v>
      </c>
      <c r="V1099" s="17">
        <f t="shared" si="53"/>
        <v>0</v>
      </c>
      <c r="W1099">
        <f t="shared" si="54"/>
        <v>0</v>
      </c>
      <c r="X1099" s="23"/>
    </row>
    <row r="1100" spans="2:24" hidden="1" x14ac:dyDescent="0.3">
      <c r="B1100" s="2">
        <f>IF(TRIM(D1100)&lt;&gt;"",MAX($B$5:B1099)+1,"")</f>
        <v>1095</v>
      </c>
      <c r="C1100" t="s">
        <v>13900</v>
      </c>
      <c r="D1100" t="s">
        <v>187</v>
      </c>
      <c r="E1100" t="s">
        <v>314</v>
      </c>
      <c r="F1100" t="s">
        <v>324</v>
      </c>
      <c r="G1100" s="2" t="str">
        <f>IFERROR(VLOOKUP($F1100,'Table Names'!A:B,2,FALSE),"")</f>
        <v xml:space="preserve">Item Project Data                                                     </v>
      </c>
      <c r="H1100" s="2" t="str">
        <f>VLOOKUP($D1100,StagingData!D:H,4,FALSE)</f>
        <v>No</v>
      </c>
      <c r="J1100" s="56" t="str">
        <f>IF(VLOOKUP(D1100,StagingData!D:O,6,FALSE)=""," ",VLOOKUP(D1100,StagingData!D:O,6,FALSE))</f>
        <v xml:space="preserve"> </v>
      </c>
      <c r="K1100" s="71" t="str">
        <f>IF(VLOOKUP($D1100,StagingData!$D:$O,7,FALSE)=""," ",VLOOKUP($D1100,StagingData!$D:$O,7,FALSE))</f>
        <v xml:space="preserve"> </v>
      </c>
      <c r="L1100" s="71" t="str">
        <f>IF(VLOOKUP($D1100,StagingData!$D:$O,8,FALSE)=""," ",VLOOKUP($D1100,StagingData!$D:$O,8,FALSE))</f>
        <v xml:space="preserve"> </v>
      </c>
      <c r="M1100" s="71" t="str">
        <f>IF(VLOOKUP($D1100,StagingData!$D:$O,9,FALSE)=""," ",VLOOKUP($D1100,StagingData!$D:$O,9,FALSE))</f>
        <v xml:space="preserve"> </v>
      </c>
      <c r="N1100" s="107" t="e">
        <f>IF(VLOOKUP($D1100,StagingData!$D:$O,10,FALSE)=""," ",VLOOKUP($D1100,StagingData!$D:$O,10,FALSE))</f>
        <v>#N/A</v>
      </c>
      <c r="O1100" s="107" t="e">
        <f>IF(VLOOKUP($D1100,StagingData!$D:$O,11,FALSE)=""," ",VLOOKUP($D1100,StagingData!$D:$O,11,FALSE))</f>
        <v>#N/A</v>
      </c>
      <c r="P1100" s="108" t="e">
        <f t="shared" si="52"/>
        <v>#N/A</v>
      </c>
      <c r="Q1100" s="5"/>
      <c r="S1100" s="15"/>
      <c r="T1100" s="17">
        <v>0</v>
      </c>
      <c r="U1100" s="17">
        <v>0</v>
      </c>
      <c r="V1100" s="17">
        <f t="shared" si="53"/>
        <v>0</v>
      </c>
      <c r="W1100">
        <f t="shared" si="54"/>
        <v>0</v>
      </c>
      <c r="X1100" s="23"/>
    </row>
    <row r="1101" spans="2:24" hidden="1" x14ac:dyDescent="0.3">
      <c r="B1101" s="2">
        <f>IF(TRIM(D1101)&lt;&gt;"",MAX($B$5:B1100)+1,"")</f>
        <v>1096</v>
      </c>
      <c r="C1101" t="s">
        <v>13900</v>
      </c>
      <c r="D1101" t="s">
        <v>187</v>
      </c>
      <c r="E1101" t="s">
        <v>314</v>
      </c>
      <c r="F1101" t="s">
        <v>3948</v>
      </c>
      <c r="G1101" s="2" t="str">
        <f>IFERROR(VLOOKUP($F1101,'Table Names'!A:B,2,FALSE),"")</f>
        <v xml:space="preserve">Item Project Ordering Data                                            </v>
      </c>
      <c r="H1101" s="2" t="str">
        <f>VLOOKUP($D1101,StagingData!D:H,4,FALSE)</f>
        <v>No</v>
      </c>
      <c r="J1101" s="56" t="str">
        <f>IF(VLOOKUP(D1101,StagingData!D:O,6,FALSE)=""," ",VLOOKUP(D1101,StagingData!D:O,6,FALSE))</f>
        <v xml:space="preserve"> </v>
      </c>
      <c r="K1101" s="71" t="str">
        <f>IF(VLOOKUP($D1101,StagingData!$D:$O,7,FALSE)=""," ",VLOOKUP($D1101,StagingData!$D:$O,7,FALSE))</f>
        <v xml:space="preserve"> </v>
      </c>
      <c r="L1101" s="71" t="str">
        <f>IF(VLOOKUP($D1101,StagingData!$D:$O,8,FALSE)=""," ",VLOOKUP($D1101,StagingData!$D:$O,8,FALSE))</f>
        <v xml:space="preserve"> </v>
      </c>
      <c r="M1101" s="71" t="str">
        <f>IF(VLOOKUP($D1101,StagingData!$D:$O,9,FALSE)=""," ",VLOOKUP($D1101,StagingData!$D:$O,9,FALSE))</f>
        <v xml:space="preserve"> </v>
      </c>
      <c r="N1101" s="107" t="e">
        <f>IF(VLOOKUP($D1101,StagingData!$D:$O,10,FALSE)=""," ",VLOOKUP($D1101,StagingData!$D:$O,10,FALSE))</f>
        <v>#N/A</v>
      </c>
      <c r="O1101" s="107" t="e">
        <f>IF(VLOOKUP($D1101,StagingData!$D:$O,11,FALSE)=""," ",VLOOKUP($D1101,StagingData!$D:$O,11,FALSE))</f>
        <v>#N/A</v>
      </c>
      <c r="P1101" s="108" t="e">
        <f t="shared" si="52"/>
        <v>#N/A</v>
      </c>
      <c r="Q1101" s="5"/>
      <c r="S1101" s="15"/>
      <c r="T1101" s="17">
        <v>0</v>
      </c>
      <c r="U1101" s="17">
        <v>0</v>
      </c>
      <c r="V1101" s="17">
        <f t="shared" si="53"/>
        <v>0</v>
      </c>
      <c r="W1101">
        <f t="shared" si="54"/>
        <v>0</v>
      </c>
      <c r="X1101" s="23"/>
    </row>
    <row r="1102" spans="2:24" hidden="1" x14ac:dyDescent="0.3">
      <c r="B1102" s="2">
        <f>IF(TRIM(D1102)&lt;&gt;"",MAX($B$5:B1101)+1,"")</f>
        <v>1097</v>
      </c>
      <c r="C1102" t="s">
        <v>13900</v>
      </c>
      <c r="D1102" t="s">
        <v>187</v>
      </c>
      <c r="E1102" t="s">
        <v>442</v>
      </c>
      <c r="F1102" t="s">
        <v>442</v>
      </c>
      <c r="G1102" s="2" t="str">
        <f>IFERROR(VLOOKUP($F1102,'Table Names'!A:B,2,FALSE),"")</f>
        <v xml:space="preserve">Project Subcontracting                                                </v>
      </c>
      <c r="H1102" s="2" t="str">
        <f>VLOOKUP($D1102,StagingData!D:H,4,FALSE)</f>
        <v>No</v>
      </c>
      <c r="J1102" s="56" t="str">
        <f>IF(VLOOKUP(D1102,StagingData!D:O,6,FALSE)=""," ",VLOOKUP(D1102,StagingData!D:O,6,FALSE))</f>
        <v xml:space="preserve"> </v>
      </c>
      <c r="K1102" s="71" t="str">
        <f>IF(VLOOKUP($D1102,StagingData!$D:$O,7,FALSE)=""," ",VLOOKUP($D1102,StagingData!$D:$O,7,FALSE))</f>
        <v xml:space="preserve"> </v>
      </c>
      <c r="L1102" s="71" t="str">
        <f>IF(VLOOKUP($D1102,StagingData!$D:$O,8,FALSE)=""," ",VLOOKUP($D1102,StagingData!$D:$O,8,FALSE))</f>
        <v xml:space="preserve"> </v>
      </c>
      <c r="M1102" s="71" t="str">
        <f>IF(VLOOKUP($D1102,StagingData!$D:$O,9,FALSE)=""," ",VLOOKUP($D1102,StagingData!$D:$O,9,FALSE))</f>
        <v xml:space="preserve"> </v>
      </c>
      <c r="N1102" s="107" t="e">
        <f>IF(VLOOKUP($D1102,StagingData!$D:$O,10,FALSE)=""," ",VLOOKUP($D1102,StagingData!$D:$O,10,FALSE))</f>
        <v>#N/A</v>
      </c>
      <c r="O1102" s="107" t="e">
        <f>IF(VLOOKUP($D1102,StagingData!$D:$O,11,FALSE)=""," ",VLOOKUP($D1102,StagingData!$D:$O,11,FALSE))</f>
        <v>#N/A</v>
      </c>
      <c r="P1102" s="108" t="e">
        <f t="shared" si="52"/>
        <v>#N/A</v>
      </c>
      <c r="Q1102" s="5"/>
      <c r="S1102" s="15"/>
      <c r="T1102" s="17">
        <v>0</v>
      </c>
      <c r="U1102" s="17">
        <v>0</v>
      </c>
      <c r="V1102" s="17">
        <f t="shared" si="53"/>
        <v>0</v>
      </c>
      <c r="W1102">
        <f t="shared" si="54"/>
        <v>0</v>
      </c>
      <c r="X1102" s="23"/>
    </row>
    <row r="1103" spans="2:24" hidden="1" x14ac:dyDescent="0.3">
      <c r="B1103" s="2">
        <f>IF(TRIM(D1103)&lt;&gt;"",MAX($B$5:B1102)+1,"")</f>
        <v>1098</v>
      </c>
      <c r="C1103" t="s">
        <v>13900</v>
      </c>
      <c r="D1103" t="s">
        <v>187</v>
      </c>
      <c r="E1103" t="s">
        <v>314</v>
      </c>
      <c r="F1103" t="s">
        <v>325</v>
      </c>
      <c r="G1103" s="2" t="str">
        <f>IFERROR(VLOOKUP($F1103,'Table Names'!A:B,2,FALSE),"")</f>
        <v xml:space="preserve">Items - Service                                                       </v>
      </c>
      <c r="H1103" s="2" t="str">
        <f>VLOOKUP($D1103,StagingData!D:H,4,FALSE)</f>
        <v>No</v>
      </c>
      <c r="J1103" s="56" t="str">
        <f>IF(VLOOKUP(D1103,StagingData!D:O,6,FALSE)=""," ",VLOOKUP(D1103,StagingData!D:O,6,FALSE))</f>
        <v xml:space="preserve"> </v>
      </c>
      <c r="K1103" s="71" t="str">
        <f>IF(VLOOKUP($D1103,StagingData!$D:$O,7,FALSE)=""," ",VLOOKUP($D1103,StagingData!$D:$O,7,FALSE))</f>
        <v xml:space="preserve"> </v>
      </c>
      <c r="L1103" s="71" t="str">
        <f>IF(VLOOKUP($D1103,StagingData!$D:$O,8,FALSE)=""," ",VLOOKUP($D1103,StagingData!$D:$O,8,FALSE))</f>
        <v xml:space="preserve"> </v>
      </c>
      <c r="M1103" s="71" t="str">
        <f>IF(VLOOKUP($D1103,StagingData!$D:$O,9,FALSE)=""," ",VLOOKUP($D1103,StagingData!$D:$O,9,FALSE))</f>
        <v xml:space="preserve"> </v>
      </c>
      <c r="N1103" s="107" t="e">
        <f>IF(VLOOKUP($D1103,StagingData!$D:$O,10,FALSE)=""," ",VLOOKUP($D1103,StagingData!$D:$O,10,FALSE))</f>
        <v>#N/A</v>
      </c>
      <c r="O1103" s="107" t="e">
        <f>IF(VLOOKUP($D1103,StagingData!$D:$O,11,FALSE)=""," ",VLOOKUP($D1103,StagingData!$D:$O,11,FALSE))</f>
        <v>#N/A</v>
      </c>
      <c r="P1103" s="108" t="e">
        <f t="shared" si="52"/>
        <v>#N/A</v>
      </c>
      <c r="Q1103" s="5"/>
      <c r="S1103" s="15"/>
      <c r="T1103" s="17">
        <v>0</v>
      </c>
      <c r="U1103" s="17">
        <v>0</v>
      </c>
      <c r="V1103" s="17">
        <f t="shared" si="53"/>
        <v>0</v>
      </c>
      <c r="W1103">
        <f t="shared" si="54"/>
        <v>0</v>
      </c>
      <c r="X1103" s="23"/>
    </row>
    <row r="1104" spans="2:24" hidden="1" x14ac:dyDescent="0.3">
      <c r="B1104" s="2">
        <f>IF(TRIM(D1104)&lt;&gt;"",MAX($B$5:B1103)+1,"")</f>
        <v>1099</v>
      </c>
      <c r="C1104" t="s">
        <v>13900</v>
      </c>
      <c r="D1104" t="s">
        <v>187</v>
      </c>
      <c r="E1104" t="s">
        <v>314</v>
      </c>
      <c r="F1104" t="s">
        <v>326</v>
      </c>
      <c r="G1104" s="2" t="str">
        <f>IFERROR(VLOOKUP($F1104,'Table Names'!A:B,2,FALSE),"")</f>
        <v xml:space="preserve">Item Warehousing Data                                                 </v>
      </c>
      <c r="H1104" s="2" t="str">
        <f>VLOOKUP($D1104,StagingData!D:H,4,FALSE)</f>
        <v>No</v>
      </c>
      <c r="J1104" s="56" t="str">
        <f>IF(VLOOKUP(D1104,StagingData!D:O,6,FALSE)=""," ",VLOOKUP(D1104,StagingData!D:O,6,FALSE))</f>
        <v xml:space="preserve"> </v>
      </c>
      <c r="K1104" s="71" t="str">
        <f>IF(VLOOKUP($D1104,StagingData!$D:$O,7,FALSE)=""," ",VLOOKUP($D1104,StagingData!$D:$O,7,FALSE))</f>
        <v xml:space="preserve"> </v>
      </c>
      <c r="L1104" s="71" t="str">
        <f>IF(VLOOKUP($D1104,StagingData!$D:$O,8,FALSE)=""," ",VLOOKUP($D1104,StagingData!$D:$O,8,FALSE))</f>
        <v xml:space="preserve"> </v>
      </c>
      <c r="M1104" s="71" t="str">
        <f>IF(VLOOKUP($D1104,StagingData!$D:$O,9,FALSE)=""," ",VLOOKUP($D1104,StagingData!$D:$O,9,FALSE))</f>
        <v xml:space="preserve"> </v>
      </c>
      <c r="N1104" s="107" t="e">
        <f>IF(VLOOKUP($D1104,StagingData!$D:$O,10,FALSE)=""," ",VLOOKUP($D1104,StagingData!$D:$O,10,FALSE))</f>
        <v>#N/A</v>
      </c>
      <c r="O1104" s="107" t="e">
        <f>IF(VLOOKUP($D1104,StagingData!$D:$O,11,FALSE)=""," ",VLOOKUP($D1104,StagingData!$D:$O,11,FALSE))</f>
        <v>#N/A</v>
      </c>
      <c r="P1104" s="108" t="e">
        <f t="shared" si="52"/>
        <v>#N/A</v>
      </c>
      <c r="Q1104" s="5"/>
      <c r="S1104" s="15"/>
      <c r="T1104" s="17">
        <v>0</v>
      </c>
      <c r="U1104" s="17">
        <v>0</v>
      </c>
      <c r="V1104" s="17">
        <f t="shared" si="53"/>
        <v>0</v>
      </c>
      <c r="W1104">
        <f t="shared" si="54"/>
        <v>0</v>
      </c>
      <c r="X1104" s="23"/>
    </row>
    <row r="1105" spans="2:24" hidden="1" x14ac:dyDescent="0.3">
      <c r="B1105" s="2">
        <f>IF(TRIM(D1105)&lt;&gt;"",MAX($B$5:B1104)+1,"")</f>
        <v>1100</v>
      </c>
      <c r="C1105" t="s">
        <v>13900</v>
      </c>
      <c r="D1105" t="s">
        <v>188</v>
      </c>
      <c r="E1105" t="s">
        <v>443</v>
      </c>
      <c r="F1105" t="s">
        <v>443</v>
      </c>
      <c r="G1105" s="2" t="str">
        <f>IFERROR(VLOOKUP($F1105,'Table Names'!A:B,2,FALSE),"")</f>
        <v xml:space="preserve">Project Sundry Cost Codes                                             </v>
      </c>
      <c r="H1105" s="2" t="str">
        <f>VLOOKUP($D1105,StagingData!D:H,4,FALSE)</f>
        <v>No</v>
      </c>
      <c r="J1105" s="56" t="str">
        <f>IF(VLOOKUP(D1105,StagingData!D:O,6,FALSE)=""," ",VLOOKUP(D1105,StagingData!D:O,6,FALSE))</f>
        <v xml:space="preserve"> </v>
      </c>
      <c r="K1105" s="71" t="str">
        <f>IF(VLOOKUP($D1105,StagingData!$D:$O,7,FALSE)=""," ",VLOOKUP($D1105,StagingData!$D:$O,7,FALSE))</f>
        <v xml:space="preserve"> </v>
      </c>
      <c r="L1105" s="71" t="str">
        <f>IF(VLOOKUP($D1105,StagingData!$D:$O,8,FALSE)=""," ",VLOOKUP($D1105,StagingData!$D:$O,8,FALSE))</f>
        <v xml:space="preserve"> </v>
      </c>
      <c r="M1105" s="71" t="str">
        <f>IF(VLOOKUP($D1105,StagingData!$D:$O,9,FALSE)=""," ",VLOOKUP($D1105,StagingData!$D:$O,9,FALSE))</f>
        <v xml:space="preserve"> </v>
      </c>
      <c r="N1105" s="107" t="e">
        <f>IF(VLOOKUP($D1105,StagingData!$D:$O,10,FALSE)=""," ",VLOOKUP($D1105,StagingData!$D:$O,10,FALSE))</f>
        <v>#N/A</v>
      </c>
      <c r="O1105" s="107" t="e">
        <f>IF(VLOOKUP($D1105,StagingData!$D:$O,11,FALSE)=""," ",VLOOKUP($D1105,StagingData!$D:$O,11,FALSE))</f>
        <v>#N/A</v>
      </c>
      <c r="P1105" s="108" t="e">
        <f t="shared" si="52"/>
        <v>#N/A</v>
      </c>
      <c r="Q1105" s="5"/>
      <c r="S1105" s="15"/>
      <c r="T1105" s="17">
        <v>0</v>
      </c>
      <c r="U1105" s="17">
        <v>0</v>
      </c>
      <c r="V1105" s="17">
        <f t="shared" si="53"/>
        <v>0</v>
      </c>
      <c r="W1105">
        <f t="shared" si="54"/>
        <v>0</v>
      </c>
      <c r="X1105" s="23"/>
    </row>
    <row r="1106" spans="2:24" hidden="1" x14ac:dyDescent="0.3">
      <c r="B1106" s="2">
        <f>IF(TRIM(D1106)&lt;&gt;"",MAX($B$5:B1105)+1,"")</f>
        <v>1101</v>
      </c>
      <c r="C1106" t="s">
        <v>13900</v>
      </c>
      <c r="D1106" t="s">
        <v>189</v>
      </c>
      <c r="E1106" t="s">
        <v>444</v>
      </c>
      <c r="F1106" t="s">
        <v>444</v>
      </c>
      <c r="G1106" s="2" t="str">
        <f>IFERROR(VLOOKUP($F1106,'Table Names'!A:B,2,FALSE),"")</f>
        <v xml:space="preserve">Standard Activities                                                   </v>
      </c>
      <c r="H1106" s="2" t="str">
        <f>VLOOKUP($D1106,StagingData!D:H,4,FALSE)</f>
        <v>No</v>
      </c>
      <c r="J1106" s="56" t="str">
        <f>IF(VLOOKUP(D1106,StagingData!D:O,6,FALSE)=""," ",VLOOKUP(D1106,StagingData!D:O,6,FALSE))</f>
        <v xml:space="preserve"> </v>
      </c>
      <c r="K1106" s="71" t="str">
        <f>IF(VLOOKUP($D1106,StagingData!$D:$O,7,FALSE)=""," ",VLOOKUP($D1106,StagingData!$D:$O,7,FALSE))</f>
        <v xml:space="preserve"> </v>
      </c>
      <c r="L1106" s="71" t="str">
        <f>IF(VLOOKUP($D1106,StagingData!$D:$O,8,FALSE)=""," ",VLOOKUP($D1106,StagingData!$D:$O,8,FALSE))</f>
        <v xml:space="preserve"> </v>
      </c>
      <c r="M1106" s="71" t="str">
        <f>IF(VLOOKUP($D1106,StagingData!$D:$O,9,FALSE)=""," ",VLOOKUP($D1106,StagingData!$D:$O,9,FALSE))</f>
        <v xml:space="preserve"> </v>
      </c>
      <c r="N1106" s="107" t="e">
        <f>IF(VLOOKUP($D1106,StagingData!$D:$O,10,FALSE)=""," ",VLOOKUP($D1106,StagingData!$D:$O,10,FALSE))</f>
        <v>#N/A</v>
      </c>
      <c r="O1106" s="107" t="e">
        <f>IF(VLOOKUP($D1106,StagingData!$D:$O,11,FALSE)=""," ",VLOOKUP($D1106,StagingData!$D:$O,11,FALSE))</f>
        <v>#N/A</v>
      </c>
      <c r="P1106" s="108" t="e">
        <f t="shared" si="52"/>
        <v>#N/A</v>
      </c>
      <c r="Q1106" s="5"/>
      <c r="S1106" s="15"/>
      <c r="T1106" s="17">
        <v>0</v>
      </c>
      <c r="U1106" s="17">
        <v>0</v>
      </c>
      <c r="V1106" s="17">
        <f t="shared" si="53"/>
        <v>0</v>
      </c>
      <c r="W1106">
        <f t="shared" si="54"/>
        <v>0</v>
      </c>
      <c r="X1106" s="23"/>
    </row>
    <row r="1107" spans="2:24" hidden="1" x14ac:dyDescent="0.3">
      <c r="B1107" s="2">
        <f>IF(TRIM(D1107)&lt;&gt;"",MAX($B$5:B1106)+1,"")</f>
        <v>1102</v>
      </c>
      <c r="C1107" t="s">
        <v>13900</v>
      </c>
      <c r="D1107" t="s">
        <v>190</v>
      </c>
      <c r="E1107" t="s">
        <v>445</v>
      </c>
      <c r="F1107" t="s">
        <v>445</v>
      </c>
      <c r="G1107" s="2" t="str">
        <f>IFERROR(VLOOKUP($F1107,'Table Names'!A:B,2,FALSE),"")</f>
        <v xml:space="preserve">Revenue Codes of Standard Activities                                  </v>
      </c>
      <c r="H1107" s="2" t="str">
        <f>VLOOKUP($D1107,StagingData!D:H,4,FALSE)</f>
        <v>No</v>
      </c>
      <c r="J1107" s="56" t="str">
        <f>IF(VLOOKUP(D1107,StagingData!D:O,6,FALSE)=""," ",VLOOKUP(D1107,StagingData!D:O,6,FALSE))</f>
        <v xml:space="preserve"> </v>
      </c>
      <c r="K1107" s="71" t="str">
        <f>IF(VLOOKUP($D1107,StagingData!$D:$O,7,FALSE)=""," ",VLOOKUP($D1107,StagingData!$D:$O,7,FALSE))</f>
        <v xml:space="preserve"> </v>
      </c>
      <c r="L1107" s="71" t="str">
        <f>IF(VLOOKUP($D1107,StagingData!$D:$O,8,FALSE)=""," ",VLOOKUP($D1107,StagingData!$D:$O,8,FALSE))</f>
        <v xml:space="preserve"> </v>
      </c>
      <c r="M1107" s="71" t="str">
        <f>IF(VLOOKUP($D1107,StagingData!$D:$O,9,FALSE)=""," ",VLOOKUP($D1107,StagingData!$D:$O,9,FALSE))</f>
        <v xml:space="preserve"> </v>
      </c>
      <c r="N1107" s="107" t="e">
        <f>IF(VLOOKUP($D1107,StagingData!$D:$O,10,FALSE)=""," ",VLOOKUP($D1107,StagingData!$D:$O,10,FALSE))</f>
        <v>#N/A</v>
      </c>
      <c r="O1107" s="107" t="e">
        <f>IF(VLOOKUP($D1107,StagingData!$D:$O,11,FALSE)=""," ",VLOOKUP($D1107,StagingData!$D:$O,11,FALSE))</f>
        <v>#N/A</v>
      </c>
      <c r="P1107" s="108" t="e">
        <f t="shared" si="52"/>
        <v>#N/A</v>
      </c>
      <c r="Q1107" s="5"/>
      <c r="S1107" s="15"/>
      <c r="T1107" s="17">
        <v>0</v>
      </c>
      <c r="U1107" s="17">
        <v>0</v>
      </c>
      <c r="V1107" s="17">
        <f t="shared" si="53"/>
        <v>0</v>
      </c>
      <c r="W1107">
        <f t="shared" si="54"/>
        <v>0</v>
      </c>
      <c r="X1107" s="23"/>
    </row>
    <row r="1108" spans="2:24" hidden="1" x14ac:dyDescent="0.3">
      <c r="B1108" s="2">
        <f>IF(TRIM(D1108)&lt;&gt;"",MAX($B$5:B1107)+1,"")</f>
        <v>1103</v>
      </c>
      <c r="C1108" t="s">
        <v>13900</v>
      </c>
      <c r="D1108" t="s">
        <v>191</v>
      </c>
      <c r="E1108" t="s">
        <v>446</v>
      </c>
      <c r="F1108" t="s">
        <v>446</v>
      </c>
      <c r="G1108" s="2" t="str">
        <f>IFERROR(VLOOKUP($F1108,'Table Names'!A:B,2,FALSE),"")</f>
        <v xml:space="preserve">Standard Elements                                                     </v>
      </c>
      <c r="H1108" s="2" t="str">
        <f>VLOOKUP($D1108,StagingData!D:H,4,FALSE)</f>
        <v>No</v>
      </c>
      <c r="J1108" s="56" t="str">
        <f>IF(VLOOKUP(D1108,StagingData!D:O,6,FALSE)=""," ",VLOOKUP(D1108,StagingData!D:O,6,FALSE))</f>
        <v xml:space="preserve"> </v>
      </c>
      <c r="K1108" s="71" t="str">
        <f>IF(VLOOKUP($D1108,StagingData!$D:$O,7,FALSE)=""," ",VLOOKUP($D1108,StagingData!$D:$O,7,FALSE))</f>
        <v xml:space="preserve"> </v>
      </c>
      <c r="L1108" s="71" t="str">
        <f>IF(VLOOKUP($D1108,StagingData!$D:$O,8,FALSE)=""," ",VLOOKUP($D1108,StagingData!$D:$O,8,FALSE))</f>
        <v xml:space="preserve"> </v>
      </c>
      <c r="M1108" s="71" t="str">
        <f>IF(VLOOKUP($D1108,StagingData!$D:$O,9,FALSE)=""," ",VLOOKUP($D1108,StagingData!$D:$O,9,FALSE))</f>
        <v xml:space="preserve"> </v>
      </c>
      <c r="N1108" s="107" t="e">
        <f>IF(VLOOKUP($D1108,StagingData!$D:$O,10,FALSE)=""," ",VLOOKUP($D1108,StagingData!$D:$O,10,FALSE))</f>
        <v>#N/A</v>
      </c>
      <c r="O1108" s="107" t="e">
        <f>IF(VLOOKUP($D1108,StagingData!$D:$O,11,FALSE)=""," ",VLOOKUP($D1108,StagingData!$D:$O,11,FALSE))</f>
        <v>#N/A</v>
      </c>
      <c r="P1108" s="108" t="e">
        <f t="shared" si="52"/>
        <v>#N/A</v>
      </c>
      <c r="Q1108" s="5"/>
      <c r="S1108" s="15"/>
      <c r="T1108" s="17">
        <v>0</v>
      </c>
      <c r="U1108" s="17">
        <v>0</v>
      </c>
      <c r="V1108" s="17">
        <f t="shared" si="53"/>
        <v>0</v>
      </c>
      <c r="W1108">
        <f t="shared" si="54"/>
        <v>0</v>
      </c>
      <c r="X1108" s="23"/>
    </row>
    <row r="1109" spans="2:24" hidden="1" x14ac:dyDescent="0.3">
      <c r="B1109" s="2">
        <f>IF(TRIM(D1109)&lt;&gt;"",MAX($B$5:B1108)+1,"")</f>
        <v>1104</v>
      </c>
      <c r="C1109" t="s">
        <v>13900</v>
      </c>
      <c r="D1109" t="s">
        <v>192</v>
      </c>
      <c r="E1109" t="s">
        <v>447</v>
      </c>
      <c r="F1109" t="s">
        <v>447</v>
      </c>
      <c r="G1109" s="2" t="str">
        <f>IFERROR(VLOOKUP($F1109,'Table Names'!A:B,2,FALSE),"")</f>
        <v xml:space="preserve">Revenue Codes of Standard Elements                                    </v>
      </c>
      <c r="H1109" s="2" t="str">
        <f>VLOOKUP($D1109,StagingData!D:H,4,FALSE)</f>
        <v>No</v>
      </c>
      <c r="J1109" s="56" t="str">
        <f>IF(VLOOKUP(D1109,StagingData!D:O,6,FALSE)=""," ",VLOOKUP(D1109,StagingData!D:O,6,FALSE))</f>
        <v xml:space="preserve"> </v>
      </c>
      <c r="K1109" s="71" t="str">
        <f>IF(VLOOKUP($D1109,StagingData!$D:$O,7,FALSE)=""," ",VLOOKUP($D1109,StagingData!$D:$O,7,FALSE))</f>
        <v xml:space="preserve"> </v>
      </c>
      <c r="L1109" s="71" t="str">
        <f>IF(VLOOKUP($D1109,StagingData!$D:$O,8,FALSE)=""," ",VLOOKUP($D1109,StagingData!$D:$O,8,FALSE))</f>
        <v xml:space="preserve"> </v>
      </c>
      <c r="M1109" s="71" t="str">
        <f>IF(VLOOKUP($D1109,StagingData!$D:$O,9,FALSE)=""," ",VLOOKUP($D1109,StagingData!$D:$O,9,FALSE))</f>
        <v xml:space="preserve"> </v>
      </c>
      <c r="N1109" s="107" t="e">
        <f>IF(VLOOKUP($D1109,StagingData!$D:$O,10,FALSE)=""," ",VLOOKUP($D1109,StagingData!$D:$O,10,FALSE))</f>
        <v>#N/A</v>
      </c>
      <c r="O1109" s="107" t="e">
        <f>IF(VLOOKUP($D1109,StagingData!$D:$O,11,FALSE)=""," ",VLOOKUP($D1109,StagingData!$D:$O,11,FALSE))</f>
        <v>#N/A</v>
      </c>
      <c r="P1109" s="108" t="e">
        <f t="shared" si="52"/>
        <v>#N/A</v>
      </c>
      <c r="Q1109" s="5"/>
      <c r="S1109" s="15"/>
      <c r="T1109" s="17">
        <v>0</v>
      </c>
      <c r="U1109" s="17">
        <v>0</v>
      </c>
      <c r="V1109" s="17">
        <f t="shared" si="53"/>
        <v>0</v>
      </c>
      <c r="W1109">
        <f t="shared" si="54"/>
        <v>0</v>
      </c>
      <c r="X1109" s="23"/>
    </row>
    <row r="1110" spans="2:24" hidden="1" x14ac:dyDescent="0.3">
      <c r="B1110" s="2">
        <f>IF(TRIM(D1110)&lt;&gt;"",MAX($B$5:B1109)+1,"")</f>
        <v>1105</v>
      </c>
      <c r="C1110" t="s">
        <v>13900</v>
      </c>
      <c r="D1110" t="s">
        <v>193</v>
      </c>
      <c r="E1110" t="s">
        <v>314</v>
      </c>
      <c r="F1110" t="s">
        <v>315</v>
      </c>
      <c r="G1110" s="2" t="str">
        <f>IFERROR(VLOOKUP($F1110,'Table Names'!A:B,2,FALSE),"")</f>
        <v xml:space="preserve">Item - Freight Management                                             </v>
      </c>
      <c r="H1110" s="2" t="str">
        <f>VLOOKUP($D1110,StagingData!D:H,4,FALSE)</f>
        <v>No</v>
      </c>
      <c r="J1110" s="56" t="str">
        <f>IF(VLOOKUP(D1110,StagingData!D:O,6,FALSE)=""," ",VLOOKUP(D1110,StagingData!D:O,6,FALSE))</f>
        <v xml:space="preserve"> </v>
      </c>
      <c r="K1110" s="71" t="str">
        <f>IF(VLOOKUP($D1110,StagingData!$D:$O,7,FALSE)=""," ",VLOOKUP($D1110,StagingData!$D:$O,7,FALSE))</f>
        <v xml:space="preserve"> </v>
      </c>
      <c r="L1110" s="71" t="str">
        <f>IF(VLOOKUP($D1110,StagingData!$D:$O,8,FALSE)=""," ",VLOOKUP($D1110,StagingData!$D:$O,8,FALSE))</f>
        <v xml:space="preserve"> </v>
      </c>
      <c r="M1110" s="71" t="str">
        <f>IF(VLOOKUP($D1110,StagingData!$D:$O,9,FALSE)=""," ",VLOOKUP($D1110,StagingData!$D:$O,9,FALSE))</f>
        <v xml:space="preserve"> </v>
      </c>
      <c r="N1110" s="107" t="e">
        <f>IF(VLOOKUP($D1110,StagingData!$D:$O,10,FALSE)=""," ",VLOOKUP($D1110,StagingData!$D:$O,10,FALSE))</f>
        <v>#N/A</v>
      </c>
      <c r="O1110" s="107" t="e">
        <f>IF(VLOOKUP($D1110,StagingData!$D:$O,11,FALSE)=""," ",VLOOKUP($D1110,StagingData!$D:$O,11,FALSE))</f>
        <v>#N/A</v>
      </c>
      <c r="P1110" s="108" t="e">
        <f t="shared" si="52"/>
        <v>#N/A</v>
      </c>
      <c r="Q1110" s="5"/>
      <c r="S1110" s="15"/>
      <c r="T1110" s="17">
        <v>0</v>
      </c>
      <c r="U1110" s="17">
        <v>0</v>
      </c>
      <c r="V1110" s="17">
        <f t="shared" si="53"/>
        <v>0</v>
      </c>
      <c r="W1110">
        <f t="shared" si="54"/>
        <v>0</v>
      </c>
      <c r="X1110" s="23"/>
    </row>
    <row r="1111" spans="2:24" hidden="1" x14ac:dyDescent="0.3">
      <c r="B1111" s="2">
        <f>IF(TRIM(D1111)&lt;&gt;"",MAX($B$5:B1110)+1,"")</f>
        <v>1106</v>
      </c>
      <c r="C1111" t="s">
        <v>13900</v>
      </c>
      <c r="D1111" t="s">
        <v>193</v>
      </c>
      <c r="E1111" t="s">
        <v>314</v>
      </c>
      <c r="F1111" t="s">
        <v>316</v>
      </c>
      <c r="G1111" s="2" t="str">
        <f>IFERROR(VLOOKUP($F1111,'Table Names'!A:B,2,FALSE),"")</f>
        <v xml:space="preserve">Item Quality Data                                                     </v>
      </c>
      <c r="H1111" s="2" t="str">
        <f>VLOOKUP($D1111,StagingData!D:H,4,FALSE)</f>
        <v>No</v>
      </c>
      <c r="J1111" s="56" t="str">
        <f>IF(VLOOKUP(D1111,StagingData!D:O,6,FALSE)=""," ",VLOOKUP(D1111,StagingData!D:O,6,FALSE))</f>
        <v xml:space="preserve"> </v>
      </c>
      <c r="K1111" s="71" t="str">
        <f>IF(VLOOKUP($D1111,StagingData!$D:$O,7,FALSE)=""," ",VLOOKUP($D1111,StagingData!$D:$O,7,FALSE))</f>
        <v xml:space="preserve"> </v>
      </c>
      <c r="L1111" s="71" t="str">
        <f>IF(VLOOKUP($D1111,StagingData!$D:$O,8,FALSE)=""," ",VLOOKUP($D1111,StagingData!$D:$O,8,FALSE))</f>
        <v xml:space="preserve"> </v>
      </c>
      <c r="M1111" s="71" t="str">
        <f>IF(VLOOKUP($D1111,StagingData!$D:$O,9,FALSE)=""," ",VLOOKUP($D1111,StagingData!$D:$O,9,FALSE))</f>
        <v xml:space="preserve"> </v>
      </c>
      <c r="N1111" s="107" t="e">
        <f>IF(VLOOKUP($D1111,StagingData!$D:$O,10,FALSE)=""," ",VLOOKUP($D1111,StagingData!$D:$O,10,FALSE))</f>
        <v>#N/A</v>
      </c>
      <c r="O1111" s="107" t="e">
        <f>IF(VLOOKUP($D1111,StagingData!$D:$O,11,FALSE)=""," ",VLOOKUP($D1111,StagingData!$D:$O,11,FALSE))</f>
        <v>#N/A</v>
      </c>
      <c r="P1111" s="108" t="e">
        <f t="shared" si="52"/>
        <v>#N/A</v>
      </c>
      <c r="Q1111" s="5"/>
      <c r="S1111" s="15"/>
      <c r="T1111" s="17">
        <v>0</v>
      </c>
      <c r="U1111" s="17">
        <v>0</v>
      </c>
      <c r="V1111" s="17">
        <f t="shared" si="53"/>
        <v>0</v>
      </c>
      <c r="W1111">
        <f t="shared" si="54"/>
        <v>0</v>
      </c>
      <c r="X1111" s="23"/>
    </row>
    <row r="1112" spans="2:24" hidden="1" x14ac:dyDescent="0.3">
      <c r="B1112" s="2">
        <f>IF(TRIM(D1112)&lt;&gt;"",MAX($B$5:B1111)+1,"")</f>
        <v>1107</v>
      </c>
      <c r="C1112" t="s">
        <v>13900</v>
      </c>
      <c r="D1112" t="s">
        <v>193</v>
      </c>
      <c r="E1112" s="2" t="s">
        <v>314</v>
      </c>
      <c r="F1112" t="s">
        <v>314</v>
      </c>
      <c r="G1112" s="2" t="str">
        <f>IFERROR(VLOOKUP($F1112,'Table Names'!A:B,2,FALSE),"")</f>
        <v xml:space="preserve">Items                                                                 </v>
      </c>
      <c r="H1112" s="2" t="str">
        <f>VLOOKUP($D1112,StagingData!D:H,4,FALSE)</f>
        <v>No</v>
      </c>
      <c r="J1112" s="56" t="str">
        <f>IF(VLOOKUP(D1112,StagingData!D:O,6,FALSE)=""," ",VLOOKUP(D1112,StagingData!D:O,6,FALSE))</f>
        <v xml:space="preserve"> </v>
      </c>
      <c r="K1112" s="71" t="str">
        <f>IF(VLOOKUP($D1112,StagingData!$D:$O,7,FALSE)=""," ",VLOOKUP($D1112,StagingData!$D:$O,7,FALSE))</f>
        <v xml:space="preserve"> </v>
      </c>
      <c r="L1112" s="71" t="str">
        <f>IF(VLOOKUP($D1112,StagingData!$D:$O,8,FALSE)=""," ",VLOOKUP($D1112,StagingData!$D:$O,8,FALSE))</f>
        <v xml:space="preserve"> </v>
      </c>
      <c r="M1112" s="71" t="str">
        <f>IF(VLOOKUP($D1112,StagingData!$D:$O,9,FALSE)=""," ",VLOOKUP($D1112,StagingData!$D:$O,9,FALSE))</f>
        <v xml:space="preserve"> </v>
      </c>
      <c r="N1112" s="107" t="e">
        <f>IF(VLOOKUP($D1112,StagingData!$D:$O,10,FALSE)=""," ",VLOOKUP($D1112,StagingData!$D:$O,10,FALSE))</f>
        <v>#N/A</v>
      </c>
      <c r="O1112" s="107" t="e">
        <f>IF(VLOOKUP($D1112,StagingData!$D:$O,11,FALSE)=""," ",VLOOKUP($D1112,StagingData!$D:$O,11,FALSE))</f>
        <v>#N/A</v>
      </c>
      <c r="P1112" s="108" t="e">
        <f t="shared" si="52"/>
        <v>#N/A</v>
      </c>
      <c r="Q1112" s="5"/>
      <c r="S1112" s="15"/>
      <c r="T1112" s="17">
        <v>0</v>
      </c>
      <c r="U1112" s="17">
        <v>0</v>
      </c>
      <c r="V1112" s="17">
        <f t="shared" si="53"/>
        <v>0</v>
      </c>
      <c r="W1112">
        <f t="shared" si="54"/>
        <v>0</v>
      </c>
      <c r="X1112" s="23"/>
    </row>
    <row r="1113" spans="2:24" hidden="1" x14ac:dyDescent="0.3">
      <c r="B1113" s="2">
        <f>IF(TRIM(D1113)&lt;&gt;"",MAX($B$5:B1112)+1,"")</f>
        <v>1108</v>
      </c>
      <c r="C1113" t="s">
        <v>13900</v>
      </c>
      <c r="D1113" t="s">
        <v>193</v>
      </c>
      <c r="E1113" t="s">
        <v>314</v>
      </c>
      <c r="F1113" t="s">
        <v>317</v>
      </c>
      <c r="G1113" s="2" t="str">
        <f>IFERROR(VLOOKUP($F1113,'Table Names'!A:B,2,FALSE),"")</f>
        <v xml:space="preserve">Items - Ordering                                                      </v>
      </c>
      <c r="H1113" s="2" t="str">
        <f>VLOOKUP($D1113,StagingData!D:H,4,FALSE)</f>
        <v>No</v>
      </c>
      <c r="J1113" s="56" t="str">
        <f>IF(VLOOKUP(D1113,StagingData!D:O,6,FALSE)=""," ",VLOOKUP(D1113,StagingData!D:O,6,FALSE))</f>
        <v xml:space="preserve"> </v>
      </c>
      <c r="K1113" s="71" t="str">
        <f>IF(VLOOKUP($D1113,StagingData!$D:$O,7,FALSE)=""," ",VLOOKUP($D1113,StagingData!$D:$O,7,FALSE))</f>
        <v xml:space="preserve"> </v>
      </c>
      <c r="L1113" s="71" t="str">
        <f>IF(VLOOKUP($D1113,StagingData!$D:$O,8,FALSE)=""," ",VLOOKUP($D1113,StagingData!$D:$O,8,FALSE))</f>
        <v xml:space="preserve"> </v>
      </c>
      <c r="M1113" s="71" t="str">
        <f>IF(VLOOKUP($D1113,StagingData!$D:$O,9,FALSE)=""," ",VLOOKUP($D1113,StagingData!$D:$O,9,FALSE))</f>
        <v xml:space="preserve"> </v>
      </c>
      <c r="N1113" s="107" t="e">
        <f>IF(VLOOKUP($D1113,StagingData!$D:$O,10,FALSE)=""," ",VLOOKUP($D1113,StagingData!$D:$O,10,FALSE))</f>
        <v>#N/A</v>
      </c>
      <c r="O1113" s="107" t="e">
        <f>IF(VLOOKUP($D1113,StagingData!$D:$O,11,FALSE)=""," ",VLOOKUP($D1113,StagingData!$D:$O,11,FALSE))</f>
        <v>#N/A</v>
      </c>
      <c r="P1113" s="108" t="e">
        <f t="shared" si="52"/>
        <v>#N/A</v>
      </c>
      <c r="Q1113" s="5"/>
      <c r="S1113" s="15"/>
      <c r="T1113" s="17">
        <v>0</v>
      </c>
      <c r="U1113" s="17">
        <v>0</v>
      </c>
      <c r="V1113" s="17">
        <f t="shared" si="53"/>
        <v>0</v>
      </c>
      <c r="W1113">
        <f t="shared" si="54"/>
        <v>0</v>
      </c>
      <c r="X1113" s="23"/>
    </row>
    <row r="1114" spans="2:24" hidden="1" x14ac:dyDescent="0.3">
      <c r="B1114" s="2">
        <f>IF(TRIM(D1114)&lt;&gt;"",MAX($B$5:B1113)+1,"")</f>
        <v>1109</v>
      </c>
      <c r="C1114" t="s">
        <v>13900</v>
      </c>
      <c r="D1114" t="s">
        <v>193</v>
      </c>
      <c r="E1114" s="2" t="s">
        <v>314</v>
      </c>
      <c r="F1114" t="s">
        <v>318</v>
      </c>
      <c r="G1114" s="2" t="str">
        <f>IFERROR(VLOOKUP($F1114,'Table Names'!A:B,2,FALSE),"")</f>
        <v xml:space="preserve">Item - Purchase                                                       </v>
      </c>
      <c r="H1114" s="2" t="str">
        <f>VLOOKUP($D1114,StagingData!D:H,4,FALSE)</f>
        <v>No</v>
      </c>
      <c r="J1114" s="56" t="str">
        <f>IF(VLOOKUP(D1114,StagingData!D:O,6,FALSE)=""," ",VLOOKUP(D1114,StagingData!D:O,6,FALSE))</f>
        <v xml:space="preserve"> </v>
      </c>
      <c r="K1114" s="71" t="str">
        <f>IF(VLOOKUP($D1114,StagingData!$D:$O,7,FALSE)=""," ",VLOOKUP($D1114,StagingData!$D:$O,7,FALSE))</f>
        <v xml:space="preserve"> </v>
      </c>
      <c r="L1114" s="71" t="str">
        <f>IF(VLOOKUP($D1114,StagingData!$D:$O,8,FALSE)=""," ",VLOOKUP($D1114,StagingData!$D:$O,8,FALSE))</f>
        <v xml:space="preserve"> </v>
      </c>
      <c r="M1114" s="71" t="str">
        <f>IF(VLOOKUP($D1114,StagingData!$D:$O,9,FALSE)=""," ",VLOOKUP($D1114,StagingData!$D:$O,9,FALSE))</f>
        <v xml:space="preserve"> </v>
      </c>
      <c r="N1114" s="107" t="e">
        <f>IF(VLOOKUP($D1114,StagingData!$D:$O,10,FALSE)=""," ",VLOOKUP($D1114,StagingData!$D:$O,10,FALSE))</f>
        <v>#N/A</v>
      </c>
      <c r="O1114" s="107" t="e">
        <f>IF(VLOOKUP($D1114,StagingData!$D:$O,11,FALSE)=""," ",VLOOKUP($D1114,StagingData!$D:$O,11,FALSE))</f>
        <v>#N/A</v>
      </c>
      <c r="P1114" s="108" t="e">
        <f t="shared" si="52"/>
        <v>#N/A</v>
      </c>
      <c r="Q1114" s="5"/>
      <c r="S1114" s="15"/>
      <c r="T1114" s="17">
        <v>0</v>
      </c>
      <c r="U1114" s="17">
        <v>0</v>
      </c>
      <c r="V1114" s="17">
        <f t="shared" si="53"/>
        <v>0</v>
      </c>
      <c r="W1114">
        <f t="shared" si="54"/>
        <v>0</v>
      </c>
      <c r="X1114" s="23"/>
    </row>
    <row r="1115" spans="2:24" hidden="1" x14ac:dyDescent="0.3">
      <c r="B1115" s="2">
        <f>IF(TRIM(D1115)&lt;&gt;"",MAX($B$5:B1114)+1,"")</f>
        <v>1110</v>
      </c>
      <c r="C1115" t="s">
        <v>13900</v>
      </c>
      <c r="D1115" t="s">
        <v>193</v>
      </c>
      <c r="E1115" t="s">
        <v>314</v>
      </c>
      <c r="F1115" t="s">
        <v>319</v>
      </c>
      <c r="G1115" s="2" t="str">
        <f>IFERROR(VLOOKUP($F1115,'Table Names'!A:B,2,FALSE),"")</f>
        <v xml:space="preserve">Item Actual Purchase Prices                                           </v>
      </c>
      <c r="H1115" s="2" t="str">
        <f>VLOOKUP($D1115,StagingData!D:H,4,FALSE)</f>
        <v>No</v>
      </c>
      <c r="J1115" s="56" t="str">
        <f>IF(VLOOKUP(D1115,StagingData!D:O,6,FALSE)=""," ",VLOOKUP(D1115,StagingData!D:O,6,FALSE))</f>
        <v xml:space="preserve"> </v>
      </c>
      <c r="K1115" s="71" t="str">
        <f>IF(VLOOKUP($D1115,StagingData!$D:$O,7,FALSE)=""," ",VLOOKUP($D1115,StagingData!$D:$O,7,FALSE))</f>
        <v xml:space="preserve"> </v>
      </c>
      <c r="L1115" s="71" t="str">
        <f>IF(VLOOKUP($D1115,StagingData!$D:$O,8,FALSE)=""," ",VLOOKUP($D1115,StagingData!$D:$O,8,FALSE))</f>
        <v xml:space="preserve"> </v>
      </c>
      <c r="M1115" s="71" t="str">
        <f>IF(VLOOKUP($D1115,StagingData!$D:$O,9,FALSE)=""," ",VLOOKUP($D1115,StagingData!$D:$O,9,FALSE))</f>
        <v xml:space="preserve"> </v>
      </c>
      <c r="N1115" s="107" t="e">
        <f>IF(VLOOKUP($D1115,StagingData!$D:$O,10,FALSE)=""," ",VLOOKUP($D1115,StagingData!$D:$O,10,FALSE))</f>
        <v>#N/A</v>
      </c>
      <c r="O1115" s="107" t="e">
        <f>IF(VLOOKUP($D1115,StagingData!$D:$O,11,FALSE)=""," ",VLOOKUP($D1115,StagingData!$D:$O,11,FALSE))</f>
        <v>#N/A</v>
      </c>
      <c r="P1115" s="108" t="e">
        <f t="shared" si="52"/>
        <v>#N/A</v>
      </c>
      <c r="Q1115" s="5"/>
      <c r="S1115" s="15"/>
      <c r="T1115" s="17">
        <v>0</v>
      </c>
      <c r="U1115" s="17">
        <v>0</v>
      </c>
      <c r="V1115" s="17">
        <f t="shared" si="53"/>
        <v>0</v>
      </c>
      <c r="W1115">
        <f t="shared" si="54"/>
        <v>0</v>
      </c>
      <c r="X1115" s="23"/>
    </row>
    <row r="1116" spans="2:24" hidden="1" x14ac:dyDescent="0.3">
      <c r="B1116" s="2">
        <f>IF(TRIM(D1116)&lt;&gt;"",MAX($B$5:B1115)+1,"")</f>
        <v>1111</v>
      </c>
      <c r="C1116" t="s">
        <v>13900</v>
      </c>
      <c r="D1116" t="s">
        <v>193</v>
      </c>
      <c r="E1116" s="2" t="s">
        <v>314</v>
      </c>
      <c r="F1116" t="s">
        <v>320</v>
      </c>
      <c r="G1116" s="2" t="str">
        <f>IFERROR(VLOOKUP($F1116,'Table Names'!A:B,2,FALSE),"")</f>
        <v xml:space="preserve">Item Sales                                                            </v>
      </c>
      <c r="H1116" s="2" t="str">
        <f>VLOOKUP($D1116,StagingData!D:H,4,FALSE)</f>
        <v>No</v>
      </c>
      <c r="J1116" s="56" t="str">
        <f>IF(VLOOKUP(D1116,StagingData!D:O,6,FALSE)=""," ",VLOOKUP(D1116,StagingData!D:O,6,FALSE))</f>
        <v xml:space="preserve"> </v>
      </c>
      <c r="K1116" s="71" t="str">
        <f>IF(VLOOKUP($D1116,StagingData!$D:$O,7,FALSE)=""," ",VLOOKUP($D1116,StagingData!$D:$O,7,FALSE))</f>
        <v xml:space="preserve"> </v>
      </c>
      <c r="L1116" s="71" t="str">
        <f>IF(VLOOKUP($D1116,StagingData!$D:$O,8,FALSE)=""," ",VLOOKUP($D1116,StagingData!$D:$O,8,FALSE))</f>
        <v xml:space="preserve"> </v>
      </c>
      <c r="M1116" s="71" t="str">
        <f>IF(VLOOKUP($D1116,StagingData!$D:$O,9,FALSE)=""," ",VLOOKUP($D1116,StagingData!$D:$O,9,FALSE))</f>
        <v xml:space="preserve"> </v>
      </c>
      <c r="N1116" s="107" t="e">
        <f>IF(VLOOKUP($D1116,StagingData!$D:$O,10,FALSE)=""," ",VLOOKUP($D1116,StagingData!$D:$O,10,FALSE))</f>
        <v>#N/A</v>
      </c>
      <c r="O1116" s="107" t="e">
        <f>IF(VLOOKUP($D1116,StagingData!$D:$O,11,FALSE)=""," ",VLOOKUP($D1116,StagingData!$D:$O,11,FALSE))</f>
        <v>#N/A</v>
      </c>
      <c r="P1116" s="108" t="e">
        <f t="shared" si="52"/>
        <v>#N/A</v>
      </c>
      <c r="Q1116" s="5"/>
      <c r="S1116" s="15"/>
      <c r="T1116" s="17">
        <v>0</v>
      </c>
      <c r="U1116" s="17">
        <v>0</v>
      </c>
      <c r="V1116" s="17">
        <f t="shared" si="53"/>
        <v>0</v>
      </c>
      <c r="W1116">
        <f t="shared" si="54"/>
        <v>0</v>
      </c>
      <c r="X1116" s="23"/>
    </row>
    <row r="1117" spans="2:24" hidden="1" x14ac:dyDescent="0.3">
      <c r="B1117" s="2">
        <f>IF(TRIM(D1117)&lt;&gt;"",MAX($B$5:B1116)+1,"")</f>
        <v>1112</v>
      </c>
      <c r="C1117" t="s">
        <v>13900</v>
      </c>
      <c r="D1117" t="s">
        <v>193</v>
      </c>
      <c r="E1117" t="s">
        <v>314</v>
      </c>
      <c r="F1117" t="s">
        <v>322</v>
      </c>
      <c r="G1117" s="2" t="str">
        <f>IFERROR(VLOOKUP($F1117,'Table Names'!A:B,2,FALSE),"")</f>
        <v xml:space="preserve">Items - Production                                                    </v>
      </c>
      <c r="H1117" s="2" t="str">
        <f>VLOOKUP($D1117,StagingData!D:H,4,FALSE)</f>
        <v>No</v>
      </c>
      <c r="J1117" s="56" t="str">
        <f>IF(VLOOKUP(D1117,StagingData!D:O,6,FALSE)=""," ",VLOOKUP(D1117,StagingData!D:O,6,FALSE))</f>
        <v xml:space="preserve"> </v>
      </c>
      <c r="K1117" s="71" t="str">
        <f>IF(VLOOKUP($D1117,StagingData!$D:$O,7,FALSE)=""," ",VLOOKUP($D1117,StagingData!$D:$O,7,FALSE))</f>
        <v xml:space="preserve"> </v>
      </c>
      <c r="L1117" s="71" t="str">
        <f>IF(VLOOKUP($D1117,StagingData!$D:$O,8,FALSE)=""," ",VLOOKUP($D1117,StagingData!$D:$O,8,FALSE))</f>
        <v xml:space="preserve"> </v>
      </c>
      <c r="M1117" s="71" t="str">
        <f>IF(VLOOKUP($D1117,StagingData!$D:$O,9,FALSE)=""," ",VLOOKUP($D1117,StagingData!$D:$O,9,FALSE))</f>
        <v xml:space="preserve"> </v>
      </c>
      <c r="N1117" s="107" t="e">
        <f>IF(VLOOKUP($D1117,StagingData!$D:$O,10,FALSE)=""," ",VLOOKUP($D1117,StagingData!$D:$O,10,FALSE))</f>
        <v>#N/A</v>
      </c>
      <c r="O1117" s="107" t="e">
        <f>IF(VLOOKUP($D1117,StagingData!$D:$O,11,FALSE)=""," ",VLOOKUP($D1117,StagingData!$D:$O,11,FALSE))</f>
        <v>#N/A</v>
      </c>
      <c r="P1117" s="108" t="e">
        <f t="shared" si="52"/>
        <v>#N/A</v>
      </c>
      <c r="Q1117" s="5"/>
      <c r="S1117" s="15"/>
      <c r="T1117" s="17">
        <v>0</v>
      </c>
      <c r="U1117" s="17">
        <v>0</v>
      </c>
      <c r="V1117" s="17">
        <f t="shared" si="53"/>
        <v>0</v>
      </c>
      <c r="W1117">
        <f t="shared" si="54"/>
        <v>0</v>
      </c>
      <c r="X1117" s="23"/>
    </row>
    <row r="1118" spans="2:24" hidden="1" x14ac:dyDescent="0.3">
      <c r="B1118" s="2">
        <f>IF(TRIM(D1118)&lt;&gt;"",MAX($B$5:B1117)+1,"")</f>
        <v>1113</v>
      </c>
      <c r="C1118" t="s">
        <v>13900</v>
      </c>
      <c r="D1118" t="s">
        <v>193</v>
      </c>
      <c r="E1118" s="2" t="s">
        <v>314</v>
      </c>
      <c r="F1118" t="s">
        <v>323</v>
      </c>
      <c r="G1118" s="2" t="str">
        <f>IFERROR(VLOOKUP($F1118,'Table Names'!A:B,2,FALSE),"")</f>
        <v xml:space="preserve">Tools                                                                 </v>
      </c>
      <c r="H1118" s="2" t="str">
        <f>VLOOKUP($D1118,StagingData!D:H,4,FALSE)</f>
        <v>No</v>
      </c>
      <c r="J1118" s="56" t="str">
        <f>IF(VLOOKUP(D1118,StagingData!D:O,6,FALSE)=""," ",VLOOKUP(D1118,StagingData!D:O,6,FALSE))</f>
        <v xml:space="preserve"> </v>
      </c>
      <c r="K1118" s="71" t="str">
        <f>IF(VLOOKUP($D1118,StagingData!$D:$O,7,FALSE)=""," ",VLOOKUP($D1118,StagingData!$D:$O,7,FALSE))</f>
        <v xml:space="preserve"> </v>
      </c>
      <c r="L1118" s="71" t="str">
        <f>IF(VLOOKUP($D1118,StagingData!$D:$O,8,FALSE)=""," ",VLOOKUP($D1118,StagingData!$D:$O,8,FALSE))</f>
        <v xml:space="preserve"> </v>
      </c>
      <c r="M1118" s="71" t="str">
        <f>IF(VLOOKUP($D1118,StagingData!$D:$O,9,FALSE)=""," ",VLOOKUP($D1118,StagingData!$D:$O,9,FALSE))</f>
        <v xml:space="preserve"> </v>
      </c>
      <c r="N1118" s="107" t="e">
        <f>IF(VLOOKUP($D1118,StagingData!$D:$O,10,FALSE)=""," ",VLOOKUP($D1118,StagingData!$D:$O,10,FALSE))</f>
        <v>#N/A</v>
      </c>
      <c r="O1118" s="107" t="e">
        <f>IF(VLOOKUP($D1118,StagingData!$D:$O,11,FALSE)=""," ",VLOOKUP($D1118,StagingData!$D:$O,11,FALSE))</f>
        <v>#N/A</v>
      </c>
      <c r="P1118" s="108" t="e">
        <f t="shared" si="52"/>
        <v>#N/A</v>
      </c>
      <c r="Q1118" s="5"/>
      <c r="S1118" s="15"/>
      <c r="T1118" s="17">
        <v>0</v>
      </c>
      <c r="U1118" s="17">
        <v>0</v>
      </c>
      <c r="V1118" s="17">
        <f t="shared" si="53"/>
        <v>0</v>
      </c>
      <c r="W1118">
        <f t="shared" si="54"/>
        <v>0</v>
      </c>
      <c r="X1118" s="23"/>
    </row>
    <row r="1119" spans="2:24" hidden="1" x14ac:dyDescent="0.3">
      <c r="B1119" s="2">
        <f>IF(TRIM(D1119)&lt;&gt;"",MAX($B$5:B1118)+1,"")</f>
        <v>1114</v>
      </c>
      <c r="C1119" t="s">
        <v>13900</v>
      </c>
      <c r="D1119" t="s">
        <v>193</v>
      </c>
      <c r="E1119" t="s">
        <v>314</v>
      </c>
      <c r="F1119" t="s">
        <v>324</v>
      </c>
      <c r="G1119" s="2" t="str">
        <f>IFERROR(VLOOKUP($F1119,'Table Names'!A:B,2,FALSE),"")</f>
        <v xml:space="preserve">Item Project Data                                                     </v>
      </c>
      <c r="H1119" s="2" t="str">
        <f>VLOOKUP($D1119,StagingData!D:H,4,FALSE)</f>
        <v>No</v>
      </c>
      <c r="J1119" s="56" t="str">
        <f>IF(VLOOKUP(D1119,StagingData!D:O,6,FALSE)=""," ",VLOOKUP(D1119,StagingData!D:O,6,FALSE))</f>
        <v xml:space="preserve"> </v>
      </c>
      <c r="K1119" s="71" t="str">
        <f>IF(VLOOKUP($D1119,StagingData!$D:$O,7,FALSE)=""," ",VLOOKUP($D1119,StagingData!$D:$O,7,FALSE))</f>
        <v xml:space="preserve"> </v>
      </c>
      <c r="L1119" s="71" t="str">
        <f>IF(VLOOKUP($D1119,StagingData!$D:$O,8,FALSE)=""," ",VLOOKUP($D1119,StagingData!$D:$O,8,FALSE))</f>
        <v xml:space="preserve"> </v>
      </c>
      <c r="M1119" s="71" t="str">
        <f>IF(VLOOKUP($D1119,StagingData!$D:$O,9,FALSE)=""," ",VLOOKUP($D1119,StagingData!$D:$O,9,FALSE))</f>
        <v xml:space="preserve"> </v>
      </c>
      <c r="N1119" s="107" t="e">
        <f>IF(VLOOKUP($D1119,StagingData!$D:$O,10,FALSE)=""," ",VLOOKUP($D1119,StagingData!$D:$O,10,FALSE))</f>
        <v>#N/A</v>
      </c>
      <c r="O1119" s="107" t="e">
        <f>IF(VLOOKUP($D1119,StagingData!$D:$O,11,FALSE)=""," ",VLOOKUP($D1119,StagingData!$D:$O,11,FALSE))</f>
        <v>#N/A</v>
      </c>
      <c r="P1119" s="108" t="e">
        <f t="shared" si="52"/>
        <v>#N/A</v>
      </c>
      <c r="Q1119" s="5"/>
      <c r="S1119" s="15"/>
      <c r="T1119" s="17">
        <v>0</v>
      </c>
      <c r="U1119" s="17">
        <v>0</v>
      </c>
      <c r="V1119" s="17">
        <f t="shared" si="53"/>
        <v>0</v>
      </c>
      <c r="W1119">
        <f t="shared" si="54"/>
        <v>0</v>
      </c>
      <c r="X1119" s="23"/>
    </row>
    <row r="1120" spans="2:24" hidden="1" x14ac:dyDescent="0.3">
      <c r="B1120" s="2">
        <f>IF(TRIM(D1120)&lt;&gt;"",MAX($B$5:B1119)+1,"")</f>
        <v>1115</v>
      </c>
      <c r="C1120" t="s">
        <v>13900</v>
      </c>
      <c r="D1120" t="s">
        <v>193</v>
      </c>
      <c r="E1120" s="2" t="s">
        <v>314</v>
      </c>
      <c r="F1120" t="s">
        <v>3948</v>
      </c>
      <c r="G1120" s="2" t="str">
        <f>IFERROR(VLOOKUP($F1120,'Table Names'!A:B,2,FALSE),"")</f>
        <v xml:space="preserve">Item Project Ordering Data                                            </v>
      </c>
      <c r="H1120" s="2" t="str">
        <f>VLOOKUP($D1120,StagingData!D:H,4,FALSE)</f>
        <v>No</v>
      </c>
      <c r="J1120" s="56" t="str">
        <f>IF(VLOOKUP(D1120,StagingData!D:O,6,FALSE)=""," ",VLOOKUP(D1120,StagingData!D:O,6,FALSE))</f>
        <v xml:space="preserve"> </v>
      </c>
      <c r="K1120" s="71" t="str">
        <f>IF(VLOOKUP($D1120,StagingData!$D:$O,7,FALSE)=""," ",VLOOKUP($D1120,StagingData!$D:$O,7,FALSE))</f>
        <v xml:space="preserve"> </v>
      </c>
      <c r="L1120" s="71" t="str">
        <f>IF(VLOOKUP($D1120,StagingData!$D:$O,8,FALSE)=""," ",VLOOKUP($D1120,StagingData!$D:$O,8,FALSE))</f>
        <v xml:space="preserve"> </v>
      </c>
      <c r="M1120" s="71" t="str">
        <f>IF(VLOOKUP($D1120,StagingData!$D:$O,9,FALSE)=""," ",VLOOKUP($D1120,StagingData!$D:$O,9,FALSE))</f>
        <v xml:space="preserve"> </v>
      </c>
      <c r="N1120" s="107" t="e">
        <f>IF(VLOOKUP($D1120,StagingData!$D:$O,10,FALSE)=""," ",VLOOKUP($D1120,StagingData!$D:$O,10,FALSE))</f>
        <v>#N/A</v>
      </c>
      <c r="O1120" s="107" t="e">
        <f>IF(VLOOKUP($D1120,StagingData!$D:$O,11,FALSE)=""," ",VLOOKUP($D1120,StagingData!$D:$O,11,FALSE))</f>
        <v>#N/A</v>
      </c>
      <c r="P1120" s="108" t="e">
        <f t="shared" si="52"/>
        <v>#N/A</v>
      </c>
      <c r="Q1120" s="5"/>
      <c r="S1120" s="15"/>
      <c r="T1120" s="17">
        <v>0</v>
      </c>
      <c r="U1120" s="17">
        <v>0</v>
      </c>
      <c r="V1120" s="17">
        <f t="shared" si="53"/>
        <v>0</v>
      </c>
      <c r="W1120">
        <f t="shared" si="54"/>
        <v>0</v>
      </c>
      <c r="X1120" s="23"/>
    </row>
    <row r="1121" spans="2:24" hidden="1" x14ac:dyDescent="0.3">
      <c r="B1121" s="2">
        <f>IF(TRIM(D1121)&lt;&gt;"",MAX($B$5:B1120)+1,"")</f>
        <v>1116</v>
      </c>
      <c r="C1121" t="s">
        <v>13900</v>
      </c>
      <c r="D1121" t="s">
        <v>193</v>
      </c>
      <c r="E1121" t="s">
        <v>448</v>
      </c>
      <c r="F1121" t="s">
        <v>448</v>
      </c>
      <c r="G1121" s="2" t="str">
        <f>IFERROR(VLOOKUP($F1121,'Table Names'!A:B,2,FALSE),"")</f>
        <v xml:space="preserve">Equipment                                                             </v>
      </c>
      <c r="H1121" s="2" t="str">
        <f>VLOOKUP($D1121,StagingData!D:H,4,FALSE)</f>
        <v>No</v>
      </c>
      <c r="J1121" s="56" t="str">
        <f>IF(VLOOKUP(D1121,StagingData!D:O,6,FALSE)=""," ",VLOOKUP(D1121,StagingData!D:O,6,FALSE))</f>
        <v xml:space="preserve"> </v>
      </c>
      <c r="K1121" s="71" t="str">
        <f>IF(VLOOKUP($D1121,StagingData!$D:$O,7,FALSE)=""," ",VLOOKUP($D1121,StagingData!$D:$O,7,FALSE))</f>
        <v xml:space="preserve"> </v>
      </c>
      <c r="L1121" s="71" t="str">
        <f>IF(VLOOKUP($D1121,StagingData!$D:$O,8,FALSE)=""," ",VLOOKUP($D1121,StagingData!$D:$O,8,FALSE))</f>
        <v xml:space="preserve"> </v>
      </c>
      <c r="M1121" s="71" t="str">
        <f>IF(VLOOKUP($D1121,StagingData!$D:$O,9,FALSE)=""," ",VLOOKUP($D1121,StagingData!$D:$O,9,FALSE))</f>
        <v xml:space="preserve"> </v>
      </c>
      <c r="N1121" s="107" t="e">
        <f>IF(VLOOKUP($D1121,StagingData!$D:$O,10,FALSE)=""," ",VLOOKUP($D1121,StagingData!$D:$O,10,FALSE))</f>
        <v>#N/A</v>
      </c>
      <c r="O1121" s="107" t="e">
        <f>IF(VLOOKUP($D1121,StagingData!$D:$O,11,FALSE)=""," ",VLOOKUP($D1121,StagingData!$D:$O,11,FALSE))</f>
        <v>#N/A</v>
      </c>
      <c r="P1121" s="108" t="e">
        <f t="shared" si="52"/>
        <v>#N/A</v>
      </c>
      <c r="Q1121" s="5"/>
      <c r="S1121" s="15"/>
      <c r="T1121" s="17">
        <v>0</v>
      </c>
      <c r="U1121" s="17">
        <v>0</v>
      </c>
      <c r="V1121" s="17">
        <f t="shared" si="53"/>
        <v>0</v>
      </c>
      <c r="W1121">
        <f t="shared" si="54"/>
        <v>0</v>
      </c>
      <c r="X1121" s="23"/>
    </row>
    <row r="1122" spans="2:24" hidden="1" x14ac:dyDescent="0.3">
      <c r="B1122" s="2">
        <f>IF(TRIM(D1122)&lt;&gt;"",MAX($B$5:B1121)+1,"")</f>
        <v>1117</v>
      </c>
      <c r="C1122" t="s">
        <v>13900</v>
      </c>
      <c r="D1122" t="s">
        <v>193</v>
      </c>
      <c r="E1122" s="2" t="s">
        <v>314</v>
      </c>
      <c r="F1122" t="s">
        <v>325</v>
      </c>
      <c r="G1122" s="2" t="str">
        <f>IFERROR(VLOOKUP($F1122,'Table Names'!A:B,2,FALSE),"")</f>
        <v xml:space="preserve">Items - Service                                                       </v>
      </c>
      <c r="H1122" s="2" t="str">
        <f>VLOOKUP($D1122,StagingData!D:H,4,FALSE)</f>
        <v>No</v>
      </c>
      <c r="J1122" s="56" t="str">
        <f>IF(VLOOKUP(D1122,StagingData!D:O,6,FALSE)=""," ",VLOOKUP(D1122,StagingData!D:O,6,FALSE))</f>
        <v xml:space="preserve"> </v>
      </c>
      <c r="K1122" s="71" t="str">
        <f>IF(VLOOKUP($D1122,StagingData!$D:$O,7,FALSE)=""," ",VLOOKUP($D1122,StagingData!$D:$O,7,FALSE))</f>
        <v xml:space="preserve"> </v>
      </c>
      <c r="L1122" s="71" t="str">
        <f>IF(VLOOKUP($D1122,StagingData!$D:$O,8,FALSE)=""," ",VLOOKUP($D1122,StagingData!$D:$O,8,FALSE))</f>
        <v xml:space="preserve"> </v>
      </c>
      <c r="M1122" s="71" t="str">
        <f>IF(VLOOKUP($D1122,StagingData!$D:$O,9,FALSE)=""," ",VLOOKUP($D1122,StagingData!$D:$O,9,FALSE))</f>
        <v xml:space="preserve"> </v>
      </c>
      <c r="N1122" s="107" t="e">
        <f>IF(VLOOKUP($D1122,StagingData!$D:$O,10,FALSE)=""," ",VLOOKUP($D1122,StagingData!$D:$O,10,FALSE))</f>
        <v>#N/A</v>
      </c>
      <c r="O1122" s="107" t="e">
        <f>IF(VLOOKUP($D1122,StagingData!$D:$O,11,FALSE)=""," ",VLOOKUP($D1122,StagingData!$D:$O,11,FALSE))</f>
        <v>#N/A</v>
      </c>
      <c r="P1122" s="108" t="e">
        <f t="shared" si="52"/>
        <v>#N/A</v>
      </c>
      <c r="Q1122" s="5"/>
      <c r="S1122" s="15"/>
      <c r="T1122" s="17">
        <v>0</v>
      </c>
      <c r="U1122" s="17">
        <v>0</v>
      </c>
      <c r="V1122" s="17">
        <f t="shared" si="53"/>
        <v>0</v>
      </c>
      <c r="W1122">
        <f t="shared" si="54"/>
        <v>0</v>
      </c>
      <c r="X1122" s="23"/>
    </row>
    <row r="1123" spans="2:24" hidden="1" x14ac:dyDescent="0.3">
      <c r="B1123" s="2">
        <f>IF(TRIM(D1123)&lt;&gt;"",MAX($B$5:B1122)+1,"")</f>
        <v>1118</v>
      </c>
      <c r="C1123" t="s">
        <v>13900</v>
      </c>
      <c r="D1123" t="s">
        <v>193</v>
      </c>
      <c r="E1123" t="s">
        <v>314</v>
      </c>
      <c r="F1123" t="s">
        <v>326</v>
      </c>
      <c r="G1123" s="2" t="str">
        <f>IFERROR(VLOOKUP($F1123,'Table Names'!A:B,2,FALSE),"")</f>
        <v xml:space="preserve">Item Warehousing Data                                                 </v>
      </c>
      <c r="H1123" s="2" t="str">
        <f>VLOOKUP($D1123,StagingData!D:H,4,FALSE)</f>
        <v>No</v>
      </c>
      <c r="J1123" s="56" t="str">
        <f>IF(VLOOKUP(D1123,StagingData!D:O,6,FALSE)=""," ",VLOOKUP(D1123,StagingData!D:O,6,FALSE))</f>
        <v xml:space="preserve"> </v>
      </c>
      <c r="K1123" s="71" t="str">
        <f>IF(VLOOKUP($D1123,StagingData!$D:$O,7,FALSE)=""," ",VLOOKUP($D1123,StagingData!$D:$O,7,FALSE))</f>
        <v xml:space="preserve"> </v>
      </c>
      <c r="L1123" s="71" t="str">
        <f>IF(VLOOKUP($D1123,StagingData!$D:$O,8,FALSE)=""," ",VLOOKUP($D1123,StagingData!$D:$O,8,FALSE))</f>
        <v xml:space="preserve"> </v>
      </c>
      <c r="M1123" s="71" t="str">
        <f>IF(VLOOKUP($D1123,StagingData!$D:$O,9,FALSE)=""," ",VLOOKUP($D1123,StagingData!$D:$O,9,FALSE))</f>
        <v xml:space="preserve"> </v>
      </c>
      <c r="N1123" s="107" t="e">
        <f>IF(VLOOKUP($D1123,StagingData!$D:$O,10,FALSE)=""," ",VLOOKUP($D1123,StagingData!$D:$O,10,FALSE))</f>
        <v>#N/A</v>
      </c>
      <c r="O1123" s="107" t="e">
        <f>IF(VLOOKUP($D1123,StagingData!$D:$O,11,FALSE)=""," ",VLOOKUP($D1123,StagingData!$D:$O,11,FALSE))</f>
        <v>#N/A</v>
      </c>
      <c r="P1123" s="108" t="e">
        <f t="shared" si="52"/>
        <v>#N/A</v>
      </c>
      <c r="Q1123" s="5"/>
      <c r="S1123" s="15"/>
      <c r="T1123" s="17">
        <v>0</v>
      </c>
      <c r="U1123" s="17">
        <v>0</v>
      </c>
      <c r="V1123" s="17">
        <f t="shared" si="53"/>
        <v>0</v>
      </c>
      <c r="W1123">
        <f t="shared" si="54"/>
        <v>0</v>
      </c>
      <c r="X1123" s="23"/>
    </row>
    <row r="1124" spans="2:24" hidden="1" x14ac:dyDescent="0.3">
      <c r="B1124" s="2">
        <f>IF(TRIM(D1124)&lt;&gt;"",MAX($B$5:B1123)+1,"")</f>
        <v>1119</v>
      </c>
      <c r="C1124" t="s">
        <v>13900</v>
      </c>
      <c r="D1124" t="s">
        <v>194</v>
      </c>
      <c r="E1124" s="2" t="s">
        <v>449</v>
      </c>
      <c r="F1124" t="s">
        <v>449</v>
      </c>
      <c r="G1124" s="2" t="str">
        <f>IFERROR(VLOOKUP($F1124,'Table Names'!A:B,2,FALSE),"")</f>
        <v xml:space="preserve">Labor                                                                 </v>
      </c>
      <c r="H1124" s="2" t="str">
        <f>VLOOKUP($D1124,StagingData!D:H,4,FALSE)</f>
        <v>No</v>
      </c>
      <c r="J1124" s="56" t="str">
        <f>IF(VLOOKUP(D1124,StagingData!D:O,6,FALSE)=""," ",VLOOKUP(D1124,StagingData!D:O,6,FALSE))</f>
        <v xml:space="preserve"> </v>
      </c>
      <c r="K1124" s="71" t="str">
        <f>IF(VLOOKUP($D1124,StagingData!$D:$O,7,FALSE)=""," ",VLOOKUP($D1124,StagingData!$D:$O,7,FALSE))</f>
        <v xml:space="preserve"> </v>
      </c>
      <c r="L1124" s="71" t="str">
        <f>IF(VLOOKUP($D1124,StagingData!$D:$O,8,FALSE)=""," ",VLOOKUP($D1124,StagingData!$D:$O,8,FALSE))</f>
        <v xml:space="preserve"> </v>
      </c>
      <c r="M1124" s="71" t="str">
        <f>IF(VLOOKUP($D1124,StagingData!$D:$O,9,FALSE)=""," ",VLOOKUP($D1124,StagingData!$D:$O,9,FALSE))</f>
        <v xml:space="preserve"> </v>
      </c>
      <c r="N1124" s="107" t="e">
        <f>IF(VLOOKUP($D1124,StagingData!$D:$O,10,FALSE)=""," ",VLOOKUP($D1124,StagingData!$D:$O,10,FALSE))</f>
        <v>#N/A</v>
      </c>
      <c r="O1124" s="107" t="e">
        <f>IF(VLOOKUP($D1124,StagingData!$D:$O,11,FALSE)=""," ",VLOOKUP($D1124,StagingData!$D:$O,11,FALSE))</f>
        <v>#N/A</v>
      </c>
      <c r="P1124" s="108" t="e">
        <f t="shared" si="52"/>
        <v>#N/A</v>
      </c>
      <c r="Q1124" s="5"/>
      <c r="S1124" s="15"/>
      <c r="T1124" s="17">
        <v>0</v>
      </c>
      <c r="U1124" s="17">
        <v>0</v>
      </c>
      <c r="V1124" s="17">
        <f t="shared" si="53"/>
        <v>0</v>
      </c>
      <c r="W1124">
        <f t="shared" si="54"/>
        <v>0</v>
      </c>
      <c r="X1124" s="23"/>
    </row>
    <row r="1125" spans="2:24" hidden="1" x14ac:dyDescent="0.3">
      <c r="B1125" s="2">
        <f>IF(TRIM(D1125)&lt;&gt;"",MAX($B$5:B1124)+1,"")</f>
        <v>1120</v>
      </c>
      <c r="C1125" t="s">
        <v>13900</v>
      </c>
      <c r="D1125" t="s">
        <v>195</v>
      </c>
      <c r="E1125" t="s">
        <v>314</v>
      </c>
      <c r="F1125" t="s">
        <v>315</v>
      </c>
      <c r="G1125" s="2" t="str">
        <f>IFERROR(VLOOKUP($F1125,'Table Names'!A:B,2,FALSE),"")</f>
        <v xml:space="preserve">Item - Freight Management                                             </v>
      </c>
      <c r="H1125" s="2" t="str">
        <f>VLOOKUP($D1125,StagingData!D:H,4,FALSE)</f>
        <v>No</v>
      </c>
      <c r="J1125" s="56" t="str">
        <f>IF(VLOOKUP(D1125,StagingData!D:O,6,FALSE)=""," ",VLOOKUP(D1125,StagingData!D:O,6,FALSE))</f>
        <v xml:space="preserve"> </v>
      </c>
      <c r="K1125" s="71" t="str">
        <f>IF(VLOOKUP($D1125,StagingData!$D:$O,7,FALSE)=""," ",VLOOKUP($D1125,StagingData!$D:$O,7,FALSE))</f>
        <v xml:space="preserve"> </v>
      </c>
      <c r="L1125" s="71" t="str">
        <f>IF(VLOOKUP($D1125,StagingData!$D:$O,8,FALSE)=""," ",VLOOKUP($D1125,StagingData!$D:$O,8,FALSE))</f>
        <v xml:space="preserve"> </v>
      </c>
      <c r="M1125" s="71" t="str">
        <f>IF(VLOOKUP($D1125,StagingData!$D:$O,9,FALSE)=""," ",VLOOKUP($D1125,StagingData!$D:$O,9,FALSE))</f>
        <v xml:space="preserve"> </v>
      </c>
      <c r="N1125" s="107" t="e">
        <f>IF(VLOOKUP($D1125,StagingData!$D:$O,10,FALSE)=""," ",VLOOKUP($D1125,StagingData!$D:$O,10,FALSE))</f>
        <v>#N/A</v>
      </c>
      <c r="O1125" s="107" t="e">
        <f>IF(VLOOKUP($D1125,StagingData!$D:$O,11,FALSE)=""," ",VLOOKUP($D1125,StagingData!$D:$O,11,FALSE))</f>
        <v>#N/A</v>
      </c>
      <c r="P1125" s="108" t="e">
        <f t="shared" si="52"/>
        <v>#N/A</v>
      </c>
      <c r="Q1125" s="5"/>
      <c r="S1125" s="15"/>
      <c r="T1125" s="17">
        <v>0</v>
      </c>
      <c r="U1125" s="17">
        <v>0</v>
      </c>
      <c r="V1125" s="17">
        <f t="shared" si="53"/>
        <v>0</v>
      </c>
      <c r="W1125">
        <f t="shared" si="54"/>
        <v>0</v>
      </c>
      <c r="X1125" s="23"/>
    </row>
    <row r="1126" spans="2:24" hidden="1" x14ac:dyDescent="0.3">
      <c r="B1126" s="2">
        <f>IF(TRIM(D1126)&lt;&gt;"",MAX($B$5:B1125)+1,"")</f>
        <v>1121</v>
      </c>
      <c r="C1126" t="s">
        <v>13900</v>
      </c>
      <c r="D1126" t="s">
        <v>195</v>
      </c>
      <c r="E1126" s="2" t="s">
        <v>314</v>
      </c>
      <c r="F1126" t="s">
        <v>316</v>
      </c>
      <c r="G1126" s="2" t="str">
        <f>IFERROR(VLOOKUP($F1126,'Table Names'!A:B,2,FALSE),"")</f>
        <v xml:space="preserve">Item Quality Data                                                     </v>
      </c>
      <c r="H1126" s="2" t="str">
        <f>VLOOKUP($D1126,StagingData!D:H,4,FALSE)</f>
        <v>No</v>
      </c>
      <c r="J1126" s="56" t="str">
        <f>IF(VLOOKUP(D1126,StagingData!D:O,6,FALSE)=""," ",VLOOKUP(D1126,StagingData!D:O,6,FALSE))</f>
        <v xml:space="preserve"> </v>
      </c>
      <c r="K1126" s="71" t="str">
        <f>IF(VLOOKUP($D1126,StagingData!$D:$O,7,FALSE)=""," ",VLOOKUP($D1126,StagingData!$D:$O,7,FALSE))</f>
        <v xml:space="preserve"> </v>
      </c>
      <c r="L1126" s="71" t="str">
        <f>IF(VLOOKUP($D1126,StagingData!$D:$O,8,FALSE)=""," ",VLOOKUP($D1126,StagingData!$D:$O,8,FALSE))</f>
        <v xml:space="preserve"> </v>
      </c>
      <c r="M1126" s="71" t="str">
        <f>IF(VLOOKUP($D1126,StagingData!$D:$O,9,FALSE)=""," ",VLOOKUP($D1126,StagingData!$D:$O,9,FALSE))</f>
        <v xml:space="preserve"> </v>
      </c>
      <c r="N1126" s="107" t="e">
        <f>IF(VLOOKUP($D1126,StagingData!$D:$O,10,FALSE)=""," ",VLOOKUP($D1126,StagingData!$D:$O,10,FALSE))</f>
        <v>#N/A</v>
      </c>
      <c r="O1126" s="107" t="e">
        <f>IF(VLOOKUP($D1126,StagingData!$D:$O,11,FALSE)=""," ",VLOOKUP($D1126,StagingData!$D:$O,11,FALSE))</f>
        <v>#N/A</v>
      </c>
      <c r="P1126" s="108" t="e">
        <f t="shared" si="52"/>
        <v>#N/A</v>
      </c>
      <c r="Q1126" s="5"/>
      <c r="S1126" s="15"/>
      <c r="T1126" s="17">
        <v>0</v>
      </c>
      <c r="U1126" s="17">
        <v>0</v>
      </c>
      <c r="V1126" s="17">
        <f t="shared" si="53"/>
        <v>0</v>
      </c>
      <c r="W1126">
        <f t="shared" si="54"/>
        <v>0</v>
      </c>
      <c r="X1126" s="23"/>
    </row>
    <row r="1127" spans="2:24" hidden="1" x14ac:dyDescent="0.3">
      <c r="B1127" s="2">
        <f>IF(TRIM(D1127)&lt;&gt;"",MAX($B$5:B1126)+1,"")</f>
        <v>1122</v>
      </c>
      <c r="C1127" t="s">
        <v>13900</v>
      </c>
      <c r="D1127" t="s">
        <v>195</v>
      </c>
      <c r="E1127" t="s">
        <v>314</v>
      </c>
      <c r="F1127" t="s">
        <v>314</v>
      </c>
      <c r="G1127" s="2" t="str">
        <f>IFERROR(VLOOKUP($F1127,'Table Names'!A:B,2,FALSE),"")</f>
        <v xml:space="preserve">Items                                                                 </v>
      </c>
      <c r="H1127" s="2" t="str">
        <f>VLOOKUP($D1127,StagingData!D:H,4,FALSE)</f>
        <v>No</v>
      </c>
      <c r="J1127" s="56" t="str">
        <f>IF(VLOOKUP(D1127,StagingData!D:O,6,FALSE)=""," ",VLOOKUP(D1127,StagingData!D:O,6,FALSE))</f>
        <v xml:space="preserve"> </v>
      </c>
      <c r="K1127" s="71" t="str">
        <f>IF(VLOOKUP($D1127,StagingData!$D:$O,7,FALSE)=""," ",VLOOKUP($D1127,StagingData!$D:$O,7,FALSE))</f>
        <v xml:space="preserve"> </v>
      </c>
      <c r="L1127" s="71" t="str">
        <f>IF(VLOOKUP($D1127,StagingData!$D:$O,8,FALSE)=""," ",VLOOKUP($D1127,StagingData!$D:$O,8,FALSE))</f>
        <v xml:space="preserve"> </v>
      </c>
      <c r="M1127" s="71" t="str">
        <f>IF(VLOOKUP($D1127,StagingData!$D:$O,9,FALSE)=""," ",VLOOKUP($D1127,StagingData!$D:$O,9,FALSE))</f>
        <v xml:space="preserve"> </v>
      </c>
      <c r="N1127" s="107" t="e">
        <f>IF(VLOOKUP($D1127,StagingData!$D:$O,10,FALSE)=""," ",VLOOKUP($D1127,StagingData!$D:$O,10,FALSE))</f>
        <v>#N/A</v>
      </c>
      <c r="O1127" s="107" t="e">
        <f>IF(VLOOKUP($D1127,StagingData!$D:$O,11,FALSE)=""," ",VLOOKUP($D1127,StagingData!$D:$O,11,FALSE))</f>
        <v>#N/A</v>
      </c>
      <c r="P1127" s="108" t="e">
        <f t="shared" si="52"/>
        <v>#N/A</v>
      </c>
      <c r="Q1127" s="5"/>
      <c r="S1127" s="15"/>
      <c r="T1127" s="17">
        <v>0</v>
      </c>
      <c r="U1127" s="17">
        <v>0</v>
      </c>
      <c r="V1127" s="17">
        <f t="shared" si="53"/>
        <v>0</v>
      </c>
      <c r="W1127">
        <f t="shared" si="54"/>
        <v>0</v>
      </c>
      <c r="X1127" s="23"/>
    </row>
    <row r="1128" spans="2:24" hidden="1" x14ac:dyDescent="0.3">
      <c r="B1128" s="2">
        <f>IF(TRIM(D1128)&lt;&gt;"",MAX($B$5:B1127)+1,"")</f>
        <v>1123</v>
      </c>
      <c r="C1128" t="s">
        <v>13900</v>
      </c>
      <c r="D1128" t="s">
        <v>195</v>
      </c>
      <c r="E1128" t="s">
        <v>314</v>
      </c>
      <c r="F1128" t="s">
        <v>317</v>
      </c>
      <c r="G1128" s="2" t="str">
        <f>IFERROR(VLOOKUP($F1128,'Table Names'!A:B,2,FALSE),"")</f>
        <v xml:space="preserve">Items - Ordering                                                      </v>
      </c>
      <c r="H1128" s="2" t="str">
        <f>VLOOKUP($D1128,StagingData!D:H,4,FALSE)</f>
        <v>No</v>
      </c>
      <c r="J1128" s="56" t="str">
        <f>IF(VLOOKUP(D1128,StagingData!D:O,6,FALSE)=""," ",VLOOKUP(D1128,StagingData!D:O,6,FALSE))</f>
        <v xml:space="preserve"> </v>
      </c>
      <c r="K1128" s="71" t="str">
        <f>IF(VLOOKUP($D1128,StagingData!$D:$O,7,FALSE)=""," ",VLOOKUP($D1128,StagingData!$D:$O,7,FALSE))</f>
        <v xml:space="preserve"> </v>
      </c>
      <c r="L1128" s="71" t="str">
        <f>IF(VLOOKUP($D1128,StagingData!$D:$O,8,FALSE)=""," ",VLOOKUP($D1128,StagingData!$D:$O,8,FALSE))</f>
        <v xml:space="preserve"> </v>
      </c>
      <c r="M1128" s="71" t="str">
        <f>IF(VLOOKUP($D1128,StagingData!$D:$O,9,FALSE)=""," ",VLOOKUP($D1128,StagingData!$D:$O,9,FALSE))</f>
        <v xml:space="preserve"> </v>
      </c>
      <c r="N1128" s="107" t="e">
        <f>IF(VLOOKUP($D1128,StagingData!$D:$O,10,FALSE)=""," ",VLOOKUP($D1128,StagingData!$D:$O,10,FALSE))</f>
        <v>#N/A</v>
      </c>
      <c r="O1128" s="107" t="e">
        <f>IF(VLOOKUP($D1128,StagingData!$D:$O,11,FALSE)=""," ",VLOOKUP($D1128,StagingData!$D:$O,11,FALSE))</f>
        <v>#N/A</v>
      </c>
      <c r="P1128" s="108" t="e">
        <f t="shared" si="52"/>
        <v>#N/A</v>
      </c>
      <c r="Q1128" s="5"/>
      <c r="S1128" s="15"/>
      <c r="T1128" s="17">
        <v>0</v>
      </c>
      <c r="U1128" s="17">
        <v>0</v>
      </c>
      <c r="V1128" s="17">
        <f t="shared" si="53"/>
        <v>0</v>
      </c>
      <c r="W1128">
        <f t="shared" si="54"/>
        <v>0</v>
      </c>
      <c r="X1128" s="23"/>
    </row>
    <row r="1129" spans="2:24" hidden="1" x14ac:dyDescent="0.3">
      <c r="B1129" s="2">
        <f>IF(TRIM(D1129)&lt;&gt;"",MAX($B$5:B1128)+1,"")</f>
        <v>1124</v>
      </c>
      <c r="C1129" t="s">
        <v>13900</v>
      </c>
      <c r="D1129" t="s">
        <v>195</v>
      </c>
      <c r="E1129" s="2" t="s">
        <v>314</v>
      </c>
      <c r="F1129" t="s">
        <v>318</v>
      </c>
      <c r="G1129" s="2" t="str">
        <f>IFERROR(VLOOKUP($F1129,'Table Names'!A:B,2,FALSE),"")</f>
        <v xml:space="preserve">Item - Purchase                                                       </v>
      </c>
      <c r="H1129" s="2" t="str">
        <f>VLOOKUP($D1129,StagingData!D:H,4,FALSE)</f>
        <v>No</v>
      </c>
      <c r="J1129" s="56" t="str">
        <f>IF(VLOOKUP(D1129,StagingData!D:O,6,FALSE)=""," ",VLOOKUP(D1129,StagingData!D:O,6,FALSE))</f>
        <v xml:space="preserve"> </v>
      </c>
      <c r="K1129" s="71" t="str">
        <f>IF(VLOOKUP($D1129,StagingData!$D:$O,7,FALSE)=""," ",VLOOKUP($D1129,StagingData!$D:$O,7,FALSE))</f>
        <v xml:space="preserve"> </v>
      </c>
      <c r="L1129" s="71" t="str">
        <f>IF(VLOOKUP($D1129,StagingData!$D:$O,8,FALSE)=""," ",VLOOKUP($D1129,StagingData!$D:$O,8,FALSE))</f>
        <v xml:space="preserve"> </v>
      </c>
      <c r="M1129" s="71" t="str">
        <f>IF(VLOOKUP($D1129,StagingData!$D:$O,9,FALSE)=""," ",VLOOKUP($D1129,StagingData!$D:$O,9,FALSE))</f>
        <v xml:space="preserve"> </v>
      </c>
      <c r="N1129" s="107" t="e">
        <f>IF(VLOOKUP($D1129,StagingData!$D:$O,10,FALSE)=""," ",VLOOKUP($D1129,StagingData!$D:$O,10,FALSE))</f>
        <v>#N/A</v>
      </c>
      <c r="O1129" s="107" t="e">
        <f>IF(VLOOKUP($D1129,StagingData!$D:$O,11,FALSE)=""," ",VLOOKUP($D1129,StagingData!$D:$O,11,FALSE))</f>
        <v>#N/A</v>
      </c>
      <c r="P1129" s="108" t="e">
        <f t="shared" si="52"/>
        <v>#N/A</v>
      </c>
      <c r="Q1129" s="5"/>
      <c r="S1129" s="15"/>
      <c r="T1129" s="17">
        <v>0</v>
      </c>
      <c r="U1129" s="17">
        <v>0</v>
      </c>
      <c r="V1129" s="17">
        <f t="shared" si="53"/>
        <v>0</v>
      </c>
      <c r="W1129">
        <f t="shared" si="54"/>
        <v>0</v>
      </c>
      <c r="X1129" s="23"/>
    </row>
    <row r="1130" spans="2:24" hidden="1" x14ac:dyDescent="0.3">
      <c r="B1130" s="2">
        <f>IF(TRIM(D1130)&lt;&gt;"",MAX($B$5:B1129)+1,"")</f>
        <v>1125</v>
      </c>
      <c r="C1130" t="s">
        <v>13900</v>
      </c>
      <c r="D1130" t="s">
        <v>195</v>
      </c>
      <c r="E1130" s="2" t="s">
        <v>314</v>
      </c>
      <c r="F1130" t="s">
        <v>319</v>
      </c>
      <c r="G1130" s="2" t="str">
        <f>IFERROR(VLOOKUP($F1130,'Table Names'!A:B,2,FALSE),"")</f>
        <v xml:space="preserve">Item Actual Purchase Prices                                           </v>
      </c>
      <c r="H1130" s="2" t="str">
        <f>VLOOKUP($D1130,StagingData!D:H,4,FALSE)</f>
        <v>No</v>
      </c>
      <c r="J1130" s="56" t="str">
        <f>IF(VLOOKUP(D1130,StagingData!D:O,6,FALSE)=""," ",VLOOKUP(D1130,StagingData!D:O,6,FALSE))</f>
        <v xml:space="preserve"> </v>
      </c>
      <c r="K1130" s="71" t="str">
        <f>IF(VLOOKUP($D1130,StagingData!$D:$O,7,FALSE)=""," ",VLOOKUP($D1130,StagingData!$D:$O,7,FALSE))</f>
        <v xml:space="preserve"> </v>
      </c>
      <c r="L1130" s="71" t="str">
        <f>IF(VLOOKUP($D1130,StagingData!$D:$O,8,FALSE)=""," ",VLOOKUP($D1130,StagingData!$D:$O,8,FALSE))</f>
        <v xml:space="preserve"> </v>
      </c>
      <c r="M1130" s="71" t="str">
        <f>IF(VLOOKUP($D1130,StagingData!$D:$O,9,FALSE)=""," ",VLOOKUP($D1130,StagingData!$D:$O,9,FALSE))</f>
        <v xml:space="preserve"> </v>
      </c>
      <c r="N1130" s="107" t="e">
        <f>IF(VLOOKUP($D1130,StagingData!$D:$O,10,FALSE)=""," ",VLOOKUP($D1130,StagingData!$D:$O,10,FALSE))</f>
        <v>#N/A</v>
      </c>
      <c r="O1130" s="107" t="e">
        <f>IF(VLOOKUP($D1130,StagingData!$D:$O,11,FALSE)=""," ",VLOOKUP($D1130,StagingData!$D:$O,11,FALSE))</f>
        <v>#N/A</v>
      </c>
      <c r="P1130" s="108" t="e">
        <f t="shared" si="52"/>
        <v>#N/A</v>
      </c>
      <c r="Q1130" s="5"/>
      <c r="S1130" s="15"/>
      <c r="T1130" s="17">
        <v>0</v>
      </c>
      <c r="U1130" s="17">
        <v>0</v>
      </c>
      <c r="V1130" s="17">
        <f t="shared" si="53"/>
        <v>0</v>
      </c>
      <c r="W1130">
        <f t="shared" si="54"/>
        <v>0</v>
      </c>
      <c r="X1130" s="23"/>
    </row>
    <row r="1131" spans="2:24" hidden="1" x14ac:dyDescent="0.3">
      <c r="B1131" s="2">
        <f>IF(TRIM(D1131)&lt;&gt;"",MAX($B$5:B1130)+1,"")</f>
        <v>1126</v>
      </c>
      <c r="C1131" t="s">
        <v>13900</v>
      </c>
      <c r="D1131" t="s">
        <v>195</v>
      </c>
      <c r="E1131" t="s">
        <v>314</v>
      </c>
      <c r="F1131" t="s">
        <v>320</v>
      </c>
      <c r="G1131" s="2" t="str">
        <f>IFERROR(VLOOKUP($F1131,'Table Names'!A:B,2,FALSE),"")</f>
        <v xml:space="preserve">Item Sales                                                            </v>
      </c>
      <c r="H1131" s="2" t="str">
        <f>VLOOKUP($D1131,StagingData!D:H,4,FALSE)</f>
        <v>No</v>
      </c>
      <c r="J1131" s="56" t="str">
        <f>IF(VLOOKUP(D1131,StagingData!D:O,6,FALSE)=""," ",VLOOKUP(D1131,StagingData!D:O,6,FALSE))</f>
        <v xml:space="preserve"> </v>
      </c>
      <c r="K1131" s="71" t="str">
        <f>IF(VLOOKUP($D1131,StagingData!$D:$O,7,FALSE)=""," ",VLOOKUP($D1131,StagingData!$D:$O,7,FALSE))</f>
        <v xml:space="preserve"> </v>
      </c>
      <c r="L1131" s="71" t="str">
        <f>IF(VLOOKUP($D1131,StagingData!$D:$O,8,FALSE)=""," ",VLOOKUP($D1131,StagingData!$D:$O,8,FALSE))</f>
        <v xml:space="preserve"> </v>
      </c>
      <c r="M1131" s="71" t="str">
        <f>IF(VLOOKUP($D1131,StagingData!$D:$O,9,FALSE)=""," ",VLOOKUP($D1131,StagingData!$D:$O,9,FALSE))</f>
        <v xml:space="preserve"> </v>
      </c>
      <c r="N1131" s="107" t="e">
        <f>IF(VLOOKUP($D1131,StagingData!$D:$O,10,FALSE)=""," ",VLOOKUP($D1131,StagingData!$D:$O,10,FALSE))</f>
        <v>#N/A</v>
      </c>
      <c r="O1131" s="107" t="e">
        <f>IF(VLOOKUP($D1131,StagingData!$D:$O,11,FALSE)=""," ",VLOOKUP($D1131,StagingData!$D:$O,11,FALSE))</f>
        <v>#N/A</v>
      </c>
      <c r="P1131" s="108" t="e">
        <f t="shared" si="52"/>
        <v>#N/A</v>
      </c>
      <c r="Q1131" s="5"/>
      <c r="S1131" s="15"/>
      <c r="T1131" s="17">
        <v>0</v>
      </c>
      <c r="U1131" s="17">
        <v>0</v>
      </c>
      <c r="V1131" s="17">
        <f t="shared" si="53"/>
        <v>0</v>
      </c>
      <c r="W1131">
        <f t="shared" si="54"/>
        <v>0</v>
      </c>
      <c r="X1131" s="23"/>
    </row>
    <row r="1132" spans="2:24" hidden="1" x14ac:dyDescent="0.3">
      <c r="B1132" s="2">
        <f>IF(TRIM(D1132)&lt;&gt;"",MAX($B$5:B1131)+1,"")</f>
        <v>1127</v>
      </c>
      <c r="C1132" t="s">
        <v>13900</v>
      </c>
      <c r="D1132" t="s">
        <v>195</v>
      </c>
      <c r="E1132" t="s">
        <v>314</v>
      </c>
      <c r="F1132" t="s">
        <v>322</v>
      </c>
      <c r="G1132" s="2" t="str">
        <f>IFERROR(VLOOKUP($F1132,'Table Names'!A:B,2,FALSE),"")</f>
        <v xml:space="preserve">Items - Production                                                    </v>
      </c>
      <c r="H1132" s="2" t="str">
        <f>VLOOKUP($D1132,StagingData!D:H,4,FALSE)</f>
        <v>No</v>
      </c>
      <c r="J1132" s="56" t="str">
        <f>IF(VLOOKUP(D1132,StagingData!D:O,6,FALSE)=""," ",VLOOKUP(D1132,StagingData!D:O,6,FALSE))</f>
        <v xml:space="preserve"> </v>
      </c>
      <c r="K1132" s="71" t="str">
        <f>IF(VLOOKUP($D1132,StagingData!$D:$O,7,FALSE)=""," ",VLOOKUP($D1132,StagingData!$D:$O,7,FALSE))</f>
        <v xml:space="preserve"> </v>
      </c>
      <c r="L1132" s="71" t="str">
        <f>IF(VLOOKUP($D1132,StagingData!$D:$O,8,FALSE)=""," ",VLOOKUP($D1132,StagingData!$D:$O,8,FALSE))</f>
        <v xml:space="preserve"> </v>
      </c>
      <c r="M1132" s="71" t="str">
        <f>IF(VLOOKUP($D1132,StagingData!$D:$O,9,FALSE)=""," ",VLOOKUP($D1132,StagingData!$D:$O,9,FALSE))</f>
        <v xml:space="preserve"> </v>
      </c>
      <c r="N1132" s="107" t="e">
        <f>IF(VLOOKUP($D1132,StagingData!$D:$O,10,FALSE)=""," ",VLOOKUP($D1132,StagingData!$D:$O,10,FALSE))</f>
        <v>#N/A</v>
      </c>
      <c r="O1132" s="107" t="e">
        <f>IF(VLOOKUP($D1132,StagingData!$D:$O,11,FALSE)=""," ",VLOOKUP($D1132,StagingData!$D:$O,11,FALSE))</f>
        <v>#N/A</v>
      </c>
      <c r="P1132" s="108" t="e">
        <f t="shared" si="52"/>
        <v>#N/A</v>
      </c>
      <c r="Q1132" s="5"/>
      <c r="S1132" s="15"/>
      <c r="T1132" s="17">
        <v>0</v>
      </c>
      <c r="U1132" s="17">
        <v>0</v>
      </c>
      <c r="V1132" s="17">
        <f t="shared" si="53"/>
        <v>0</v>
      </c>
      <c r="W1132">
        <f t="shared" si="54"/>
        <v>0</v>
      </c>
      <c r="X1132" s="23"/>
    </row>
    <row r="1133" spans="2:24" hidden="1" x14ac:dyDescent="0.3">
      <c r="B1133" s="2">
        <f>IF(TRIM(D1133)&lt;&gt;"",MAX($B$5:B1132)+1,"")</f>
        <v>1128</v>
      </c>
      <c r="C1133" t="s">
        <v>13900</v>
      </c>
      <c r="D1133" t="s">
        <v>195</v>
      </c>
      <c r="E1133" t="s">
        <v>314</v>
      </c>
      <c r="F1133" t="s">
        <v>323</v>
      </c>
      <c r="G1133" s="2" t="str">
        <f>IFERROR(VLOOKUP($F1133,'Table Names'!A:B,2,FALSE),"")</f>
        <v xml:space="preserve">Tools                                                                 </v>
      </c>
      <c r="H1133" s="2" t="str">
        <f>VLOOKUP($D1133,StagingData!D:H,4,FALSE)</f>
        <v>No</v>
      </c>
      <c r="J1133" s="56" t="str">
        <f>IF(VLOOKUP(D1133,StagingData!D:O,6,FALSE)=""," ",VLOOKUP(D1133,StagingData!D:O,6,FALSE))</f>
        <v xml:space="preserve"> </v>
      </c>
      <c r="K1133" s="71" t="str">
        <f>IF(VLOOKUP($D1133,StagingData!$D:$O,7,FALSE)=""," ",VLOOKUP($D1133,StagingData!$D:$O,7,FALSE))</f>
        <v xml:space="preserve"> </v>
      </c>
      <c r="L1133" s="71" t="str">
        <f>IF(VLOOKUP($D1133,StagingData!$D:$O,8,FALSE)=""," ",VLOOKUP($D1133,StagingData!$D:$O,8,FALSE))</f>
        <v xml:space="preserve"> </v>
      </c>
      <c r="M1133" s="71" t="str">
        <f>IF(VLOOKUP($D1133,StagingData!$D:$O,9,FALSE)=""," ",VLOOKUP($D1133,StagingData!$D:$O,9,FALSE))</f>
        <v xml:space="preserve"> </v>
      </c>
      <c r="N1133" s="107" t="e">
        <f>IF(VLOOKUP($D1133,StagingData!$D:$O,10,FALSE)=""," ",VLOOKUP($D1133,StagingData!$D:$O,10,FALSE))</f>
        <v>#N/A</v>
      </c>
      <c r="O1133" s="107" t="e">
        <f>IF(VLOOKUP($D1133,StagingData!$D:$O,11,FALSE)=""," ",VLOOKUP($D1133,StagingData!$D:$O,11,FALSE))</f>
        <v>#N/A</v>
      </c>
      <c r="P1133" s="108" t="e">
        <f t="shared" si="52"/>
        <v>#N/A</v>
      </c>
      <c r="Q1133" s="5"/>
      <c r="S1133" s="15"/>
      <c r="T1133" s="17">
        <v>0</v>
      </c>
      <c r="U1133" s="17">
        <v>0</v>
      </c>
      <c r="V1133" s="17">
        <f t="shared" si="53"/>
        <v>0</v>
      </c>
      <c r="W1133">
        <f t="shared" si="54"/>
        <v>0</v>
      </c>
      <c r="X1133" s="23"/>
    </row>
    <row r="1134" spans="2:24" hidden="1" x14ac:dyDescent="0.3">
      <c r="B1134" s="2">
        <f>IF(TRIM(D1134)&lt;&gt;"",MAX($B$5:B1133)+1,"")</f>
        <v>1129</v>
      </c>
      <c r="C1134" t="s">
        <v>13900</v>
      </c>
      <c r="D1134" t="s">
        <v>195</v>
      </c>
      <c r="E1134" s="2" t="s">
        <v>314</v>
      </c>
      <c r="F1134" t="s">
        <v>324</v>
      </c>
      <c r="G1134" s="2" t="str">
        <f>IFERROR(VLOOKUP($F1134,'Table Names'!A:B,2,FALSE),"")</f>
        <v xml:space="preserve">Item Project Data                                                     </v>
      </c>
      <c r="H1134" s="2" t="str">
        <f>VLOOKUP($D1134,StagingData!D:H,4,FALSE)</f>
        <v>No</v>
      </c>
      <c r="J1134" s="56" t="str">
        <f>IF(VLOOKUP(D1134,StagingData!D:O,6,FALSE)=""," ",VLOOKUP(D1134,StagingData!D:O,6,FALSE))</f>
        <v xml:space="preserve"> </v>
      </c>
      <c r="K1134" s="71" t="str">
        <f>IF(VLOOKUP($D1134,StagingData!$D:$O,7,FALSE)=""," ",VLOOKUP($D1134,StagingData!$D:$O,7,FALSE))</f>
        <v xml:space="preserve"> </v>
      </c>
      <c r="L1134" s="71" t="str">
        <f>IF(VLOOKUP($D1134,StagingData!$D:$O,8,FALSE)=""," ",VLOOKUP($D1134,StagingData!$D:$O,8,FALSE))</f>
        <v xml:space="preserve"> </v>
      </c>
      <c r="M1134" s="71" t="str">
        <f>IF(VLOOKUP($D1134,StagingData!$D:$O,9,FALSE)=""," ",VLOOKUP($D1134,StagingData!$D:$O,9,FALSE))</f>
        <v xml:space="preserve"> </v>
      </c>
      <c r="N1134" s="107" t="e">
        <f>IF(VLOOKUP($D1134,StagingData!$D:$O,10,FALSE)=""," ",VLOOKUP($D1134,StagingData!$D:$O,10,FALSE))</f>
        <v>#N/A</v>
      </c>
      <c r="O1134" s="107" t="e">
        <f>IF(VLOOKUP($D1134,StagingData!$D:$O,11,FALSE)=""," ",VLOOKUP($D1134,StagingData!$D:$O,11,FALSE))</f>
        <v>#N/A</v>
      </c>
      <c r="P1134" s="108" t="e">
        <f t="shared" si="52"/>
        <v>#N/A</v>
      </c>
      <c r="Q1134" s="5"/>
      <c r="S1134" s="15"/>
      <c r="T1134" s="17">
        <v>0</v>
      </c>
      <c r="U1134" s="17">
        <v>0</v>
      </c>
      <c r="V1134" s="17">
        <f t="shared" si="53"/>
        <v>0</v>
      </c>
      <c r="W1134">
        <f t="shared" si="54"/>
        <v>0</v>
      </c>
      <c r="X1134" s="23"/>
    </row>
    <row r="1135" spans="2:24" hidden="1" x14ac:dyDescent="0.3">
      <c r="B1135" s="2">
        <f>IF(TRIM(D1135)&lt;&gt;"",MAX($B$5:B1134)+1,"")</f>
        <v>1130</v>
      </c>
      <c r="C1135" t="s">
        <v>13900</v>
      </c>
      <c r="D1135" t="s">
        <v>195</v>
      </c>
      <c r="E1135" s="2" t="s">
        <v>314</v>
      </c>
      <c r="F1135" t="s">
        <v>3948</v>
      </c>
      <c r="G1135" s="2" t="str">
        <f>IFERROR(VLOOKUP($F1135,'Table Names'!A:B,2,FALSE),"")</f>
        <v xml:space="preserve">Item Project Ordering Data                                            </v>
      </c>
      <c r="H1135" s="2" t="str">
        <f>VLOOKUP($D1135,StagingData!D:H,4,FALSE)</f>
        <v>No</v>
      </c>
      <c r="J1135" s="56" t="str">
        <f>IF(VLOOKUP(D1135,StagingData!D:O,6,FALSE)=""," ",VLOOKUP(D1135,StagingData!D:O,6,FALSE))</f>
        <v xml:space="preserve"> </v>
      </c>
      <c r="K1135" s="71" t="str">
        <f>IF(VLOOKUP($D1135,StagingData!$D:$O,7,FALSE)=""," ",VLOOKUP($D1135,StagingData!$D:$O,7,FALSE))</f>
        <v xml:space="preserve"> </v>
      </c>
      <c r="L1135" s="71" t="str">
        <f>IF(VLOOKUP($D1135,StagingData!$D:$O,8,FALSE)=""," ",VLOOKUP($D1135,StagingData!$D:$O,8,FALSE))</f>
        <v xml:space="preserve"> </v>
      </c>
      <c r="M1135" s="71" t="str">
        <f>IF(VLOOKUP($D1135,StagingData!$D:$O,9,FALSE)=""," ",VLOOKUP($D1135,StagingData!$D:$O,9,FALSE))</f>
        <v xml:space="preserve"> </v>
      </c>
      <c r="N1135" s="107" t="e">
        <f>IF(VLOOKUP($D1135,StagingData!$D:$O,10,FALSE)=""," ",VLOOKUP($D1135,StagingData!$D:$O,10,FALSE))</f>
        <v>#N/A</v>
      </c>
      <c r="O1135" s="107" t="e">
        <f>IF(VLOOKUP($D1135,StagingData!$D:$O,11,FALSE)=""," ",VLOOKUP($D1135,StagingData!$D:$O,11,FALSE))</f>
        <v>#N/A</v>
      </c>
      <c r="P1135" s="108" t="e">
        <f t="shared" si="52"/>
        <v>#N/A</v>
      </c>
      <c r="Q1135" s="5"/>
      <c r="S1135" s="15"/>
      <c r="T1135" s="17">
        <v>0</v>
      </c>
      <c r="U1135" s="17">
        <v>0</v>
      </c>
      <c r="V1135" s="17">
        <f t="shared" si="53"/>
        <v>0</v>
      </c>
      <c r="W1135">
        <f t="shared" si="54"/>
        <v>0</v>
      </c>
      <c r="X1135" s="23"/>
    </row>
    <row r="1136" spans="2:24" hidden="1" x14ac:dyDescent="0.3">
      <c r="B1136" s="2">
        <f>IF(TRIM(D1136)&lt;&gt;"",MAX($B$5:B1135)+1,"")</f>
        <v>1131</v>
      </c>
      <c r="C1136" t="s">
        <v>13900</v>
      </c>
      <c r="D1136" t="s">
        <v>195</v>
      </c>
      <c r="E1136" s="2" t="s">
        <v>450</v>
      </c>
      <c r="F1136" t="s">
        <v>450</v>
      </c>
      <c r="G1136" s="2" t="str">
        <f>IFERROR(VLOOKUP($F1136,'Table Names'!A:B,2,FALSE),"")</f>
        <v xml:space="preserve">Subcontracting                                                        </v>
      </c>
      <c r="H1136" s="2" t="str">
        <f>VLOOKUP($D1136,StagingData!D:H,4,FALSE)</f>
        <v>No</v>
      </c>
      <c r="J1136" s="56" t="str">
        <f>IF(VLOOKUP(D1136,StagingData!D:O,6,FALSE)=""," ",VLOOKUP(D1136,StagingData!D:O,6,FALSE))</f>
        <v xml:space="preserve"> </v>
      </c>
      <c r="K1136" s="71" t="str">
        <f>IF(VLOOKUP($D1136,StagingData!$D:$O,7,FALSE)=""," ",VLOOKUP($D1136,StagingData!$D:$O,7,FALSE))</f>
        <v xml:space="preserve"> </v>
      </c>
      <c r="L1136" s="71" t="str">
        <f>IF(VLOOKUP($D1136,StagingData!$D:$O,8,FALSE)=""," ",VLOOKUP($D1136,StagingData!$D:$O,8,FALSE))</f>
        <v xml:space="preserve"> </v>
      </c>
      <c r="M1136" s="71" t="str">
        <f>IF(VLOOKUP($D1136,StagingData!$D:$O,9,FALSE)=""," ",VLOOKUP($D1136,StagingData!$D:$O,9,FALSE))</f>
        <v xml:space="preserve"> </v>
      </c>
      <c r="N1136" s="107" t="e">
        <f>IF(VLOOKUP($D1136,StagingData!$D:$O,10,FALSE)=""," ",VLOOKUP($D1136,StagingData!$D:$O,10,FALSE))</f>
        <v>#N/A</v>
      </c>
      <c r="O1136" s="107" t="e">
        <f>IF(VLOOKUP($D1136,StagingData!$D:$O,11,FALSE)=""," ",VLOOKUP($D1136,StagingData!$D:$O,11,FALSE))</f>
        <v>#N/A</v>
      </c>
      <c r="P1136" s="108" t="e">
        <f t="shared" si="52"/>
        <v>#N/A</v>
      </c>
      <c r="Q1136" s="5"/>
      <c r="S1136" s="15"/>
      <c r="T1136" s="17">
        <v>0</v>
      </c>
      <c r="U1136" s="17">
        <v>0</v>
      </c>
      <c r="V1136" s="17">
        <f t="shared" si="53"/>
        <v>0</v>
      </c>
      <c r="W1136">
        <f t="shared" si="54"/>
        <v>0</v>
      </c>
      <c r="X1136" s="23"/>
    </row>
    <row r="1137" spans="2:24" hidden="1" x14ac:dyDescent="0.3">
      <c r="B1137" s="2">
        <f>IF(TRIM(D1137)&lt;&gt;"",MAX($B$5:B1136)+1,"")</f>
        <v>1132</v>
      </c>
      <c r="C1137" t="s">
        <v>13900</v>
      </c>
      <c r="D1137" t="s">
        <v>195</v>
      </c>
      <c r="E1137" t="s">
        <v>314</v>
      </c>
      <c r="F1137" t="s">
        <v>325</v>
      </c>
      <c r="G1137" s="2" t="str">
        <f>IFERROR(VLOOKUP($F1137,'Table Names'!A:B,2,FALSE),"")</f>
        <v xml:space="preserve">Items - Service                                                       </v>
      </c>
      <c r="H1137" s="2" t="str">
        <f>VLOOKUP($D1137,StagingData!D:H,4,FALSE)</f>
        <v>No</v>
      </c>
      <c r="J1137" s="56" t="str">
        <f>IF(VLOOKUP(D1137,StagingData!D:O,6,FALSE)=""," ",VLOOKUP(D1137,StagingData!D:O,6,FALSE))</f>
        <v xml:space="preserve"> </v>
      </c>
      <c r="K1137" s="71" t="str">
        <f>IF(VLOOKUP($D1137,StagingData!$D:$O,7,FALSE)=""," ",VLOOKUP($D1137,StagingData!$D:$O,7,FALSE))</f>
        <v xml:space="preserve"> </v>
      </c>
      <c r="L1137" s="71" t="str">
        <f>IF(VLOOKUP($D1137,StagingData!$D:$O,8,FALSE)=""," ",VLOOKUP($D1137,StagingData!$D:$O,8,FALSE))</f>
        <v xml:space="preserve"> </v>
      </c>
      <c r="M1137" s="71" t="str">
        <f>IF(VLOOKUP($D1137,StagingData!$D:$O,9,FALSE)=""," ",VLOOKUP($D1137,StagingData!$D:$O,9,FALSE))</f>
        <v xml:space="preserve"> </v>
      </c>
      <c r="N1137" s="107" t="e">
        <f>IF(VLOOKUP($D1137,StagingData!$D:$O,10,FALSE)=""," ",VLOOKUP($D1137,StagingData!$D:$O,10,FALSE))</f>
        <v>#N/A</v>
      </c>
      <c r="O1137" s="107" t="e">
        <f>IF(VLOOKUP($D1137,StagingData!$D:$O,11,FALSE)=""," ",VLOOKUP($D1137,StagingData!$D:$O,11,FALSE))</f>
        <v>#N/A</v>
      </c>
      <c r="P1137" s="108" t="e">
        <f t="shared" si="52"/>
        <v>#N/A</v>
      </c>
      <c r="Q1137" s="5"/>
      <c r="S1137" s="15"/>
      <c r="T1137" s="17">
        <v>0</v>
      </c>
      <c r="U1137" s="17">
        <v>0</v>
      </c>
      <c r="V1137" s="17">
        <f t="shared" si="53"/>
        <v>0</v>
      </c>
      <c r="W1137">
        <f t="shared" si="54"/>
        <v>0</v>
      </c>
      <c r="X1137" s="23"/>
    </row>
    <row r="1138" spans="2:24" hidden="1" x14ac:dyDescent="0.3">
      <c r="B1138" s="2">
        <f>IF(TRIM(D1138)&lt;&gt;"",MAX($B$5:B1137)+1,"")</f>
        <v>1133</v>
      </c>
      <c r="C1138" t="s">
        <v>13900</v>
      </c>
      <c r="D1138" t="s">
        <v>195</v>
      </c>
      <c r="E1138" s="2" t="s">
        <v>314</v>
      </c>
      <c r="F1138" t="s">
        <v>326</v>
      </c>
      <c r="G1138" s="2" t="str">
        <f>IFERROR(VLOOKUP($F1138,'Table Names'!A:B,2,FALSE),"")</f>
        <v xml:space="preserve">Item Warehousing Data                                                 </v>
      </c>
      <c r="H1138" s="2" t="str">
        <f>VLOOKUP($D1138,StagingData!D:H,4,FALSE)</f>
        <v>No</v>
      </c>
      <c r="J1138" s="56" t="str">
        <f>IF(VLOOKUP(D1138,StagingData!D:O,6,FALSE)=""," ",VLOOKUP(D1138,StagingData!D:O,6,FALSE))</f>
        <v xml:space="preserve"> </v>
      </c>
      <c r="K1138" s="71" t="str">
        <f>IF(VLOOKUP($D1138,StagingData!$D:$O,7,FALSE)=""," ",VLOOKUP($D1138,StagingData!$D:$O,7,FALSE))</f>
        <v xml:space="preserve"> </v>
      </c>
      <c r="L1138" s="71" t="str">
        <f>IF(VLOOKUP($D1138,StagingData!$D:$O,8,FALSE)=""," ",VLOOKUP($D1138,StagingData!$D:$O,8,FALSE))</f>
        <v xml:space="preserve"> </v>
      </c>
      <c r="M1138" s="71" t="str">
        <f>IF(VLOOKUP($D1138,StagingData!$D:$O,9,FALSE)=""," ",VLOOKUP($D1138,StagingData!$D:$O,9,FALSE))</f>
        <v xml:space="preserve"> </v>
      </c>
      <c r="N1138" s="107" t="e">
        <f>IF(VLOOKUP($D1138,StagingData!$D:$O,10,FALSE)=""," ",VLOOKUP($D1138,StagingData!$D:$O,10,FALSE))</f>
        <v>#N/A</v>
      </c>
      <c r="O1138" s="107" t="e">
        <f>IF(VLOOKUP($D1138,StagingData!$D:$O,11,FALSE)=""," ",VLOOKUP($D1138,StagingData!$D:$O,11,FALSE))</f>
        <v>#N/A</v>
      </c>
      <c r="P1138" s="108" t="e">
        <f t="shared" si="52"/>
        <v>#N/A</v>
      </c>
      <c r="Q1138" s="5"/>
      <c r="S1138" s="15"/>
      <c r="T1138" s="17">
        <v>0</v>
      </c>
      <c r="U1138" s="17">
        <v>0</v>
      </c>
      <c r="V1138" s="17">
        <f t="shared" si="53"/>
        <v>0</v>
      </c>
      <c r="W1138">
        <f t="shared" si="54"/>
        <v>0</v>
      </c>
      <c r="X1138" s="23"/>
    </row>
    <row r="1139" spans="2:24" hidden="1" x14ac:dyDescent="0.3">
      <c r="B1139" s="2">
        <f>IF(TRIM(D1139)&lt;&gt;"",MAX($B$5:B1138)+1,"")</f>
        <v>1134</v>
      </c>
      <c r="C1139" t="s">
        <v>13900</v>
      </c>
      <c r="D1139" t="s">
        <v>196</v>
      </c>
      <c r="E1139" t="s">
        <v>451</v>
      </c>
      <c r="F1139" t="s">
        <v>451</v>
      </c>
      <c r="G1139" s="2" t="str">
        <f>IFERROR(VLOOKUP($F1139,'Table Names'!A:B,2,FALSE),"")</f>
        <v xml:space="preserve">Sundry Costs                                                          </v>
      </c>
      <c r="H1139" s="2" t="str">
        <f>VLOOKUP($D1139,StagingData!D:H,4,FALSE)</f>
        <v>No</v>
      </c>
      <c r="J1139" s="56" t="str">
        <f>IF(VLOOKUP(D1139,StagingData!D:O,6,FALSE)=""," ",VLOOKUP(D1139,StagingData!D:O,6,FALSE))</f>
        <v xml:space="preserve"> </v>
      </c>
      <c r="K1139" s="71" t="str">
        <f>IF(VLOOKUP($D1139,StagingData!$D:$O,7,FALSE)=""," ",VLOOKUP($D1139,StagingData!$D:$O,7,FALSE))</f>
        <v xml:space="preserve"> </v>
      </c>
      <c r="L1139" s="71" t="str">
        <f>IF(VLOOKUP($D1139,StagingData!$D:$O,8,FALSE)=""," ",VLOOKUP($D1139,StagingData!$D:$O,8,FALSE))</f>
        <v xml:space="preserve"> </v>
      </c>
      <c r="M1139" s="71" t="str">
        <f>IF(VLOOKUP($D1139,StagingData!$D:$O,9,FALSE)=""," ",VLOOKUP($D1139,StagingData!$D:$O,9,FALSE))</f>
        <v xml:space="preserve"> </v>
      </c>
      <c r="N1139" s="107" t="e">
        <f>IF(VLOOKUP($D1139,StagingData!$D:$O,10,FALSE)=""," ",VLOOKUP($D1139,StagingData!$D:$O,10,FALSE))</f>
        <v>#N/A</v>
      </c>
      <c r="O1139" s="107" t="e">
        <f>IF(VLOOKUP($D1139,StagingData!$D:$O,11,FALSE)=""," ",VLOOKUP($D1139,StagingData!$D:$O,11,FALSE))</f>
        <v>#N/A</v>
      </c>
      <c r="P1139" s="108" t="e">
        <f t="shared" si="52"/>
        <v>#N/A</v>
      </c>
      <c r="Q1139" s="5"/>
      <c r="S1139" s="15"/>
      <c r="T1139" s="17">
        <v>0</v>
      </c>
      <c r="U1139" s="17">
        <v>0</v>
      </c>
      <c r="V1139" s="17">
        <f t="shared" si="53"/>
        <v>0</v>
      </c>
      <c r="W1139">
        <f t="shared" si="54"/>
        <v>0</v>
      </c>
      <c r="X1139" s="23"/>
    </row>
    <row r="1140" spans="2:24" hidden="1" x14ac:dyDescent="0.3">
      <c r="B1140" s="2">
        <f>IF(TRIM(D1140)&lt;&gt;"",MAX($B$5:B1139)+1,"")</f>
        <v>1135</v>
      </c>
      <c r="C1140" t="s">
        <v>13900</v>
      </c>
      <c r="D1140" t="s">
        <v>197</v>
      </c>
      <c r="E1140" t="s">
        <v>452</v>
      </c>
      <c r="F1140" t="s">
        <v>452</v>
      </c>
      <c r="G1140" s="2" t="str">
        <f>IFERROR(VLOOKUP($F1140,'Table Names'!A:B,2,FALSE),"")</f>
        <v xml:space="preserve">Standard Surcharges by Cost Component                                 </v>
      </c>
      <c r="H1140" s="2" t="str">
        <f>VLOOKUP($D1140,StagingData!D:H,4,FALSE)</f>
        <v>No</v>
      </c>
      <c r="J1140" s="56" t="str">
        <f>IF(VLOOKUP(D1140,StagingData!D:O,6,FALSE)=""," ",VLOOKUP(D1140,StagingData!D:O,6,FALSE))</f>
        <v xml:space="preserve"> </v>
      </c>
      <c r="K1140" s="71" t="str">
        <f>IF(VLOOKUP($D1140,StagingData!$D:$O,7,FALSE)=""," ",VLOOKUP($D1140,StagingData!$D:$O,7,FALSE))</f>
        <v xml:space="preserve"> </v>
      </c>
      <c r="L1140" s="71" t="str">
        <f>IF(VLOOKUP($D1140,StagingData!$D:$O,8,FALSE)=""," ",VLOOKUP($D1140,StagingData!$D:$O,8,FALSE))</f>
        <v xml:space="preserve"> </v>
      </c>
      <c r="M1140" s="71" t="str">
        <f>IF(VLOOKUP($D1140,StagingData!$D:$O,9,FALSE)=""," ",VLOOKUP($D1140,StagingData!$D:$O,9,FALSE))</f>
        <v xml:space="preserve"> </v>
      </c>
      <c r="N1140" s="107" t="e">
        <f>IF(VLOOKUP($D1140,StagingData!$D:$O,10,FALSE)=""," ",VLOOKUP($D1140,StagingData!$D:$O,10,FALSE))</f>
        <v>#N/A</v>
      </c>
      <c r="O1140" s="107" t="e">
        <f>IF(VLOOKUP($D1140,StagingData!$D:$O,11,FALSE)=""," ",VLOOKUP($D1140,StagingData!$D:$O,11,FALSE))</f>
        <v>#N/A</v>
      </c>
      <c r="P1140" s="108" t="e">
        <f t="shared" si="52"/>
        <v>#N/A</v>
      </c>
      <c r="Q1140" s="5"/>
      <c r="S1140" s="15"/>
      <c r="T1140" s="17">
        <v>0</v>
      </c>
      <c r="U1140" s="17">
        <v>0</v>
      </c>
      <c r="V1140" s="17">
        <f t="shared" si="53"/>
        <v>0</v>
      </c>
      <c r="W1140">
        <f t="shared" si="54"/>
        <v>0</v>
      </c>
      <c r="X1140" s="23"/>
    </row>
    <row r="1141" spans="2:24" hidden="1" x14ac:dyDescent="0.3">
      <c r="B1141" s="2">
        <f>IF(TRIM(D1141)&lt;&gt;"",MAX($B$5:B1140)+1,"")</f>
        <v>1136</v>
      </c>
      <c r="C1141" t="s">
        <v>13900</v>
      </c>
      <c r="D1141" t="s">
        <v>198</v>
      </c>
      <c r="E1141" s="2" t="s">
        <v>453</v>
      </c>
      <c r="F1141" t="s">
        <v>453</v>
      </c>
      <c r="G1141" s="2" t="str">
        <f>IFERROR(VLOOKUP($F1141,'Table Names'!A:B,2,FALSE),"")</f>
        <v xml:space="preserve">Standard Surcharges by Equipment                                      </v>
      </c>
      <c r="H1141" s="2" t="str">
        <f>VLOOKUP($D1141,StagingData!D:H,4,FALSE)</f>
        <v>No</v>
      </c>
      <c r="J1141" s="56" t="str">
        <f>IF(VLOOKUP(D1141,StagingData!D:O,6,FALSE)=""," ",VLOOKUP(D1141,StagingData!D:O,6,FALSE))</f>
        <v xml:space="preserve"> </v>
      </c>
      <c r="K1141" s="71" t="str">
        <f>IF(VLOOKUP($D1141,StagingData!$D:$O,7,FALSE)=""," ",VLOOKUP($D1141,StagingData!$D:$O,7,FALSE))</f>
        <v xml:space="preserve"> </v>
      </c>
      <c r="L1141" s="71" t="str">
        <f>IF(VLOOKUP($D1141,StagingData!$D:$O,8,FALSE)=""," ",VLOOKUP($D1141,StagingData!$D:$O,8,FALSE))</f>
        <v xml:space="preserve"> </v>
      </c>
      <c r="M1141" s="71" t="str">
        <f>IF(VLOOKUP($D1141,StagingData!$D:$O,9,FALSE)=""," ",VLOOKUP($D1141,StagingData!$D:$O,9,FALSE))</f>
        <v xml:space="preserve"> </v>
      </c>
      <c r="N1141" s="107" t="e">
        <f>IF(VLOOKUP($D1141,StagingData!$D:$O,10,FALSE)=""," ",VLOOKUP($D1141,StagingData!$D:$O,10,FALSE))</f>
        <v>#N/A</v>
      </c>
      <c r="O1141" s="107" t="e">
        <f>IF(VLOOKUP($D1141,StagingData!$D:$O,11,FALSE)=""," ",VLOOKUP($D1141,StagingData!$D:$O,11,FALSE))</f>
        <v>#N/A</v>
      </c>
      <c r="P1141" s="108" t="e">
        <f t="shared" si="52"/>
        <v>#N/A</v>
      </c>
      <c r="Q1141" s="5"/>
      <c r="S1141" s="15"/>
      <c r="T1141" s="17">
        <v>0</v>
      </c>
      <c r="U1141" s="17">
        <v>0</v>
      </c>
      <c r="V1141" s="17">
        <f t="shared" si="53"/>
        <v>0</v>
      </c>
      <c r="W1141">
        <f t="shared" si="54"/>
        <v>0</v>
      </c>
      <c r="X1141" s="23"/>
    </row>
    <row r="1142" spans="2:24" hidden="1" x14ac:dyDescent="0.3">
      <c r="B1142" s="2">
        <f>IF(TRIM(D1142)&lt;&gt;"",MAX($B$5:B1141)+1,"")</f>
        <v>1137</v>
      </c>
      <c r="C1142" t="s">
        <v>13900</v>
      </c>
      <c r="D1142" t="s">
        <v>199</v>
      </c>
      <c r="E1142" s="2" t="s">
        <v>454</v>
      </c>
      <c r="F1142" t="s">
        <v>454</v>
      </c>
      <c r="G1142" s="2" t="str">
        <f>IFERROR(VLOOKUP($F1142,'Table Names'!A:B,2,FALSE),"")</f>
        <v xml:space="preserve">Standard Surcharges by Labor                                          </v>
      </c>
      <c r="H1142" s="2" t="str">
        <f>VLOOKUP($D1142,StagingData!D:H,4,FALSE)</f>
        <v>No</v>
      </c>
      <c r="J1142" s="56" t="str">
        <f>IF(VLOOKUP(D1142,StagingData!D:O,6,FALSE)=""," ",VLOOKUP(D1142,StagingData!D:O,6,FALSE))</f>
        <v xml:space="preserve"> </v>
      </c>
      <c r="K1142" s="71" t="str">
        <f>IF(VLOOKUP($D1142,StagingData!$D:$O,7,FALSE)=""," ",VLOOKUP($D1142,StagingData!$D:$O,7,FALSE))</f>
        <v xml:space="preserve"> </v>
      </c>
      <c r="L1142" s="71" t="str">
        <f>IF(VLOOKUP($D1142,StagingData!$D:$O,8,FALSE)=""," ",VLOOKUP($D1142,StagingData!$D:$O,8,FALSE))</f>
        <v xml:space="preserve"> </v>
      </c>
      <c r="M1142" s="71" t="str">
        <f>IF(VLOOKUP($D1142,StagingData!$D:$O,9,FALSE)=""," ",VLOOKUP($D1142,StagingData!$D:$O,9,FALSE))</f>
        <v xml:space="preserve"> </v>
      </c>
      <c r="N1142" s="107" t="e">
        <f>IF(VLOOKUP($D1142,StagingData!$D:$O,10,FALSE)=""," ",VLOOKUP($D1142,StagingData!$D:$O,10,FALSE))</f>
        <v>#N/A</v>
      </c>
      <c r="O1142" s="107" t="e">
        <f>IF(VLOOKUP($D1142,StagingData!$D:$O,11,FALSE)=""," ",VLOOKUP($D1142,StagingData!$D:$O,11,FALSE))</f>
        <v>#N/A</v>
      </c>
      <c r="P1142" s="108" t="e">
        <f t="shared" si="52"/>
        <v>#N/A</v>
      </c>
      <c r="Q1142" s="5"/>
      <c r="S1142" s="15"/>
      <c r="T1142" s="17">
        <v>0</v>
      </c>
      <c r="U1142" s="17">
        <v>0</v>
      </c>
      <c r="V1142" s="17">
        <f t="shared" si="53"/>
        <v>0</v>
      </c>
      <c r="W1142">
        <f t="shared" si="54"/>
        <v>0</v>
      </c>
      <c r="X1142" s="23"/>
    </row>
    <row r="1143" spans="2:24" hidden="1" x14ac:dyDescent="0.3">
      <c r="B1143" s="2">
        <f>IF(TRIM(D1143)&lt;&gt;"",MAX($B$5:B1142)+1,"")</f>
        <v>1138</v>
      </c>
      <c r="C1143" t="s">
        <v>13900</v>
      </c>
      <c r="D1143" t="s">
        <v>200</v>
      </c>
      <c r="E1143" t="s">
        <v>455</v>
      </c>
      <c r="F1143" t="s">
        <v>455</v>
      </c>
      <c r="G1143" s="2" t="str">
        <f>IFERROR(VLOOKUP($F1143,'Table Names'!A:B,2,FALSE),"")</f>
        <v xml:space="preserve">Standard Surcharges by Material                                       </v>
      </c>
      <c r="H1143" s="2" t="str">
        <f>VLOOKUP($D1143,StagingData!D:H,4,FALSE)</f>
        <v>No</v>
      </c>
      <c r="J1143" s="56" t="str">
        <f>IF(VLOOKUP(D1143,StagingData!D:O,6,FALSE)=""," ",VLOOKUP(D1143,StagingData!D:O,6,FALSE))</f>
        <v xml:space="preserve"> </v>
      </c>
      <c r="K1143" s="71" t="str">
        <f>IF(VLOOKUP($D1143,StagingData!$D:$O,7,FALSE)=""," ",VLOOKUP($D1143,StagingData!$D:$O,7,FALSE))</f>
        <v xml:space="preserve"> </v>
      </c>
      <c r="L1143" s="71" t="str">
        <f>IF(VLOOKUP($D1143,StagingData!$D:$O,8,FALSE)=""," ",VLOOKUP($D1143,StagingData!$D:$O,8,FALSE))</f>
        <v xml:space="preserve"> </v>
      </c>
      <c r="M1143" s="71" t="str">
        <f>IF(VLOOKUP($D1143,StagingData!$D:$O,9,FALSE)=""," ",VLOOKUP($D1143,StagingData!$D:$O,9,FALSE))</f>
        <v xml:space="preserve"> </v>
      </c>
      <c r="N1143" s="107" t="e">
        <f>IF(VLOOKUP($D1143,StagingData!$D:$O,10,FALSE)=""," ",VLOOKUP($D1143,StagingData!$D:$O,10,FALSE))</f>
        <v>#N/A</v>
      </c>
      <c r="O1143" s="107" t="e">
        <f>IF(VLOOKUP($D1143,StagingData!$D:$O,11,FALSE)=""," ",VLOOKUP($D1143,StagingData!$D:$O,11,FALSE))</f>
        <v>#N/A</v>
      </c>
      <c r="P1143" s="108" t="e">
        <f t="shared" si="52"/>
        <v>#N/A</v>
      </c>
      <c r="Q1143" s="5"/>
      <c r="S1143" s="15"/>
      <c r="T1143" s="17">
        <v>0</v>
      </c>
      <c r="U1143" s="17">
        <v>0</v>
      </c>
      <c r="V1143" s="17">
        <f t="shared" si="53"/>
        <v>0</v>
      </c>
      <c r="W1143">
        <f t="shared" si="54"/>
        <v>0</v>
      </c>
      <c r="X1143" s="23"/>
    </row>
    <row r="1144" spans="2:24" hidden="1" x14ac:dyDescent="0.3">
      <c r="B1144" s="2">
        <f>IF(TRIM(D1144)&lt;&gt;"",MAX($B$5:B1143)+1,"")</f>
        <v>1139</v>
      </c>
      <c r="C1144" t="s">
        <v>13900</v>
      </c>
      <c r="D1144" t="s">
        <v>201</v>
      </c>
      <c r="E1144" t="s">
        <v>456</v>
      </c>
      <c r="F1144" t="s">
        <v>456</v>
      </c>
      <c r="G1144" s="2" t="str">
        <f>IFERROR(VLOOKUP($F1144,'Table Names'!A:B,2,FALSE),"")</f>
        <v xml:space="preserve">Standard Surcharges by Subcontracting                                 </v>
      </c>
      <c r="H1144" s="2" t="str">
        <f>VLOOKUP($D1144,StagingData!D:H,4,FALSE)</f>
        <v>No</v>
      </c>
      <c r="J1144" s="56" t="str">
        <f>IF(VLOOKUP(D1144,StagingData!D:O,6,FALSE)=""," ",VLOOKUP(D1144,StagingData!D:O,6,FALSE))</f>
        <v xml:space="preserve"> </v>
      </c>
      <c r="K1144" s="71" t="str">
        <f>IF(VLOOKUP($D1144,StagingData!$D:$O,7,FALSE)=""," ",VLOOKUP($D1144,StagingData!$D:$O,7,FALSE))</f>
        <v xml:space="preserve"> </v>
      </c>
      <c r="L1144" s="71" t="str">
        <f>IF(VLOOKUP($D1144,StagingData!$D:$O,8,FALSE)=""," ",VLOOKUP($D1144,StagingData!$D:$O,8,FALSE))</f>
        <v xml:space="preserve"> </v>
      </c>
      <c r="M1144" s="71" t="str">
        <f>IF(VLOOKUP($D1144,StagingData!$D:$O,9,FALSE)=""," ",VLOOKUP($D1144,StagingData!$D:$O,9,FALSE))</f>
        <v xml:space="preserve"> </v>
      </c>
      <c r="N1144" s="107" t="e">
        <f>IF(VLOOKUP($D1144,StagingData!$D:$O,10,FALSE)=""," ",VLOOKUP($D1144,StagingData!$D:$O,10,FALSE))</f>
        <v>#N/A</v>
      </c>
      <c r="O1144" s="107" t="e">
        <f>IF(VLOOKUP($D1144,StagingData!$D:$O,11,FALSE)=""," ",VLOOKUP($D1144,StagingData!$D:$O,11,FALSE))</f>
        <v>#N/A</v>
      </c>
      <c r="P1144" s="108" t="e">
        <f t="shared" si="52"/>
        <v>#N/A</v>
      </c>
      <c r="Q1144" s="5"/>
      <c r="S1144" s="15"/>
      <c r="T1144" s="17">
        <v>0</v>
      </c>
      <c r="U1144" s="17">
        <v>0</v>
      </c>
      <c r="V1144" s="17">
        <f t="shared" si="53"/>
        <v>0</v>
      </c>
      <c r="W1144">
        <f t="shared" si="54"/>
        <v>0</v>
      </c>
      <c r="X1144" s="23"/>
    </row>
    <row r="1145" spans="2:24" hidden="1" x14ac:dyDescent="0.3">
      <c r="B1145" s="2">
        <f>IF(TRIM(D1145)&lt;&gt;"",MAX($B$5:B1144)+1,"")</f>
        <v>1140</v>
      </c>
      <c r="C1145" t="s">
        <v>13900</v>
      </c>
      <c r="D1145" t="s">
        <v>202</v>
      </c>
      <c r="E1145" s="2" t="s">
        <v>457</v>
      </c>
      <c r="F1145" t="s">
        <v>457</v>
      </c>
      <c r="G1145" s="2" t="str">
        <f>IFERROR(VLOOKUP($F1145,'Table Names'!A:B,2,FALSE),"")</f>
        <v xml:space="preserve">Standard Surcharges by Sundry Cost                                    </v>
      </c>
      <c r="H1145" s="2" t="str">
        <f>VLOOKUP($D1145,StagingData!D:H,4,FALSE)</f>
        <v>No</v>
      </c>
      <c r="J1145" s="56" t="str">
        <f>IF(VLOOKUP(D1145,StagingData!D:O,6,FALSE)=""," ",VLOOKUP(D1145,StagingData!D:O,6,FALSE))</f>
        <v xml:space="preserve"> </v>
      </c>
      <c r="K1145" s="71" t="str">
        <f>IF(VLOOKUP($D1145,StagingData!$D:$O,7,FALSE)=""," ",VLOOKUP($D1145,StagingData!$D:$O,7,FALSE))</f>
        <v xml:space="preserve"> </v>
      </c>
      <c r="L1145" s="71" t="str">
        <f>IF(VLOOKUP($D1145,StagingData!$D:$O,8,FALSE)=""," ",VLOOKUP($D1145,StagingData!$D:$O,8,FALSE))</f>
        <v xml:space="preserve"> </v>
      </c>
      <c r="M1145" s="71" t="str">
        <f>IF(VLOOKUP($D1145,StagingData!$D:$O,9,FALSE)=""," ",VLOOKUP($D1145,StagingData!$D:$O,9,FALSE))</f>
        <v xml:space="preserve"> </v>
      </c>
      <c r="N1145" s="107" t="e">
        <f>IF(VLOOKUP($D1145,StagingData!$D:$O,10,FALSE)=""," ",VLOOKUP($D1145,StagingData!$D:$O,10,FALSE))</f>
        <v>#N/A</v>
      </c>
      <c r="O1145" s="107" t="e">
        <f>IF(VLOOKUP($D1145,StagingData!$D:$O,11,FALSE)=""," ",VLOOKUP($D1145,StagingData!$D:$O,11,FALSE))</f>
        <v>#N/A</v>
      </c>
      <c r="P1145" s="108" t="e">
        <f t="shared" si="52"/>
        <v>#N/A</v>
      </c>
      <c r="Q1145" s="5"/>
      <c r="S1145" s="15"/>
      <c r="T1145" s="17">
        <v>0</v>
      </c>
      <c r="U1145" s="17">
        <v>0</v>
      </c>
      <c r="V1145" s="17">
        <f t="shared" si="53"/>
        <v>0</v>
      </c>
      <c r="W1145">
        <f t="shared" si="54"/>
        <v>0</v>
      </c>
      <c r="X1145" s="23"/>
    </row>
    <row r="1146" spans="2:24" hidden="1" x14ac:dyDescent="0.3">
      <c r="B1146" s="2">
        <f>IF(TRIM(D1146)&lt;&gt;"",MAX($B$5:B1145)+1,"")</f>
        <v>1141</v>
      </c>
      <c r="C1146" t="s">
        <v>13900</v>
      </c>
      <c r="D1146" t="s">
        <v>203</v>
      </c>
      <c r="E1146" s="2" t="s">
        <v>458</v>
      </c>
      <c r="F1146" t="s">
        <v>458</v>
      </c>
      <c r="G1146" s="2" t="str">
        <f>IFERROR(VLOOKUP($F1146,'Table Names'!A:B,2,FALSE),"")</f>
        <v xml:space="preserve">Standard Surcharges (General and by Cost Type)                        </v>
      </c>
      <c r="H1146" s="2" t="str">
        <f>VLOOKUP($D1146,StagingData!D:H,4,FALSE)</f>
        <v>No</v>
      </c>
      <c r="J1146" s="56" t="str">
        <f>IF(VLOOKUP(D1146,StagingData!D:O,6,FALSE)=""," ",VLOOKUP(D1146,StagingData!D:O,6,FALSE))</f>
        <v xml:space="preserve"> </v>
      </c>
      <c r="K1146" s="71" t="str">
        <f>IF(VLOOKUP($D1146,StagingData!$D:$O,7,FALSE)=""," ",VLOOKUP($D1146,StagingData!$D:$O,7,FALSE))</f>
        <v xml:space="preserve"> </v>
      </c>
      <c r="L1146" s="71" t="str">
        <f>IF(VLOOKUP($D1146,StagingData!$D:$O,8,FALSE)=""," ",VLOOKUP($D1146,StagingData!$D:$O,8,FALSE))</f>
        <v xml:space="preserve"> </v>
      </c>
      <c r="M1146" s="71" t="str">
        <f>IF(VLOOKUP($D1146,StagingData!$D:$O,9,FALSE)=""," ",VLOOKUP($D1146,StagingData!$D:$O,9,FALSE))</f>
        <v xml:space="preserve"> </v>
      </c>
      <c r="N1146" s="107" t="e">
        <f>IF(VLOOKUP($D1146,StagingData!$D:$O,10,FALSE)=""," ",VLOOKUP($D1146,StagingData!$D:$O,10,FALSE))</f>
        <v>#N/A</v>
      </c>
      <c r="O1146" s="107" t="e">
        <f>IF(VLOOKUP($D1146,StagingData!$D:$O,11,FALSE)=""," ",VLOOKUP($D1146,StagingData!$D:$O,11,FALSE))</f>
        <v>#N/A</v>
      </c>
      <c r="P1146" s="108" t="e">
        <f t="shared" si="52"/>
        <v>#N/A</v>
      </c>
      <c r="Q1146" s="5"/>
      <c r="S1146" s="15"/>
      <c r="T1146" s="17">
        <v>0</v>
      </c>
      <c r="U1146" s="17">
        <v>0</v>
      </c>
      <c r="V1146" s="17">
        <f t="shared" si="53"/>
        <v>0</v>
      </c>
      <c r="W1146">
        <f t="shared" si="54"/>
        <v>0</v>
      </c>
      <c r="X1146" s="23"/>
    </row>
    <row r="1147" spans="2:24" hidden="1" x14ac:dyDescent="0.3">
      <c r="B1147" s="2">
        <f>IF(TRIM(D1147)&lt;&gt;"",MAX($B$5:B1146)+1,"")</f>
        <v>1142</v>
      </c>
      <c r="C1147" t="s">
        <v>13900</v>
      </c>
      <c r="D1147" t="s">
        <v>204</v>
      </c>
      <c r="E1147" t="s">
        <v>459</v>
      </c>
      <c r="F1147" t="s">
        <v>459</v>
      </c>
      <c r="G1147" s="2" t="str">
        <f>IFERROR(VLOOKUP($F1147,'Table Names'!A:B,2,FALSE),"")</f>
        <v xml:space="preserve">Trade Groups                                                          </v>
      </c>
      <c r="H1147" s="2" t="str">
        <f>VLOOKUP($D1147,StagingData!D:H,4,FALSE)</f>
        <v>No</v>
      </c>
      <c r="J1147" s="56" t="str">
        <f>IF(VLOOKUP(D1147,StagingData!D:O,6,FALSE)=""," ",VLOOKUP(D1147,StagingData!D:O,6,FALSE))</f>
        <v xml:space="preserve"> </v>
      </c>
      <c r="K1147" s="71" t="str">
        <f>IF(VLOOKUP($D1147,StagingData!$D:$O,7,FALSE)=""," ",VLOOKUP($D1147,StagingData!$D:$O,7,FALSE))</f>
        <v xml:space="preserve"> </v>
      </c>
      <c r="L1147" s="71" t="str">
        <f>IF(VLOOKUP($D1147,StagingData!$D:$O,8,FALSE)=""," ",VLOOKUP($D1147,StagingData!$D:$O,8,FALSE))</f>
        <v xml:space="preserve"> </v>
      </c>
      <c r="M1147" s="71" t="str">
        <f>IF(VLOOKUP($D1147,StagingData!$D:$O,9,FALSE)=""," ",VLOOKUP($D1147,StagingData!$D:$O,9,FALSE))</f>
        <v xml:space="preserve"> </v>
      </c>
      <c r="N1147" s="107" t="e">
        <f>IF(VLOOKUP($D1147,StagingData!$D:$O,10,FALSE)=""," ",VLOOKUP($D1147,StagingData!$D:$O,10,FALSE))</f>
        <v>#N/A</v>
      </c>
      <c r="O1147" s="107" t="e">
        <f>IF(VLOOKUP($D1147,StagingData!$D:$O,11,FALSE)=""," ",VLOOKUP($D1147,StagingData!$D:$O,11,FALSE))</f>
        <v>#N/A</v>
      </c>
      <c r="P1147" s="108" t="e">
        <f t="shared" si="52"/>
        <v>#N/A</v>
      </c>
      <c r="Q1147" s="5"/>
      <c r="S1147" s="15"/>
      <c r="T1147" s="17">
        <v>0</v>
      </c>
      <c r="U1147" s="17">
        <v>0</v>
      </c>
      <c r="V1147" s="17">
        <f t="shared" si="53"/>
        <v>0</v>
      </c>
      <c r="W1147">
        <f t="shared" si="54"/>
        <v>0</v>
      </c>
      <c r="X1147" s="23"/>
    </row>
    <row r="1148" spans="2:24" hidden="1" x14ac:dyDescent="0.3">
      <c r="B1148" s="2">
        <f>IF(TRIM(D1148)&lt;&gt;"",MAX($B$5:B1147)+1,"")</f>
        <v>1143</v>
      </c>
      <c r="C1148" t="s">
        <v>13900</v>
      </c>
      <c r="D1148" t="s">
        <v>57</v>
      </c>
      <c r="E1148" s="2" t="s">
        <v>309</v>
      </c>
      <c r="F1148" t="s">
        <v>309</v>
      </c>
      <c r="G1148" s="2" t="str">
        <f>IFERROR(VLOOKUP($F1148,'Table Names'!A:B,2,FALSE),"")</f>
        <v xml:space="preserve">Units by Buy-from BP                                                  </v>
      </c>
      <c r="H1148" s="2" t="str">
        <f>VLOOKUP($D1148,StagingData!D:H,4,FALSE)</f>
        <v>No</v>
      </c>
      <c r="J1148" s="56" t="str">
        <f>IF(VLOOKUP(D1148,StagingData!D:O,6,FALSE)=""," ",VLOOKUP(D1148,StagingData!D:O,6,FALSE))</f>
        <v xml:space="preserve"> </v>
      </c>
      <c r="K1148" s="71" t="str">
        <f>IF(VLOOKUP($D1148,StagingData!$D:$O,7,FALSE)=""," ",VLOOKUP($D1148,StagingData!$D:$O,7,FALSE))</f>
        <v xml:space="preserve"> </v>
      </c>
      <c r="L1148" s="71" t="str">
        <f>IF(VLOOKUP($D1148,StagingData!$D:$O,8,FALSE)=""," ",VLOOKUP($D1148,StagingData!$D:$O,8,FALSE))</f>
        <v xml:space="preserve"> </v>
      </c>
      <c r="M1148" s="71" t="str">
        <f>IF(VLOOKUP($D1148,StagingData!$D:$O,9,FALSE)=""," ",VLOOKUP($D1148,StagingData!$D:$O,9,FALSE))</f>
        <v xml:space="preserve"> </v>
      </c>
      <c r="N1148" s="107" t="e">
        <f>IF(VLOOKUP($D1148,StagingData!$D:$O,10,FALSE)=""," ",VLOOKUP($D1148,StagingData!$D:$O,10,FALSE))</f>
        <v>#N/A</v>
      </c>
      <c r="O1148" s="107" t="e">
        <f>IF(VLOOKUP($D1148,StagingData!$D:$O,11,FALSE)=""," ",VLOOKUP($D1148,StagingData!$D:$O,11,FALSE))</f>
        <v>#N/A</v>
      </c>
      <c r="P1148" s="108" t="e">
        <f t="shared" si="52"/>
        <v>#N/A</v>
      </c>
      <c r="Q1148" s="5"/>
      <c r="S1148" s="15"/>
      <c r="T1148" s="17">
        <v>0</v>
      </c>
      <c r="U1148" s="17">
        <v>0</v>
      </c>
      <c r="V1148" s="17">
        <f t="shared" si="53"/>
        <v>0</v>
      </c>
      <c r="W1148">
        <f t="shared" si="54"/>
        <v>0</v>
      </c>
      <c r="X1148" s="23"/>
    </row>
    <row r="1149" spans="2:24" hidden="1" x14ac:dyDescent="0.3">
      <c r="B1149" s="2">
        <f>IF(TRIM(D1149)&lt;&gt;"",MAX($B$5:B1148)+1,"")</f>
        <v>1144</v>
      </c>
      <c r="C1149" t="s">
        <v>237</v>
      </c>
      <c r="D1149" t="s">
        <v>238</v>
      </c>
      <c r="E1149" t="s">
        <v>488</v>
      </c>
      <c r="F1149" t="s">
        <v>488</v>
      </c>
      <c r="G1149" s="2" t="str">
        <f>IFERROR(VLOOKUP($F1149,'Table Names'!A:B,2,FALSE),"")</f>
        <v xml:space="preserve">Dock Locations by Warehouse/Storage Zone/Item/Partner                 </v>
      </c>
      <c r="H1149" s="2" t="str">
        <f>VLOOKUP($D1149,StagingData!D:H,4,FALSE)</f>
        <v>No</v>
      </c>
      <c r="J1149" s="56" t="str">
        <f>IF(VLOOKUP(D1149,StagingData!D:O,6,FALSE)=""," ",VLOOKUP(D1149,StagingData!D:O,6,FALSE))</f>
        <v xml:space="preserve"> </v>
      </c>
      <c r="K1149" s="71" t="str">
        <f>IF(VLOOKUP($D1149,StagingData!$D:$O,7,FALSE)=""," ",VLOOKUP($D1149,StagingData!$D:$O,7,FALSE))</f>
        <v xml:space="preserve"> </v>
      </c>
      <c r="L1149" s="71" t="str">
        <f>IF(VLOOKUP($D1149,StagingData!$D:$O,8,FALSE)=""," ",VLOOKUP($D1149,StagingData!$D:$O,8,FALSE))</f>
        <v xml:space="preserve"> </v>
      </c>
      <c r="M1149" s="71" t="str">
        <f>IF(VLOOKUP($D1149,StagingData!$D:$O,9,FALSE)=""," ",VLOOKUP($D1149,StagingData!$D:$O,9,FALSE))</f>
        <v xml:space="preserve"> </v>
      </c>
      <c r="N1149" s="107" t="e">
        <f>IF(VLOOKUP($D1149,StagingData!$D:$O,10,FALSE)=""," ",VLOOKUP($D1149,StagingData!$D:$O,10,FALSE))</f>
        <v>#N/A</v>
      </c>
      <c r="O1149" s="107" t="e">
        <f>IF(VLOOKUP($D1149,StagingData!$D:$O,11,FALSE)=""," ",VLOOKUP($D1149,StagingData!$D:$O,11,FALSE))</f>
        <v>#N/A</v>
      </c>
      <c r="P1149" s="108" t="e">
        <f t="shared" si="52"/>
        <v>#N/A</v>
      </c>
      <c r="Q1149" s="5"/>
      <c r="S1149" s="15"/>
      <c r="T1149" s="17">
        <v>0</v>
      </c>
      <c r="U1149" s="17">
        <v>0</v>
      </c>
      <c r="V1149" s="17">
        <f t="shared" si="53"/>
        <v>0</v>
      </c>
      <c r="W1149">
        <f t="shared" si="54"/>
        <v>0</v>
      </c>
      <c r="X1149" s="23"/>
    </row>
    <row r="1150" spans="2:24" hidden="1" x14ac:dyDescent="0.3">
      <c r="B1150" s="2">
        <f>IF(TRIM(D1150)&lt;&gt;"",MAX($B$5:B1149)+1,"")</f>
        <v>1145</v>
      </c>
      <c r="C1150" t="s">
        <v>237</v>
      </c>
      <c r="D1150" t="s">
        <v>239</v>
      </c>
      <c r="E1150" s="2" t="s">
        <v>489</v>
      </c>
      <c r="F1150" t="s">
        <v>489</v>
      </c>
      <c r="G1150" s="2" t="str">
        <f>IFERROR(VLOOKUP($F1150,'Table Names'!A:B,2,FALSE),"")</f>
        <v xml:space="preserve">Locations                                                             </v>
      </c>
      <c r="H1150" s="2" t="str">
        <f>VLOOKUP($D1150,StagingData!D:H,4,FALSE)</f>
        <v>No</v>
      </c>
      <c r="J1150" s="56" t="str">
        <f>IF(VLOOKUP(D1150,StagingData!D:O,6,FALSE)=""," ",VLOOKUP(D1150,StagingData!D:O,6,FALSE))</f>
        <v xml:space="preserve"> </v>
      </c>
      <c r="K1150" s="71" t="str">
        <f>IF(VLOOKUP($D1150,StagingData!$D:$O,7,FALSE)=""," ",VLOOKUP($D1150,StagingData!$D:$O,7,FALSE))</f>
        <v xml:space="preserve"> </v>
      </c>
      <c r="L1150" s="71" t="str">
        <f>IF(VLOOKUP($D1150,StagingData!$D:$O,8,FALSE)=""," ",VLOOKUP($D1150,StagingData!$D:$O,8,FALSE))</f>
        <v xml:space="preserve"> </v>
      </c>
      <c r="M1150" s="71" t="str">
        <f>IF(VLOOKUP($D1150,StagingData!$D:$O,9,FALSE)=""," ",VLOOKUP($D1150,StagingData!$D:$O,9,FALSE))</f>
        <v xml:space="preserve"> </v>
      </c>
      <c r="N1150" s="107" t="e">
        <f>IF(VLOOKUP($D1150,StagingData!$D:$O,10,FALSE)=""," ",VLOOKUP($D1150,StagingData!$D:$O,10,FALSE))</f>
        <v>#N/A</v>
      </c>
      <c r="O1150" s="107" t="e">
        <f>IF(VLOOKUP($D1150,StagingData!$D:$O,11,FALSE)=""," ",VLOOKUP($D1150,StagingData!$D:$O,11,FALSE))</f>
        <v>#N/A</v>
      </c>
      <c r="P1150" s="108" t="e">
        <f t="shared" si="52"/>
        <v>#N/A</v>
      </c>
      <c r="Q1150" s="5"/>
      <c r="S1150" s="15"/>
      <c r="T1150" s="17">
        <v>0</v>
      </c>
      <c r="U1150" s="17">
        <v>0</v>
      </c>
      <c r="V1150" s="17">
        <f t="shared" si="53"/>
        <v>0</v>
      </c>
      <c r="W1150">
        <f t="shared" si="54"/>
        <v>0</v>
      </c>
      <c r="X1150" s="23"/>
    </row>
    <row r="1151" spans="2:24" hidden="1" x14ac:dyDescent="0.3">
      <c r="B1151" s="2">
        <f>IF(TRIM(D1151)&lt;&gt;"",MAX($B$5:B1150)+1,"")</f>
        <v>1146</v>
      </c>
      <c r="C1151" t="s">
        <v>237</v>
      </c>
      <c r="D1151" t="s">
        <v>239</v>
      </c>
      <c r="E1151" t="s">
        <v>490</v>
      </c>
      <c r="F1151" t="s">
        <v>490</v>
      </c>
      <c r="G1151" s="2" t="str">
        <f>IFERROR(VLOOKUP($F1151,'Table Names'!A:B,2,FALSE),"")</f>
        <v xml:space="preserve">Location Data by Item                                                 </v>
      </c>
      <c r="H1151" s="2" t="str">
        <f>VLOOKUP($D1151,StagingData!D:H,4,FALSE)</f>
        <v>No</v>
      </c>
      <c r="J1151" s="56" t="str">
        <f>IF(VLOOKUP(D1151,StagingData!D:O,6,FALSE)=""," ",VLOOKUP(D1151,StagingData!D:O,6,FALSE))</f>
        <v xml:space="preserve"> </v>
      </c>
      <c r="K1151" s="71" t="str">
        <f>IF(VLOOKUP($D1151,StagingData!$D:$O,7,FALSE)=""," ",VLOOKUP($D1151,StagingData!$D:$O,7,FALSE))</f>
        <v xml:space="preserve"> </v>
      </c>
      <c r="L1151" s="71" t="str">
        <f>IF(VLOOKUP($D1151,StagingData!$D:$O,8,FALSE)=""," ",VLOOKUP($D1151,StagingData!$D:$O,8,FALSE))</f>
        <v xml:space="preserve"> </v>
      </c>
      <c r="M1151" s="71" t="str">
        <f>IF(VLOOKUP($D1151,StagingData!$D:$O,9,FALSE)=""," ",VLOOKUP($D1151,StagingData!$D:$O,9,FALSE))</f>
        <v xml:space="preserve"> </v>
      </c>
      <c r="N1151" s="107" t="e">
        <f>IF(VLOOKUP($D1151,StagingData!$D:$O,10,FALSE)=""," ",VLOOKUP($D1151,StagingData!$D:$O,10,FALSE))</f>
        <v>#N/A</v>
      </c>
      <c r="O1151" s="107" t="e">
        <f>IF(VLOOKUP($D1151,StagingData!$D:$O,11,FALSE)=""," ",VLOOKUP($D1151,StagingData!$D:$O,11,FALSE))</f>
        <v>#N/A</v>
      </c>
      <c r="P1151" s="108" t="e">
        <f t="shared" si="52"/>
        <v>#N/A</v>
      </c>
      <c r="Q1151" s="5"/>
      <c r="S1151" s="15"/>
      <c r="T1151" s="17">
        <v>0</v>
      </c>
      <c r="U1151" s="17">
        <v>0</v>
      </c>
      <c r="V1151" s="17">
        <f t="shared" si="53"/>
        <v>0</v>
      </c>
      <c r="W1151">
        <f t="shared" si="54"/>
        <v>0</v>
      </c>
      <c r="X1151" s="23"/>
    </row>
    <row r="1152" spans="2:24" hidden="1" x14ac:dyDescent="0.3">
      <c r="B1152" s="2">
        <f>IF(TRIM(D1152)&lt;&gt;"",MAX($B$5:B1151)+1,"")</f>
        <v>1147</v>
      </c>
      <c r="C1152" s="2" t="s">
        <v>237</v>
      </c>
      <c r="D1152" t="s">
        <v>240</v>
      </c>
      <c r="E1152" s="2" t="s">
        <v>489</v>
      </c>
      <c r="F1152" t="s">
        <v>489</v>
      </c>
      <c r="G1152" s="2" t="str">
        <f>IFERROR(VLOOKUP($F1152,'Table Names'!A:B,2,FALSE),"")</f>
        <v xml:space="preserve">Locations                                                             </v>
      </c>
      <c r="H1152" s="2" t="str">
        <f>VLOOKUP($D1152,StagingData!D:H,4,FALSE)</f>
        <v>No</v>
      </c>
      <c r="J1152" s="56" t="str">
        <f>IF(VLOOKUP(D1152,StagingData!D:O,6,FALSE)=""," ",VLOOKUP(D1152,StagingData!D:O,6,FALSE))</f>
        <v xml:space="preserve"> </v>
      </c>
      <c r="K1152" s="71" t="str">
        <f>IF(VLOOKUP($D1152,StagingData!$D:$O,7,FALSE)=""," ",VLOOKUP($D1152,StagingData!$D:$O,7,FALSE))</f>
        <v xml:space="preserve"> </v>
      </c>
      <c r="L1152" s="71" t="str">
        <f>IF(VLOOKUP($D1152,StagingData!$D:$O,8,FALSE)=""," ",VLOOKUP($D1152,StagingData!$D:$O,8,FALSE))</f>
        <v xml:space="preserve"> </v>
      </c>
      <c r="M1152" s="71" t="str">
        <f>IF(VLOOKUP($D1152,StagingData!$D:$O,9,FALSE)=""," ",VLOOKUP($D1152,StagingData!$D:$O,9,FALSE))</f>
        <v xml:space="preserve"> </v>
      </c>
      <c r="N1152" s="107" t="e">
        <f>IF(VLOOKUP($D1152,StagingData!$D:$O,10,FALSE)=""," ",VLOOKUP($D1152,StagingData!$D:$O,10,FALSE))</f>
        <v>#N/A</v>
      </c>
      <c r="O1152" s="107" t="e">
        <f>IF(VLOOKUP($D1152,StagingData!$D:$O,11,FALSE)=""," ",VLOOKUP($D1152,StagingData!$D:$O,11,FALSE))</f>
        <v>#N/A</v>
      </c>
      <c r="P1152" s="108" t="e">
        <f t="shared" si="52"/>
        <v>#N/A</v>
      </c>
      <c r="Q1152" s="5"/>
      <c r="S1152" s="15"/>
      <c r="T1152" s="17">
        <v>0</v>
      </c>
      <c r="U1152" s="17">
        <v>0</v>
      </c>
      <c r="V1152" s="17">
        <f t="shared" si="53"/>
        <v>0</v>
      </c>
      <c r="W1152">
        <f t="shared" si="54"/>
        <v>0</v>
      </c>
      <c r="X1152" s="23"/>
    </row>
    <row r="1153" spans="2:24" hidden="1" x14ac:dyDescent="0.3">
      <c r="B1153" s="2">
        <f>IF(TRIM(D1153)&lt;&gt;"",MAX($B$5:B1152)+1,"")</f>
        <v>1148</v>
      </c>
      <c r="C1153" t="s">
        <v>237</v>
      </c>
      <c r="D1153" t="s">
        <v>240</v>
      </c>
      <c r="E1153" t="s">
        <v>491</v>
      </c>
      <c r="F1153" t="s">
        <v>491</v>
      </c>
      <c r="G1153" s="2" t="str">
        <f>IFERROR(VLOOKUP($F1153,'Table Names'!A:B,2,FALSE),"")</f>
        <v xml:space="preserve">Location Capacity                                                     </v>
      </c>
      <c r="H1153" s="2" t="str">
        <f>VLOOKUP($D1153,StagingData!D:H,4,FALSE)</f>
        <v>No</v>
      </c>
      <c r="J1153" s="56" t="str">
        <f>IF(VLOOKUP(D1153,StagingData!D:O,6,FALSE)=""," ",VLOOKUP(D1153,StagingData!D:O,6,FALSE))</f>
        <v xml:space="preserve"> </v>
      </c>
      <c r="K1153" s="71" t="str">
        <f>IF(VLOOKUP($D1153,StagingData!$D:$O,7,FALSE)=""," ",VLOOKUP($D1153,StagingData!$D:$O,7,FALSE))</f>
        <v xml:space="preserve"> </v>
      </c>
      <c r="L1153" s="71" t="str">
        <f>IF(VLOOKUP($D1153,StagingData!$D:$O,8,FALSE)=""," ",VLOOKUP($D1153,StagingData!$D:$O,8,FALSE))</f>
        <v xml:space="preserve"> </v>
      </c>
      <c r="M1153" s="71" t="str">
        <f>IF(VLOOKUP($D1153,StagingData!$D:$O,9,FALSE)=""," ",VLOOKUP($D1153,StagingData!$D:$O,9,FALSE))</f>
        <v xml:space="preserve"> </v>
      </c>
      <c r="N1153" s="107" t="e">
        <f>IF(VLOOKUP($D1153,StagingData!$D:$O,10,FALSE)=""," ",VLOOKUP($D1153,StagingData!$D:$O,10,FALSE))</f>
        <v>#N/A</v>
      </c>
      <c r="O1153" s="107" t="e">
        <f>IF(VLOOKUP($D1153,StagingData!$D:$O,11,FALSE)=""," ",VLOOKUP($D1153,StagingData!$D:$O,11,FALSE))</f>
        <v>#N/A</v>
      </c>
      <c r="P1153" s="108" t="e">
        <f t="shared" si="52"/>
        <v>#N/A</v>
      </c>
      <c r="Q1153" s="5"/>
      <c r="S1153" s="15"/>
      <c r="T1153" s="17">
        <v>0</v>
      </c>
      <c r="U1153" s="17">
        <v>0</v>
      </c>
      <c r="V1153" s="17">
        <f t="shared" si="53"/>
        <v>0</v>
      </c>
      <c r="W1153">
        <f t="shared" si="54"/>
        <v>0</v>
      </c>
      <c r="X1153" s="23"/>
    </row>
    <row r="1154" spans="2:24" hidden="1" x14ac:dyDescent="0.3">
      <c r="B1154" s="2">
        <f>IF(TRIM(D1154)&lt;&gt;"",MAX($B$5:B1153)+1,"")</f>
        <v>1149</v>
      </c>
      <c r="C1154" s="2" t="s">
        <v>237</v>
      </c>
      <c r="D1154" t="s">
        <v>241</v>
      </c>
      <c r="E1154" s="2" t="s">
        <v>489</v>
      </c>
      <c r="F1154" t="s">
        <v>489</v>
      </c>
      <c r="G1154" s="2" t="str">
        <f>IFERROR(VLOOKUP($F1154,'Table Names'!A:B,2,FALSE),"")</f>
        <v xml:space="preserve">Locations                                                             </v>
      </c>
      <c r="H1154" s="2" t="str">
        <f>VLOOKUP($D1154,StagingData!D:H,4,FALSE)</f>
        <v>No</v>
      </c>
      <c r="J1154" s="56" t="str">
        <f>IF(VLOOKUP(D1154,StagingData!D:O,6,FALSE)=""," ",VLOOKUP(D1154,StagingData!D:O,6,FALSE))</f>
        <v xml:space="preserve"> </v>
      </c>
      <c r="K1154" s="71" t="str">
        <f>IF(VLOOKUP($D1154,StagingData!$D:$O,7,FALSE)=""," ",VLOOKUP($D1154,StagingData!$D:$O,7,FALSE))</f>
        <v xml:space="preserve"> </v>
      </c>
      <c r="L1154" s="71" t="str">
        <f>IF(VLOOKUP($D1154,StagingData!$D:$O,8,FALSE)=""," ",VLOOKUP($D1154,StagingData!$D:$O,8,FALSE))</f>
        <v xml:space="preserve"> </v>
      </c>
      <c r="M1154" s="71" t="str">
        <f>IF(VLOOKUP($D1154,StagingData!$D:$O,9,FALSE)=""," ",VLOOKUP($D1154,StagingData!$D:$O,9,FALSE))</f>
        <v xml:space="preserve"> </v>
      </c>
      <c r="N1154" s="107" t="e">
        <f>IF(VLOOKUP($D1154,StagingData!$D:$O,10,FALSE)=""," ",VLOOKUP($D1154,StagingData!$D:$O,10,FALSE))</f>
        <v>#N/A</v>
      </c>
      <c r="O1154" s="107" t="e">
        <f>IF(VLOOKUP($D1154,StagingData!$D:$O,11,FALSE)=""," ",VLOOKUP($D1154,StagingData!$D:$O,11,FALSE))</f>
        <v>#N/A</v>
      </c>
      <c r="P1154" s="108" t="e">
        <f t="shared" si="52"/>
        <v>#N/A</v>
      </c>
      <c r="Q1154" s="5"/>
      <c r="S1154" s="15"/>
      <c r="T1154" s="17">
        <v>0</v>
      </c>
      <c r="U1154" s="17">
        <v>0</v>
      </c>
      <c r="V1154" s="17">
        <f t="shared" si="53"/>
        <v>0</v>
      </c>
      <c r="W1154">
        <f t="shared" si="54"/>
        <v>0</v>
      </c>
      <c r="X1154" s="23"/>
    </row>
    <row r="1155" spans="2:24" hidden="1" x14ac:dyDescent="0.3">
      <c r="B1155" s="2">
        <f>IF(TRIM(D1155)&lt;&gt;"",MAX($B$5:B1154)+1,"")</f>
        <v>1150</v>
      </c>
      <c r="C1155" s="2" t="s">
        <v>237</v>
      </c>
      <c r="D1155" t="s">
        <v>242</v>
      </c>
      <c r="E1155" s="2" t="s">
        <v>492</v>
      </c>
      <c r="F1155" t="s">
        <v>492</v>
      </c>
      <c r="G1155" s="2" t="str">
        <f>IFERROR(VLOOKUP($F1155,'Table Names'!A:B,2,FALSE),"")</f>
        <v xml:space="preserve">Storage Conditions by Location                                        </v>
      </c>
      <c r="H1155" s="2" t="str">
        <f>VLOOKUP($D1155,StagingData!D:H,4,FALSE)</f>
        <v>No</v>
      </c>
      <c r="J1155" s="56" t="str">
        <f>IF(VLOOKUP(D1155,StagingData!D:O,6,FALSE)=""," ",VLOOKUP(D1155,StagingData!D:O,6,FALSE))</f>
        <v xml:space="preserve"> </v>
      </c>
      <c r="K1155" s="71" t="str">
        <f>IF(VLOOKUP($D1155,StagingData!$D:$O,7,FALSE)=""," ",VLOOKUP($D1155,StagingData!$D:$O,7,FALSE))</f>
        <v xml:space="preserve"> </v>
      </c>
      <c r="L1155" s="71" t="str">
        <f>IF(VLOOKUP($D1155,StagingData!$D:$O,8,FALSE)=""," ",VLOOKUP($D1155,StagingData!$D:$O,8,FALSE))</f>
        <v xml:space="preserve"> </v>
      </c>
      <c r="M1155" s="71" t="str">
        <f>IF(VLOOKUP($D1155,StagingData!$D:$O,9,FALSE)=""," ",VLOOKUP($D1155,StagingData!$D:$O,9,FALSE))</f>
        <v xml:space="preserve"> </v>
      </c>
      <c r="N1155" s="107" t="e">
        <f>IF(VLOOKUP($D1155,StagingData!$D:$O,10,FALSE)=""," ",VLOOKUP($D1155,StagingData!$D:$O,10,FALSE))</f>
        <v>#N/A</v>
      </c>
      <c r="O1155" s="107" t="e">
        <f>IF(VLOOKUP($D1155,StagingData!$D:$O,11,FALSE)=""," ",VLOOKUP($D1155,StagingData!$D:$O,11,FALSE))</f>
        <v>#N/A</v>
      </c>
      <c r="P1155" s="108" t="e">
        <f t="shared" si="52"/>
        <v>#N/A</v>
      </c>
      <c r="Q1155" s="5"/>
      <c r="T1155" s="17">
        <v>0</v>
      </c>
      <c r="U1155" s="17">
        <v>0</v>
      </c>
      <c r="V1155" s="17">
        <f t="shared" ref="V1155:V1157" si="55">U1155-T1155</f>
        <v>0</v>
      </c>
      <c r="W1155">
        <f t="shared" ref="W1155:W1157" si="56">Q1155-V1155</f>
        <v>0</v>
      </c>
      <c r="X1155" s="23"/>
    </row>
    <row r="1156" spans="2:24" hidden="1" x14ac:dyDescent="0.3">
      <c r="B1156" s="2">
        <f>IF(TRIM(D1156)&lt;&gt;"",MAX($B$5:B1155)+1,"")</f>
        <v>1151</v>
      </c>
      <c r="C1156" s="2" t="s">
        <v>237</v>
      </c>
      <c r="D1156" t="s">
        <v>243</v>
      </c>
      <c r="E1156" s="2" t="s">
        <v>493</v>
      </c>
      <c r="F1156" t="s">
        <v>493</v>
      </c>
      <c r="G1156" s="2" t="str">
        <f>IFERROR(VLOOKUP($F1156,'Table Names'!A:B,2,FALSE),"")</f>
        <v xml:space="preserve">Storage Conditions by Item Group/Item                                 </v>
      </c>
      <c r="H1156" s="2" t="str">
        <f>VLOOKUP($D1156,StagingData!D:H,4,FALSE)</f>
        <v>No</v>
      </c>
      <c r="J1156" s="56" t="str">
        <f>IF(VLOOKUP(D1156,StagingData!D:O,6,FALSE)=""," ",VLOOKUP(D1156,StagingData!D:O,6,FALSE))</f>
        <v xml:space="preserve"> </v>
      </c>
      <c r="K1156" s="71" t="str">
        <f>IF(VLOOKUP($D1156,StagingData!$D:$O,7,FALSE)=""," ",VLOOKUP($D1156,StagingData!$D:$O,7,FALSE))</f>
        <v xml:space="preserve"> </v>
      </c>
      <c r="L1156" s="71" t="str">
        <f>IF(VLOOKUP($D1156,StagingData!$D:$O,8,FALSE)=""," ",VLOOKUP($D1156,StagingData!$D:$O,8,FALSE))</f>
        <v xml:space="preserve"> </v>
      </c>
      <c r="M1156" s="71" t="str">
        <f>IF(VLOOKUP($D1156,StagingData!$D:$O,9,FALSE)=""," ",VLOOKUP($D1156,StagingData!$D:$O,9,FALSE))</f>
        <v xml:space="preserve"> </v>
      </c>
      <c r="N1156" s="107" t="e">
        <f>IF(VLOOKUP($D1156,StagingData!$D:$O,10,FALSE)=""," ",VLOOKUP($D1156,StagingData!$D:$O,10,FALSE))</f>
        <v>#N/A</v>
      </c>
      <c r="O1156" s="107" t="e">
        <f>IF(VLOOKUP($D1156,StagingData!$D:$O,11,FALSE)=""," ",VLOOKUP($D1156,StagingData!$D:$O,11,FALSE))</f>
        <v>#N/A</v>
      </c>
      <c r="P1156" s="108" t="e">
        <f t="shared" si="52"/>
        <v>#N/A</v>
      </c>
      <c r="Q1156" s="5"/>
      <c r="T1156" s="17">
        <v>0</v>
      </c>
      <c r="U1156" s="17">
        <v>0</v>
      </c>
      <c r="V1156" s="17">
        <f t="shared" si="55"/>
        <v>0</v>
      </c>
      <c r="W1156">
        <f t="shared" si="56"/>
        <v>0</v>
      </c>
      <c r="X1156" s="23"/>
    </row>
    <row r="1157" spans="2:24" hidden="1" x14ac:dyDescent="0.3">
      <c r="B1157" s="2">
        <f>IF(TRIM(D1157)&lt;&gt;"",MAX($B$5:B1156)+1,"")</f>
        <v>1152</v>
      </c>
      <c r="C1157" s="2" t="s">
        <v>237</v>
      </c>
      <c r="D1157" t="s">
        <v>244</v>
      </c>
      <c r="E1157" s="2" t="s">
        <v>470</v>
      </c>
      <c r="F1157" t="s">
        <v>470</v>
      </c>
      <c r="G1157" s="2" t="str">
        <f>IFERROR(VLOOKUP($F1157,'Table Names'!A:B,2,FALSE),"")</f>
        <v xml:space="preserve">Storage Zones                                                         </v>
      </c>
      <c r="H1157" s="2" t="str">
        <f>VLOOKUP($D1157,StagingData!D:H,4,FALSE)</f>
        <v>No</v>
      </c>
      <c r="J1157" s="56" t="str">
        <f>IF(VLOOKUP(D1157,StagingData!D:O,6,FALSE)=""," ",VLOOKUP(D1157,StagingData!D:O,6,FALSE))</f>
        <v xml:space="preserve"> </v>
      </c>
      <c r="K1157" s="71" t="str">
        <f>IF(VLOOKUP($D1157,StagingData!$D:$O,7,FALSE)=""," ",VLOOKUP($D1157,StagingData!$D:$O,7,FALSE))</f>
        <v xml:space="preserve"> </v>
      </c>
      <c r="L1157" s="71" t="str">
        <f>IF(VLOOKUP($D1157,StagingData!$D:$O,8,FALSE)=""," ",VLOOKUP($D1157,StagingData!$D:$O,8,FALSE))</f>
        <v xml:space="preserve"> </v>
      </c>
      <c r="M1157" s="71" t="str">
        <f>IF(VLOOKUP($D1157,StagingData!$D:$O,9,FALSE)=""," ",VLOOKUP($D1157,StagingData!$D:$O,9,FALSE))</f>
        <v xml:space="preserve"> </v>
      </c>
      <c r="N1157" s="107" t="e">
        <f>IF(VLOOKUP($D1157,StagingData!$D:$O,10,FALSE)=""," ",VLOOKUP($D1157,StagingData!$D:$O,10,FALSE))</f>
        <v>#N/A</v>
      </c>
      <c r="O1157" s="107" t="e">
        <f>IF(VLOOKUP($D1157,StagingData!$D:$O,11,FALSE)=""," ",VLOOKUP($D1157,StagingData!$D:$O,11,FALSE))</f>
        <v>#N/A</v>
      </c>
      <c r="P1157" s="108" t="e">
        <f t="shared" si="52"/>
        <v>#N/A</v>
      </c>
      <c r="Q1157" s="5"/>
      <c r="T1157" s="17">
        <v>0</v>
      </c>
      <c r="U1157" s="17">
        <v>0</v>
      </c>
      <c r="V1157" s="17">
        <f t="shared" si="55"/>
        <v>0</v>
      </c>
      <c r="W1157">
        <f t="shared" si="56"/>
        <v>0</v>
      </c>
      <c r="X1157" s="23"/>
    </row>
    <row r="1158" spans="2:24" hidden="1" x14ac:dyDescent="0.3">
      <c r="B1158" s="2" t="str">
        <f>IF(TRIM(D1158)&lt;&gt;"",MAX($B$5:B1157)+1,"")</f>
        <v/>
      </c>
      <c r="D1158"/>
      <c r="F1158"/>
      <c r="G1158" s="2" t="str">
        <f>IFERROR(VLOOKUP($F1158,'Table Names'!A:B,2,FALSE),"")</f>
        <v/>
      </c>
      <c r="J1158" s="56"/>
      <c r="K1158" s="71"/>
      <c r="L1158" s="71"/>
      <c r="M1158" s="71"/>
      <c r="N1158" s="107"/>
      <c r="O1158" s="107"/>
      <c r="P1158" s="108"/>
      <c r="W1158"/>
      <c r="X1158" s="23"/>
    </row>
    <row r="1159" spans="2:24" hidden="1" x14ac:dyDescent="0.3">
      <c r="B1159" s="2" t="str">
        <f>IF(TRIM(D1159)&lt;&gt;"",MAX($B$5:B1158)+1,"")</f>
        <v/>
      </c>
      <c r="D1159"/>
      <c r="F1159"/>
      <c r="G1159" s="2" t="str">
        <f>IFERROR(VLOOKUP($F1159,'Table Names'!A:B,2,FALSE),"")</f>
        <v/>
      </c>
      <c r="J1159" s="56"/>
      <c r="K1159" s="71"/>
      <c r="L1159" s="71"/>
      <c r="M1159" s="71"/>
      <c r="N1159" s="107"/>
      <c r="O1159" s="107"/>
      <c r="P1159" s="108"/>
      <c r="W1159"/>
      <c r="X1159" s="23"/>
    </row>
    <row r="1160" spans="2:24" hidden="1" x14ac:dyDescent="0.3">
      <c r="B1160" s="2" t="str">
        <f>IF(TRIM(D1160)&lt;&gt;"",MAX($B$5:B1159)+1,"")</f>
        <v/>
      </c>
      <c r="D1160"/>
      <c r="F1160"/>
      <c r="G1160" s="2" t="str">
        <f>IFERROR(VLOOKUP($F1160,'Table Names'!A:B,2,FALSE),"")</f>
        <v/>
      </c>
      <c r="J1160" s="56"/>
      <c r="K1160" s="71"/>
      <c r="L1160" s="71"/>
      <c r="M1160" s="71"/>
      <c r="N1160" s="107"/>
      <c r="O1160" s="107"/>
      <c r="P1160" s="108"/>
      <c r="W1160"/>
      <c r="X1160" s="23"/>
    </row>
    <row r="1161" spans="2:24" hidden="1" x14ac:dyDescent="0.3">
      <c r="B1161" s="2" t="str">
        <f>IF(TRIM(D1161)&lt;&gt;"",MAX($B$5:B1160)+1,"")</f>
        <v/>
      </c>
      <c r="D1161"/>
      <c r="F1161"/>
      <c r="G1161" s="2" t="str">
        <f>IFERROR(VLOOKUP($F1161,'Table Names'!A:B,2,FALSE),"")</f>
        <v/>
      </c>
      <c r="J1161" s="56"/>
      <c r="K1161" s="71"/>
      <c r="L1161" s="71"/>
      <c r="M1161" s="71"/>
      <c r="N1161" s="107"/>
      <c r="O1161" s="107"/>
      <c r="P1161" s="108"/>
      <c r="W1161"/>
      <c r="X1161" s="23"/>
    </row>
    <row r="1162" spans="2:24" hidden="1" x14ac:dyDescent="0.3">
      <c r="B1162" s="2" t="str">
        <f>IF(TRIM(D1162)&lt;&gt;"",MAX($B$5:B1161)+1,"")</f>
        <v/>
      </c>
      <c r="D1162"/>
      <c r="F1162"/>
      <c r="G1162" s="2" t="str">
        <f>IFERROR(VLOOKUP($F1162,'Table Names'!A:B,2,FALSE),"")</f>
        <v/>
      </c>
      <c r="J1162" s="56"/>
      <c r="K1162" s="71"/>
      <c r="L1162" s="71"/>
      <c r="M1162" s="71"/>
      <c r="N1162" s="107"/>
      <c r="O1162" s="107"/>
      <c r="P1162" s="108"/>
      <c r="W1162"/>
      <c r="X1162" s="23"/>
    </row>
    <row r="1163" spans="2:24" hidden="1" x14ac:dyDescent="0.3">
      <c r="B1163" s="2" t="str">
        <f>IF(TRIM(D1163)&lt;&gt;"",MAX($B$5:B1162)+1,"")</f>
        <v/>
      </c>
      <c r="D1163"/>
      <c r="F1163"/>
      <c r="G1163" s="2" t="str">
        <f>IFERROR(VLOOKUP($F1163,'Table Names'!A:B,2,FALSE),"")</f>
        <v/>
      </c>
      <c r="J1163" s="56"/>
      <c r="K1163" s="71"/>
      <c r="L1163" s="71"/>
      <c r="M1163" s="71"/>
      <c r="N1163" s="107"/>
      <c r="O1163" s="107"/>
      <c r="P1163" s="108"/>
      <c r="W1163"/>
      <c r="X1163" s="23"/>
    </row>
    <row r="1164" spans="2:24" hidden="1" x14ac:dyDescent="0.3">
      <c r="B1164" s="2" t="str">
        <f>IF(TRIM(D1164)&lt;&gt;"",MAX($B$5:B1163)+1,"")</f>
        <v/>
      </c>
      <c r="D1164"/>
      <c r="F1164"/>
      <c r="G1164" s="2" t="str">
        <f>IFERROR(VLOOKUP($F1164,'Table Names'!A:B,2,FALSE),"")</f>
        <v/>
      </c>
      <c r="J1164" s="56"/>
      <c r="K1164" s="71"/>
      <c r="L1164" s="71"/>
      <c r="M1164" s="71"/>
      <c r="N1164" s="107"/>
      <c r="O1164" s="107"/>
      <c r="P1164" s="108"/>
      <c r="W1164"/>
      <c r="X1164" s="23"/>
    </row>
    <row r="1165" spans="2:24" hidden="1" x14ac:dyDescent="0.3">
      <c r="B1165" s="2" t="str">
        <f>IF(TRIM(D1165)&lt;&gt;"",MAX($B$5:B1164)+1,"")</f>
        <v/>
      </c>
      <c r="D1165"/>
      <c r="F1165"/>
      <c r="G1165" s="2" t="str">
        <f>IFERROR(VLOOKUP($F1165,'Table Names'!A:B,2,FALSE),"")</f>
        <v/>
      </c>
      <c r="J1165" s="56"/>
      <c r="K1165" s="71"/>
      <c r="L1165" s="71"/>
      <c r="M1165" s="71"/>
      <c r="N1165" s="107"/>
      <c r="O1165" s="107"/>
      <c r="P1165" s="108"/>
      <c r="W1165"/>
      <c r="X1165" s="23"/>
    </row>
    <row r="1166" spans="2:24" hidden="1" x14ac:dyDescent="0.3">
      <c r="B1166" s="2" t="str">
        <f>IF(TRIM(D1166)&lt;&gt;"",MAX($B$5:B1165)+1,"")</f>
        <v/>
      </c>
      <c r="D1166"/>
      <c r="F1166"/>
      <c r="G1166" s="2" t="str">
        <f>IFERROR(VLOOKUP($F1166,'Table Names'!A:B,2,FALSE),"")</f>
        <v/>
      </c>
      <c r="J1166" s="56"/>
      <c r="K1166" s="71"/>
      <c r="L1166" s="71"/>
      <c r="M1166" s="71"/>
      <c r="N1166" s="107"/>
      <c r="O1166" s="107"/>
      <c r="P1166" s="108"/>
      <c r="W1166"/>
      <c r="X1166" s="23"/>
    </row>
    <row r="1167" spans="2:24" hidden="1" x14ac:dyDescent="0.3">
      <c r="B1167" s="2" t="str">
        <f>IF(TRIM(D1167)&lt;&gt;"",MAX($B$5:B1166)+1,"")</f>
        <v/>
      </c>
      <c r="D1167"/>
      <c r="F1167"/>
      <c r="G1167" s="2" t="str">
        <f>IFERROR(VLOOKUP($F1167,'Table Names'!A:B,2,FALSE),"")</f>
        <v/>
      </c>
      <c r="J1167" s="56"/>
      <c r="K1167" s="71"/>
      <c r="L1167" s="71"/>
      <c r="M1167" s="71"/>
      <c r="N1167" s="107"/>
      <c r="O1167" s="107"/>
      <c r="P1167" s="108"/>
      <c r="W1167"/>
      <c r="X1167" s="23"/>
    </row>
    <row r="1168" spans="2:24" hidden="1" x14ac:dyDescent="0.3">
      <c r="B1168" s="2" t="str">
        <f>IF(TRIM(D1168)&lt;&gt;"",MAX($B$5:B1167)+1,"")</f>
        <v/>
      </c>
      <c r="D1168"/>
      <c r="F1168"/>
      <c r="G1168" s="2" t="str">
        <f>IFERROR(VLOOKUP($F1168,'Table Names'!A:B,2,FALSE),"")</f>
        <v/>
      </c>
      <c r="J1168" s="56"/>
      <c r="K1168" s="71"/>
      <c r="L1168" s="71"/>
      <c r="M1168" s="71"/>
      <c r="N1168" s="107"/>
      <c r="O1168" s="107"/>
      <c r="P1168" s="108"/>
      <c r="W1168"/>
      <c r="X1168" s="23"/>
    </row>
    <row r="1169" spans="2:24" hidden="1" x14ac:dyDescent="0.3">
      <c r="B1169" s="2" t="str">
        <f>IF(TRIM(D1169)&lt;&gt;"",MAX($B$5:B1168)+1,"")</f>
        <v/>
      </c>
      <c r="D1169"/>
      <c r="F1169"/>
      <c r="G1169" s="2" t="str">
        <f>IFERROR(VLOOKUP($F1169,'Table Names'!A:B,2,FALSE),"")</f>
        <v/>
      </c>
      <c r="J1169" s="56"/>
      <c r="K1169" s="71"/>
      <c r="L1169" s="71"/>
      <c r="M1169" s="71"/>
      <c r="N1169" s="107"/>
      <c r="O1169" s="107"/>
      <c r="P1169" s="108"/>
      <c r="W1169"/>
      <c r="X1169" s="23"/>
    </row>
    <row r="1170" spans="2:24" hidden="1" x14ac:dyDescent="0.3">
      <c r="B1170" s="2" t="str">
        <f>IF(TRIM(D1170)&lt;&gt;"",MAX($B$5:B1169)+1,"")</f>
        <v/>
      </c>
      <c r="D1170"/>
      <c r="F1170"/>
      <c r="G1170" s="2" t="str">
        <f>IFERROR(VLOOKUP($F1170,'Table Names'!A:B,2,FALSE),"")</f>
        <v/>
      </c>
      <c r="J1170" s="56"/>
      <c r="K1170" s="71"/>
      <c r="L1170" s="71"/>
      <c r="M1170" s="71"/>
      <c r="N1170" s="107"/>
      <c r="O1170" s="107"/>
      <c r="P1170" s="108"/>
      <c r="W1170"/>
      <c r="X1170" s="23"/>
    </row>
    <row r="1171" spans="2:24" hidden="1" x14ac:dyDescent="0.3">
      <c r="B1171" s="2" t="str">
        <f>IF(TRIM(D1171)&lt;&gt;"",MAX($B$5:B1170)+1,"")</f>
        <v/>
      </c>
      <c r="D1171"/>
      <c r="F1171"/>
      <c r="G1171" s="2" t="str">
        <f>IFERROR(VLOOKUP($F1171,'Table Names'!A:B,2,FALSE),"")</f>
        <v/>
      </c>
      <c r="J1171" s="56"/>
      <c r="K1171" s="71"/>
      <c r="L1171" s="71"/>
      <c r="M1171" s="71"/>
      <c r="N1171" s="107"/>
      <c r="O1171" s="107"/>
      <c r="P1171" s="108"/>
      <c r="W1171"/>
      <c r="X1171" s="23"/>
    </row>
    <row r="1172" spans="2:24" hidden="1" x14ac:dyDescent="0.3">
      <c r="B1172" s="2" t="str">
        <f>IF(TRIM(D1172)&lt;&gt;"",MAX($B$5:B1171)+1,"")</f>
        <v/>
      </c>
      <c r="D1172"/>
      <c r="F1172"/>
      <c r="G1172" s="2" t="str">
        <f>IFERROR(VLOOKUP($F1172,'Table Names'!A:B,2,FALSE),"")</f>
        <v/>
      </c>
      <c r="J1172" s="56"/>
      <c r="K1172" s="71"/>
      <c r="L1172" s="71"/>
      <c r="M1172" s="71"/>
      <c r="N1172" s="107"/>
      <c r="O1172" s="107"/>
      <c r="P1172" s="108"/>
      <c r="W1172"/>
      <c r="X1172" s="23"/>
    </row>
    <row r="1173" spans="2:24" hidden="1" x14ac:dyDescent="0.3">
      <c r="B1173" s="2" t="str">
        <f>IF(TRIM(D1173)&lt;&gt;"",MAX($B$5:B1172)+1,"")</f>
        <v/>
      </c>
      <c r="D1173"/>
      <c r="F1173"/>
      <c r="G1173" s="2" t="str">
        <f>IFERROR(VLOOKUP($F1173,'Table Names'!A:B,2,FALSE),"")</f>
        <v/>
      </c>
      <c r="J1173" s="56"/>
      <c r="K1173" s="71"/>
      <c r="L1173" s="71"/>
      <c r="M1173" s="71"/>
      <c r="N1173" s="107"/>
      <c r="O1173" s="107"/>
      <c r="P1173" s="108"/>
      <c r="W1173"/>
      <c r="X1173" s="23"/>
    </row>
    <row r="1174" spans="2:24" hidden="1" x14ac:dyDescent="0.3">
      <c r="B1174" s="2" t="str">
        <f>IF(TRIM(D1174)&lt;&gt;"",MAX($B$5:B1173)+1,"")</f>
        <v/>
      </c>
      <c r="D1174"/>
      <c r="F1174"/>
      <c r="G1174" s="2" t="str">
        <f>IFERROR(VLOOKUP($F1174,'Table Names'!A:B,2,FALSE),"")</f>
        <v/>
      </c>
      <c r="J1174" s="56"/>
      <c r="K1174" s="71"/>
      <c r="L1174" s="71"/>
      <c r="M1174" s="71"/>
      <c r="N1174" s="107"/>
      <c r="O1174" s="107"/>
      <c r="P1174" s="108"/>
      <c r="W1174"/>
      <c r="X1174" s="23"/>
    </row>
    <row r="1175" spans="2:24" hidden="1" x14ac:dyDescent="0.3">
      <c r="B1175" s="2" t="str">
        <f>IF(TRIM(D1175)&lt;&gt;"",MAX($B$5:B1174)+1,"")</f>
        <v/>
      </c>
      <c r="D1175"/>
      <c r="F1175"/>
      <c r="G1175" s="2" t="str">
        <f>IFERROR(VLOOKUP($F1175,'Table Names'!A:B,2,FALSE),"")</f>
        <v/>
      </c>
      <c r="J1175" s="56"/>
      <c r="K1175" s="71"/>
      <c r="L1175" s="71"/>
      <c r="M1175" s="71"/>
      <c r="N1175" s="107"/>
      <c r="O1175" s="107"/>
      <c r="P1175" s="108"/>
      <c r="W1175"/>
      <c r="X1175" s="23"/>
    </row>
    <row r="1176" spans="2:24" hidden="1" x14ac:dyDescent="0.3">
      <c r="B1176" s="2" t="str">
        <f>IF(TRIM(D1176)&lt;&gt;"",MAX($B$5:B1175)+1,"")</f>
        <v/>
      </c>
      <c r="D1176"/>
      <c r="F1176"/>
      <c r="G1176" s="2" t="str">
        <f>IFERROR(VLOOKUP($F1176,'Table Names'!A:B,2,FALSE),"")</f>
        <v/>
      </c>
      <c r="J1176" s="56"/>
      <c r="K1176" s="71"/>
      <c r="L1176" s="71"/>
      <c r="M1176" s="71"/>
      <c r="N1176" s="107"/>
      <c r="O1176" s="107"/>
      <c r="P1176" s="108"/>
      <c r="W1176"/>
      <c r="X1176" s="23"/>
    </row>
    <row r="1177" spans="2:24" hidden="1" x14ac:dyDescent="0.3">
      <c r="B1177" s="2" t="str">
        <f>IF(TRIM(D1177)&lt;&gt;"",MAX($B$5:B1176)+1,"")</f>
        <v/>
      </c>
      <c r="D1177"/>
      <c r="F1177"/>
      <c r="G1177" s="2" t="str">
        <f>IFERROR(VLOOKUP($F1177,'Table Names'!A:B,2,FALSE),"")</f>
        <v/>
      </c>
      <c r="J1177" s="56"/>
      <c r="K1177" s="71"/>
      <c r="L1177" s="71"/>
      <c r="M1177" s="71"/>
      <c r="N1177" s="107"/>
      <c r="O1177" s="107"/>
      <c r="P1177" s="108"/>
      <c r="W1177"/>
      <c r="X1177" s="23"/>
    </row>
    <row r="1178" spans="2:24" hidden="1" x14ac:dyDescent="0.3">
      <c r="B1178" s="2" t="str">
        <f>IF(TRIM(D1178)&lt;&gt;"",MAX($B$5:B1177)+1,"")</f>
        <v/>
      </c>
      <c r="D1178"/>
      <c r="F1178"/>
      <c r="G1178" s="2" t="str">
        <f>IFERROR(VLOOKUP($F1178,'Table Names'!A:B,2,FALSE),"")</f>
        <v/>
      </c>
      <c r="J1178" s="56"/>
      <c r="K1178" s="71"/>
      <c r="L1178" s="71"/>
      <c r="M1178" s="71"/>
      <c r="N1178" s="107"/>
      <c r="O1178" s="107"/>
      <c r="P1178" s="108"/>
      <c r="W1178"/>
      <c r="X1178" s="23"/>
    </row>
    <row r="1179" spans="2:24" hidden="1" x14ac:dyDescent="0.3">
      <c r="B1179" s="2" t="str">
        <f>IF(TRIM(D1179)&lt;&gt;"",MAX($B$5:B1178)+1,"")</f>
        <v/>
      </c>
      <c r="D1179"/>
      <c r="F1179"/>
      <c r="G1179" s="2" t="str">
        <f>IFERROR(VLOOKUP($F1179,'Table Names'!A:B,2,FALSE),"")</f>
        <v/>
      </c>
      <c r="J1179" s="56"/>
      <c r="K1179" s="71"/>
      <c r="L1179" s="71"/>
      <c r="M1179" s="71"/>
      <c r="N1179" s="107"/>
      <c r="O1179" s="107"/>
      <c r="P1179" s="108"/>
      <c r="W1179"/>
      <c r="X1179" s="23"/>
    </row>
    <row r="1180" spans="2:24" hidden="1" x14ac:dyDescent="0.3">
      <c r="B1180" s="2" t="str">
        <f>IF(TRIM(D1180)&lt;&gt;"",MAX($B$5:B1179)+1,"")</f>
        <v/>
      </c>
      <c r="D1180"/>
      <c r="F1180"/>
      <c r="G1180" s="2" t="str">
        <f>IFERROR(VLOOKUP($F1180,'Table Names'!A:B,2,FALSE),"")</f>
        <v/>
      </c>
      <c r="J1180" s="56"/>
      <c r="K1180" s="71"/>
      <c r="L1180" s="71"/>
      <c r="M1180" s="71"/>
      <c r="N1180" s="107"/>
      <c r="O1180" s="107"/>
      <c r="P1180" s="108"/>
      <c r="W1180"/>
      <c r="X1180" s="23"/>
    </row>
    <row r="1181" spans="2:24" hidden="1" x14ac:dyDescent="0.3">
      <c r="B1181" s="2" t="str">
        <f>IF(TRIM(D1181)&lt;&gt;"",MAX($B$5:B1180)+1,"")</f>
        <v/>
      </c>
      <c r="D1181"/>
      <c r="F1181"/>
      <c r="G1181" s="2" t="str">
        <f>IFERROR(VLOOKUP($F1181,'Table Names'!A:B,2,FALSE),"")</f>
        <v/>
      </c>
      <c r="J1181" s="56"/>
      <c r="K1181" s="71"/>
      <c r="L1181" s="71"/>
      <c r="M1181" s="71"/>
      <c r="N1181" s="107"/>
      <c r="O1181" s="107"/>
      <c r="P1181" s="108"/>
      <c r="W1181"/>
      <c r="X1181" s="23"/>
    </row>
    <row r="1182" spans="2:24" hidden="1" x14ac:dyDescent="0.3">
      <c r="B1182" s="2" t="str">
        <f>IF(TRIM(D1182)&lt;&gt;"",MAX($B$5:B1181)+1,"")</f>
        <v/>
      </c>
      <c r="D1182"/>
      <c r="F1182"/>
      <c r="G1182" s="2" t="str">
        <f>IFERROR(VLOOKUP($F1182,'Table Names'!A:B,2,FALSE),"")</f>
        <v/>
      </c>
      <c r="J1182" s="56"/>
      <c r="K1182" s="71"/>
      <c r="L1182" s="71"/>
      <c r="M1182" s="71"/>
      <c r="N1182" s="107"/>
      <c r="O1182" s="107"/>
      <c r="P1182" s="108"/>
      <c r="W1182"/>
      <c r="X1182" s="23"/>
    </row>
    <row r="1183" spans="2:24" hidden="1" x14ac:dyDescent="0.3">
      <c r="B1183" s="2" t="str">
        <f>IF(TRIM(D1183)&lt;&gt;"",MAX($B$5:B1182)+1,"")</f>
        <v/>
      </c>
      <c r="D1183"/>
      <c r="F1183"/>
      <c r="G1183" s="2" t="str">
        <f>IFERROR(VLOOKUP($F1183,'Table Names'!A:B,2,FALSE),"")</f>
        <v/>
      </c>
      <c r="J1183" s="56"/>
      <c r="K1183" s="71"/>
      <c r="L1183" s="71"/>
      <c r="M1183" s="71"/>
      <c r="N1183" s="107"/>
      <c r="O1183" s="107"/>
      <c r="P1183" s="108"/>
      <c r="W1183"/>
      <c r="X1183" s="23"/>
    </row>
    <row r="1184" spans="2:24" hidden="1" x14ac:dyDescent="0.3">
      <c r="B1184" s="2" t="str">
        <f>IF(TRIM(D1184)&lt;&gt;"",MAX($B$5:B1183)+1,"")</f>
        <v/>
      </c>
      <c r="D1184"/>
      <c r="F1184"/>
      <c r="G1184" s="2" t="str">
        <f>IFERROR(VLOOKUP($F1184,'Table Names'!A:B,2,FALSE),"")</f>
        <v/>
      </c>
      <c r="J1184" s="56"/>
      <c r="K1184" s="71"/>
      <c r="L1184" s="71"/>
      <c r="M1184" s="71"/>
      <c r="N1184" s="107"/>
      <c r="O1184" s="107"/>
      <c r="P1184" s="108"/>
      <c r="W1184"/>
      <c r="X1184" s="23"/>
    </row>
    <row r="1185" spans="2:24" hidden="1" x14ac:dyDescent="0.3">
      <c r="B1185" s="2" t="str">
        <f>IF(TRIM(D1185)&lt;&gt;"",MAX($B$5:B1184)+1,"")</f>
        <v/>
      </c>
      <c r="D1185"/>
      <c r="F1185"/>
      <c r="G1185" s="2" t="str">
        <f>IFERROR(VLOOKUP($F1185,'Table Names'!A:B,2,FALSE),"")</f>
        <v/>
      </c>
      <c r="J1185" s="56"/>
      <c r="K1185" s="71"/>
      <c r="L1185" s="71"/>
      <c r="M1185" s="71"/>
      <c r="N1185" s="107"/>
      <c r="O1185" s="107"/>
      <c r="P1185" s="108"/>
      <c r="W1185"/>
      <c r="X1185" s="23"/>
    </row>
    <row r="1186" spans="2:24" hidden="1" x14ac:dyDescent="0.3">
      <c r="B1186" s="2" t="str">
        <f>IF(TRIM(D1186)&lt;&gt;"",MAX($B$5:B1185)+1,"")</f>
        <v/>
      </c>
      <c r="D1186"/>
      <c r="F1186"/>
      <c r="G1186" s="2" t="str">
        <f>IFERROR(VLOOKUP($F1186,'Table Names'!A:B,2,FALSE),"")</f>
        <v/>
      </c>
      <c r="J1186" s="56"/>
      <c r="K1186" s="71"/>
      <c r="L1186" s="71"/>
      <c r="M1186" s="71"/>
      <c r="N1186" s="107"/>
      <c r="O1186" s="107"/>
      <c r="P1186" s="108"/>
      <c r="W1186"/>
      <c r="X1186" s="23"/>
    </row>
    <row r="1187" spans="2:24" hidden="1" x14ac:dyDescent="0.3">
      <c r="B1187" s="2" t="str">
        <f>IF(TRIM(D1187)&lt;&gt;"",MAX($B$5:B1186)+1,"")</f>
        <v/>
      </c>
      <c r="D1187"/>
      <c r="F1187"/>
      <c r="G1187" s="2" t="str">
        <f>IFERROR(VLOOKUP($F1187,'Table Names'!A:B,2,FALSE),"")</f>
        <v/>
      </c>
      <c r="J1187" s="56"/>
      <c r="K1187" s="71"/>
      <c r="L1187" s="71"/>
      <c r="M1187" s="71"/>
      <c r="N1187" s="107"/>
      <c r="O1187" s="107"/>
      <c r="P1187" s="108"/>
      <c r="W1187"/>
      <c r="X1187" s="23"/>
    </row>
    <row r="1188" spans="2:24" hidden="1" x14ac:dyDescent="0.3">
      <c r="B1188" s="2" t="str">
        <f>IF(TRIM(D1188)&lt;&gt;"",MAX($B$5:B1187)+1,"")</f>
        <v/>
      </c>
      <c r="D1188"/>
      <c r="F1188"/>
      <c r="G1188" s="2" t="str">
        <f>IFERROR(VLOOKUP($F1188,'Table Names'!A:B,2,FALSE),"")</f>
        <v/>
      </c>
      <c r="J1188" s="56"/>
      <c r="K1188" s="71"/>
      <c r="L1188" s="71"/>
      <c r="M1188" s="71"/>
      <c r="N1188" s="107"/>
      <c r="O1188" s="107"/>
      <c r="P1188" s="108"/>
      <c r="W1188"/>
      <c r="X1188" s="23"/>
    </row>
    <row r="1189" spans="2:24" hidden="1" x14ac:dyDescent="0.3">
      <c r="B1189" s="2" t="str">
        <f>IF(TRIM(D1189)&lt;&gt;"",MAX($B$5:B1188)+1,"")</f>
        <v/>
      </c>
      <c r="D1189"/>
      <c r="F1189"/>
      <c r="G1189" s="2" t="str">
        <f>IFERROR(VLOOKUP($F1189,'Table Names'!A:B,2,FALSE),"")</f>
        <v/>
      </c>
      <c r="J1189" s="56"/>
      <c r="K1189" s="71"/>
      <c r="L1189" s="71"/>
      <c r="M1189" s="71"/>
      <c r="N1189" s="107"/>
      <c r="O1189" s="107"/>
      <c r="P1189" s="108"/>
      <c r="W1189"/>
      <c r="X1189" s="23"/>
    </row>
    <row r="1190" spans="2:24" hidden="1" x14ac:dyDescent="0.3">
      <c r="B1190" s="2" t="str">
        <f>IF(TRIM(D1190)&lt;&gt;"",MAX($B$5:B1189)+1,"")</f>
        <v/>
      </c>
      <c r="D1190"/>
      <c r="F1190"/>
      <c r="G1190" s="2" t="str">
        <f>IFERROR(VLOOKUP($F1190,'Table Names'!A:B,2,FALSE),"")</f>
        <v/>
      </c>
      <c r="J1190" s="56"/>
      <c r="K1190" s="71"/>
      <c r="L1190" s="71"/>
      <c r="M1190" s="71"/>
      <c r="N1190" s="107"/>
      <c r="O1190" s="107"/>
      <c r="P1190" s="108"/>
      <c r="W1190"/>
      <c r="X1190" s="23"/>
    </row>
    <row r="1191" spans="2:24" hidden="1" x14ac:dyDescent="0.3">
      <c r="B1191" s="2" t="str">
        <f>IF(TRIM(D1191)&lt;&gt;"",MAX($B$5:B1190)+1,"")</f>
        <v/>
      </c>
      <c r="D1191"/>
      <c r="F1191"/>
      <c r="G1191" s="2" t="str">
        <f>IFERROR(VLOOKUP($F1191,'Table Names'!A:B,2,FALSE),"")</f>
        <v/>
      </c>
      <c r="J1191" s="56"/>
      <c r="K1191" s="71"/>
      <c r="L1191" s="71"/>
      <c r="M1191" s="71"/>
      <c r="N1191" s="107"/>
      <c r="O1191" s="107"/>
      <c r="P1191" s="108"/>
      <c r="W1191"/>
      <c r="X1191" s="23"/>
    </row>
    <row r="1192" spans="2:24" hidden="1" x14ac:dyDescent="0.3">
      <c r="B1192" s="2" t="str">
        <f>IF(TRIM(D1192)&lt;&gt;"",MAX($B$5:B1191)+1,"")</f>
        <v/>
      </c>
      <c r="D1192"/>
      <c r="F1192"/>
      <c r="G1192" s="2" t="str">
        <f>IFERROR(VLOOKUP($F1192,'Table Names'!A:B,2,FALSE),"")</f>
        <v/>
      </c>
      <c r="J1192" s="56"/>
      <c r="K1192" s="71"/>
      <c r="L1192" s="71"/>
      <c r="M1192" s="71"/>
      <c r="N1192" s="107"/>
      <c r="O1192" s="107"/>
      <c r="P1192" s="108"/>
      <c r="W1192"/>
      <c r="X1192" s="23"/>
    </row>
    <row r="1193" spans="2:24" hidden="1" x14ac:dyDescent="0.3">
      <c r="B1193" s="2" t="str">
        <f>IF(TRIM(D1193)&lt;&gt;"",MAX($B$5:B1192)+1,"")</f>
        <v/>
      </c>
      <c r="D1193"/>
      <c r="F1193"/>
      <c r="G1193" s="2" t="str">
        <f>IFERROR(VLOOKUP($F1193,'Table Names'!A:B,2,FALSE),"")</f>
        <v/>
      </c>
      <c r="J1193" s="56"/>
      <c r="K1193" s="71"/>
      <c r="L1193" s="71"/>
      <c r="M1193" s="71"/>
      <c r="N1193" s="107"/>
      <c r="O1193" s="107"/>
      <c r="P1193" s="108"/>
      <c r="W1193"/>
      <c r="X1193" s="23"/>
    </row>
    <row r="1194" spans="2:24" hidden="1" x14ac:dyDescent="0.3">
      <c r="B1194" s="2" t="str">
        <f>IF(TRIM(D1194)&lt;&gt;"",MAX($B$5:B1193)+1,"")</f>
        <v/>
      </c>
      <c r="D1194"/>
      <c r="F1194"/>
      <c r="G1194" s="2" t="str">
        <f>IFERROR(VLOOKUP($F1194,'Table Names'!A:B,2,FALSE),"")</f>
        <v/>
      </c>
      <c r="J1194" s="56"/>
      <c r="K1194" s="71"/>
      <c r="L1194" s="71"/>
      <c r="M1194" s="71"/>
      <c r="N1194" s="107"/>
      <c r="O1194" s="107"/>
      <c r="P1194" s="108"/>
      <c r="W1194"/>
      <c r="X1194" s="23"/>
    </row>
    <row r="1195" spans="2:24" hidden="1" x14ac:dyDescent="0.3">
      <c r="B1195" s="2" t="str">
        <f>IF(TRIM(D1195)&lt;&gt;"",MAX($B$5:B1194)+1,"")</f>
        <v/>
      </c>
      <c r="D1195"/>
      <c r="F1195"/>
      <c r="G1195" s="2" t="str">
        <f>IFERROR(VLOOKUP($F1195,'Table Names'!A:B,2,FALSE),"")</f>
        <v/>
      </c>
      <c r="J1195" s="56"/>
      <c r="K1195" s="71"/>
      <c r="L1195" s="71"/>
      <c r="M1195" s="71"/>
      <c r="N1195" s="107"/>
      <c r="O1195" s="107"/>
      <c r="P1195" s="108"/>
      <c r="W1195"/>
      <c r="X1195" s="23"/>
    </row>
    <row r="1196" spans="2:24" hidden="1" x14ac:dyDescent="0.3">
      <c r="B1196" s="2" t="str">
        <f>IF(TRIM(D1196)&lt;&gt;"",MAX($B$5:B1195)+1,"")</f>
        <v/>
      </c>
      <c r="D1196"/>
      <c r="F1196"/>
      <c r="G1196" s="2" t="str">
        <f>IFERROR(VLOOKUP($F1196,'Table Names'!A:B,2,FALSE),"")</f>
        <v/>
      </c>
      <c r="J1196" s="56"/>
      <c r="K1196" s="71"/>
      <c r="L1196" s="71"/>
      <c r="M1196" s="71"/>
      <c r="N1196" s="107"/>
      <c r="O1196" s="107"/>
      <c r="P1196" s="108"/>
      <c r="W1196"/>
      <c r="X1196" s="23"/>
    </row>
    <row r="1197" spans="2:24" hidden="1" x14ac:dyDescent="0.3">
      <c r="B1197" s="2" t="str">
        <f>IF(TRIM(D1197)&lt;&gt;"",MAX($B$5:B1196)+1,"")</f>
        <v/>
      </c>
      <c r="D1197"/>
      <c r="F1197"/>
      <c r="G1197" s="2" t="str">
        <f>IFERROR(VLOOKUP($F1197,'Table Names'!A:B,2,FALSE),"")</f>
        <v/>
      </c>
      <c r="J1197" s="56"/>
      <c r="K1197" s="71"/>
      <c r="L1197" s="71"/>
      <c r="M1197" s="71"/>
      <c r="N1197" s="107"/>
      <c r="O1197" s="107"/>
      <c r="P1197" s="108"/>
      <c r="W1197"/>
      <c r="X1197" s="23"/>
    </row>
    <row r="1198" spans="2:24" hidden="1" x14ac:dyDescent="0.3">
      <c r="B1198" s="2" t="str">
        <f>IF(TRIM(D1198)&lt;&gt;"",MAX($B$5:B1197)+1,"")</f>
        <v/>
      </c>
      <c r="D1198"/>
      <c r="F1198"/>
      <c r="G1198" s="2" t="str">
        <f>IFERROR(VLOOKUP($F1198,'Table Names'!A:B,2,FALSE),"")</f>
        <v/>
      </c>
      <c r="J1198" s="56"/>
      <c r="K1198" s="71"/>
      <c r="L1198" s="71"/>
      <c r="M1198" s="71"/>
      <c r="N1198" s="107"/>
      <c r="O1198" s="107"/>
      <c r="P1198" s="108"/>
      <c r="W1198"/>
      <c r="X1198" s="23"/>
    </row>
    <row r="1199" spans="2:24" hidden="1" x14ac:dyDescent="0.3">
      <c r="B1199" s="2" t="str">
        <f>IF(TRIM(D1199)&lt;&gt;"",MAX($B$5:B1198)+1,"")</f>
        <v/>
      </c>
      <c r="D1199"/>
      <c r="F1199"/>
      <c r="G1199" s="2" t="str">
        <f>IFERROR(VLOOKUP($F1199,'Table Names'!A:B,2,FALSE),"")</f>
        <v/>
      </c>
      <c r="J1199" s="56"/>
      <c r="K1199" s="71"/>
      <c r="L1199" s="71"/>
      <c r="M1199" s="71"/>
      <c r="N1199" s="107"/>
      <c r="O1199" s="107"/>
      <c r="P1199" s="108"/>
      <c r="W1199"/>
      <c r="X1199" s="23"/>
    </row>
    <row r="1200" spans="2:24" hidden="1" x14ac:dyDescent="0.3">
      <c r="B1200" s="2" t="str">
        <f>IF(TRIM(D1200)&lt;&gt;"",MAX($B$5:B1199)+1,"")</f>
        <v/>
      </c>
      <c r="D1200"/>
      <c r="F1200"/>
      <c r="G1200" s="2" t="str">
        <f>IFERROR(VLOOKUP($F1200,'Table Names'!A:B,2,FALSE),"")</f>
        <v/>
      </c>
      <c r="J1200" s="56"/>
      <c r="K1200" s="71"/>
      <c r="L1200" s="71"/>
      <c r="M1200" s="71"/>
      <c r="N1200" s="107"/>
      <c r="O1200" s="107"/>
      <c r="P1200" s="108"/>
      <c r="W1200"/>
      <c r="X1200" s="23"/>
    </row>
    <row r="1201" spans="2:24" hidden="1" x14ac:dyDescent="0.3">
      <c r="B1201" s="2" t="str">
        <f>IF(TRIM(D1201)&lt;&gt;"",MAX($B$5:B1200)+1,"")</f>
        <v/>
      </c>
      <c r="D1201"/>
      <c r="F1201"/>
      <c r="G1201" s="2" t="str">
        <f>IFERROR(VLOOKUP($F1201,'Table Names'!A:B,2,FALSE),"")</f>
        <v/>
      </c>
      <c r="J1201" s="56"/>
      <c r="K1201" s="71"/>
      <c r="L1201" s="71"/>
      <c r="M1201" s="71"/>
      <c r="N1201" s="107"/>
      <c r="O1201" s="107"/>
      <c r="P1201" s="108"/>
      <c r="W1201"/>
      <c r="X1201" s="23"/>
    </row>
    <row r="1202" spans="2:24" hidden="1" x14ac:dyDescent="0.3">
      <c r="B1202" s="2" t="str">
        <f>IF(TRIM(D1202)&lt;&gt;"",MAX($B$5:B1201)+1,"")</f>
        <v/>
      </c>
      <c r="D1202"/>
      <c r="F1202"/>
      <c r="G1202" s="2" t="str">
        <f>IFERROR(VLOOKUP($F1202,'Table Names'!A:B,2,FALSE),"")</f>
        <v/>
      </c>
      <c r="J1202" s="56"/>
      <c r="K1202" s="71"/>
      <c r="L1202" s="71"/>
      <c r="M1202" s="71"/>
      <c r="N1202" s="107"/>
      <c r="O1202" s="107"/>
      <c r="P1202" s="108"/>
      <c r="W1202"/>
      <c r="X1202" s="23"/>
    </row>
    <row r="1203" spans="2:24" hidden="1" x14ac:dyDescent="0.3">
      <c r="B1203" s="2" t="str">
        <f>IF(TRIM(D1203)&lt;&gt;"",MAX($B$5:B1202)+1,"")</f>
        <v/>
      </c>
      <c r="D1203"/>
      <c r="F1203"/>
      <c r="G1203" s="2" t="str">
        <f>IFERROR(VLOOKUP($F1203,'Table Names'!A:B,2,FALSE),"")</f>
        <v/>
      </c>
      <c r="J1203" s="56"/>
      <c r="K1203" s="71"/>
      <c r="L1203" s="71"/>
      <c r="M1203" s="71"/>
      <c r="N1203" s="107"/>
      <c r="O1203" s="107"/>
      <c r="P1203" s="108"/>
      <c r="W1203"/>
      <c r="X1203" s="23"/>
    </row>
    <row r="1204" spans="2:24" hidden="1" x14ac:dyDescent="0.3">
      <c r="B1204" s="2" t="str">
        <f>IF(TRIM(D1204)&lt;&gt;"",MAX($B$5:B1203)+1,"")</f>
        <v/>
      </c>
      <c r="D1204"/>
      <c r="F1204"/>
      <c r="G1204" s="2" t="str">
        <f>IFERROR(VLOOKUP($F1204,'Table Names'!A:B,2,FALSE),"")</f>
        <v/>
      </c>
      <c r="J1204" s="56"/>
      <c r="K1204" s="71"/>
      <c r="L1204" s="71"/>
      <c r="M1204" s="71"/>
      <c r="N1204" s="107"/>
      <c r="O1204" s="107"/>
      <c r="P1204" s="108"/>
      <c r="W1204"/>
      <c r="X1204" s="23"/>
    </row>
    <row r="1205" spans="2:24" hidden="1" x14ac:dyDescent="0.3">
      <c r="B1205" s="2" t="str">
        <f>IF(TRIM(D1205)&lt;&gt;"",MAX($B$5:B1204)+1,"")</f>
        <v/>
      </c>
      <c r="D1205"/>
      <c r="F1205"/>
      <c r="G1205" s="2" t="str">
        <f>IFERROR(VLOOKUP($F1205,'Table Names'!A:B,2,FALSE),"")</f>
        <v/>
      </c>
      <c r="J1205" s="56"/>
      <c r="K1205" s="71"/>
      <c r="L1205" s="71"/>
      <c r="M1205" s="71"/>
      <c r="N1205" s="107"/>
      <c r="O1205" s="107"/>
      <c r="P1205" s="108"/>
      <c r="W1205"/>
      <c r="X1205" s="23"/>
    </row>
    <row r="1206" spans="2:24" hidden="1" x14ac:dyDescent="0.3">
      <c r="B1206" s="2" t="str">
        <f>IF(TRIM(D1206)&lt;&gt;"",MAX($B$5:B1205)+1,"")</f>
        <v/>
      </c>
      <c r="D1206"/>
      <c r="F1206"/>
      <c r="G1206" s="2" t="str">
        <f>IFERROR(VLOOKUP($F1206,'Table Names'!A:B,2,FALSE),"")</f>
        <v/>
      </c>
      <c r="J1206" s="56"/>
      <c r="K1206" s="71"/>
      <c r="L1206" s="71"/>
      <c r="M1206" s="71"/>
      <c r="N1206" s="107"/>
      <c r="O1206" s="107"/>
      <c r="P1206" s="108"/>
      <c r="W1206"/>
      <c r="X1206" s="23"/>
    </row>
    <row r="1207" spans="2:24" hidden="1" x14ac:dyDescent="0.3">
      <c r="B1207" s="2" t="str">
        <f>IF(TRIM(D1207)&lt;&gt;"",MAX($B$5:B1206)+1,"")</f>
        <v/>
      </c>
      <c r="D1207"/>
      <c r="F1207"/>
      <c r="G1207" s="2" t="str">
        <f>IFERROR(VLOOKUP($F1207,'Table Names'!A:B,2,FALSE),"")</f>
        <v/>
      </c>
      <c r="J1207" s="56"/>
      <c r="K1207" s="71"/>
      <c r="L1207" s="71"/>
      <c r="M1207" s="71"/>
      <c r="N1207" s="107"/>
      <c r="O1207" s="107"/>
      <c r="P1207" s="108"/>
      <c r="W1207"/>
      <c r="X1207" s="23"/>
    </row>
    <row r="1208" spans="2:24" hidden="1" x14ac:dyDescent="0.3">
      <c r="B1208" s="2" t="str">
        <f>IF(TRIM(D1208)&lt;&gt;"",MAX($B$5:B1207)+1,"")</f>
        <v/>
      </c>
      <c r="D1208"/>
      <c r="F1208"/>
      <c r="G1208" s="2" t="str">
        <f>IFERROR(VLOOKUP($F1208,'Table Names'!A:B,2,FALSE),"")</f>
        <v/>
      </c>
      <c r="J1208" s="56"/>
      <c r="K1208" s="71"/>
      <c r="L1208" s="71"/>
      <c r="M1208" s="71"/>
      <c r="N1208" s="107"/>
      <c r="O1208" s="107"/>
      <c r="P1208" s="108"/>
      <c r="W1208"/>
      <c r="X1208" s="23"/>
    </row>
    <row r="1209" spans="2:24" hidden="1" x14ac:dyDescent="0.3">
      <c r="B1209" s="2" t="str">
        <f>IF(TRIM(D1209)&lt;&gt;"",MAX($B$5:B1208)+1,"")</f>
        <v/>
      </c>
      <c r="D1209"/>
      <c r="F1209"/>
      <c r="G1209" s="2" t="str">
        <f>IFERROR(VLOOKUP($F1209,'Table Names'!A:B,2,FALSE),"")</f>
        <v/>
      </c>
      <c r="J1209" s="56"/>
      <c r="K1209" s="71"/>
      <c r="L1209" s="71"/>
      <c r="M1209" s="71"/>
      <c r="N1209" s="107"/>
      <c r="O1209" s="107"/>
      <c r="P1209" s="108"/>
      <c r="W1209"/>
      <c r="X1209" s="23"/>
    </row>
    <row r="1210" spans="2:24" hidden="1" x14ac:dyDescent="0.3">
      <c r="B1210" s="2" t="str">
        <f>IF(TRIM(D1210)&lt;&gt;"",MAX($B$5:B1209)+1,"")</f>
        <v/>
      </c>
      <c r="D1210"/>
      <c r="F1210"/>
      <c r="G1210" s="2" t="str">
        <f>IFERROR(VLOOKUP($F1210,'Table Names'!A:B,2,FALSE),"")</f>
        <v/>
      </c>
      <c r="J1210" s="56"/>
      <c r="K1210" s="71"/>
      <c r="L1210" s="71"/>
      <c r="M1210" s="71"/>
      <c r="N1210" s="107"/>
      <c r="O1210" s="107"/>
      <c r="P1210" s="108"/>
      <c r="W1210"/>
      <c r="X1210" s="23"/>
    </row>
    <row r="1211" spans="2:24" hidden="1" x14ac:dyDescent="0.3">
      <c r="B1211" s="2" t="str">
        <f>IF(TRIM(D1211)&lt;&gt;"",MAX($B$5:B1210)+1,"")</f>
        <v/>
      </c>
      <c r="D1211"/>
      <c r="F1211"/>
      <c r="G1211" s="2" t="str">
        <f>IFERROR(VLOOKUP($F1211,'Table Names'!A:B,2,FALSE),"")</f>
        <v/>
      </c>
      <c r="J1211" s="56"/>
      <c r="K1211" s="71"/>
      <c r="L1211" s="71"/>
      <c r="M1211" s="71"/>
      <c r="N1211" s="107"/>
      <c r="O1211" s="107"/>
      <c r="P1211" s="108"/>
      <c r="W1211"/>
      <c r="X1211" s="23"/>
    </row>
    <row r="1212" spans="2:24" hidden="1" x14ac:dyDescent="0.3">
      <c r="B1212" s="2" t="str">
        <f>IF(TRIM(D1212)&lt;&gt;"",MAX($B$5:B1211)+1,"")</f>
        <v/>
      </c>
      <c r="D1212"/>
      <c r="F1212"/>
      <c r="G1212" s="2" t="str">
        <f>IFERROR(VLOOKUP($F1212,'Table Names'!A:B,2,FALSE),"")</f>
        <v/>
      </c>
      <c r="J1212" s="56"/>
      <c r="K1212" s="71"/>
      <c r="L1212" s="71"/>
      <c r="M1212" s="71"/>
      <c r="N1212" s="107"/>
      <c r="O1212" s="107"/>
      <c r="P1212" s="108"/>
      <c r="W1212"/>
      <c r="X1212" s="23"/>
    </row>
    <row r="1213" spans="2:24" hidden="1" x14ac:dyDescent="0.3">
      <c r="B1213" s="2" t="str">
        <f>IF(TRIM(D1213)&lt;&gt;"",MAX($B$5:B1212)+1,"")</f>
        <v/>
      </c>
      <c r="D1213"/>
      <c r="F1213"/>
      <c r="G1213" s="2" t="str">
        <f>IFERROR(VLOOKUP($F1213,'Table Names'!A:B,2,FALSE),"")</f>
        <v/>
      </c>
      <c r="J1213" s="56"/>
      <c r="K1213" s="71"/>
      <c r="L1213" s="71"/>
      <c r="M1213" s="71"/>
      <c r="N1213" s="107"/>
      <c r="O1213" s="107"/>
      <c r="P1213" s="108"/>
      <c r="W1213"/>
      <c r="X1213" s="23"/>
    </row>
    <row r="1214" spans="2:24" hidden="1" x14ac:dyDescent="0.3">
      <c r="B1214" s="2" t="str">
        <f>IF(TRIM(D1214)&lt;&gt;"",MAX($B$5:B1213)+1,"")</f>
        <v/>
      </c>
      <c r="D1214"/>
      <c r="F1214"/>
      <c r="G1214" s="2" t="str">
        <f>IFERROR(VLOOKUP($F1214,'Table Names'!A:B,2,FALSE),"")</f>
        <v/>
      </c>
      <c r="J1214" s="56"/>
      <c r="K1214" s="71"/>
      <c r="L1214" s="71"/>
      <c r="M1214" s="71"/>
      <c r="N1214" s="107"/>
      <c r="O1214" s="107"/>
      <c r="P1214" s="108"/>
      <c r="W1214"/>
      <c r="X1214" s="23"/>
    </row>
    <row r="1215" spans="2:24" hidden="1" x14ac:dyDescent="0.3">
      <c r="B1215" s="2" t="str">
        <f>IF(TRIM(D1215)&lt;&gt;"",MAX($B$5:B1214)+1,"")</f>
        <v/>
      </c>
      <c r="D1215"/>
      <c r="F1215"/>
      <c r="G1215" s="2" t="str">
        <f>IFERROR(VLOOKUP($F1215,'Table Names'!A:B,2,FALSE),"")</f>
        <v/>
      </c>
      <c r="J1215" s="56"/>
      <c r="K1215" s="71"/>
      <c r="L1215" s="71"/>
      <c r="M1215" s="71"/>
      <c r="N1215" s="107"/>
      <c r="O1215" s="107"/>
      <c r="P1215" s="108"/>
      <c r="W1215"/>
      <c r="X1215" s="23"/>
    </row>
    <row r="1216" spans="2:24" hidden="1" x14ac:dyDescent="0.3">
      <c r="B1216" s="2" t="str">
        <f>IF(TRIM(D1216)&lt;&gt;"",MAX($B$5:B1215)+1,"")</f>
        <v/>
      </c>
      <c r="D1216"/>
      <c r="F1216"/>
      <c r="G1216" s="2" t="str">
        <f>IFERROR(VLOOKUP($F1216,'Table Names'!A:B,2,FALSE),"")</f>
        <v/>
      </c>
      <c r="J1216" s="56"/>
      <c r="K1216" s="71"/>
      <c r="L1216" s="71"/>
      <c r="M1216" s="71"/>
      <c r="N1216" s="107"/>
      <c r="O1216" s="107"/>
      <c r="P1216" s="108"/>
      <c r="W1216"/>
      <c r="X1216" s="23"/>
    </row>
    <row r="1217" spans="2:24" hidden="1" x14ac:dyDescent="0.3">
      <c r="B1217" s="2" t="str">
        <f>IF(TRIM(D1217)&lt;&gt;"",MAX($B$5:B1216)+1,"")</f>
        <v/>
      </c>
      <c r="D1217"/>
      <c r="F1217"/>
      <c r="G1217" s="2" t="str">
        <f>IFERROR(VLOOKUP($F1217,'Table Names'!A:B,2,FALSE),"")</f>
        <v/>
      </c>
      <c r="J1217" s="56"/>
      <c r="K1217" s="71"/>
      <c r="L1217" s="71"/>
      <c r="M1217" s="71"/>
      <c r="N1217" s="107"/>
      <c r="O1217" s="107"/>
      <c r="P1217" s="108"/>
      <c r="W1217"/>
      <c r="X1217" s="23"/>
    </row>
    <row r="1218" spans="2:24" hidden="1" x14ac:dyDescent="0.3">
      <c r="B1218" s="2" t="str">
        <f>IF(TRIM(D1218)&lt;&gt;"",MAX($B$5:B1217)+1,"")</f>
        <v/>
      </c>
      <c r="D1218"/>
      <c r="F1218"/>
      <c r="G1218" s="2" t="str">
        <f>IFERROR(VLOOKUP($F1218,'Table Names'!A:B,2,FALSE),"")</f>
        <v/>
      </c>
      <c r="J1218" s="56"/>
      <c r="K1218" s="71"/>
      <c r="L1218" s="71"/>
      <c r="M1218" s="71"/>
      <c r="N1218" s="107"/>
      <c r="O1218" s="107"/>
      <c r="P1218" s="108"/>
      <c r="W1218"/>
      <c r="X1218" s="23"/>
    </row>
    <row r="1219" spans="2:24" hidden="1" x14ac:dyDescent="0.3">
      <c r="B1219" s="2" t="str">
        <f>IF(TRIM(D1219)&lt;&gt;"",MAX($B$5:B1218)+1,"")</f>
        <v/>
      </c>
      <c r="D1219"/>
      <c r="F1219"/>
      <c r="G1219" s="2" t="str">
        <f>IFERROR(VLOOKUP($F1219,'Table Names'!A:B,2,FALSE),"")</f>
        <v/>
      </c>
      <c r="J1219" s="56"/>
      <c r="K1219" s="71"/>
      <c r="L1219" s="71"/>
      <c r="M1219" s="71"/>
      <c r="N1219" s="107"/>
      <c r="O1219" s="107"/>
      <c r="P1219" s="108"/>
      <c r="W1219"/>
      <c r="X1219" s="23"/>
    </row>
  </sheetData>
  <autoFilter ref="A5:AC1219" xr:uid="{C15413C7-06D2-4F5F-AA92-FEF457E5A0C4}">
    <filterColumn colId="3">
      <filters>
        <filter val="BusinessPartnerShipToBySoldTo"/>
      </filters>
    </filterColumn>
  </autoFilter>
  <sortState xmlns:xlrd2="http://schemas.microsoft.com/office/spreadsheetml/2017/richdata2" ref="C6:F1154">
    <sortCondition ref="C6:C1154"/>
    <sortCondition ref="D6:D1154"/>
  </sortState>
  <mergeCells count="2">
    <mergeCell ref="J4:P4"/>
    <mergeCell ref="Q4:X4"/>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 id="{AF512E87-5E38-44A8-9A1D-8A9A6A28A2B9}">
            <x14:iconSet custom="1">
              <x14:cfvo type="percent">
                <xm:f>0</xm:f>
              </x14:cfvo>
              <x14:cfvo type="num">
                <xm:f>0</xm:f>
              </x14:cfvo>
              <x14:cfvo type="num">
                <xm:f>1</xm:f>
              </x14:cfvo>
              <x14:cfIcon iconSet="3TrafficLights1" iconId="2"/>
              <x14:cfIcon iconSet="3TrafficLights1" iconId="2"/>
              <x14:cfIcon iconSet="3TrafficLights1" iconId="0"/>
            </x14:iconSet>
          </x14:cfRule>
          <xm:sqref>P6:P1219</xm:sqref>
        </x14:conditionalFormatting>
        <x14:conditionalFormatting xmlns:xm="http://schemas.microsoft.com/office/excel/2006/main">
          <x14:cfRule type="iconSet" priority="2" id="{CE48A627-DAAB-4E92-9A63-6669F7C0A996}">
            <x14:iconSet custom="1">
              <x14:cfvo type="percent">
                <xm:f>0</xm:f>
              </x14:cfvo>
              <x14:cfvo type="num">
                <xm:f>0</xm:f>
              </x14:cfvo>
              <x14:cfvo type="num">
                <xm:f>1</xm:f>
              </x14:cfvo>
              <x14:cfIcon iconSet="3TrafficLights1" iconId="2"/>
              <x14:cfIcon iconSet="3TrafficLights1" iconId="2"/>
              <x14:cfIcon iconSet="3TrafficLights1" iconId="0"/>
            </x14:iconSet>
          </x14:cfRule>
          <xm:sqref>W6:W1219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97CB-BAB4-4933-A421-3873415BC861}">
  <dimension ref="B1:AA251"/>
  <sheetViews>
    <sheetView zoomScale="85" zoomScaleNormal="85" workbookViewId="0">
      <pane xSplit="6" ySplit="5" topLeftCell="G6" activePane="bottomRight" state="frozen"/>
      <selection pane="topRight" activeCell="I1" sqref="I1"/>
      <selection pane="bottomLeft" activeCell="A4" sqref="A4"/>
      <selection pane="bottomRight" activeCell="E14" sqref="E14"/>
    </sheetView>
  </sheetViews>
  <sheetFormatPr defaultColWidth="9.109375" defaultRowHeight="14.4" x14ac:dyDescent="0.3"/>
  <cols>
    <col min="1" max="1" width="0.6640625" style="2" customWidth="1"/>
    <col min="2" max="2" width="8.33203125" style="2" customWidth="1"/>
    <col min="3" max="3" width="26.5546875" style="2" customWidth="1"/>
    <col min="4" max="4" width="59.21875" style="2" customWidth="1"/>
    <col min="5" max="5" width="40.77734375" style="2" customWidth="1"/>
    <col min="6" max="6" width="7.77734375" style="2" customWidth="1"/>
    <col min="7" max="7" width="12.5546875" style="2" bestFit="1" customWidth="1"/>
    <col min="8" max="8" width="6.109375" style="2" customWidth="1"/>
    <col min="9" max="9" width="4.6640625" style="2" customWidth="1"/>
    <col min="10" max="10" width="10.6640625" style="72" bestFit="1" customWidth="1"/>
    <col min="11" max="11" width="5.88671875" style="72" customWidth="1"/>
    <col min="12" max="12" width="13.44140625" hidden="1" customWidth="1"/>
    <col min="13" max="13" width="73.33203125" style="2" customWidth="1"/>
    <col min="14" max="16384" width="9.109375" style="2"/>
  </cols>
  <sheetData>
    <row r="1" spans="2:27" ht="15" customHeight="1" x14ac:dyDescent="0.3">
      <c r="B1" s="20"/>
      <c r="C1" s="27"/>
      <c r="D1" s="28" t="str">
        <f>StagingData!D1</f>
        <v>Customer:</v>
      </c>
      <c r="E1" s="28"/>
      <c r="F1" s="28"/>
      <c r="G1" s="20"/>
      <c r="H1" s="20"/>
      <c r="I1" s="20"/>
      <c r="J1" s="20"/>
      <c r="K1" s="69"/>
      <c r="L1" s="69"/>
      <c r="M1" s="68"/>
      <c r="N1" s="66"/>
      <c r="O1" s="67"/>
      <c r="P1" s="67"/>
      <c r="Q1" s="67"/>
      <c r="R1" s="67"/>
      <c r="S1" s="67"/>
      <c r="T1" s="67"/>
      <c r="U1" s="67"/>
      <c r="V1" s="67"/>
      <c r="W1" s="67"/>
      <c r="X1" s="67"/>
      <c r="Y1" s="66"/>
      <c r="Z1"/>
      <c r="AA1" s="66"/>
    </row>
    <row r="2" spans="2:27" ht="15" customHeight="1" x14ac:dyDescent="0.3">
      <c r="B2" s="20"/>
      <c r="C2" s="27" t="str">
        <f>StagingData!C2</f>
        <v>Version: 20240101</v>
      </c>
      <c r="D2" s="28" t="str">
        <f>StagingData!D2</f>
        <v xml:space="preserve">Run Number: CDM RUN 001 </v>
      </c>
      <c r="E2" s="28"/>
      <c r="F2" s="28"/>
      <c r="G2" s="20"/>
      <c r="H2" s="20"/>
      <c r="I2" s="20"/>
      <c r="J2" s="20"/>
      <c r="K2" s="69"/>
      <c r="L2" s="69"/>
      <c r="M2" s="68"/>
      <c r="N2" s="66"/>
      <c r="O2" s="67"/>
      <c r="P2" s="67"/>
      <c r="Q2" s="67"/>
      <c r="R2" s="67"/>
      <c r="S2" s="67"/>
      <c r="T2" s="67"/>
      <c r="U2" s="67"/>
      <c r="V2" s="67"/>
      <c r="W2" s="67"/>
      <c r="X2" s="67"/>
      <c r="Y2" s="66"/>
      <c r="Z2"/>
      <c r="AA2" s="66"/>
    </row>
    <row r="3" spans="2:27" ht="15" customHeight="1" thickBot="1" x14ac:dyDescent="0.35">
      <c r="B3" s="20"/>
      <c r="C3" s="27" t="str">
        <f>StagingData!C3</f>
        <v>A2LN Version: mig300006</v>
      </c>
      <c r="D3" s="28" t="str">
        <f>StagingData!D3</f>
        <v>Run Date: 1 Jan 2024</v>
      </c>
      <c r="E3" s="28"/>
      <c r="F3" s="28"/>
      <c r="G3" s="20"/>
      <c r="H3" s="20"/>
      <c r="I3" s="20"/>
      <c r="J3" s="20"/>
      <c r="K3" s="69"/>
      <c r="L3" s="69"/>
      <c r="M3" s="68"/>
      <c r="N3" s="66"/>
      <c r="O3" s="67"/>
      <c r="P3" s="67"/>
      <c r="Q3" s="67"/>
      <c r="R3" s="67"/>
      <c r="S3" s="67"/>
      <c r="T3" s="67"/>
      <c r="U3" s="67"/>
      <c r="V3" s="67"/>
      <c r="W3" s="67"/>
      <c r="X3" s="67"/>
      <c r="Y3" s="66"/>
      <c r="Z3"/>
      <c r="AA3" s="66"/>
    </row>
    <row r="4" spans="2:27" ht="21.6" thickBot="1" x14ac:dyDescent="0.35">
      <c r="B4" s="78"/>
      <c r="C4" s="79"/>
      <c r="D4" s="104" t="str">
        <f>StagingData!D4</f>
        <v>CDM-A2LNCE-202310</v>
      </c>
      <c r="E4" s="105" t="s">
        <v>5099</v>
      </c>
      <c r="F4" s="79"/>
      <c r="G4" s="117"/>
      <c r="H4" s="117"/>
      <c r="I4" s="119" t="s">
        <v>5006</v>
      </c>
      <c r="J4" s="121"/>
      <c r="K4" s="123"/>
      <c r="M4" s="61" t="s">
        <v>1</v>
      </c>
    </row>
    <row r="5" spans="2:27" ht="28.8" x14ac:dyDescent="0.3">
      <c r="B5" s="19" t="s">
        <v>2</v>
      </c>
      <c r="C5" s="82" t="s">
        <v>5007</v>
      </c>
      <c r="D5" s="55" t="s">
        <v>5008</v>
      </c>
      <c r="E5" s="6" t="s">
        <v>5009</v>
      </c>
      <c r="F5" s="83" t="s">
        <v>5010</v>
      </c>
      <c r="G5" s="84" t="s">
        <v>5011</v>
      </c>
      <c r="H5" s="9"/>
      <c r="I5" s="12"/>
      <c r="J5" s="13" t="s">
        <v>5012</v>
      </c>
      <c r="K5" s="85"/>
      <c r="L5" s="1" t="s">
        <v>16</v>
      </c>
      <c r="M5" s="26" t="s">
        <v>17</v>
      </c>
    </row>
    <row r="6" spans="2:27" x14ac:dyDescent="0.3">
      <c r="B6" s="86">
        <v>1</v>
      </c>
      <c r="C6" s="87"/>
      <c r="D6" s="87" t="s">
        <v>5013</v>
      </c>
      <c r="E6" s="88"/>
      <c r="F6" s="86"/>
      <c r="G6" s="89"/>
      <c r="H6" s="90"/>
      <c r="I6" s="91"/>
      <c r="J6" s="90"/>
      <c r="K6" s="92"/>
      <c r="L6" s="86"/>
      <c r="M6" s="86"/>
    </row>
    <row r="7" spans="2:27" x14ac:dyDescent="0.3">
      <c r="B7" s="86">
        <v>2</v>
      </c>
      <c r="C7" s="88" t="s">
        <v>5014</v>
      </c>
      <c r="D7" s="88" t="s">
        <v>5015</v>
      </c>
      <c r="E7" s="86" t="s">
        <v>5016</v>
      </c>
      <c r="F7" s="86"/>
      <c r="G7" s="89" t="s">
        <v>5017</v>
      </c>
      <c r="H7" s="93"/>
      <c r="I7" s="94"/>
      <c r="J7" s="90"/>
      <c r="K7" s="92"/>
      <c r="L7" s="86"/>
      <c r="M7" s="86"/>
    </row>
    <row r="8" spans="2:27" x14ac:dyDescent="0.3">
      <c r="B8" s="86">
        <v>3</v>
      </c>
      <c r="C8" s="88" t="s">
        <v>5018</v>
      </c>
      <c r="D8" s="88" t="s">
        <v>5019</v>
      </c>
      <c r="E8" s="86" t="s">
        <v>5020</v>
      </c>
      <c r="F8" s="86"/>
      <c r="G8" s="89" t="s">
        <v>5021</v>
      </c>
      <c r="H8" s="93"/>
      <c r="I8" s="94"/>
      <c r="J8" s="90"/>
      <c r="K8" s="92"/>
      <c r="L8" s="86"/>
      <c r="M8" s="86"/>
    </row>
    <row r="9" spans="2:27" ht="28.8" x14ac:dyDescent="0.3">
      <c r="B9" s="86">
        <v>4</v>
      </c>
      <c r="C9" s="88" t="s">
        <v>5022</v>
      </c>
      <c r="D9" s="88" t="s">
        <v>5023</v>
      </c>
      <c r="E9" s="86" t="s">
        <v>314</v>
      </c>
      <c r="F9" s="86"/>
      <c r="G9" s="89" t="s">
        <v>5024</v>
      </c>
      <c r="H9" s="93"/>
      <c r="I9" s="94"/>
      <c r="J9" s="90"/>
      <c r="K9" s="92"/>
      <c r="L9" s="86"/>
      <c r="M9" s="86"/>
    </row>
    <row r="10" spans="2:27" x14ac:dyDescent="0.3">
      <c r="B10" s="86">
        <v>5</v>
      </c>
      <c r="C10" s="88" t="s">
        <v>5025</v>
      </c>
      <c r="D10" s="88" t="s">
        <v>5026</v>
      </c>
      <c r="E10" s="86" t="s">
        <v>2041</v>
      </c>
      <c r="F10" s="86"/>
      <c r="G10" s="89" t="s">
        <v>4952</v>
      </c>
      <c r="H10" s="93"/>
      <c r="I10" s="94"/>
      <c r="J10" s="90"/>
      <c r="K10" s="92"/>
      <c r="L10" s="86"/>
      <c r="M10" s="86"/>
    </row>
    <row r="11" spans="2:27" ht="28.8" x14ac:dyDescent="0.3">
      <c r="B11" s="86">
        <v>6</v>
      </c>
      <c r="C11" s="88" t="s">
        <v>5027</v>
      </c>
      <c r="D11" s="88" t="s">
        <v>5028</v>
      </c>
      <c r="E11" s="86" t="s">
        <v>5029</v>
      </c>
      <c r="F11" s="86"/>
      <c r="G11" s="89" t="s">
        <v>102</v>
      </c>
      <c r="H11" s="93"/>
      <c r="I11" s="94"/>
      <c r="J11" s="90"/>
      <c r="K11" s="92"/>
      <c r="L11" s="86"/>
      <c r="M11" s="86"/>
    </row>
    <row r="12" spans="2:27" ht="28.8" x14ac:dyDescent="0.3">
      <c r="B12" s="86">
        <v>7</v>
      </c>
      <c r="C12" s="88" t="s">
        <v>5030</v>
      </c>
      <c r="D12" s="88" t="s">
        <v>5031</v>
      </c>
      <c r="E12" s="86" t="s">
        <v>5032</v>
      </c>
      <c r="F12" s="86"/>
      <c r="G12" s="89" t="s">
        <v>102</v>
      </c>
      <c r="H12" s="93"/>
      <c r="I12" s="94"/>
      <c r="J12" s="90"/>
      <c r="K12" s="92"/>
      <c r="L12" s="86"/>
      <c r="M12" s="86"/>
    </row>
    <row r="13" spans="2:27" ht="43.2" x14ac:dyDescent="0.3">
      <c r="B13" s="86">
        <v>8</v>
      </c>
      <c r="C13" s="88" t="s">
        <v>5033</v>
      </c>
      <c r="D13" s="88" t="s">
        <v>5034</v>
      </c>
      <c r="E13" s="86" t="s">
        <v>322</v>
      </c>
      <c r="F13" s="86"/>
      <c r="G13" s="89" t="s">
        <v>4952</v>
      </c>
      <c r="H13" s="93"/>
      <c r="I13" s="94"/>
      <c r="J13" s="90"/>
      <c r="K13" s="92"/>
      <c r="L13" s="86"/>
      <c r="M13" s="86"/>
    </row>
    <row r="14" spans="2:27" x14ac:dyDescent="0.3">
      <c r="B14" s="86">
        <v>9</v>
      </c>
      <c r="C14" s="88"/>
      <c r="D14" s="86"/>
      <c r="E14" s="86"/>
      <c r="F14" s="86"/>
      <c r="G14" s="89"/>
      <c r="H14" s="93"/>
      <c r="I14" s="94"/>
      <c r="J14" s="90"/>
      <c r="K14" s="92"/>
      <c r="L14" s="86"/>
      <c r="M14" s="86"/>
    </row>
    <row r="15" spans="2:27" x14ac:dyDescent="0.3">
      <c r="B15" s="2">
        <v>10</v>
      </c>
      <c r="C15" s="87"/>
      <c r="D15" s="87" t="s">
        <v>5035</v>
      </c>
      <c r="E15" s="86"/>
      <c r="F15" s="86"/>
      <c r="G15" s="89"/>
      <c r="H15" s="93"/>
      <c r="I15" s="94"/>
      <c r="J15" s="90"/>
      <c r="K15" s="92"/>
      <c r="L15" s="86"/>
      <c r="M15" s="86"/>
    </row>
    <row r="16" spans="2:27" ht="28.8" x14ac:dyDescent="0.3">
      <c r="B16" s="2">
        <v>11</v>
      </c>
      <c r="C16" s="88" t="s">
        <v>5036</v>
      </c>
      <c r="D16" s="88" t="s">
        <v>5037</v>
      </c>
      <c r="E16" s="86" t="s">
        <v>272</v>
      </c>
      <c r="G16" s="95" t="s">
        <v>5038</v>
      </c>
      <c r="H16" s="17"/>
      <c r="I16" s="16"/>
      <c r="J16" s="15"/>
      <c r="K16" s="21"/>
      <c r="M16"/>
    </row>
    <row r="17" spans="2:13" ht="28.8" x14ac:dyDescent="0.3">
      <c r="B17" s="2">
        <v>12</v>
      </c>
      <c r="C17" s="88" t="s">
        <v>5039</v>
      </c>
      <c r="D17" s="88" t="s">
        <v>5037</v>
      </c>
      <c r="E17" s="86" t="s">
        <v>272</v>
      </c>
      <c r="G17" s="95" t="s">
        <v>5040</v>
      </c>
      <c r="H17" s="17"/>
      <c r="I17" s="16"/>
      <c r="J17" s="15"/>
      <c r="K17" s="21"/>
      <c r="M17"/>
    </row>
    <row r="18" spans="2:13" x14ac:dyDescent="0.3">
      <c r="B18" s="2">
        <v>13</v>
      </c>
      <c r="G18" s="95"/>
      <c r="H18" s="17"/>
      <c r="I18" s="16"/>
      <c r="J18" s="15"/>
      <c r="K18" s="21"/>
      <c r="M18"/>
    </row>
    <row r="19" spans="2:13" x14ac:dyDescent="0.3">
      <c r="B19" s="2">
        <v>14</v>
      </c>
      <c r="C19" s="87"/>
      <c r="D19" s="87" t="s">
        <v>5041</v>
      </c>
      <c r="E19" s="86"/>
      <c r="G19" s="95"/>
      <c r="H19" s="17"/>
      <c r="I19" s="16"/>
      <c r="J19" s="15"/>
      <c r="K19" s="21"/>
      <c r="M19"/>
    </row>
    <row r="20" spans="2:13" ht="28.8" x14ac:dyDescent="0.3">
      <c r="B20" s="2">
        <v>15</v>
      </c>
      <c r="C20" s="88" t="s">
        <v>5042</v>
      </c>
      <c r="D20" s="88" t="s">
        <v>5043</v>
      </c>
      <c r="E20" s="86" t="s">
        <v>5044</v>
      </c>
      <c r="G20" s="95" t="s">
        <v>5045</v>
      </c>
      <c r="H20" s="17"/>
      <c r="I20" s="16"/>
      <c r="J20" s="15"/>
      <c r="K20" s="21"/>
      <c r="M20"/>
    </row>
    <row r="21" spans="2:13" ht="28.8" x14ac:dyDescent="0.3">
      <c r="B21" s="2">
        <v>16</v>
      </c>
      <c r="C21" s="88" t="s">
        <v>5046</v>
      </c>
      <c r="D21" s="88" t="s">
        <v>5047</v>
      </c>
      <c r="E21" s="86" t="s">
        <v>5048</v>
      </c>
      <c r="G21" s="95" t="s">
        <v>5049</v>
      </c>
      <c r="H21" s="15"/>
      <c r="I21" s="14"/>
      <c r="J21" s="15"/>
      <c r="K21" s="21"/>
      <c r="M21"/>
    </row>
    <row r="22" spans="2:13" ht="28.8" x14ac:dyDescent="0.3">
      <c r="B22" s="2">
        <v>17</v>
      </c>
      <c r="C22" s="88" t="s">
        <v>5050</v>
      </c>
      <c r="D22" s="88" t="s">
        <v>5051</v>
      </c>
      <c r="E22" s="86" t="s">
        <v>5052</v>
      </c>
      <c r="G22" s="95" t="s">
        <v>5053</v>
      </c>
      <c r="H22" s="17"/>
      <c r="I22" s="16"/>
      <c r="J22" s="15"/>
      <c r="K22" s="21"/>
      <c r="M22"/>
    </row>
    <row r="23" spans="2:13" x14ac:dyDescent="0.3">
      <c r="B23" s="2">
        <v>18</v>
      </c>
      <c r="C23" s="88" t="s">
        <v>5054</v>
      </c>
      <c r="D23" s="88" t="s">
        <v>5055</v>
      </c>
      <c r="E23" s="86" t="s">
        <v>366</v>
      </c>
      <c r="G23" s="95" t="s">
        <v>5056</v>
      </c>
      <c r="H23" s="17"/>
      <c r="I23" s="16"/>
      <c r="J23" s="15"/>
      <c r="K23" s="21"/>
      <c r="M23"/>
    </row>
    <row r="24" spans="2:13" ht="28.8" x14ac:dyDescent="0.3">
      <c r="B24" s="2">
        <v>19</v>
      </c>
      <c r="C24" s="88" t="s">
        <v>5057</v>
      </c>
      <c r="D24" s="88" t="s">
        <v>5058</v>
      </c>
      <c r="E24" s="86" t="s">
        <v>5044</v>
      </c>
      <c r="F24" s="2" t="s">
        <v>5059</v>
      </c>
      <c r="G24" s="95" t="s">
        <v>5060</v>
      </c>
      <c r="H24" s="17"/>
      <c r="I24" s="16"/>
      <c r="J24" s="15"/>
      <c r="K24" s="21"/>
      <c r="M24"/>
    </row>
    <row r="25" spans="2:13" ht="28.8" x14ac:dyDescent="0.3">
      <c r="B25" s="2">
        <v>20</v>
      </c>
      <c r="C25" s="88" t="s">
        <v>5061</v>
      </c>
      <c r="D25" s="88" t="s">
        <v>5062</v>
      </c>
      <c r="E25" s="86" t="s">
        <v>5044</v>
      </c>
      <c r="G25" s="95" t="s">
        <v>5060</v>
      </c>
      <c r="H25" s="15"/>
      <c r="I25" s="14"/>
      <c r="J25" s="15"/>
      <c r="K25" s="21"/>
      <c r="M25"/>
    </row>
    <row r="26" spans="2:13" customFormat="1" x14ac:dyDescent="0.3">
      <c r="B26" s="2">
        <v>21</v>
      </c>
      <c r="C26" s="87"/>
      <c r="D26" s="87" t="s">
        <v>5063</v>
      </c>
      <c r="F26" s="2"/>
      <c r="G26" s="95"/>
      <c r="H26" s="18"/>
      <c r="I26" s="5"/>
      <c r="J26" s="4"/>
      <c r="K26" s="22"/>
    </row>
    <row r="27" spans="2:13" ht="43.2" x14ac:dyDescent="0.3">
      <c r="B27" s="2">
        <v>22</v>
      </c>
      <c r="C27" s="88" t="s">
        <v>5064</v>
      </c>
      <c r="D27" s="88" t="s">
        <v>5065</v>
      </c>
      <c r="E27" s="86" t="s">
        <v>337</v>
      </c>
      <c r="G27" s="95" t="s">
        <v>5066</v>
      </c>
      <c r="H27" s="15"/>
      <c r="I27" s="16"/>
      <c r="J27" s="15"/>
      <c r="K27" s="21"/>
      <c r="M27"/>
    </row>
    <row r="28" spans="2:13" customFormat="1" x14ac:dyDescent="0.3">
      <c r="B28" s="2">
        <v>23</v>
      </c>
      <c r="C28" s="88" t="s">
        <v>5067</v>
      </c>
      <c r="D28" s="88" t="s">
        <v>5068</v>
      </c>
      <c r="E28" s="86" t="s">
        <v>337</v>
      </c>
      <c r="F28" s="2"/>
      <c r="G28" s="95" t="s">
        <v>5069</v>
      </c>
      <c r="H28" s="18"/>
      <c r="I28" s="5"/>
      <c r="J28" s="4"/>
      <c r="K28" s="22"/>
    </row>
    <row r="29" spans="2:13" customFormat="1" ht="28.8" x14ac:dyDescent="0.3">
      <c r="B29" s="2">
        <v>24</v>
      </c>
      <c r="C29" s="88" t="s">
        <v>5070</v>
      </c>
      <c r="D29" s="88" t="s">
        <v>5071</v>
      </c>
      <c r="E29" s="86" t="s">
        <v>5072</v>
      </c>
      <c r="F29" s="2"/>
      <c r="G29" s="95" t="s">
        <v>5049</v>
      </c>
      <c r="H29" s="18"/>
      <c r="I29" s="5"/>
      <c r="J29" s="4"/>
      <c r="K29" s="22"/>
    </row>
    <row r="30" spans="2:13" ht="43.2" x14ac:dyDescent="0.3">
      <c r="B30" s="2">
        <v>25</v>
      </c>
      <c r="C30" s="88" t="s">
        <v>5073</v>
      </c>
      <c r="D30" s="88" t="s">
        <v>5074</v>
      </c>
      <c r="E30" s="86" t="s">
        <v>5072</v>
      </c>
      <c r="G30" s="95" t="s">
        <v>5075</v>
      </c>
      <c r="H30" s="15"/>
      <c r="I30" s="14"/>
      <c r="J30" s="15"/>
      <c r="K30" s="21"/>
      <c r="M30"/>
    </row>
    <row r="31" spans="2:13" x14ac:dyDescent="0.3">
      <c r="B31" s="2">
        <v>26</v>
      </c>
      <c r="C31"/>
      <c r="D31"/>
      <c r="E31"/>
      <c r="G31" s="95"/>
      <c r="H31" s="15"/>
      <c r="I31" s="14"/>
      <c r="J31" s="15"/>
      <c r="K31" s="21"/>
      <c r="M31"/>
    </row>
    <row r="32" spans="2:13" customFormat="1" x14ac:dyDescent="0.3">
      <c r="B32" s="2">
        <v>27</v>
      </c>
      <c r="C32" s="87"/>
      <c r="D32" s="87" t="s">
        <v>5063</v>
      </c>
      <c r="F32" s="2"/>
      <c r="G32" s="95"/>
      <c r="H32" s="18"/>
      <c r="I32" s="5"/>
      <c r="J32" s="4"/>
      <c r="K32" s="22"/>
    </row>
    <row r="33" spans="2:13" customFormat="1" ht="28.8" x14ac:dyDescent="0.3">
      <c r="B33" s="2">
        <v>28</v>
      </c>
      <c r="C33" s="88" t="s">
        <v>5076</v>
      </c>
      <c r="D33" s="88" t="s">
        <v>5077</v>
      </c>
      <c r="E33" s="86" t="s">
        <v>5078</v>
      </c>
      <c r="F33" s="2"/>
      <c r="G33" s="95" t="s">
        <v>5079</v>
      </c>
      <c r="H33" s="18"/>
      <c r="I33" s="5"/>
      <c r="J33" s="4"/>
      <c r="K33" s="22"/>
    </row>
    <row r="34" spans="2:13" customFormat="1" ht="28.8" x14ac:dyDescent="0.3">
      <c r="B34" s="2">
        <v>29</v>
      </c>
      <c r="C34" s="88" t="s">
        <v>5080</v>
      </c>
      <c r="D34" s="88" t="s">
        <v>5081</v>
      </c>
      <c r="E34" s="88" t="s">
        <v>5082</v>
      </c>
      <c r="F34" s="2"/>
      <c r="G34" s="95" t="s">
        <v>5053</v>
      </c>
      <c r="H34" s="18"/>
      <c r="I34" s="5"/>
      <c r="J34" s="4"/>
      <c r="K34" s="22"/>
    </row>
    <row r="35" spans="2:13" ht="28.8" x14ac:dyDescent="0.3">
      <c r="B35" s="2">
        <v>30</v>
      </c>
      <c r="C35" s="88" t="s">
        <v>5083</v>
      </c>
      <c r="D35" s="88" t="s">
        <v>5084</v>
      </c>
      <c r="E35" s="86" t="s">
        <v>486</v>
      </c>
      <c r="G35" s="95" t="s">
        <v>5085</v>
      </c>
      <c r="H35" s="17"/>
      <c r="I35" s="16"/>
      <c r="J35" s="15"/>
      <c r="K35" s="21"/>
      <c r="M35"/>
    </row>
    <row r="36" spans="2:13" customFormat="1" x14ac:dyDescent="0.3">
      <c r="B36" s="2">
        <v>31</v>
      </c>
      <c r="C36" s="88" t="s">
        <v>5086</v>
      </c>
      <c r="D36" s="88" t="s">
        <v>5087</v>
      </c>
      <c r="E36" s="86" t="s">
        <v>486</v>
      </c>
      <c r="F36" s="2"/>
      <c r="G36" s="95" t="s">
        <v>5085</v>
      </c>
      <c r="H36" s="18"/>
      <c r="I36" s="5"/>
      <c r="J36" s="4"/>
      <c r="K36" s="22"/>
    </row>
    <row r="37" spans="2:13" x14ac:dyDescent="0.3">
      <c r="B37" s="2">
        <v>32</v>
      </c>
      <c r="G37" s="95"/>
      <c r="H37" s="17"/>
      <c r="I37" s="16"/>
      <c r="J37" s="15"/>
      <c r="K37" s="21"/>
      <c r="M37"/>
    </row>
    <row r="38" spans="2:13" x14ac:dyDescent="0.3">
      <c r="B38" s="2">
        <v>33</v>
      </c>
      <c r="C38" s="87"/>
      <c r="D38" s="87" t="s">
        <v>5088</v>
      </c>
      <c r="E38"/>
      <c r="G38" s="95"/>
      <c r="H38" s="17"/>
      <c r="I38" s="16"/>
      <c r="J38" s="15"/>
      <c r="K38" s="21"/>
      <c r="M38"/>
    </row>
    <row r="39" spans="2:13" ht="28.8" x14ac:dyDescent="0.3">
      <c r="B39" s="2">
        <v>34</v>
      </c>
      <c r="C39" s="88" t="s">
        <v>5089</v>
      </c>
      <c r="D39" s="88" t="s">
        <v>5090</v>
      </c>
      <c r="E39" s="88" t="s">
        <v>5091</v>
      </c>
      <c r="G39" s="95" t="s">
        <v>5092</v>
      </c>
      <c r="H39" s="17"/>
      <c r="I39" s="16"/>
      <c r="J39" s="15"/>
      <c r="K39" s="21"/>
      <c r="M39"/>
    </row>
    <row r="40" spans="2:13" ht="43.2" x14ac:dyDescent="0.3">
      <c r="B40" s="2">
        <v>35</v>
      </c>
      <c r="C40" s="88" t="s">
        <v>5093</v>
      </c>
      <c r="D40" s="88" t="s">
        <v>5094</v>
      </c>
      <c r="E40" s="88" t="s">
        <v>5095</v>
      </c>
      <c r="G40" s="95" t="s">
        <v>102</v>
      </c>
      <c r="H40" s="17"/>
      <c r="I40" s="16"/>
      <c r="J40" s="15"/>
      <c r="K40" s="21"/>
      <c r="M40"/>
    </row>
    <row r="41" spans="2:13" x14ac:dyDescent="0.3">
      <c r="B41" s="2">
        <v>36</v>
      </c>
      <c r="C41" s="88"/>
      <c r="D41" s="88"/>
      <c r="E41" s="88"/>
      <c r="G41" s="95"/>
      <c r="H41" s="17"/>
      <c r="I41" s="16"/>
      <c r="J41" s="15"/>
      <c r="K41" s="21"/>
      <c r="M41"/>
    </row>
    <row r="42" spans="2:13" x14ac:dyDescent="0.3">
      <c r="B42" s="2">
        <v>37</v>
      </c>
      <c r="C42" s="88"/>
      <c r="D42" s="88"/>
      <c r="E42" s="88"/>
      <c r="G42" s="95"/>
      <c r="H42" s="17"/>
      <c r="I42" s="16"/>
      <c r="J42" s="15"/>
      <c r="K42" s="21"/>
      <c r="M42"/>
    </row>
    <row r="43" spans="2:13" x14ac:dyDescent="0.3">
      <c r="B43" s="2">
        <v>38</v>
      </c>
      <c r="C43" s="88"/>
      <c r="D43" s="88"/>
      <c r="E43" s="88"/>
      <c r="G43" s="96"/>
      <c r="H43" s="17"/>
      <c r="I43" s="16"/>
      <c r="J43" s="15"/>
      <c r="K43" s="21"/>
      <c r="M43"/>
    </row>
    <row r="44" spans="2:13" x14ac:dyDescent="0.3">
      <c r="B44" s="2">
        <v>39</v>
      </c>
      <c r="C44" s="88"/>
      <c r="D44" s="88"/>
      <c r="E44" s="88"/>
      <c r="G44" s="96"/>
      <c r="H44" s="17"/>
      <c r="I44" s="16"/>
      <c r="J44" s="15"/>
      <c r="K44" s="21"/>
      <c r="M44"/>
    </row>
    <row r="45" spans="2:13" x14ac:dyDescent="0.3">
      <c r="B45" s="2">
        <v>40</v>
      </c>
      <c r="C45" s="88"/>
      <c r="D45" s="88"/>
      <c r="E45" s="88"/>
      <c r="G45" s="95"/>
      <c r="H45" s="17"/>
      <c r="I45" s="16"/>
      <c r="J45" s="15"/>
      <c r="K45" s="21"/>
      <c r="M45"/>
    </row>
    <row r="46" spans="2:13" x14ac:dyDescent="0.3">
      <c r="B46" s="2">
        <v>41</v>
      </c>
      <c r="C46" s="88"/>
      <c r="D46" s="88"/>
      <c r="E46" s="88"/>
      <c r="G46" s="95"/>
      <c r="H46" s="17"/>
      <c r="I46" s="16"/>
      <c r="J46" s="15"/>
      <c r="K46" s="21"/>
      <c r="M46"/>
    </row>
    <row r="47" spans="2:13" x14ac:dyDescent="0.3">
      <c r="B47" s="2">
        <v>42</v>
      </c>
      <c r="C47"/>
      <c r="D47"/>
      <c r="E47"/>
      <c r="G47" s="95"/>
      <c r="H47" s="17"/>
      <c r="I47" s="16"/>
      <c r="J47" s="15"/>
      <c r="K47" s="21"/>
      <c r="M47"/>
    </row>
    <row r="48" spans="2:13" x14ac:dyDescent="0.3">
      <c r="B48" s="2">
        <v>43</v>
      </c>
      <c r="C48"/>
      <c r="D48"/>
      <c r="E48"/>
      <c r="G48" s="95"/>
      <c r="H48" s="17"/>
      <c r="I48" s="16"/>
      <c r="J48" s="15"/>
      <c r="K48" s="21"/>
      <c r="M48"/>
    </row>
    <row r="49" spans="2:13" x14ac:dyDescent="0.3">
      <c r="B49" s="2">
        <v>44</v>
      </c>
      <c r="C49"/>
      <c r="D49"/>
      <c r="E49"/>
      <c r="G49" s="95"/>
      <c r="H49" s="17"/>
      <c r="I49" s="16"/>
      <c r="J49" s="15"/>
      <c r="K49" s="21"/>
      <c r="M49"/>
    </row>
    <row r="50" spans="2:13" x14ac:dyDescent="0.3">
      <c r="B50" s="2">
        <v>45</v>
      </c>
      <c r="C50"/>
      <c r="D50"/>
      <c r="E50"/>
      <c r="G50" s="95"/>
      <c r="H50" s="17"/>
      <c r="I50" s="16"/>
      <c r="J50" s="15"/>
      <c r="K50" s="21"/>
      <c r="M50"/>
    </row>
    <row r="51" spans="2:13" x14ac:dyDescent="0.3">
      <c r="B51" s="2">
        <v>46</v>
      </c>
      <c r="C51"/>
      <c r="D51"/>
      <c r="E51"/>
      <c r="G51" s="95"/>
      <c r="H51" s="17"/>
      <c r="I51" s="16"/>
      <c r="J51" s="15"/>
      <c r="K51" s="21"/>
      <c r="M51"/>
    </row>
    <row r="52" spans="2:13" x14ac:dyDescent="0.3">
      <c r="B52" s="2">
        <v>47</v>
      </c>
      <c r="C52"/>
      <c r="D52"/>
      <c r="E52"/>
      <c r="G52" s="95"/>
      <c r="H52" s="17"/>
      <c r="I52" s="16"/>
      <c r="J52" s="15"/>
      <c r="K52" s="21"/>
      <c r="M52"/>
    </row>
    <row r="53" spans="2:13" x14ac:dyDescent="0.3">
      <c r="B53" s="2">
        <v>48</v>
      </c>
      <c r="C53"/>
      <c r="D53"/>
      <c r="E53"/>
      <c r="G53" s="95"/>
      <c r="H53" s="17"/>
      <c r="I53" s="16"/>
      <c r="J53" s="15"/>
      <c r="K53" s="21"/>
      <c r="M53"/>
    </row>
    <row r="54" spans="2:13" x14ac:dyDescent="0.3">
      <c r="G54" s="97"/>
      <c r="H54" s="17"/>
      <c r="I54" s="16"/>
      <c r="J54" s="15"/>
      <c r="K54" s="21"/>
    </row>
    <row r="55" spans="2:13" x14ac:dyDescent="0.3">
      <c r="G55" s="97"/>
      <c r="H55" s="17"/>
      <c r="I55" s="16"/>
      <c r="J55" s="15"/>
      <c r="K55" s="21"/>
      <c r="M55" s="24"/>
    </row>
    <row r="56" spans="2:13" x14ac:dyDescent="0.3">
      <c r="G56" s="97"/>
      <c r="H56" s="17"/>
      <c r="I56" s="16"/>
      <c r="J56" s="15"/>
      <c r="K56" s="21"/>
      <c r="M56" s="24"/>
    </row>
    <row r="57" spans="2:13" x14ac:dyDescent="0.3">
      <c r="G57" s="98"/>
      <c r="H57" s="15"/>
      <c r="I57" s="14"/>
      <c r="J57" s="15"/>
      <c r="K57" s="21"/>
      <c r="M57" s="24"/>
    </row>
    <row r="58" spans="2:13" x14ac:dyDescent="0.3">
      <c r="G58" s="98"/>
      <c r="H58" s="15"/>
      <c r="I58" s="14"/>
      <c r="J58" s="15"/>
      <c r="K58" s="21"/>
      <c r="M58" s="24"/>
    </row>
    <row r="59" spans="2:13" x14ac:dyDescent="0.3">
      <c r="G59" s="97"/>
      <c r="H59" s="17"/>
      <c r="I59" s="16"/>
      <c r="J59" s="15"/>
      <c r="K59" s="21"/>
      <c r="M59" s="24"/>
    </row>
    <row r="60" spans="2:13" x14ac:dyDescent="0.3">
      <c r="G60" s="97"/>
      <c r="H60" s="17"/>
      <c r="I60" s="16"/>
      <c r="J60" s="15"/>
      <c r="K60" s="21"/>
      <c r="M60" s="24"/>
    </row>
    <row r="61" spans="2:13" x14ac:dyDescent="0.3">
      <c r="G61" s="97"/>
      <c r="H61" s="17"/>
      <c r="I61" s="16"/>
      <c r="J61" s="15"/>
      <c r="K61" s="21"/>
      <c r="M61" s="25"/>
    </row>
    <row r="62" spans="2:13" customFormat="1" x14ac:dyDescent="0.3">
      <c r="G62" s="99"/>
      <c r="H62" s="18"/>
      <c r="I62" s="5"/>
      <c r="J62" s="4"/>
      <c r="K62" s="22"/>
      <c r="M62" s="25"/>
    </row>
    <row r="63" spans="2:13" customFormat="1" x14ac:dyDescent="0.3">
      <c r="G63" s="99"/>
      <c r="H63" s="18"/>
      <c r="I63" s="5"/>
      <c r="J63" s="4"/>
      <c r="K63" s="22"/>
      <c r="M63" s="25"/>
    </row>
    <row r="64" spans="2:13" customFormat="1" x14ac:dyDescent="0.3">
      <c r="G64" s="99"/>
      <c r="H64" s="18"/>
      <c r="I64" s="5"/>
      <c r="J64" s="4"/>
      <c r="K64" s="22"/>
      <c r="M64" s="25"/>
    </row>
    <row r="65" spans="7:13" customFormat="1" x14ac:dyDescent="0.3">
      <c r="G65" s="99"/>
      <c r="H65" s="18"/>
      <c r="I65" s="5"/>
      <c r="J65" s="4"/>
      <c r="K65" s="22"/>
      <c r="M65" s="25"/>
    </row>
    <row r="66" spans="7:13" customFormat="1" x14ac:dyDescent="0.3">
      <c r="G66" s="99"/>
      <c r="H66" s="18"/>
      <c r="I66" s="5"/>
      <c r="J66" s="4"/>
      <c r="K66" s="22"/>
      <c r="M66" s="25"/>
    </row>
    <row r="67" spans="7:13" customFormat="1" x14ac:dyDescent="0.3">
      <c r="G67" s="99"/>
      <c r="H67" s="18"/>
      <c r="I67" s="5"/>
      <c r="J67" s="4"/>
      <c r="K67" s="22"/>
      <c r="M67" s="25"/>
    </row>
    <row r="68" spans="7:13" customFormat="1" x14ac:dyDescent="0.3">
      <c r="G68" s="99"/>
      <c r="H68" s="18"/>
      <c r="I68" s="5"/>
      <c r="J68" s="4"/>
      <c r="K68" s="22"/>
      <c r="M68" s="25"/>
    </row>
    <row r="69" spans="7:13" customFormat="1" x14ac:dyDescent="0.3">
      <c r="G69" s="99"/>
      <c r="H69" s="18"/>
      <c r="I69" s="5"/>
      <c r="J69" s="4"/>
      <c r="K69" s="22"/>
      <c r="M69" s="25"/>
    </row>
    <row r="70" spans="7:13" customFormat="1" x14ac:dyDescent="0.3">
      <c r="G70" s="99"/>
      <c r="H70" s="18"/>
      <c r="I70" s="5"/>
      <c r="J70" s="4"/>
      <c r="K70" s="22"/>
      <c r="M70" s="25"/>
    </row>
    <row r="71" spans="7:13" customFormat="1" x14ac:dyDescent="0.3">
      <c r="G71" s="99"/>
      <c r="H71" s="18"/>
      <c r="I71" s="5"/>
      <c r="J71" s="4"/>
      <c r="K71" s="22"/>
      <c r="M71" s="25"/>
    </row>
    <row r="72" spans="7:13" x14ac:dyDescent="0.3">
      <c r="G72" s="97"/>
      <c r="H72" s="17"/>
      <c r="I72" s="16"/>
      <c r="J72" s="15"/>
      <c r="K72" s="21"/>
      <c r="M72" s="24"/>
    </row>
    <row r="73" spans="7:13" x14ac:dyDescent="0.3">
      <c r="G73" s="98"/>
      <c r="H73" s="15"/>
      <c r="I73" s="16"/>
      <c r="J73" s="15"/>
      <c r="K73" s="21"/>
      <c r="M73" s="24"/>
    </row>
    <row r="74" spans="7:13" x14ac:dyDescent="0.3">
      <c r="G74" s="97"/>
      <c r="H74" s="17"/>
      <c r="I74" s="16"/>
      <c r="J74" s="15"/>
      <c r="K74" s="21"/>
      <c r="M74" s="24"/>
    </row>
    <row r="75" spans="7:13" x14ac:dyDescent="0.3">
      <c r="G75" s="97"/>
      <c r="H75" s="17"/>
      <c r="I75" s="16"/>
      <c r="J75" s="15"/>
      <c r="K75" s="21"/>
      <c r="M75" s="24"/>
    </row>
    <row r="76" spans="7:13" x14ac:dyDescent="0.3">
      <c r="G76" s="98"/>
      <c r="H76" s="15"/>
      <c r="I76" s="14"/>
      <c r="J76" s="15"/>
      <c r="K76" s="21"/>
      <c r="M76" s="24"/>
    </row>
    <row r="77" spans="7:13" x14ac:dyDescent="0.3">
      <c r="G77" s="98"/>
      <c r="H77" s="15"/>
      <c r="I77" s="14"/>
      <c r="J77" s="15"/>
      <c r="K77" s="21"/>
      <c r="M77" s="24"/>
    </row>
    <row r="78" spans="7:13" x14ac:dyDescent="0.3">
      <c r="G78" s="98"/>
      <c r="H78" s="15"/>
      <c r="I78" s="14"/>
      <c r="J78" s="15"/>
      <c r="K78" s="21"/>
      <c r="M78" s="24"/>
    </row>
    <row r="79" spans="7:13" x14ac:dyDescent="0.3">
      <c r="G79" s="97"/>
      <c r="H79" s="17"/>
      <c r="I79" s="16"/>
      <c r="J79" s="15"/>
      <c r="K79" s="21"/>
      <c r="M79" s="24"/>
    </row>
    <row r="80" spans="7:13" x14ac:dyDescent="0.3">
      <c r="G80" s="97"/>
      <c r="H80" s="17"/>
      <c r="I80" s="16"/>
      <c r="J80" s="15"/>
      <c r="K80" s="21"/>
      <c r="M80" s="24"/>
    </row>
    <row r="81" spans="7:13" x14ac:dyDescent="0.3">
      <c r="G81" s="97"/>
      <c r="H81" s="17"/>
      <c r="I81" s="16"/>
      <c r="J81" s="15"/>
      <c r="K81" s="21"/>
      <c r="M81" s="24"/>
    </row>
    <row r="82" spans="7:13" x14ac:dyDescent="0.3">
      <c r="G82" s="97"/>
      <c r="H82" s="17"/>
      <c r="I82" s="16"/>
      <c r="J82" s="15"/>
      <c r="K82" s="21"/>
      <c r="M82" s="24"/>
    </row>
    <row r="83" spans="7:13" x14ac:dyDescent="0.3">
      <c r="G83" s="98"/>
      <c r="H83" s="15"/>
      <c r="I83" s="16"/>
      <c r="J83" s="15"/>
      <c r="K83" s="21"/>
      <c r="M83" s="24"/>
    </row>
    <row r="84" spans="7:13" x14ac:dyDescent="0.3">
      <c r="G84" s="98"/>
      <c r="H84" s="15"/>
      <c r="I84" s="16"/>
      <c r="J84" s="15"/>
      <c r="K84" s="21"/>
      <c r="M84" s="24"/>
    </row>
    <row r="85" spans="7:13" x14ac:dyDescent="0.3">
      <c r="G85" s="97"/>
      <c r="H85" s="17"/>
      <c r="I85" s="16"/>
      <c r="J85" s="15"/>
      <c r="K85" s="21"/>
      <c r="M85" s="24"/>
    </row>
    <row r="86" spans="7:13" x14ac:dyDescent="0.3">
      <c r="G86" s="97"/>
      <c r="H86" s="17"/>
      <c r="I86" s="16"/>
      <c r="J86" s="15"/>
      <c r="K86" s="21"/>
      <c r="M86" s="24"/>
    </row>
    <row r="87" spans="7:13" customFormat="1" x14ac:dyDescent="0.3">
      <c r="G87" s="100"/>
      <c r="H87" s="4"/>
      <c r="I87" s="3"/>
      <c r="J87" s="4"/>
      <c r="K87" s="22"/>
      <c r="M87" s="25"/>
    </row>
    <row r="88" spans="7:13" customFormat="1" x14ac:dyDescent="0.3">
      <c r="G88" s="100"/>
      <c r="H88" s="4"/>
      <c r="I88" s="3"/>
      <c r="J88" s="4"/>
      <c r="K88" s="22"/>
      <c r="M88" s="25"/>
    </row>
    <row r="89" spans="7:13" x14ac:dyDescent="0.3">
      <c r="G89" s="98"/>
      <c r="H89" s="15"/>
      <c r="I89" s="14"/>
      <c r="J89" s="15"/>
      <c r="K89" s="21"/>
      <c r="M89" s="24"/>
    </row>
    <row r="90" spans="7:13" x14ac:dyDescent="0.3">
      <c r="G90" s="98"/>
      <c r="H90" s="15"/>
      <c r="I90" s="14"/>
      <c r="J90" s="15"/>
      <c r="K90" s="21"/>
      <c r="M90" s="24"/>
    </row>
    <row r="91" spans="7:13" x14ac:dyDescent="0.3">
      <c r="G91" s="97"/>
      <c r="H91" s="17"/>
      <c r="I91" s="16"/>
      <c r="J91" s="15"/>
      <c r="K91" s="21"/>
      <c r="M91" s="24"/>
    </row>
    <row r="92" spans="7:13" x14ac:dyDescent="0.3">
      <c r="G92" s="97"/>
      <c r="H92" s="17"/>
      <c r="I92" s="16"/>
      <c r="J92" s="15"/>
      <c r="K92" s="21"/>
      <c r="M92" s="24"/>
    </row>
    <row r="93" spans="7:13" customFormat="1" x14ac:dyDescent="0.3">
      <c r="G93" s="99"/>
      <c r="H93" s="18"/>
      <c r="I93" s="5"/>
      <c r="J93" s="4"/>
      <c r="K93" s="22"/>
      <c r="M93" s="25"/>
    </row>
    <row r="94" spans="7:13" x14ac:dyDescent="0.3">
      <c r="G94" s="97"/>
      <c r="H94" s="17"/>
      <c r="I94" s="16"/>
      <c r="J94" s="15"/>
      <c r="K94" s="21"/>
      <c r="M94" s="24"/>
    </row>
    <row r="95" spans="7:13" x14ac:dyDescent="0.3">
      <c r="G95" s="97"/>
      <c r="H95" s="17"/>
      <c r="I95" s="16"/>
      <c r="J95" s="15"/>
      <c r="K95" s="21"/>
      <c r="M95" s="24"/>
    </row>
    <row r="96" spans="7:13" x14ac:dyDescent="0.3">
      <c r="G96" s="97"/>
      <c r="H96" s="17"/>
      <c r="I96" s="16"/>
      <c r="J96" s="15"/>
      <c r="K96" s="21"/>
      <c r="M96" s="24"/>
    </row>
    <row r="97" spans="7:13" x14ac:dyDescent="0.3">
      <c r="G97" s="97"/>
      <c r="H97" s="17"/>
      <c r="I97" s="16"/>
      <c r="J97" s="15"/>
      <c r="K97" s="21"/>
      <c r="M97" s="24"/>
    </row>
    <row r="98" spans="7:13" x14ac:dyDescent="0.3">
      <c r="G98" s="97"/>
      <c r="H98" s="17"/>
      <c r="I98" s="16"/>
      <c r="J98" s="15"/>
      <c r="K98" s="21"/>
      <c r="M98" s="24"/>
    </row>
    <row r="99" spans="7:13" x14ac:dyDescent="0.3">
      <c r="G99" s="97"/>
      <c r="H99" s="17"/>
      <c r="I99" s="16"/>
      <c r="J99" s="15"/>
      <c r="K99" s="21"/>
      <c r="M99" s="24"/>
    </row>
    <row r="100" spans="7:13" x14ac:dyDescent="0.3">
      <c r="G100" s="97"/>
      <c r="H100" s="17"/>
      <c r="I100" s="16"/>
      <c r="J100" s="15"/>
      <c r="K100" s="21"/>
      <c r="M100" s="24"/>
    </row>
    <row r="101" spans="7:13" x14ac:dyDescent="0.3">
      <c r="G101" s="98"/>
      <c r="H101" s="15"/>
      <c r="I101" s="16"/>
      <c r="J101" s="15"/>
      <c r="K101" s="21"/>
      <c r="M101" s="24"/>
    </row>
    <row r="102" spans="7:13" x14ac:dyDescent="0.3">
      <c r="G102" s="98"/>
      <c r="H102" s="15"/>
      <c r="I102" s="16"/>
      <c r="J102" s="15"/>
      <c r="K102" s="21"/>
      <c r="M102" s="24"/>
    </row>
    <row r="103" spans="7:13" x14ac:dyDescent="0.3">
      <c r="G103" s="98"/>
      <c r="H103" s="15"/>
      <c r="I103" s="16"/>
      <c r="J103" s="15"/>
      <c r="K103" s="21"/>
      <c r="M103" s="24"/>
    </row>
    <row r="104" spans="7:13" x14ac:dyDescent="0.3">
      <c r="G104" s="98"/>
      <c r="H104" s="15"/>
      <c r="I104" s="16"/>
      <c r="J104" s="15"/>
      <c r="K104" s="21"/>
      <c r="M104" s="24"/>
    </row>
    <row r="105" spans="7:13" x14ac:dyDescent="0.3">
      <c r="G105" s="98"/>
      <c r="H105" s="15"/>
      <c r="I105" s="16"/>
      <c r="J105" s="15"/>
      <c r="K105" s="21"/>
      <c r="M105" s="24"/>
    </row>
    <row r="106" spans="7:13" x14ac:dyDescent="0.3">
      <c r="G106" s="98"/>
      <c r="H106" s="15"/>
      <c r="I106" s="16"/>
      <c r="J106" s="15"/>
      <c r="K106" s="21"/>
      <c r="M106" s="24"/>
    </row>
    <row r="107" spans="7:13" x14ac:dyDescent="0.3">
      <c r="G107" s="98"/>
      <c r="H107" s="15"/>
      <c r="I107" s="16"/>
      <c r="J107" s="15"/>
      <c r="K107" s="21"/>
      <c r="M107" s="24"/>
    </row>
    <row r="108" spans="7:13" x14ac:dyDescent="0.3">
      <c r="G108" s="98"/>
      <c r="H108" s="15"/>
      <c r="I108" s="16"/>
      <c r="J108" s="15"/>
      <c r="K108" s="21"/>
      <c r="M108" s="24"/>
    </row>
    <row r="109" spans="7:13" customFormat="1" x14ac:dyDescent="0.3">
      <c r="G109" s="99"/>
      <c r="H109" s="18"/>
      <c r="I109" s="5"/>
      <c r="J109" s="4"/>
      <c r="K109" s="22"/>
      <c r="M109" s="25"/>
    </row>
    <row r="110" spans="7:13" customFormat="1" x14ac:dyDescent="0.3">
      <c r="G110" s="99"/>
      <c r="H110" s="18"/>
      <c r="I110" s="5"/>
      <c r="J110" s="4"/>
      <c r="K110" s="22"/>
      <c r="M110" s="25"/>
    </row>
    <row r="111" spans="7:13" customFormat="1" x14ac:dyDescent="0.3">
      <c r="G111" s="99"/>
      <c r="H111" s="18"/>
      <c r="I111" s="5"/>
      <c r="J111" s="4"/>
      <c r="K111" s="22"/>
      <c r="M111" s="25"/>
    </row>
    <row r="112" spans="7:13" customFormat="1" x14ac:dyDescent="0.3">
      <c r="G112" s="99"/>
      <c r="H112" s="18"/>
      <c r="I112" s="5"/>
      <c r="J112" s="4"/>
      <c r="K112" s="22"/>
      <c r="M112" s="25"/>
    </row>
    <row r="113" spans="7:13" customFormat="1" x14ac:dyDescent="0.3">
      <c r="G113" s="99"/>
      <c r="H113" s="18"/>
      <c r="I113" s="5"/>
      <c r="J113" s="4"/>
      <c r="K113" s="22"/>
      <c r="M113" s="25"/>
    </row>
    <row r="114" spans="7:13" x14ac:dyDescent="0.3">
      <c r="G114" s="98"/>
      <c r="H114" s="15"/>
      <c r="I114" s="14"/>
      <c r="J114" s="15"/>
      <c r="K114" s="21"/>
      <c r="M114" s="24"/>
    </row>
    <row r="115" spans="7:13" x14ac:dyDescent="0.3">
      <c r="G115" s="98"/>
      <c r="H115" s="15"/>
      <c r="I115" s="14"/>
      <c r="J115" s="15"/>
      <c r="K115" s="21"/>
      <c r="M115" s="24"/>
    </row>
    <row r="116" spans="7:13" x14ac:dyDescent="0.3">
      <c r="G116" s="97"/>
      <c r="H116" s="17"/>
      <c r="I116" s="16"/>
      <c r="J116" s="15"/>
      <c r="K116" s="21"/>
      <c r="M116" s="24"/>
    </row>
    <row r="117" spans="7:13" x14ac:dyDescent="0.3">
      <c r="G117" s="97"/>
      <c r="H117" s="17"/>
      <c r="I117" s="16"/>
      <c r="J117" s="15"/>
      <c r="K117" s="21"/>
      <c r="M117" s="24"/>
    </row>
    <row r="118" spans="7:13" x14ac:dyDescent="0.3">
      <c r="G118" s="97"/>
      <c r="H118" s="17"/>
      <c r="I118" s="16"/>
      <c r="J118" s="15"/>
      <c r="K118" s="21"/>
      <c r="M118" s="24"/>
    </row>
    <row r="119" spans="7:13" x14ac:dyDescent="0.3">
      <c r="G119" s="97"/>
      <c r="H119" s="17"/>
      <c r="I119" s="16"/>
      <c r="J119" s="15"/>
      <c r="K119" s="21"/>
      <c r="M119" s="24"/>
    </row>
    <row r="120" spans="7:13" x14ac:dyDescent="0.3">
      <c r="G120" s="97"/>
      <c r="H120" s="17"/>
      <c r="I120" s="16"/>
      <c r="J120" s="15"/>
      <c r="K120" s="21"/>
      <c r="M120" s="24"/>
    </row>
    <row r="121" spans="7:13" x14ac:dyDescent="0.3">
      <c r="G121" s="97"/>
      <c r="H121" s="17"/>
      <c r="I121" s="16"/>
      <c r="J121" s="15"/>
      <c r="K121" s="21"/>
      <c r="M121" s="24"/>
    </row>
    <row r="122" spans="7:13" x14ac:dyDescent="0.3">
      <c r="G122" s="97"/>
      <c r="H122" s="17"/>
      <c r="I122" s="16"/>
      <c r="J122" s="15"/>
      <c r="K122" s="21"/>
      <c r="M122" s="24"/>
    </row>
    <row r="123" spans="7:13" x14ac:dyDescent="0.3">
      <c r="G123" s="98"/>
      <c r="H123" s="15"/>
      <c r="I123" s="16"/>
      <c r="J123" s="15"/>
      <c r="K123" s="21"/>
      <c r="M123" s="24"/>
    </row>
    <row r="124" spans="7:13" x14ac:dyDescent="0.3">
      <c r="G124" s="97"/>
      <c r="H124" s="17"/>
      <c r="I124" s="16"/>
      <c r="J124" s="15"/>
      <c r="K124" s="21"/>
      <c r="M124" s="24"/>
    </row>
    <row r="125" spans="7:13" x14ac:dyDescent="0.3">
      <c r="G125" s="97"/>
      <c r="H125" s="17"/>
      <c r="I125" s="16"/>
      <c r="J125" s="15"/>
      <c r="K125" s="21"/>
      <c r="M125" s="24"/>
    </row>
    <row r="126" spans="7:13" x14ac:dyDescent="0.3">
      <c r="G126" s="98"/>
      <c r="H126" s="15"/>
      <c r="I126" s="14"/>
      <c r="J126" s="15"/>
      <c r="K126" s="21"/>
      <c r="M126" s="24"/>
    </row>
    <row r="127" spans="7:13" x14ac:dyDescent="0.3">
      <c r="G127" s="98"/>
      <c r="H127" s="15"/>
      <c r="I127" s="14"/>
      <c r="J127" s="15"/>
      <c r="K127" s="21"/>
      <c r="M127" s="24"/>
    </row>
    <row r="128" spans="7:13" customFormat="1" x14ac:dyDescent="0.3">
      <c r="G128" s="99"/>
      <c r="H128" s="18"/>
      <c r="I128" s="5"/>
      <c r="J128" s="4"/>
      <c r="K128" s="22"/>
      <c r="M128" s="25"/>
    </row>
    <row r="129" spans="7:13" customFormat="1" x14ac:dyDescent="0.3">
      <c r="G129" s="99"/>
      <c r="H129" s="18"/>
      <c r="I129" s="5"/>
      <c r="J129" s="4"/>
      <c r="K129" s="22"/>
      <c r="M129" s="25"/>
    </row>
    <row r="130" spans="7:13" customFormat="1" x14ac:dyDescent="0.3">
      <c r="G130" s="99"/>
      <c r="H130" s="18"/>
      <c r="I130" s="5"/>
      <c r="J130" s="4"/>
      <c r="K130" s="22"/>
      <c r="M130" s="25"/>
    </row>
    <row r="131" spans="7:13" customFormat="1" x14ac:dyDescent="0.3">
      <c r="G131" s="99"/>
      <c r="H131" s="18"/>
      <c r="I131" s="5"/>
      <c r="J131" s="4"/>
      <c r="K131" s="22"/>
      <c r="M131" s="25"/>
    </row>
    <row r="132" spans="7:13" customFormat="1" x14ac:dyDescent="0.3">
      <c r="G132" s="99"/>
      <c r="H132" s="18"/>
      <c r="I132" s="5"/>
      <c r="J132" s="4"/>
      <c r="K132" s="22"/>
      <c r="M132" s="25"/>
    </row>
    <row r="133" spans="7:13" customFormat="1" x14ac:dyDescent="0.3">
      <c r="G133" s="99"/>
      <c r="H133" s="18"/>
      <c r="I133" s="5"/>
      <c r="J133" s="4"/>
      <c r="K133" s="22"/>
      <c r="M133" s="25"/>
    </row>
    <row r="134" spans="7:13" customFormat="1" x14ac:dyDescent="0.3">
      <c r="G134" s="99"/>
      <c r="H134" s="18"/>
      <c r="I134" s="5"/>
      <c r="J134" s="4"/>
      <c r="K134" s="22"/>
      <c r="M134" s="25"/>
    </row>
    <row r="135" spans="7:13" customFormat="1" x14ac:dyDescent="0.3">
      <c r="G135" s="99"/>
      <c r="H135" s="18"/>
      <c r="I135" s="5"/>
      <c r="J135" s="4"/>
      <c r="K135" s="22"/>
      <c r="M135" s="25"/>
    </row>
    <row r="136" spans="7:13" customFormat="1" x14ac:dyDescent="0.3">
      <c r="G136" s="99"/>
      <c r="H136" s="18"/>
      <c r="I136" s="5"/>
      <c r="J136" s="4"/>
      <c r="K136" s="22"/>
      <c r="M136" s="25"/>
    </row>
    <row r="137" spans="7:13" customFormat="1" x14ac:dyDescent="0.3">
      <c r="G137" s="99"/>
      <c r="H137" s="18"/>
      <c r="I137" s="5"/>
      <c r="J137" s="4"/>
      <c r="K137" s="22"/>
      <c r="M137" s="25"/>
    </row>
    <row r="138" spans="7:13" customFormat="1" x14ac:dyDescent="0.3">
      <c r="G138" s="99"/>
      <c r="H138" s="18"/>
      <c r="I138" s="5"/>
      <c r="J138" s="4"/>
      <c r="K138" s="22"/>
      <c r="M138" s="25"/>
    </row>
    <row r="139" spans="7:13" customFormat="1" x14ac:dyDescent="0.3">
      <c r="G139" s="99"/>
      <c r="H139" s="18"/>
      <c r="I139" s="5"/>
      <c r="J139" s="4"/>
      <c r="K139" s="22"/>
      <c r="M139" s="25"/>
    </row>
    <row r="140" spans="7:13" customFormat="1" x14ac:dyDescent="0.3">
      <c r="G140" s="99"/>
      <c r="H140" s="18"/>
      <c r="I140" s="5"/>
      <c r="J140" s="4"/>
      <c r="K140" s="22"/>
      <c r="M140" s="25"/>
    </row>
    <row r="141" spans="7:13" customFormat="1" x14ac:dyDescent="0.3">
      <c r="G141" s="99"/>
      <c r="H141" s="18"/>
      <c r="I141" s="5"/>
      <c r="J141" s="4"/>
      <c r="K141" s="22"/>
      <c r="M141" s="25"/>
    </row>
    <row r="142" spans="7:13" customFormat="1" x14ac:dyDescent="0.3">
      <c r="G142" s="99"/>
      <c r="H142" s="18"/>
      <c r="I142" s="5"/>
      <c r="J142" s="4"/>
      <c r="K142" s="22"/>
      <c r="M142" s="25"/>
    </row>
    <row r="143" spans="7:13" customFormat="1" x14ac:dyDescent="0.3">
      <c r="G143" s="99"/>
      <c r="H143" s="18"/>
      <c r="I143" s="5"/>
      <c r="J143" s="4"/>
      <c r="K143" s="22"/>
      <c r="M143" s="25"/>
    </row>
    <row r="144" spans="7:13" customFormat="1" x14ac:dyDescent="0.3">
      <c r="G144" s="99"/>
      <c r="H144" s="18"/>
      <c r="I144" s="5"/>
      <c r="J144" s="4"/>
      <c r="K144" s="22"/>
      <c r="M144" s="25"/>
    </row>
    <row r="145" spans="7:13" customFormat="1" x14ac:dyDescent="0.3">
      <c r="G145" s="99"/>
      <c r="H145" s="18"/>
      <c r="I145" s="5"/>
      <c r="J145" s="4"/>
      <c r="K145" s="22"/>
      <c r="M145" s="25"/>
    </row>
    <row r="146" spans="7:13" customFormat="1" x14ac:dyDescent="0.3">
      <c r="G146" s="99"/>
      <c r="H146" s="18"/>
      <c r="I146" s="5"/>
      <c r="J146" s="4"/>
      <c r="K146" s="22"/>
      <c r="M146" s="25"/>
    </row>
    <row r="147" spans="7:13" customFormat="1" x14ac:dyDescent="0.3">
      <c r="G147" s="99"/>
      <c r="H147" s="18"/>
      <c r="I147" s="5"/>
      <c r="J147" s="4"/>
      <c r="K147" s="22"/>
      <c r="M147" s="25"/>
    </row>
    <row r="148" spans="7:13" customFormat="1" x14ac:dyDescent="0.3">
      <c r="G148" s="99"/>
      <c r="H148" s="18"/>
      <c r="I148" s="5"/>
      <c r="J148" s="4"/>
      <c r="K148" s="22"/>
      <c r="M148" s="25"/>
    </row>
    <row r="149" spans="7:13" customFormat="1" x14ac:dyDescent="0.3">
      <c r="G149" s="99"/>
      <c r="H149" s="18"/>
      <c r="I149" s="5"/>
      <c r="J149" s="4"/>
      <c r="K149" s="22"/>
      <c r="M149" s="25"/>
    </row>
    <row r="150" spans="7:13" customFormat="1" x14ac:dyDescent="0.3">
      <c r="G150" s="99"/>
      <c r="H150" s="18"/>
      <c r="I150" s="5"/>
      <c r="J150" s="4"/>
      <c r="K150" s="22"/>
      <c r="M150" s="25"/>
    </row>
    <row r="151" spans="7:13" customFormat="1" x14ac:dyDescent="0.3">
      <c r="G151" s="99"/>
      <c r="H151" s="18"/>
      <c r="I151" s="5"/>
      <c r="J151" s="4"/>
      <c r="K151" s="22"/>
      <c r="M151" s="25"/>
    </row>
    <row r="152" spans="7:13" customFormat="1" x14ac:dyDescent="0.3">
      <c r="G152" s="99"/>
      <c r="H152" s="18"/>
      <c r="I152" s="5"/>
      <c r="J152" s="4"/>
      <c r="K152" s="22"/>
      <c r="M152" s="25"/>
    </row>
    <row r="153" spans="7:13" customFormat="1" x14ac:dyDescent="0.3">
      <c r="G153" s="99"/>
      <c r="H153" s="18"/>
      <c r="I153" s="5"/>
      <c r="J153" s="4"/>
      <c r="K153" s="22"/>
      <c r="M153" s="25"/>
    </row>
    <row r="154" spans="7:13" customFormat="1" x14ac:dyDescent="0.3">
      <c r="G154" s="99"/>
      <c r="H154" s="18"/>
      <c r="I154" s="5"/>
      <c r="J154" s="4"/>
      <c r="K154" s="22"/>
      <c r="M154" s="25"/>
    </row>
    <row r="155" spans="7:13" customFormat="1" x14ac:dyDescent="0.3">
      <c r="G155" s="99"/>
      <c r="H155" s="18"/>
      <c r="I155" s="5"/>
      <c r="J155" s="4"/>
      <c r="K155" s="22"/>
      <c r="M155" s="25"/>
    </row>
    <row r="156" spans="7:13" customFormat="1" x14ac:dyDescent="0.3">
      <c r="G156" s="99"/>
      <c r="H156" s="18"/>
      <c r="I156" s="5"/>
      <c r="J156" s="4"/>
      <c r="K156" s="22"/>
      <c r="M156" s="25"/>
    </row>
    <row r="157" spans="7:13" customFormat="1" x14ac:dyDescent="0.3">
      <c r="G157" s="99"/>
      <c r="H157" s="18"/>
      <c r="I157" s="5"/>
      <c r="J157" s="4"/>
      <c r="K157" s="22"/>
      <c r="M157" s="25"/>
    </row>
    <row r="158" spans="7:13" customFormat="1" x14ac:dyDescent="0.3">
      <c r="G158" s="99"/>
      <c r="H158" s="18"/>
      <c r="I158" s="5"/>
      <c r="J158" s="4"/>
      <c r="K158" s="22"/>
      <c r="M158" s="25"/>
    </row>
    <row r="159" spans="7:13" customFormat="1" x14ac:dyDescent="0.3">
      <c r="G159" s="99"/>
      <c r="H159" s="18"/>
      <c r="I159" s="5"/>
      <c r="J159" s="4"/>
      <c r="K159" s="22"/>
      <c r="M159" s="25"/>
    </row>
    <row r="160" spans="7:13" customFormat="1" x14ac:dyDescent="0.3">
      <c r="G160" s="99"/>
      <c r="H160" s="18"/>
      <c r="I160" s="5"/>
      <c r="J160" s="4"/>
      <c r="K160" s="22"/>
      <c r="M160" s="25"/>
    </row>
    <row r="161" spans="7:13" customFormat="1" x14ac:dyDescent="0.3">
      <c r="G161" s="99"/>
      <c r="H161" s="18"/>
      <c r="I161" s="5"/>
      <c r="J161" s="4"/>
      <c r="K161" s="22"/>
      <c r="M161" s="25"/>
    </row>
    <row r="162" spans="7:13" customFormat="1" x14ac:dyDescent="0.3">
      <c r="G162" s="99"/>
      <c r="H162" s="18"/>
      <c r="I162" s="5"/>
      <c r="J162" s="4"/>
      <c r="K162" s="22"/>
      <c r="M162" s="25"/>
    </row>
    <row r="163" spans="7:13" customFormat="1" x14ac:dyDescent="0.3">
      <c r="G163" s="99"/>
      <c r="H163" s="18"/>
      <c r="I163" s="5"/>
      <c r="J163" s="4"/>
      <c r="K163" s="22"/>
      <c r="M163" s="25"/>
    </row>
    <row r="164" spans="7:13" customFormat="1" x14ac:dyDescent="0.3">
      <c r="G164" s="99"/>
      <c r="H164" s="18"/>
      <c r="I164" s="5"/>
      <c r="J164" s="4"/>
      <c r="K164" s="22"/>
      <c r="M164" s="25"/>
    </row>
    <row r="165" spans="7:13" customFormat="1" x14ac:dyDescent="0.3">
      <c r="G165" s="99"/>
      <c r="H165" s="18"/>
      <c r="I165" s="5"/>
      <c r="J165" s="4"/>
      <c r="K165" s="22"/>
      <c r="M165" s="25"/>
    </row>
    <row r="166" spans="7:13" customFormat="1" x14ac:dyDescent="0.3">
      <c r="G166" s="99"/>
      <c r="H166" s="18"/>
      <c r="I166" s="5"/>
      <c r="J166" s="4"/>
      <c r="K166" s="22"/>
      <c r="M166" s="25"/>
    </row>
    <row r="167" spans="7:13" customFormat="1" x14ac:dyDescent="0.3">
      <c r="G167" s="99"/>
      <c r="H167" s="18"/>
      <c r="I167" s="5"/>
      <c r="J167" s="4"/>
      <c r="K167" s="22"/>
      <c r="M167" s="25"/>
    </row>
    <row r="168" spans="7:13" customFormat="1" x14ac:dyDescent="0.3">
      <c r="G168" s="99"/>
      <c r="H168" s="18"/>
      <c r="I168" s="5"/>
      <c r="J168" s="4"/>
      <c r="K168" s="22"/>
      <c r="M168" s="25"/>
    </row>
    <row r="169" spans="7:13" customFormat="1" x14ac:dyDescent="0.3">
      <c r="G169" s="99"/>
      <c r="H169" s="18"/>
      <c r="I169" s="5"/>
      <c r="J169" s="4"/>
      <c r="K169" s="22"/>
      <c r="M169" s="25"/>
    </row>
    <row r="170" spans="7:13" customFormat="1" x14ac:dyDescent="0.3">
      <c r="G170" s="99"/>
      <c r="H170" s="18"/>
      <c r="I170" s="5"/>
      <c r="J170" s="4"/>
      <c r="K170" s="22"/>
      <c r="M170" s="25"/>
    </row>
    <row r="171" spans="7:13" customFormat="1" x14ac:dyDescent="0.3">
      <c r="G171" s="99"/>
      <c r="H171" s="18"/>
      <c r="I171" s="5"/>
      <c r="J171" s="4"/>
      <c r="K171" s="22"/>
      <c r="M171" s="25"/>
    </row>
    <row r="172" spans="7:13" customFormat="1" x14ac:dyDescent="0.3">
      <c r="G172" s="99"/>
      <c r="H172" s="18"/>
      <c r="I172" s="5"/>
      <c r="J172" s="4"/>
      <c r="K172" s="22"/>
      <c r="M172" s="25"/>
    </row>
    <row r="173" spans="7:13" customFormat="1" x14ac:dyDescent="0.3">
      <c r="G173" s="99"/>
      <c r="H173" s="18"/>
      <c r="I173" s="5"/>
      <c r="J173" s="4"/>
      <c r="K173" s="22"/>
      <c r="M173" s="25"/>
    </row>
    <row r="174" spans="7:13" x14ac:dyDescent="0.3">
      <c r="G174" s="98"/>
      <c r="H174" s="15"/>
      <c r="I174" s="14"/>
      <c r="J174" s="15"/>
      <c r="K174" s="21"/>
      <c r="M174" s="24"/>
    </row>
    <row r="175" spans="7:13" x14ac:dyDescent="0.3">
      <c r="G175" s="98"/>
      <c r="H175" s="15"/>
      <c r="I175" s="16"/>
      <c r="J175" s="15"/>
      <c r="K175" s="21"/>
      <c r="M175" s="24"/>
    </row>
    <row r="176" spans="7:13" x14ac:dyDescent="0.3">
      <c r="G176" s="97"/>
      <c r="H176" s="17"/>
      <c r="I176" s="16"/>
      <c r="J176" s="15"/>
      <c r="K176" s="21"/>
      <c r="M176" s="24"/>
    </row>
    <row r="177" spans="7:13" x14ac:dyDescent="0.3">
      <c r="G177" s="97"/>
      <c r="H177" s="17"/>
      <c r="I177" s="16"/>
      <c r="J177" s="15"/>
      <c r="K177" s="21"/>
      <c r="M177" s="24"/>
    </row>
    <row r="178" spans="7:13" x14ac:dyDescent="0.3">
      <c r="G178" s="98"/>
      <c r="H178" s="15"/>
      <c r="I178" s="14"/>
      <c r="J178" s="15"/>
      <c r="K178" s="21"/>
      <c r="M178" s="24"/>
    </row>
    <row r="179" spans="7:13" x14ac:dyDescent="0.3">
      <c r="G179" s="98"/>
      <c r="H179" s="15"/>
      <c r="I179" s="14"/>
      <c r="J179" s="15"/>
      <c r="K179" s="21"/>
      <c r="M179" s="24"/>
    </row>
    <row r="180" spans="7:13" x14ac:dyDescent="0.3">
      <c r="G180" s="98"/>
      <c r="H180" s="15"/>
      <c r="I180" s="14"/>
      <c r="J180" s="15"/>
      <c r="K180" s="21"/>
      <c r="M180" s="24"/>
    </row>
    <row r="181" spans="7:13" x14ac:dyDescent="0.3">
      <c r="G181" s="98"/>
      <c r="H181" s="15"/>
      <c r="I181" s="14"/>
      <c r="J181" s="15"/>
      <c r="K181" s="21"/>
      <c r="M181" s="24"/>
    </row>
    <row r="182" spans="7:13" x14ac:dyDescent="0.3">
      <c r="G182" s="97"/>
      <c r="H182" s="17"/>
      <c r="I182" s="16"/>
      <c r="J182" s="15"/>
      <c r="K182" s="21"/>
      <c r="M182" s="24"/>
    </row>
    <row r="183" spans="7:13" x14ac:dyDescent="0.3">
      <c r="G183" s="98"/>
      <c r="H183" s="15"/>
      <c r="I183" s="14"/>
      <c r="J183" s="15"/>
      <c r="K183" s="21"/>
      <c r="M183" s="24"/>
    </row>
    <row r="184" spans="7:13" customFormat="1" x14ac:dyDescent="0.3">
      <c r="G184" s="99"/>
      <c r="H184" s="18"/>
      <c r="I184" s="5"/>
      <c r="J184" s="4"/>
      <c r="K184" s="22"/>
      <c r="M184" s="25"/>
    </row>
    <row r="185" spans="7:13" customFormat="1" x14ac:dyDescent="0.3">
      <c r="G185" s="99"/>
      <c r="H185" s="18"/>
      <c r="I185" s="5"/>
      <c r="J185" s="4"/>
      <c r="K185" s="22"/>
      <c r="M185" s="25"/>
    </row>
    <row r="186" spans="7:13" customFormat="1" x14ac:dyDescent="0.3">
      <c r="G186" s="99"/>
      <c r="H186" s="18"/>
      <c r="I186" s="5"/>
      <c r="J186" s="4"/>
      <c r="K186" s="22"/>
      <c r="M186" s="25"/>
    </row>
    <row r="187" spans="7:13" customFormat="1" x14ac:dyDescent="0.3">
      <c r="G187" s="99"/>
      <c r="H187" s="18"/>
      <c r="I187" s="5"/>
      <c r="J187" s="4"/>
      <c r="K187" s="22"/>
      <c r="M187" s="25"/>
    </row>
    <row r="188" spans="7:13" customFormat="1" x14ac:dyDescent="0.3">
      <c r="G188" s="99"/>
      <c r="H188" s="18"/>
      <c r="I188" s="5"/>
      <c r="J188" s="4"/>
      <c r="K188" s="22"/>
      <c r="M188" s="25"/>
    </row>
    <row r="189" spans="7:13" customFormat="1" x14ac:dyDescent="0.3">
      <c r="G189" s="99"/>
      <c r="H189" s="18"/>
      <c r="I189" s="5"/>
      <c r="J189" s="4"/>
      <c r="K189" s="22"/>
      <c r="M189" s="25"/>
    </row>
    <row r="190" spans="7:13" customFormat="1" x14ac:dyDescent="0.3">
      <c r="G190" s="99"/>
      <c r="H190" s="18"/>
      <c r="I190" s="5"/>
      <c r="J190" s="4"/>
      <c r="K190" s="22"/>
      <c r="M190" s="25"/>
    </row>
    <row r="191" spans="7:13" customFormat="1" x14ac:dyDescent="0.3">
      <c r="G191" s="99"/>
      <c r="H191" s="18"/>
      <c r="I191" s="5"/>
      <c r="J191" s="4"/>
      <c r="K191" s="22"/>
      <c r="M191" s="25"/>
    </row>
    <row r="192" spans="7:13" customFormat="1" x14ac:dyDescent="0.3">
      <c r="G192" s="99"/>
      <c r="H192" s="18"/>
      <c r="I192" s="5"/>
      <c r="J192" s="4"/>
      <c r="K192" s="22"/>
      <c r="M192" s="25"/>
    </row>
    <row r="193" spans="7:13" customFormat="1" x14ac:dyDescent="0.3">
      <c r="G193" s="99"/>
      <c r="H193" s="18"/>
      <c r="I193" s="5"/>
      <c r="J193" s="4"/>
      <c r="K193" s="22"/>
      <c r="M193" s="25"/>
    </row>
    <row r="194" spans="7:13" customFormat="1" x14ac:dyDescent="0.3">
      <c r="G194" s="99"/>
      <c r="H194" s="18"/>
      <c r="I194" s="5"/>
      <c r="J194" s="4"/>
      <c r="K194" s="22"/>
      <c r="M194" s="25"/>
    </row>
    <row r="195" spans="7:13" customFormat="1" x14ac:dyDescent="0.3">
      <c r="G195" s="99"/>
      <c r="H195" s="18"/>
      <c r="I195" s="5"/>
      <c r="J195" s="4"/>
      <c r="K195" s="22"/>
      <c r="M195" s="25"/>
    </row>
    <row r="196" spans="7:13" customFormat="1" x14ac:dyDescent="0.3">
      <c r="G196" s="99"/>
      <c r="H196" s="18"/>
      <c r="I196" s="5"/>
      <c r="J196" s="4"/>
      <c r="K196" s="22"/>
      <c r="M196" s="25"/>
    </row>
    <row r="197" spans="7:13" customFormat="1" x14ac:dyDescent="0.3">
      <c r="G197" s="99"/>
      <c r="H197" s="18"/>
      <c r="I197" s="5"/>
      <c r="J197" s="4"/>
      <c r="K197" s="22"/>
      <c r="M197" s="25"/>
    </row>
    <row r="198" spans="7:13" x14ac:dyDescent="0.3">
      <c r="G198" s="97"/>
      <c r="H198" s="17"/>
      <c r="I198" s="16"/>
      <c r="J198" s="15"/>
      <c r="K198" s="21"/>
      <c r="M198" s="24"/>
    </row>
    <row r="199" spans="7:13" x14ac:dyDescent="0.3">
      <c r="G199" s="98"/>
      <c r="H199" s="15"/>
      <c r="I199" s="16"/>
      <c r="J199" s="15"/>
      <c r="K199" s="21"/>
      <c r="M199" s="24"/>
    </row>
    <row r="200" spans="7:13" x14ac:dyDescent="0.3">
      <c r="G200" s="97"/>
      <c r="H200" s="17"/>
      <c r="I200" s="16"/>
      <c r="J200" s="15"/>
      <c r="K200" s="21"/>
      <c r="M200" s="24"/>
    </row>
    <row r="201" spans="7:13" x14ac:dyDescent="0.3">
      <c r="G201" s="98"/>
      <c r="H201" s="15"/>
      <c r="I201" s="16"/>
      <c r="J201" s="15"/>
      <c r="K201" s="21"/>
      <c r="M201" s="24"/>
    </row>
    <row r="202" spans="7:13" x14ac:dyDescent="0.3">
      <c r="G202" s="97"/>
      <c r="H202" s="17"/>
      <c r="I202" s="16"/>
      <c r="J202" s="15"/>
      <c r="K202" s="21"/>
      <c r="M202" s="24"/>
    </row>
    <row r="203" spans="7:13" x14ac:dyDescent="0.3">
      <c r="G203" s="97"/>
      <c r="H203" s="17"/>
      <c r="I203" s="16"/>
      <c r="J203" s="15"/>
      <c r="K203" s="21"/>
      <c r="M203" s="24"/>
    </row>
    <row r="204" spans="7:13" x14ac:dyDescent="0.3">
      <c r="G204" s="97"/>
      <c r="H204" s="17"/>
      <c r="I204" s="16"/>
      <c r="J204" s="15"/>
      <c r="K204" s="21"/>
      <c r="M204" s="24"/>
    </row>
    <row r="205" spans="7:13" x14ac:dyDescent="0.3">
      <c r="G205" s="101"/>
      <c r="I205" s="8"/>
      <c r="K205" s="23"/>
      <c r="M205" s="24"/>
    </row>
    <row r="206" spans="7:13" x14ac:dyDescent="0.3">
      <c r="G206" s="101"/>
      <c r="I206" s="8"/>
      <c r="K206" s="23"/>
      <c r="M206" s="24"/>
    </row>
    <row r="207" spans="7:13" x14ac:dyDescent="0.3">
      <c r="G207" s="101"/>
      <c r="I207" s="8"/>
      <c r="K207" s="23"/>
      <c r="M207" s="24"/>
    </row>
    <row r="208" spans="7:13" x14ac:dyDescent="0.3">
      <c r="G208" s="101"/>
      <c r="I208" s="8"/>
      <c r="K208" s="23"/>
      <c r="M208" s="24"/>
    </row>
    <row r="209" spans="7:13" x14ac:dyDescent="0.3">
      <c r="G209" s="101"/>
      <c r="I209" s="8"/>
      <c r="K209" s="23"/>
      <c r="M209" s="24"/>
    </row>
    <row r="210" spans="7:13" x14ac:dyDescent="0.3">
      <c r="G210" s="101"/>
      <c r="I210" s="8"/>
      <c r="K210" s="23"/>
      <c r="M210" s="24"/>
    </row>
    <row r="211" spans="7:13" x14ac:dyDescent="0.3">
      <c r="G211" s="101"/>
      <c r="I211" s="8"/>
      <c r="K211" s="23"/>
      <c r="M211" s="24"/>
    </row>
    <row r="212" spans="7:13" x14ac:dyDescent="0.3">
      <c r="G212" s="101"/>
      <c r="I212" s="8"/>
      <c r="K212" s="23"/>
      <c r="M212" s="24"/>
    </row>
    <row r="213" spans="7:13" x14ac:dyDescent="0.3">
      <c r="G213" s="101"/>
      <c r="I213" s="8"/>
      <c r="K213" s="23"/>
      <c r="M213" s="24"/>
    </row>
    <row r="214" spans="7:13" x14ac:dyDescent="0.3">
      <c r="G214" s="101"/>
      <c r="I214" s="8"/>
      <c r="K214" s="23"/>
      <c r="M214" s="24"/>
    </row>
    <row r="215" spans="7:13" x14ac:dyDescent="0.3">
      <c r="G215" s="101"/>
      <c r="I215" s="8"/>
      <c r="K215" s="23"/>
      <c r="M215" s="24"/>
    </row>
    <row r="216" spans="7:13" x14ac:dyDescent="0.3">
      <c r="G216" s="101"/>
      <c r="I216" s="8"/>
      <c r="K216" s="23"/>
      <c r="M216" s="24"/>
    </row>
    <row r="217" spans="7:13" x14ac:dyDescent="0.3">
      <c r="G217" s="101"/>
      <c r="I217" s="8"/>
      <c r="K217" s="23"/>
      <c r="M217" s="24"/>
    </row>
    <row r="218" spans="7:13" x14ac:dyDescent="0.3">
      <c r="G218" s="101"/>
      <c r="I218" s="8"/>
      <c r="K218" s="23"/>
      <c r="M218" s="24"/>
    </row>
    <row r="219" spans="7:13" x14ac:dyDescent="0.3">
      <c r="G219" s="101"/>
      <c r="I219" s="8"/>
      <c r="K219" s="23"/>
      <c r="M219" s="24"/>
    </row>
    <row r="220" spans="7:13" x14ac:dyDescent="0.3">
      <c r="G220" s="101"/>
      <c r="I220" s="8"/>
      <c r="K220" s="23"/>
      <c r="M220" s="24"/>
    </row>
    <row r="221" spans="7:13" x14ac:dyDescent="0.3">
      <c r="G221" s="101"/>
      <c r="I221" s="8"/>
      <c r="K221" s="23"/>
      <c r="M221" s="24"/>
    </row>
    <row r="222" spans="7:13" x14ac:dyDescent="0.3">
      <c r="G222" s="101"/>
      <c r="I222" s="8"/>
      <c r="K222" s="23"/>
      <c r="M222" s="24"/>
    </row>
    <row r="223" spans="7:13" x14ac:dyDescent="0.3">
      <c r="G223" s="101"/>
      <c r="I223" s="8"/>
      <c r="K223" s="23"/>
      <c r="M223" s="24"/>
    </row>
    <row r="224" spans="7:13" x14ac:dyDescent="0.3">
      <c r="G224" s="101"/>
      <c r="I224" s="8"/>
      <c r="K224" s="23"/>
      <c r="M224" s="24"/>
    </row>
    <row r="225" spans="7:13" x14ac:dyDescent="0.3">
      <c r="G225" s="101"/>
      <c r="I225" s="8"/>
      <c r="K225" s="23"/>
      <c r="M225" s="24"/>
    </row>
    <row r="226" spans="7:13" x14ac:dyDescent="0.3">
      <c r="G226" s="101"/>
      <c r="I226" s="8"/>
      <c r="K226" s="23"/>
      <c r="M226" s="24"/>
    </row>
    <row r="227" spans="7:13" x14ac:dyDescent="0.3">
      <c r="G227" s="101"/>
      <c r="I227" s="8"/>
      <c r="K227" s="23"/>
      <c r="M227" s="24"/>
    </row>
    <row r="228" spans="7:13" x14ac:dyDescent="0.3">
      <c r="G228" s="101"/>
      <c r="I228" s="8"/>
      <c r="K228" s="23"/>
      <c r="M228" s="24"/>
    </row>
    <row r="229" spans="7:13" x14ac:dyDescent="0.3">
      <c r="G229" s="101"/>
      <c r="I229" s="8"/>
      <c r="K229" s="23"/>
      <c r="M229" s="24"/>
    </row>
    <row r="230" spans="7:13" x14ac:dyDescent="0.3">
      <c r="G230" s="101"/>
      <c r="I230" s="8"/>
      <c r="K230" s="23"/>
      <c r="M230" s="24"/>
    </row>
    <row r="231" spans="7:13" x14ac:dyDescent="0.3">
      <c r="G231" s="101"/>
      <c r="I231" s="8"/>
      <c r="K231" s="23"/>
      <c r="M231" s="24"/>
    </row>
    <row r="232" spans="7:13" x14ac:dyDescent="0.3">
      <c r="G232" s="101"/>
      <c r="I232" s="8"/>
      <c r="K232" s="23"/>
    </row>
    <row r="233" spans="7:13" x14ac:dyDescent="0.3">
      <c r="G233" s="101"/>
      <c r="I233" s="8"/>
      <c r="K233" s="23"/>
    </row>
    <row r="234" spans="7:13" x14ac:dyDescent="0.3">
      <c r="G234" s="101"/>
      <c r="I234" s="8"/>
      <c r="K234" s="23"/>
    </row>
    <row r="235" spans="7:13" x14ac:dyDescent="0.3">
      <c r="G235" s="101"/>
      <c r="I235" s="8"/>
      <c r="K235" s="23"/>
    </row>
    <row r="236" spans="7:13" x14ac:dyDescent="0.3">
      <c r="G236" s="101"/>
      <c r="I236" s="8"/>
      <c r="K236" s="23"/>
    </row>
    <row r="237" spans="7:13" x14ac:dyDescent="0.3">
      <c r="G237" s="101"/>
      <c r="I237" s="8"/>
      <c r="K237" s="23"/>
    </row>
    <row r="238" spans="7:13" x14ac:dyDescent="0.3">
      <c r="G238" s="101"/>
      <c r="I238" s="8"/>
      <c r="K238" s="23"/>
    </row>
    <row r="239" spans="7:13" x14ac:dyDescent="0.3">
      <c r="G239" s="101"/>
      <c r="I239" s="8"/>
      <c r="K239" s="23"/>
    </row>
    <row r="240" spans="7:13" x14ac:dyDescent="0.3">
      <c r="G240" s="101"/>
      <c r="I240" s="8"/>
      <c r="K240" s="23"/>
    </row>
    <row r="241" spans="7:11" x14ac:dyDescent="0.3">
      <c r="G241" s="101"/>
      <c r="I241" s="8"/>
      <c r="K241" s="23"/>
    </row>
    <row r="242" spans="7:11" x14ac:dyDescent="0.3">
      <c r="G242" s="101"/>
      <c r="I242" s="8"/>
      <c r="K242" s="23"/>
    </row>
    <row r="243" spans="7:11" x14ac:dyDescent="0.3">
      <c r="G243" s="101"/>
      <c r="I243" s="8"/>
      <c r="K243" s="23"/>
    </row>
    <row r="244" spans="7:11" x14ac:dyDescent="0.3">
      <c r="G244" s="101"/>
      <c r="I244" s="8"/>
      <c r="K244" s="23"/>
    </row>
    <row r="245" spans="7:11" x14ac:dyDescent="0.3">
      <c r="G245" s="101"/>
      <c r="I245" s="8"/>
      <c r="K245" s="23"/>
    </row>
    <row r="246" spans="7:11" x14ac:dyDescent="0.3">
      <c r="G246" s="101"/>
      <c r="I246" s="8"/>
      <c r="K246" s="23"/>
    </row>
    <row r="247" spans="7:11" x14ac:dyDescent="0.3">
      <c r="G247" s="101"/>
      <c r="I247" s="8"/>
      <c r="K247" s="23"/>
    </row>
    <row r="248" spans="7:11" x14ac:dyDescent="0.3">
      <c r="G248" s="101"/>
      <c r="I248" s="8"/>
      <c r="K248" s="23"/>
    </row>
    <row r="249" spans="7:11" x14ac:dyDescent="0.3">
      <c r="G249" s="101"/>
      <c r="I249" s="8"/>
      <c r="K249" s="23"/>
    </row>
    <row r="250" spans="7:11" x14ac:dyDescent="0.3">
      <c r="G250" s="101"/>
      <c r="I250" s="8"/>
      <c r="K250" s="23"/>
    </row>
    <row r="251" spans="7:11" x14ac:dyDescent="0.3">
      <c r="G251" s="101"/>
      <c r="I251" s="8"/>
      <c r="K251" s="23"/>
    </row>
  </sheetData>
  <autoFilter ref="B5:N204" xr:uid="{00000000-0009-0000-0000-000000000000}"/>
  <mergeCells count="2">
    <mergeCell ref="G4:H4"/>
    <mergeCell ref="I4:K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88D5-B7DC-4D03-97DB-42DC0CFE367C}">
  <dimension ref="A1:L241"/>
  <sheetViews>
    <sheetView zoomScale="85" zoomScaleNormal="85" workbookViewId="0">
      <pane xSplit="4" ySplit="5" topLeftCell="E6" activePane="bottomRight" state="frozen"/>
      <selection activeCell="L18" sqref="L18"/>
      <selection pane="topRight" activeCell="L18" sqref="L18"/>
      <selection pane="bottomLeft" activeCell="L18" sqref="L18"/>
      <selection pane="bottomRight" activeCell="E12" sqref="E12"/>
    </sheetView>
  </sheetViews>
  <sheetFormatPr defaultColWidth="9.109375" defaultRowHeight="14.4" x14ac:dyDescent="0.3"/>
  <cols>
    <col min="1" max="1" width="7.88671875" style="2" bestFit="1" customWidth="1"/>
    <col min="2" max="2" width="7.88671875" style="2" customWidth="1"/>
    <col min="3" max="3" width="24.33203125" style="2" customWidth="1"/>
    <col min="4" max="4" width="33.109375" style="2" customWidth="1"/>
    <col min="5" max="5" width="80.6640625" style="35" customWidth="1"/>
    <col min="6" max="6" width="12.88671875" style="2" customWidth="1"/>
    <col min="7" max="7" width="11.88671875" style="2" bestFit="1" customWidth="1"/>
    <col min="8" max="8" width="9.33203125" style="2" customWidth="1"/>
    <col min="9" max="9" width="9" style="15" bestFit="1" customWidth="1"/>
    <col min="10" max="10" width="13.44140625" hidden="1" customWidth="1"/>
    <col min="11" max="11" width="77.5546875" style="36" customWidth="1"/>
    <col min="12" max="12" width="12.88671875" style="2" customWidth="1"/>
    <col min="13" max="16384" width="9.109375" style="2"/>
  </cols>
  <sheetData>
    <row r="1" spans="1:12" ht="15" customHeight="1" x14ac:dyDescent="0.3">
      <c r="A1" s="20"/>
      <c r="B1" s="20"/>
      <c r="C1" s="27"/>
      <c r="D1" s="28" t="str">
        <f>StagingData!D1</f>
        <v>Customer:</v>
      </c>
      <c r="E1" s="28"/>
      <c r="F1" s="69"/>
      <c r="G1" s="68"/>
      <c r="H1" s="66"/>
      <c r="I1" s="66"/>
      <c r="K1" s="66"/>
      <c r="L1" s="66"/>
    </row>
    <row r="2" spans="1:12" ht="15" customHeight="1" x14ac:dyDescent="0.3">
      <c r="A2" s="20"/>
      <c r="B2" s="20"/>
      <c r="C2" s="27" t="str">
        <f>StagingData!C2</f>
        <v>Version: 20240101</v>
      </c>
      <c r="D2" s="28" t="str">
        <f>StagingData!D2</f>
        <v xml:space="preserve">Run Number: CDM RUN 001 </v>
      </c>
      <c r="E2" s="28"/>
      <c r="F2" s="69"/>
      <c r="G2" s="68"/>
      <c r="H2" s="66"/>
      <c r="I2" s="66"/>
      <c r="K2" s="66"/>
      <c r="L2" s="66"/>
    </row>
    <row r="3" spans="1:12" ht="15" customHeight="1" thickBot="1" x14ac:dyDescent="0.35">
      <c r="A3" s="20"/>
      <c r="B3" s="20"/>
      <c r="C3" s="27" t="str">
        <f>StagingData!C3</f>
        <v>A2LN Version: mig300006</v>
      </c>
      <c r="D3" s="28" t="str">
        <f>StagingData!D3</f>
        <v>Run Date: 1 Jan 2024</v>
      </c>
      <c r="E3" s="28"/>
      <c r="F3" s="69"/>
      <c r="G3" s="68"/>
      <c r="H3" s="66"/>
      <c r="I3" s="66"/>
      <c r="K3" s="66"/>
      <c r="L3" s="66"/>
    </row>
    <row r="4" spans="1:12" ht="21.6" thickBot="1" x14ac:dyDescent="0.35">
      <c r="A4" s="102"/>
      <c r="B4" s="104"/>
      <c r="C4" s="104"/>
      <c r="D4" s="104" t="str">
        <f>StagingData!D4</f>
        <v>CDM-A2LNCE-202310</v>
      </c>
      <c r="E4" s="105" t="s">
        <v>5100</v>
      </c>
      <c r="F4" s="117" t="s">
        <v>494</v>
      </c>
      <c r="G4" s="117"/>
      <c r="H4" s="117"/>
      <c r="I4" s="62"/>
      <c r="K4" s="50"/>
      <c r="L4" s="61"/>
    </row>
    <row r="5" spans="1:12" x14ac:dyDescent="0.3">
      <c r="A5" s="19" t="s">
        <v>495</v>
      </c>
      <c r="B5" s="19"/>
      <c r="C5" s="6" t="s">
        <v>3</v>
      </c>
      <c r="D5" s="6" t="s">
        <v>4</v>
      </c>
      <c r="E5" s="33" t="s">
        <v>8</v>
      </c>
      <c r="F5" s="10" t="s">
        <v>496</v>
      </c>
      <c r="G5" s="11" t="s">
        <v>497</v>
      </c>
      <c r="H5" s="9" t="s">
        <v>498</v>
      </c>
      <c r="I5" s="13"/>
      <c r="J5" s="1" t="s">
        <v>16</v>
      </c>
      <c r="K5" s="26" t="s">
        <v>17</v>
      </c>
      <c r="L5" s="26" t="s">
        <v>499</v>
      </c>
    </row>
    <row r="6" spans="1:12" x14ac:dyDescent="0.3">
      <c r="A6" s="2" t="str">
        <f>IF(TRIM(D6)&lt;&gt;"",MAX($A$5:A5)+1,"")</f>
        <v/>
      </c>
      <c r="F6" s="14"/>
      <c r="G6" s="15"/>
      <c r="H6" s="15"/>
      <c r="I6" s="21"/>
      <c r="K6" s="51"/>
      <c r="L6" s="30"/>
    </row>
    <row r="7" spans="1:12" x14ac:dyDescent="0.3">
      <c r="A7" s="2" t="str">
        <f>IF(TRIM(D7)&lt;&gt;"",MAX($A$5:A6)+1,"")</f>
        <v/>
      </c>
      <c r="E7" s="36"/>
      <c r="F7" s="14"/>
      <c r="G7" s="15"/>
      <c r="H7" s="15"/>
      <c r="I7" s="21"/>
      <c r="K7" s="34"/>
      <c r="L7" s="24"/>
    </row>
    <row r="8" spans="1:12" x14ac:dyDescent="0.3">
      <c r="A8" s="2" t="str">
        <f>IF(TRIM(D8)&lt;&gt;"",MAX($A$5:A7)+1,"")</f>
        <v/>
      </c>
      <c r="E8" s="36"/>
      <c r="F8" s="14"/>
      <c r="G8" s="15"/>
      <c r="H8" s="15"/>
      <c r="I8" s="21"/>
      <c r="K8" s="34"/>
      <c r="L8" s="24"/>
    </row>
    <row r="9" spans="1:12" x14ac:dyDescent="0.3">
      <c r="A9" s="2" t="str">
        <f>IF(TRIM(D9)&lt;&gt;"",MAX($A$5:A8)+1,"")</f>
        <v/>
      </c>
      <c r="F9" s="14"/>
      <c r="G9" s="15"/>
      <c r="H9" s="15"/>
      <c r="I9" s="21"/>
      <c r="K9" s="34"/>
      <c r="L9" s="24"/>
    </row>
    <row r="10" spans="1:12" x14ac:dyDescent="0.3">
      <c r="A10" s="2" t="str">
        <f>IF(TRIM(D10)&lt;&gt;"",MAX($A$5:A9)+1,"")</f>
        <v/>
      </c>
      <c r="E10" s="36"/>
      <c r="F10" s="16"/>
      <c r="G10" s="17"/>
      <c r="H10" s="15"/>
      <c r="I10" s="21"/>
      <c r="K10" s="34"/>
      <c r="L10" s="24"/>
    </row>
    <row r="11" spans="1:12" x14ac:dyDescent="0.3">
      <c r="A11" s="2" t="str">
        <f>IF(TRIM(D11)&lt;&gt;"",MAX($A$5:A10)+1,"")</f>
        <v/>
      </c>
      <c r="E11" s="36"/>
      <c r="F11" s="16"/>
      <c r="G11" s="17"/>
      <c r="H11" s="15"/>
      <c r="I11" s="21"/>
      <c r="K11" s="34"/>
      <c r="L11" s="24"/>
    </row>
    <row r="12" spans="1:12" x14ac:dyDescent="0.3">
      <c r="A12" s="2" t="str">
        <f>IF(TRIM(D12)&lt;&gt;"",MAX($A$5:A11)+1,"")</f>
        <v/>
      </c>
      <c r="E12" s="36"/>
      <c r="F12" s="16"/>
      <c r="G12" s="17"/>
      <c r="H12" s="15"/>
      <c r="I12" s="21"/>
      <c r="K12" s="34"/>
      <c r="L12" s="24"/>
    </row>
    <row r="13" spans="1:12" x14ac:dyDescent="0.3">
      <c r="A13" s="2" t="str">
        <f>IF(TRIM(D13)&lt;&gt;"",MAX($A$5:A12)+1,"")</f>
        <v/>
      </c>
      <c r="E13" s="36"/>
      <c r="F13" s="16"/>
      <c r="G13" s="17"/>
      <c r="H13" s="15"/>
      <c r="I13" s="21"/>
      <c r="K13" s="34"/>
      <c r="L13" s="24"/>
    </row>
    <row r="14" spans="1:12" x14ac:dyDescent="0.3">
      <c r="A14" s="2" t="str">
        <f>IF(TRIM(D14)&lt;&gt;"",MAX($A$5:A13)+1,"")</f>
        <v/>
      </c>
      <c r="E14" s="36"/>
      <c r="F14" s="16"/>
      <c r="G14" s="17"/>
      <c r="H14" s="17"/>
      <c r="I14" s="21"/>
      <c r="K14" s="34"/>
      <c r="L14" s="24"/>
    </row>
    <row r="15" spans="1:12" x14ac:dyDescent="0.3">
      <c r="A15" s="2" t="str">
        <f>IF(TRIM(D15)&lt;&gt;"",MAX($A$5:A14)+1,"")</f>
        <v/>
      </c>
      <c r="F15" s="16"/>
      <c r="G15" s="17"/>
      <c r="H15" s="17"/>
      <c r="I15" s="21"/>
      <c r="K15" s="34"/>
      <c r="L15" s="24"/>
    </row>
    <row r="16" spans="1:12" x14ac:dyDescent="0.3">
      <c r="A16" s="2" t="str">
        <f>IF(TRIM(D16)&lt;&gt;"",MAX($A$5:A15)+1,"")</f>
        <v/>
      </c>
      <c r="F16" s="16"/>
      <c r="G16" s="17"/>
      <c r="H16" s="17"/>
      <c r="I16" s="21"/>
      <c r="K16" s="34"/>
      <c r="L16" s="24"/>
    </row>
    <row r="17" spans="1:12" x14ac:dyDescent="0.3">
      <c r="A17" s="2" t="str">
        <f>IF(TRIM(D17)&lt;&gt;"",MAX($A$5:A16)+1,"")</f>
        <v/>
      </c>
      <c r="F17" s="16"/>
      <c r="G17" s="17"/>
      <c r="H17" s="17"/>
      <c r="I17" s="21"/>
      <c r="K17" s="34"/>
      <c r="L17" s="24"/>
    </row>
    <row r="18" spans="1:12" x14ac:dyDescent="0.3">
      <c r="A18" s="2" t="str">
        <f>IF(TRIM(D18)&lt;&gt;"",MAX($A$5:A17)+1,"")</f>
        <v/>
      </c>
      <c r="F18" s="16"/>
      <c r="G18" s="17"/>
      <c r="H18" s="17"/>
      <c r="I18" s="21"/>
      <c r="K18" s="34"/>
      <c r="L18" s="24"/>
    </row>
    <row r="19" spans="1:12" x14ac:dyDescent="0.3">
      <c r="A19" s="2" t="str">
        <f>IF(TRIM(D19)&lt;&gt;"",MAX($A$5:A18)+1,"")</f>
        <v/>
      </c>
      <c r="F19" s="16"/>
      <c r="G19" s="17"/>
      <c r="H19" s="17"/>
      <c r="I19" s="21"/>
      <c r="K19" s="34"/>
      <c r="L19" s="24"/>
    </row>
    <row r="20" spans="1:12" x14ac:dyDescent="0.3">
      <c r="A20" s="2" t="str">
        <f>IF(TRIM(D20)&lt;&gt;"",MAX($A$5:A19)+1,"")</f>
        <v/>
      </c>
      <c r="F20" s="16"/>
      <c r="G20" s="17"/>
      <c r="H20" s="17"/>
      <c r="I20" s="21"/>
      <c r="K20" s="34"/>
      <c r="L20" s="24"/>
    </row>
    <row r="21" spans="1:12" x14ac:dyDescent="0.3">
      <c r="A21" s="2" t="str">
        <f>IF(TRIM(D21)&lt;&gt;"",MAX($A$5:A20)+1,"")</f>
        <v/>
      </c>
      <c r="F21" s="16"/>
      <c r="G21" s="17"/>
      <c r="H21" s="17"/>
      <c r="I21" s="21"/>
      <c r="K21" s="34"/>
      <c r="L21" s="24"/>
    </row>
    <row r="22" spans="1:12" x14ac:dyDescent="0.3">
      <c r="A22" s="2" t="str">
        <f>IF(TRIM(D22)&lt;&gt;"",MAX($A$5:A21)+1,"")</f>
        <v/>
      </c>
      <c r="F22" s="16"/>
      <c r="G22" s="17"/>
      <c r="H22" s="17"/>
      <c r="I22" s="21"/>
      <c r="K22" s="34"/>
      <c r="L22" s="24"/>
    </row>
    <row r="23" spans="1:12" x14ac:dyDescent="0.3">
      <c r="A23" s="2" t="str">
        <f>IF(TRIM(D23)&lt;&gt;"",MAX($A$5:A22)+1,"")</f>
        <v/>
      </c>
      <c r="F23" s="16"/>
      <c r="G23" s="17"/>
      <c r="H23" s="17"/>
      <c r="I23" s="21"/>
      <c r="K23" s="34"/>
      <c r="L23" s="24"/>
    </row>
    <row r="24" spans="1:12" x14ac:dyDescent="0.3">
      <c r="A24" s="2" t="str">
        <f>IF(TRIM(D24)&lt;&gt;"",MAX($A$5:A23)+1,"")</f>
        <v/>
      </c>
      <c r="F24" s="14"/>
      <c r="G24" s="15"/>
      <c r="H24" s="15"/>
      <c r="I24" s="21"/>
      <c r="K24" s="34"/>
      <c r="L24" s="24"/>
    </row>
    <row r="25" spans="1:12" x14ac:dyDescent="0.3">
      <c r="A25" s="2" t="str">
        <f>IF(TRIM(D25)&lt;&gt;"",MAX($A$5:A24)+1,"")</f>
        <v/>
      </c>
      <c r="F25" s="16"/>
      <c r="G25" s="17"/>
      <c r="H25" s="17"/>
      <c r="I25" s="21"/>
      <c r="K25" s="34"/>
      <c r="L25" s="24"/>
    </row>
    <row r="26" spans="1:12" customFormat="1" x14ac:dyDescent="0.3">
      <c r="A26" s="2" t="str">
        <f>IF(TRIM(D26)&lt;&gt;"",MAX($A$5:A25)+1,"")</f>
        <v/>
      </c>
      <c r="B26" s="2"/>
      <c r="C26" s="2"/>
      <c r="D26" s="2"/>
      <c r="E26" s="36"/>
      <c r="F26" s="14"/>
      <c r="G26" s="15"/>
      <c r="H26" s="15"/>
      <c r="I26" s="21"/>
      <c r="K26" s="34"/>
      <c r="L26" s="24"/>
    </row>
    <row r="27" spans="1:12" x14ac:dyDescent="0.3">
      <c r="A27" s="2" t="str">
        <f>IF(TRIM(D27)&lt;&gt;"",MAX($A$5:A26)+1,"")</f>
        <v/>
      </c>
      <c r="E27" s="36"/>
      <c r="F27" s="14"/>
      <c r="G27" s="15"/>
      <c r="H27" s="15"/>
      <c r="I27" s="21"/>
      <c r="K27" s="34"/>
      <c r="L27" s="24"/>
    </row>
    <row r="28" spans="1:12" customFormat="1" x14ac:dyDescent="0.3">
      <c r="A28" s="2" t="str">
        <f>IF(TRIM(D28)&lt;&gt;"",MAX($A$5:A27)+1,"")</f>
        <v/>
      </c>
      <c r="B28" s="2"/>
      <c r="C28" s="2"/>
      <c r="D28" s="2"/>
      <c r="E28" s="35"/>
      <c r="F28" s="14"/>
      <c r="G28" s="15"/>
      <c r="H28" s="15"/>
      <c r="I28" s="21"/>
      <c r="K28" s="34"/>
      <c r="L28" s="24"/>
    </row>
    <row r="29" spans="1:12" customFormat="1" x14ac:dyDescent="0.3">
      <c r="A29" s="2" t="str">
        <f>IF(TRIM(D29)&lt;&gt;"",MAX($A$5:A28)+1,"")</f>
        <v/>
      </c>
      <c r="B29" s="2"/>
      <c r="C29" s="2"/>
      <c r="D29" s="2"/>
      <c r="E29" s="35"/>
      <c r="F29" s="14"/>
      <c r="G29" s="15"/>
      <c r="H29" s="15"/>
      <c r="I29" s="21"/>
      <c r="K29" s="34"/>
      <c r="L29" s="24"/>
    </row>
    <row r="30" spans="1:12" x14ac:dyDescent="0.3">
      <c r="A30" s="2" t="str">
        <f>IF(TRIM(D30)&lt;&gt;"",MAX($A$5:A29)+1,"")</f>
        <v/>
      </c>
      <c r="F30" s="14"/>
      <c r="G30" s="15"/>
      <c r="H30" s="15"/>
      <c r="I30" s="21"/>
      <c r="K30" s="34"/>
      <c r="L30" s="24"/>
    </row>
    <row r="31" spans="1:12" x14ac:dyDescent="0.3">
      <c r="A31" s="2" t="str">
        <f>IF(TRIM(D31)&lt;&gt;"",MAX($A$5:A30)+1,"")</f>
        <v/>
      </c>
      <c r="F31" s="14"/>
      <c r="G31" s="15"/>
      <c r="H31" s="15"/>
      <c r="I31" s="21"/>
      <c r="K31" s="34"/>
      <c r="L31" s="24"/>
    </row>
    <row r="32" spans="1:12" customFormat="1" x14ac:dyDescent="0.3">
      <c r="A32" s="2" t="str">
        <f>IF(TRIM(D32)&lt;&gt;"",MAX($A$5:A31)+1,"")</f>
        <v/>
      </c>
      <c r="B32" s="2"/>
      <c r="C32" s="2"/>
      <c r="D32" s="2"/>
      <c r="E32" s="35"/>
      <c r="F32" s="14"/>
      <c r="G32" s="15"/>
      <c r="H32" s="15"/>
      <c r="I32" s="21"/>
      <c r="K32" s="34"/>
      <c r="L32" s="24"/>
    </row>
    <row r="33" spans="1:12" customFormat="1" x14ac:dyDescent="0.3">
      <c r="A33" s="2" t="str">
        <f>IF(TRIM(D33)&lt;&gt;"",MAX($A$5:A32)+1,"")</f>
        <v/>
      </c>
      <c r="B33" s="2"/>
      <c r="C33" s="2"/>
      <c r="D33" s="2"/>
      <c r="E33" s="35"/>
      <c r="F33" s="14"/>
      <c r="G33" s="15"/>
      <c r="H33" s="15"/>
      <c r="I33" s="21"/>
      <c r="K33" s="34"/>
      <c r="L33" s="24"/>
    </row>
    <row r="34" spans="1:12" customFormat="1" x14ac:dyDescent="0.3">
      <c r="A34" s="2" t="str">
        <f>IF(TRIM(D34)&lt;&gt;"",MAX($A$5:A33)+1,"")</f>
        <v/>
      </c>
      <c r="B34" s="2"/>
      <c r="C34" s="2"/>
      <c r="D34" s="2"/>
      <c r="E34" s="35"/>
      <c r="F34" s="14"/>
      <c r="G34" s="15"/>
      <c r="H34" s="15"/>
      <c r="I34" s="21"/>
      <c r="K34" s="34"/>
      <c r="L34" s="24"/>
    </row>
    <row r="35" spans="1:12" x14ac:dyDescent="0.3">
      <c r="A35" s="2" t="str">
        <f>IF(TRIM(D35)&lt;&gt;"",MAX($A$5:A34)+1,"")</f>
        <v/>
      </c>
      <c r="F35" s="14"/>
      <c r="G35" s="15"/>
      <c r="H35" s="15"/>
      <c r="I35" s="21"/>
      <c r="K35" s="34"/>
      <c r="L35" s="24"/>
    </row>
    <row r="36" spans="1:12" customFormat="1" x14ac:dyDescent="0.3">
      <c r="A36" s="2" t="str">
        <f>IF(TRIM(D36)&lt;&gt;"",MAX($A$5:A35)+1,"")</f>
        <v/>
      </c>
      <c r="B36" s="2"/>
      <c r="C36" s="2"/>
      <c r="D36" s="2"/>
      <c r="E36" s="35"/>
      <c r="F36" s="14"/>
      <c r="G36" s="15"/>
      <c r="H36" s="15"/>
      <c r="I36" s="21"/>
      <c r="K36" s="34"/>
      <c r="L36" s="24"/>
    </row>
    <row r="37" spans="1:12" x14ac:dyDescent="0.3">
      <c r="A37" s="2" t="str">
        <f>IF(TRIM(D37)&lt;&gt;"",MAX($A$5:A36)+1,"")</f>
        <v/>
      </c>
      <c r="F37" s="14"/>
      <c r="G37" s="15"/>
      <c r="H37" s="15"/>
      <c r="I37" s="21"/>
      <c r="K37" s="34"/>
      <c r="L37" s="24"/>
    </row>
    <row r="38" spans="1:12" x14ac:dyDescent="0.3">
      <c r="A38" s="2" t="str">
        <f>IF(TRIM(D38)&lt;&gt;"",MAX($A$5:A37)+1,"")</f>
        <v/>
      </c>
      <c r="C38"/>
      <c r="D38"/>
      <c r="F38" s="14"/>
      <c r="G38" s="15"/>
      <c r="H38" s="15"/>
      <c r="I38" s="22"/>
      <c r="K38" s="52"/>
      <c r="L38" s="25"/>
    </row>
    <row r="39" spans="1:12" x14ac:dyDescent="0.3">
      <c r="A39" s="2" t="str">
        <f>IF(TRIM(D39)&lt;&gt;"",MAX($A$5:A38)+1,"")</f>
        <v/>
      </c>
      <c r="F39" s="16"/>
      <c r="G39" s="15"/>
      <c r="H39" s="15"/>
      <c r="I39" s="21"/>
      <c r="K39" s="34"/>
      <c r="L39" s="24"/>
    </row>
    <row r="40" spans="1:12" x14ac:dyDescent="0.3">
      <c r="A40" s="2" t="str">
        <f>IF(TRIM(D40)&lt;&gt;"",MAX($A$5:A39)+1,"")</f>
        <v/>
      </c>
      <c r="C40"/>
      <c r="D40"/>
      <c r="F40" s="5"/>
      <c r="G40" s="18"/>
      <c r="H40" s="18"/>
      <c r="I40" s="22"/>
      <c r="K40" s="52"/>
      <c r="L40" s="25"/>
    </row>
    <row r="41" spans="1:12" x14ac:dyDescent="0.3">
      <c r="A41" s="2" t="str">
        <f>IF(TRIM(D41)&lt;&gt;"",MAX($A$5:A40)+1,"")</f>
        <v/>
      </c>
      <c r="C41"/>
      <c r="D41"/>
      <c r="F41" s="5"/>
      <c r="G41" s="18"/>
      <c r="H41" s="18"/>
      <c r="I41" s="22"/>
      <c r="K41" s="52"/>
      <c r="L41" s="25"/>
    </row>
    <row r="42" spans="1:12" x14ac:dyDescent="0.3">
      <c r="A42" s="2" t="str">
        <f>IF(TRIM(D42)&lt;&gt;"",MAX($A$5:A41)+1,"")</f>
        <v/>
      </c>
      <c r="F42" s="14"/>
      <c r="G42" s="15"/>
      <c r="H42" s="15"/>
      <c r="I42" s="21"/>
      <c r="K42" s="34"/>
      <c r="L42" s="24"/>
    </row>
    <row r="43" spans="1:12" x14ac:dyDescent="0.3">
      <c r="A43" s="2" t="str">
        <f>IF(TRIM(D43)&lt;&gt;"",MAX($A$5:A42)+1,"")</f>
        <v/>
      </c>
      <c r="F43" s="14"/>
      <c r="G43" s="15"/>
      <c r="H43" s="15"/>
      <c r="I43" s="21"/>
      <c r="K43" s="34"/>
      <c r="L43" s="24"/>
    </row>
    <row r="44" spans="1:12" x14ac:dyDescent="0.3">
      <c r="A44" s="2" t="str">
        <f>IF(TRIM(D44)&lt;&gt;"",MAX($A$5:A43)+1,"")</f>
        <v/>
      </c>
      <c r="C44"/>
      <c r="D44"/>
      <c r="F44" s="5"/>
      <c r="G44" s="18"/>
      <c r="H44" s="18"/>
      <c r="I44" s="22"/>
      <c r="K44" s="52"/>
      <c r="L44" s="25"/>
    </row>
    <row r="45" spans="1:12" x14ac:dyDescent="0.3">
      <c r="A45" s="2" t="str">
        <f>IF(TRIM(D45)&lt;&gt;"",MAX($A$5:A44)+1,"")</f>
        <v/>
      </c>
      <c r="C45"/>
      <c r="D45"/>
      <c r="F45" s="5"/>
      <c r="G45" s="18"/>
      <c r="H45" s="18"/>
      <c r="I45" s="22"/>
      <c r="K45" s="52"/>
      <c r="L45" s="25"/>
    </row>
    <row r="46" spans="1:12" x14ac:dyDescent="0.3">
      <c r="A46" s="2" t="str">
        <f>IF(TRIM(D46)&lt;&gt;"",MAX($A$5:A45)+1,"")</f>
        <v/>
      </c>
      <c r="C46"/>
      <c r="D46"/>
      <c r="F46" s="5"/>
      <c r="G46" s="18"/>
      <c r="H46" s="18"/>
      <c r="I46" s="22"/>
      <c r="K46" s="52"/>
      <c r="L46" s="25"/>
    </row>
    <row r="47" spans="1:12" x14ac:dyDescent="0.3">
      <c r="A47" s="2" t="str">
        <f>IF(TRIM(D47)&lt;&gt;"",MAX($A$5:A46)+1,"")</f>
        <v/>
      </c>
      <c r="E47" s="36"/>
      <c r="F47" s="16"/>
      <c r="G47" s="17"/>
      <c r="H47" s="17"/>
      <c r="I47" s="21"/>
      <c r="K47" s="34"/>
      <c r="L47" s="24"/>
    </row>
    <row r="48" spans="1:12" x14ac:dyDescent="0.3">
      <c r="A48" s="2" t="str">
        <f>IF(TRIM(D48)&lt;&gt;"",MAX($A$5:A47)+1,"")</f>
        <v/>
      </c>
      <c r="C48"/>
      <c r="D48"/>
      <c r="F48" s="5"/>
      <c r="G48" s="18"/>
      <c r="H48" s="18"/>
      <c r="I48" s="22"/>
      <c r="K48" s="52"/>
      <c r="L48" s="25"/>
    </row>
    <row r="49" spans="1:12" x14ac:dyDescent="0.3">
      <c r="A49" s="2" t="str">
        <f>IF(TRIM(D49)&lt;&gt;"",MAX($A$5:A48)+1,"")</f>
        <v/>
      </c>
      <c r="E49" s="36"/>
      <c r="F49" s="16"/>
      <c r="G49" s="17"/>
      <c r="H49" s="17"/>
      <c r="I49" s="21"/>
      <c r="K49" s="34"/>
      <c r="L49" s="24"/>
    </row>
    <row r="50" spans="1:12" x14ac:dyDescent="0.3">
      <c r="A50" s="2" t="str">
        <f>IF(TRIM(D50)&lt;&gt;"",MAX($A$5:A49)+1,"")</f>
        <v/>
      </c>
      <c r="E50" s="36"/>
      <c r="F50" s="16"/>
      <c r="G50" s="17"/>
      <c r="H50" s="17"/>
      <c r="I50" s="21"/>
      <c r="K50" s="34"/>
      <c r="L50" s="24"/>
    </row>
    <row r="51" spans="1:12" x14ac:dyDescent="0.3">
      <c r="A51" s="2" t="str">
        <f>IF(TRIM(D51)&lt;&gt;"",MAX($A$5:A50)+1,"")</f>
        <v/>
      </c>
      <c r="E51" s="36"/>
      <c r="F51" s="16"/>
      <c r="G51" s="17"/>
      <c r="H51" s="17"/>
      <c r="I51" s="21"/>
      <c r="K51" s="34"/>
      <c r="L51" s="24"/>
    </row>
    <row r="52" spans="1:12" x14ac:dyDescent="0.3">
      <c r="A52" s="2" t="str">
        <f>IF(TRIM(D52)&lt;&gt;"",MAX($A$5:A51)+1,"")</f>
        <v/>
      </c>
      <c r="E52" s="36"/>
      <c r="F52" s="16"/>
      <c r="G52" s="17"/>
      <c r="H52" s="17"/>
      <c r="I52" s="21"/>
      <c r="K52" s="34"/>
      <c r="L52" s="24"/>
    </row>
    <row r="53" spans="1:12" x14ac:dyDescent="0.3">
      <c r="A53" s="2" t="str">
        <f>IF(TRIM(D53)&lt;&gt;"",MAX($A$5:A52)+1,"")</f>
        <v/>
      </c>
      <c r="F53" s="16"/>
      <c r="G53" s="17"/>
      <c r="H53" s="17"/>
      <c r="I53" s="21"/>
      <c r="K53" s="34"/>
      <c r="L53" s="24"/>
    </row>
    <row r="54" spans="1:12" x14ac:dyDescent="0.3">
      <c r="A54" s="2" t="str">
        <f>IF(TRIM(D54)&lt;&gt;"",MAX($A$5:A53)+1,"")</f>
        <v/>
      </c>
      <c r="F54" s="16"/>
      <c r="G54" s="17"/>
      <c r="H54" s="17"/>
      <c r="I54" s="21"/>
      <c r="K54" s="34"/>
      <c r="L54" s="24"/>
    </row>
    <row r="55" spans="1:12" x14ac:dyDescent="0.3">
      <c r="A55" s="2" t="str">
        <f>IF(TRIM(D55)&lt;&gt;"",MAX($A$5:A54)+1,"")</f>
        <v/>
      </c>
      <c r="F55" s="16"/>
      <c r="G55" s="17"/>
      <c r="H55" s="17"/>
      <c r="I55" s="21"/>
      <c r="K55" s="34"/>
      <c r="L55" s="24"/>
    </row>
    <row r="56" spans="1:12" x14ac:dyDescent="0.3">
      <c r="A56" s="2" t="str">
        <f>IF(TRIM(D56)&lt;&gt;"",MAX($A$5:A55)+1,"")</f>
        <v/>
      </c>
      <c r="F56" s="16"/>
      <c r="G56" s="17"/>
      <c r="H56" s="17"/>
      <c r="I56" s="21"/>
      <c r="K56" s="34"/>
      <c r="L56" s="24"/>
    </row>
    <row r="57" spans="1:12" x14ac:dyDescent="0.3">
      <c r="A57" s="2" t="str">
        <f>IF(TRIM(D57)&lt;&gt;"",MAX($A$5:A56)+1,"")</f>
        <v/>
      </c>
      <c r="F57" s="16"/>
      <c r="G57" s="17"/>
      <c r="H57" s="17"/>
      <c r="I57" s="21"/>
      <c r="K57" s="34"/>
      <c r="L57" s="24"/>
    </row>
    <row r="58" spans="1:12" x14ac:dyDescent="0.3">
      <c r="A58" s="2" t="str">
        <f>IF(TRIM(D58)&lt;&gt;"",MAX($A$5:A57)+1,"")</f>
        <v/>
      </c>
      <c r="F58" s="16"/>
      <c r="G58" s="17"/>
      <c r="H58" s="17"/>
      <c r="I58" s="21"/>
      <c r="K58" s="34"/>
      <c r="L58" s="24"/>
    </row>
    <row r="59" spans="1:12" ht="14.4" customHeight="1" x14ac:dyDescent="0.3">
      <c r="A59" s="2" t="str">
        <f>IF(TRIM(D59)&lt;&gt;"",MAX($A$5:A58)+1,"")</f>
        <v/>
      </c>
      <c r="F59" s="16"/>
      <c r="G59" s="17"/>
      <c r="H59" s="17"/>
      <c r="I59" s="21"/>
      <c r="K59" s="34"/>
      <c r="L59" s="24"/>
    </row>
    <row r="60" spans="1:12" ht="14.4" customHeight="1" x14ac:dyDescent="0.3">
      <c r="A60" s="2" t="str">
        <f>IF(TRIM(D60)&lt;&gt;"",MAX($A$5:A59)+1,"")</f>
        <v/>
      </c>
      <c r="F60" s="16"/>
      <c r="G60" s="17"/>
      <c r="H60" s="17"/>
      <c r="I60" s="21"/>
      <c r="K60" s="34"/>
      <c r="L60" s="24"/>
    </row>
    <row r="61" spans="1:12" ht="14.4" customHeight="1" x14ac:dyDescent="0.3">
      <c r="A61" s="2" t="str">
        <f>IF(TRIM(D61)&lt;&gt;"",MAX($A$5:A60)+1,"")</f>
        <v/>
      </c>
      <c r="F61" s="16"/>
      <c r="G61" s="17"/>
      <c r="H61" s="17"/>
      <c r="I61" s="21"/>
      <c r="K61" s="34"/>
      <c r="L61" s="24"/>
    </row>
    <row r="62" spans="1:12" customFormat="1" ht="14.4" customHeight="1" x14ac:dyDescent="0.3">
      <c r="A62" s="2" t="str">
        <f>IF(TRIM(D62)&lt;&gt;"",MAX($A$5:A61)+1,"")</f>
        <v/>
      </c>
      <c r="B62" s="2"/>
      <c r="C62" s="2"/>
      <c r="D62" s="2"/>
      <c r="E62" s="35"/>
      <c r="F62" s="16"/>
      <c r="G62" s="17"/>
      <c r="H62" s="17"/>
      <c r="I62" s="21"/>
      <c r="K62" s="34"/>
      <c r="L62" s="24"/>
    </row>
    <row r="63" spans="1:12" customFormat="1" ht="14.4" customHeight="1" x14ac:dyDescent="0.3">
      <c r="A63" s="2" t="str">
        <f>IF(TRIM(D63)&lt;&gt;"",MAX($A$5:A62)+1,"")</f>
        <v/>
      </c>
      <c r="B63" s="2"/>
      <c r="C63" s="2"/>
      <c r="D63" s="2"/>
      <c r="E63" s="35"/>
      <c r="F63" s="16"/>
      <c r="G63" s="17"/>
      <c r="H63" s="17"/>
      <c r="I63" s="21"/>
      <c r="K63" s="34"/>
      <c r="L63" s="24"/>
    </row>
    <row r="64" spans="1:12" customFormat="1" ht="14.4" customHeight="1" x14ac:dyDescent="0.3">
      <c r="A64" s="2" t="str">
        <f>IF(TRIM(D64)&lt;&gt;"",MAX($A$5:A63)+1,"")</f>
        <v/>
      </c>
      <c r="B64" s="2"/>
      <c r="C64" s="2"/>
      <c r="D64" s="2"/>
      <c r="E64" s="35"/>
      <c r="F64" s="16"/>
      <c r="G64" s="17"/>
      <c r="H64" s="17"/>
      <c r="I64" s="21"/>
      <c r="K64" s="34"/>
      <c r="L64" s="24"/>
    </row>
    <row r="65" spans="1:12" customFormat="1" ht="14.4" customHeight="1" x14ac:dyDescent="0.3">
      <c r="A65" s="2" t="str">
        <f>IF(TRIM(D65)&lt;&gt;"",MAX($A$5:A64)+1,"")</f>
        <v/>
      </c>
      <c r="B65" s="2"/>
      <c r="C65" s="2"/>
      <c r="D65" s="2"/>
      <c r="E65" s="35"/>
      <c r="F65" s="16"/>
      <c r="G65" s="17"/>
      <c r="H65" s="17"/>
      <c r="I65" s="21"/>
      <c r="K65" s="34"/>
      <c r="L65" s="24"/>
    </row>
    <row r="66" spans="1:12" customFormat="1" ht="14.4" customHeight="1" x14ac:dyDescent="0.3">
      <c r="A66" s="2" t="str">
        <f>IF(TRIM(D66)&lt;&gt;"",MAX($A$5:A65)+1,"")</f>
        <v/>
      </c>
      <c r="B66" s="2"/>
      <c r="C66" s="2"/>
      <c r="D66" s="2"/>
      <c r="E66" s="35"/>
      <c r="F66" s="16"/>
      <c r="G66" s="17"/>
      <c r="H66" s="17"/>
      <c r="I66" s="21"/>
      <c r="K66" s="34"/>
      <c r="L66" s="24"/>
    </row>
    <row r="67" spans="1:12" customFormat="1" ht="14.4" customHeight="1" x14ac:dyDescent="0.3">
      <c r="A67" s="2" t="str">
        <f>IF(TRIM(D67)&lt;&gt;"",MAX($A$5:A66)+1,"")</f>
        <v/>
      </c>
      <c r="B67" s="2"/>
      <c r="C67" s="2"/>
      <c r="D67" s="2"/>
      <c r="E67" s="35"/>
      <c r="F67" s="16"/>
      <c r="G67" s="17"/>
      <c r="H67" s="17"/>
      <c r="I67" s="21"/>
      <c r="K67" s="34"/>
      <c r="L67" s="24"/>
    </row>
    <row r="68" spans="1:12" customFormat="1" ht="14.4" customHeight="1" x14ac:dyDescent="0.3">
      <c r="A68" s="2" t="str">
        <f>IF(TRIM(D68)&lt;&gt;"",MAX($A$5:A67)+1,"")</f>
        <v/>
      </c>
      <c r="B68" s="2"/>
      <c r="C68" s="2"/>
      <c r="D68" s="2"/>
      <c r="E68" s="35"/>
      <c r="F68" s="16"/>
      <c r="G68" s="17"/>
      <c r="H68" s="17"/>
      <c r="I68" s="21"/>
      <c r="K68" s="34"/>
      <c r="L68" s="24"/>
    </row>
    <row r="69" spans="1:12" customFormat="1" ht="14.4" customHeight="1" x14ac:dyDescent="0.3">
      <c r="A69" s="2" t="str">
        <f>IF(TRIM(D69)&lt;&gt;"",MAX($A$5:A68)+1,"")</f>
        <v/>
      </c>
      <c r="B69" s="2"/>
      <c r="C69" s="2"/>
      <c r="D69" s="2"/>
      <c r="E69" s="35"/>
      <c r="F69" s="14"/>
      <c r="G69" s="15"/>
      <c r="I69" s="21"/>
      <c r="K69" s="34"/>
      <c r="L69" s="24"/>
    </row>
    <row r="70" spans="1:12" customFormat="1" ht="14.4" customHeight="1" x14ac:dyDescent="0.3">
      <c r="A70" s="2" t="str">
        <f>IF(TRIM(D70)&lt;&gt;"",MAX($A$5:A69)+1,"")</f>
        <v/>
      </c>
      <c r="B70" s="2"/>
      <c r="C70" s="2"/>
      <c r="D70" s="2"/>
      <c r="E70" s="35"/>
      <c r="F70" s="14"/>
      <c r="G70" s="15"/>
      <c r="I70" s="21"/>
      <c r="K70" s="34"/>
      <c r="L70" s="24"/>
    </row>
    <row r="71" spans="1:12" customFormat="1" ht="14.4" customHeight="1" x14ac:dyDescent="0.3">
      <c r="A71" s="2" t="str">
        <f>IF(TRIM(D71)&lt;&gt;"",MAX($A$5:A70)+1,"")</f>
        <v/>
      </c>
      <c r="B71" s="2"/>
      <c r="C71" s="2"/>
      <c r="D71" s="2"/>
      <c r="E71" s="35"/>
      <c r="F71" s="16"/>
      <c r="G71" s="17"/>
      <c r="I71" s="21"/>
      <c r="K71" s="34"/>
      <c r="L71" s="24"/>
    </row>
    <row r="72" spans="1:12" ht="14.4" customHeight="1" x14ac:dyDescent="0.3">
      <c r="A72" s="2" t="str">
        <f>IF(TRIM(D72)&lt;&gt;"",MAX($A$5:A71)+1,"")</f>
        <v/>
      </c>
      <c r="F72" s="16"/>
      <c r="G72" s="17"/>
      <c r="H72"/>
      <c r="I72" s="21"/>
      <c r="K72" s="34"/>
      <c r="L72" s="24"/>
    </row>
    <row r="73" spans="1:12" x14ac:dyDescent="0.3">
      <c r="A73" s="2" t="str">
        <f>IF(TRIM(D73)&lt;&gt;"",MAX($A$5:A72)+1,"")</f>
        <v/>
      </c>
      <c r="E73" s="36"/>
      <c r="F73" s="14"/>
      <c r="G73" s="15"/>
      <c r="H73" s="15"/>
      <c r="I73" s="21"/>
      <c r="K73" s="34"/>
      <c r="L73" s="24"/>
    </row>
    <row r="74" spans="1:12" x14ac:dyDescent="0.3">
      <c r="A74" s="2" t="str">
        <f>IF(TRIM(D74)&lt;&gt;"",MAX($A$5:A73)+1,"")</f>
        <v/>
      </c>
      <c r="E74" s="36"/>
      <c r="F74" s="14"/>
      <c r="G74" s="15"/>
      <c r="H74" s="15"/>
      <c r="I74" s="21"/>
      <c r="K74" s="34"/>
    </row>
    <row r="75" spans="1:12" x14ac:dyDescent="0.3">
      <c r="A75" s="2" t="str">
        <f>IF(TRIM(D75)&lt;&gt;"",MAX($A$5:A74)+1,"")</f>
        <v/>
      </c>
      <c r="E75" s="36"/>
      <c r="F75" s="14"/>
      <c r="G75" s="15"/>
      <c r="H75" s="15"/>
      <c r="I75" s="21"/>
      <c r="K75" s="34"/>
    </row>
    <row r="76" spans="1:12" ht="14.4" customHeight="1" x14ac:dyDescent="0.3">
      <c r="A76" s="2" t="str">
        <f>IF(TRIM(D76)&lt;&gt;"",MAX($A$5:A75)+1,"")</f>
        <v/>
      </c>
      <c r="C76"/>
      <c r="D76"/>
      <c r="F76" s="5"/>
      <c r="G76" s="18"/>
      <c r="H76"/>
      <c r="I76" s="22"/>
      <c r="K76" s="52"/>
    </row>
    <row r="77" spans="1:12" x14ac:dyDescent="0.3">
      <c r="A77" s="2" t="str">
        <f>IF(TRIM(D77)&lt;&gt;"",MAX($A$5:A76)+1,"")</f>
        <v/>
      </c>
      <c r="C77" s="103"/>
      <c r="F77" s="5"/>
      <c r="G77" s="18"/>
      <c r="H77"/>
      <c r="I77" s="22"/>
      <c r="K77" s="52"/>
    </row>
    <row r="78" spans="1:12" ht="14.4" customHeight="1" x14ac:dyDescent="0.3">
      <c r="A78" s="2" t="str">
        <f>IF(TRIM(D78)&lt;&gt;"",MAX($A$5:A77)+1,"")</f>
        <v/>
      </c>
      <c r="C78"/>
      <c r="D78"/>
      <c r="F78" s="5"/>
      <c r="G78" s="18"/>
      <c r="H78"/>
      <c r="I78" s="22"/>
      <c r="K78" s="52"/>
    </row>
    <row r="79" spans="1:12" x14ac:dyDescent="0.3">
      <c r="A79" s="2" t="str">
        <f>IF(TRIM(D79)&lt;&gt;"",MAX($A$5:A78)+1,"")</f>
        <v/>
      </c>
      <c r="C79"/>
      <c r="D79"/>
      <c r="F79" s="5"/>
      <c r="G79" s="18"/>
      <c r="H79"/>
      <c r="I79" s="22"/>
      <c r="K79" s="52"/>
    </row>
    <row r="80" spans="1:12" x14ac:dyDescent="0.3">
      <c r="A80" s="2" t="str">
        <f>IF(TRIM(D80)&lt;&gt;"",MAX($A$5:A79)+1,"")</f>
        <v/>
      </c>
      <c r="C80"/>
      <c r="D80"/>
      <c r="F80" s="5"/>
      <c r="G80" s="18"/>
      <c r="H80"/>
      <c r="I80" s="22"/>
      <c r="K80" s="52"/>
    </row>
    <row r="81" spans="1:11" x14ac:dyDescent="0.3">
      <c r="A81" s="2" t="str">
        <f>IF(TRIM(D81)&lt;&gt;"",MAX($A$5:A80)+1,"")</f>
        <v/>
      </c>
      <c r="C81"/>
      <c r="D81"/>
      <c r="F81" s="5"/>
      <c r="G81" s="18"/>
      <c r="H81"/>
      <c r="I81" s="22"/>
      <c r="K81" s="52"/>
    </row>
    <row r="82" spans="1:11" x14ac:dyDescent="0.3">
      <c r="A82" s="2" t="str">
        <f>IF(TRIM(D82)&lt;&gt;"",MAX($A$5:A81)+1,"")</f>
        <v/>
      </c>
      <c r="C82"/>
      <c r="D82"/>
      <c r="F82" s="5"/>
      <c r="G82" s="18"/>
      <c r="H82"/>
      <c r="I82" s="22"/>
      <c r="K82" s="52"/>
    </row>
    <row r="83" spans="1:11" x14ac:dyDescent="0.3">
      <c r="A83" s="2" t="str">
        <f>IF(TRIM(D83)&lt;&gt;"",MAX($A$5:A82)+1,"")</f>
        <v/>
      </c>
      <c r="C83"/>
      <c r="D83"/>
      <c r="F83" s="5"/>
      <c r="G83" s="18"/>
      <c r="H83"/>
      <c r="I83" s="22"/>
      <c r="K83" s="52"/>
    </row>
    <row r="84" spans="1:11" x14ac:dyDescent="0.3">
      <c r="A84" s="2" t="str">
        <f>IF(TRIM(D84)&lt;&gt;"",MAX($A$5:A83)+1,"")</f>
        <v/>
      </c>
      <c r="C84" s="103"/>
      <c r="F84" s="5"/>
      <c r="G84" s="18"/>
      <c r="H84"/>
      <c r="I84" s="22"/>
      <c r="K84" s="52"/>
    </row>
    <row r="85" spans="1:11" x14ac:dyDescent="0.3">
      <c r="A85" s="2" t="str">
        <f>IF(TRIM(D85)&lt;&gt;"",MAX($A$5:A84)+1,"")</f>
        <v/>
      </c>
      <c r="C85"/>
      <c r="D85"/>
      <c r="F85" s="5"/>
      <c r="G85" s="18"/>
      <c r="H85"/>
      <c r="I85" s="22"/>
      <c r="K85" s="52"/>
    </row>
    <row r="86" spans="1:11" customFormat="1" x14ac:dyDescent="0.3">
      <c r="A86" s="2" t="str">
        <f>IF(TRIM(D86)&lt;&gt;"",MAX($A$5:A85)+1,"")</f>
        <v/>
      </c>
      <c r="B86" s="2"/>
      <c r="E86" s="35"/>
      <c r="F86" s="16"/>
      <c r="G86" s="17"/>
      <c r="I86" s="21"/>
      <c r="K86" s="34"/>
    </row>
    <row r="87" spans="1:11" customFormat="1" x14ac:dyDescent="0.3">
      <c r="A87" s="2" t="str">
        <f>IF(TRIM(D87)&lt;&gt;"",MAX($A$5:A86)+1,"")</f>
        <v/>
      </c>
      <c r="B87" s="2"/>
      <c r="C87" s="103"/>
      <c r="D87" s="2"/>
      <c r="E87" s="36"/>
      <c r="F87" s="16"/>
      <c r="G87" s="15"/>
      <c r="I87" s="21"/>
      <c r="K87" s="34"/>
    </row>
    <row r="88" spans="1:11" x14ac:dyDescent="0.3">
      <c r="A88" s="2" t="str">
        <f>IF(TRIM(D88)&lt;&gt;"",MAX($A$5:A87)+1,"")</f>
        <v/>
      </c>
      <c r="C88"/>
      <c r="D88"/>
      <c r="F88" s="16"/>
      <c r="G88" s="17"/>
      <c r="H88"/>
      <c r="I88" s="21"/>
      <c r="K88" s="34"/>
    </row>
    <row r="89" spans="1:11" x14ac:dyDescent="0.3">
      <c r="A89" s="2" t="str">
        <f>IF(TRIM(D89)&lt;&gt;"",MAX($A$5:A88)+1,"")</f>
        <v/>
      </c>
      <c r="E89" s="36"/>
      <c r="F89" s="16"/>
      <c r="G89" s="17"/>
      <c r="H89"/>
      <c r="I89" s="21"/>
      <c r="K89" s="34"/>
    </row>
    <row r="90" spans="1:11" x14ac:dyDescent="0.3">
      <c r="A90" s="2" t="str">
        <f>IF(TRIM(D90)&lt;&gt;"",MAX($A$5:A89)+1,"")</f>
        <v/>
      </c>
      <c r="F90" s="14"/>
      <c r="G90" s="15"/>
      <c r="H90" s="15"/>
      <c r="I90" s="21"/>
      <c r="K90" s="34"/>
    </row>
    <row r="91" spans="1:11" x14ac:dyDescent="0.3">
      <c r="A91" s="2" t="str">
        <f>IF(TRIM(D91)&lt;&gt;"",MAX($A$5:A90)+1,"")</f>
        <v/>
      </c>
      <c r="E91" s="36"/>
      <c r="F91" s="14"/>
      <c r="G91" s="15"/>
      <c r="H91"/>
      <c r="I91" s="21"/>
      <c r="K91" s="34"/>
    </row>
    <row r="92" spans="1:11" customFormat="1" x14ac:dyDescent="0.3">
      <c r="A92" s="2" t="str">
        <f>IF(TRIM(D92)&lt;&gt;"",MAX($A$5:A91)+1,"")</f>
        <v/>
      </c>
      <c r="B92" s="2"/>
      <c r="C92" s="2"/>
      <c r="D92" s="2"/>
      <c r="E92" s="35"/>
      <c r="F92" s="14"/>
      <c r="G92" s="15"/>
      <c r="I92" s="21"/>
      <c r="K92" s="34"/>
    </row>
    <row r="93" spans="1:11" x14ac:dyDescent="0.3">
      <c r="A93" s="2" t="str">
        <f>IF(TRIM(D93)&lt;&gt;"",MAX($A$5:A92)+1,"")</f>
        <v/>
      </c>
      <c r="F93" s="14"/>
      <c r="G93" s="15"/>
      <c r="H93" s="15"/>
      <c r="I93" s="21"/>
      <c r="K93" s="34"/>
    </row>
    <row r="94" spans="1:11" x14ac:dyDescent="0.3">
      <c r="A94" s="2" t="str">
        <f>IF(TRIM(D94)&lt;&gt;"",MAX($A$5:A93)+1,"")</f>
        <v/>
      </c>
      <c r="F94" s="16"/>
      <c r="G94" s="17"/>
      <c r="H94" s="17"/>
      <c r="I94" s="21"/>
      <c r="K94" s="34"/>
    </row>
    <row r="95" spans="1:11" x14ac:dyDescent="0.3">
      <c r="A95" s="2" t="str">
        <f>IF(TRIM(D95)&lt;&gt;"",MAX($A$5:A94)+1,"")</f>
        <v/>
      </c>
      <c r="F95" s="14"/>
      <c r="G95" s="15"/>
      <c r="H95" s="15"/>
      <c r="I95" s="21"/>
      <c r="K95" s="34"/>
    </row>
    <row r="96" spans="1:11" x14ac:dyDescent="0.3">
      <c r="A96" s="2" t="str">
        <f>IF(TRIM(D96)&lt;&gt;"",MAX($A$5:A95)+1,"")</f>
        <v/>
      </c>
      <c r="F96" s="14"/>
      <c r="G96" s="15"/>
      <c r="H96" s="15"/>
      <c r="I96" s="21"/>
      <c r="K96" s="34"/>
    </row>
    <row r="97" spans="1:11" x14ac:dyDescent="0.3">
      <c r="A97" s="2" t="str">
        <f>IF(TRIM(D97)&lt;&gt;"",MAX($A$5:A96)+1,"")</f>
        <v/>
      </c>
      <c r="F97" s="14"/>
      <c r="G97" s="15"/>
      <c r="H97" s="15"/>
      <c r="I97" s="21"/>
      <c r="K97" s="34"/>
    </row>
    <row r="98" spans="1:11" x14ac:dyDescent="0.3">
      <c r="A98" s="2" t="str">
        <f>IF(TRIM(D98)&lt;&gt;"",MAX($A$5:A97)+1,"")</f>
        <v/>
      </c>
      <c r="F98" s="14"/>
      <c r="G98" s="15"/>
      <c r="H98" s="15"/>
      <c r="I98" s="21"/>
      <c r="K98" s="34"/>
    </row>
    <row r="99" spans="1:11" x14ac:dyDescent="0.3">
      <c r="A99" s="2" t="str">
        <f>IF(TRIM(D99)&lt;&gt;"",MAX($A$5:A98)+1,"")</f>
        <v/>
      </c>
      <c r="F99" s="14"/>
      <c r="G99" s="15"/>
      <c r="H99" s="15"/>
      <c r="I99" s="21"/>
      <c r="K99" s="34"/>
    </row>
    <row r="100" spans="1:11" x14ac:dyDescent="0.3">
      <c r="A100" s="2" t="str">
        <f>IF(TRIM(D100)&lt;&gt;"",MAX($A$5:A99)+1,"")</f>
        <v/>
      </c>
      <c r="F100" s="14"/>
      <c r="G100" s="15"/>
      <c r="H100" s="15"/>
      <c r="I100" s="21"/>
      <c r="K100" s="34"/>
    </row>
    <row r="101" spans="1:11" x14ac:dyDescent="0.3">
      <c r="A101" s="2" t="str">
        <f>IF(TRIM(D101)&lt;&gt;"",MAX($A$5:A100)+1,"")</f>
        <v/>
      </c>
      <c r="F101" s="14"/>
      <c r="G101" s="15"/>
      <c r="H101" s="15"/>
      <c r="I101" s="21"/>
      <c r="K101" s="34"/>
    </row>
    <row r="102" spans="1:11" x14ac:dyDescent="0.3">
      <c r="A102" s="2" t="str">
        <f>IF(TRIM(D102)&lt;&gt;"",MAX($A$5:A101)+1,"")</f>
        <v/>
      </c>
      <c r="F102" s="14"/>
      <c r="G102" s="15"/>
      <c r="H102" s="15"/>
      <c r="I102" s="21"/>
      <c r="K102" s="34"/>
    </row>
    <row r="103" spans="1:11" x14ac:dyDescent="0.3">
      <c r="A103" s="2" t="str">
        <f>IF(TRIM(D103)&lt;&gt;"",MAX($A$5:A102)+1,"")</f>
        <v/>
      </c>
      <c r="F103" s="16"/>
      <c r="G103" s="15"/>
      <c r="H103" s="15"/>
      <c r="I103" s="21"/>
      <c r="K103" s="34"/>
    </row>
    <row r="104" spans="1:11" x14ac:dyDescent="0.3">
      <c r="A104" s="2" t="str">
        <f>IF(TRIM(D104)&lt;&gt;"",MAX($A$5:A103)+1,"")</f>
        <v/>
      </c>
      <c r="F104" s="14"/>
      <c r="G104" s="15"/>
      <c r="H104" s="15"/>
      <c r="I104" s="21"/>
      <c r="K104" s="34"/>
    </row>
    <row r="105" spans="1:11" x14ac:dyDescent="0.3">
      <c r="A105" s="2" t="str">
        <f>IF(TRIM(D105)&lt;&gt;"",MAX($A$5:A104)+1,"")</f>
        <v/>
      </c>
      <c r="F105" s="14"/>
      <c r="G105" s="15"/>
      <c r="H105" s="15"/>
      <c r="I105" s="21"/>
      <c r="K105" s="34"/>
    </row>
    <row r="106" spans="1:11" x14ac:dyDescent="0.3">
      <c r="A106" s="2" t="str">
        <f>IF(TRIM(D106)&lt;&gt;"",MAX($A$5:A105)+1,"")</f>
        <v/>
      </c>
      <c r="F106" s="14"/>
      <c r="G106" s="15"/>
      <c r="H106" s="15"/>
      <c r="I106" s="21"/>
      <c r="K106" s="34"/>
    </row>
    <row r="107" spans="1:11" x14ac:dyDescent="0.3">
      <c r="A107" s="2" t="str">
        <f>IF(TRIM(D107)&lt;&gt;"",MAX($A$5:A106)+1,"")</f>
        <v/>
      </c>
      <c r="F107" s="14"/>
      <c r="G107" s="15"/>
      <c r="H107" s="15"/>
      <c r="I107" s="21"/>
      <c r="K107" s="34"/>
    </row>
    <row r="108" spans="1:11" customFormat="1" x14ac:dyDescent="0.3">
      <c r="A108" s="2" t="str">
        <f>IF(TRIM(D108)&lt;&gt;"",MAX($A$5:A107)+1,"")</f>
        <v/>
      </c>
      <c r="B108" s="2"/>
      <c r="C108" s="2"/>
      <c r="D108" s="2"/>
      <c r="E108" s="35"/>
      <c r="F108" s="14"/>
      <c r="G108" s="15"/>
      <c r="H108" s="15"/>
      <c r="I108" s="21"/>
      <c r="K108" s="34"/>
    </row>
    <row r="109" spans="1:11" customFormat="1" x14ac:dyDescent="0.3">
      <c r="A109" s="2" t="str">
        <f>IF(TRIM(D109)&lt;&gt;"",MAX($A$5:A108)+1,"")</f>
        <v/>
      </c>
      <c r="B109" s="2"/>
      <c r="C109" s="2"/>
      <c r="D109" s="2"/>
      <c r="E109" s="35"/>
      <c r="F109" s="14"/>
      <c r="G109" s="15"/>
      <c r="H109" s="15"/>
      <c r="I109" s="21"/>
      <c r="K109" s="34"/>
    </row>
    <row r="110" spans="1:11" customFormat="1" x14ac:dyDescent="0.3">
      <c r="A110" s="2" t="str">
        <f>IF(TRIM(D110)&lt;&gt;"",MAX($A$5:A109)+1,"")</f>
        <v/>
      </c>
      <c r="B110" s="2"/>
      <c r="C110" s="2"/>
      <c r="D110" s="2"/>
      <c r="E110" s="35"/>
      <c r="F110" s="14"/>
      <c r="G110" s="15"/>
      <c r="H110" s="15"/>
      <c r="I110" s="21"/>
      <c r="K110" s="34"/>
    </row>
    <row r="111" spans="1:11" customFormat="1" x14ac:dyDescent="0.3">
      <c r="A111" s="2" t="str">
        <f>IF(TRIM(D111)&lt;&gt;"",MAX($A$5:A110)+1,"")</f>
        <v/>
      </c>
      <c r="B111" s="2"/>
      <c r="C111" s="2"/>
      <c r="D111" s="2"/>
      <c r="E111" s="35"/>
      <c r="F111" s="14"/>
      <c r="G111" s="15"/>
      <c r="H111" s="15"/>
      <c r="I111" s="21"/>
      <c r="K111" s="34"/>
    </row>
    <row r="112" spans="1:11" x14ac:dyDescent="0.3">
      <c r="A112" s="2" t="str">
        <f>IF(TRIM(D112)&lt;&gt;"",MAX($A$5:A111)+1,"")</f>
        <v/>
      </c>
      <c r="F112" s="14"/>
      <c r="G112" s="15"/>
      <c r="H112" s="15"/>
      <c r="I112" s="21"/>
      <c r="K112" s="34"/>
    </row>
    <row r="113" spans="1:11" x14ac:dyDescent="0.3">
      <c r="A113" s="2" t="str">
        <f>IF(TRIM(D113)&lt;&gt;"",MAX($A$5:A112)+1,"")</f>
        <v/>
      </c>
      <c r="F113" s="14"/>
      <c r="G113" s="15"/>
      <c r="H113" s="15"/>
      <c r="I113" s="21"/>
      <c r="K113" s="34"/>
    </row>
    <row r="114" spans="1:11" x14ac:dyDescent="0.3">
      <c r="A114" s="2" t="str">
        <f>IF(TRIM(D114)&lt;&gt;"",MAX($A$5:A113)+1,"")</f>
        <v/>
      </c>
      <c r="F114" s="14"/>
      <c r="G114" s="15"/>
      <c r="H114" s="15"/>
      <c r="I114" s="21"/>
      <c r="K114" s="34"/>
    </row>
    <row r="115" spans="1:11" x14ac:dyDescent="0.3">
      <c r="A115" s="2" t="str">
        <f>IF(TRIM(D115)&lt;&gt;"",MAX($A$5:A114)+1,"")</f>
        <v/>
      </c>
      <c r="F115" s="14"/>
      <c r="G115" s="15"/>
      <c r="H115" s="15"/>
      <c r="I115" s="21"/>
      <c r="K115" s="34"/>
    </row>
    <row r="116" spans="1:11" x14ac:dyDescent="0.3">
      <c r="A116" s="2" t="str">
        <f>IF(TRIM(D116)&lt;&gt;"",MAX($A$5:A115)+1,"")</f>
        <v/>
      </c>
      <c r="F116" s="14"/>
      <c r="G116" s="15"/>
      <c r="H116" s="15"/>
      <c r="I116" s="21"/>
      <c r="K116" s="34"/>
    </row>
    <row r="117" spans="1:11" x14ac:dyDescent="0.3">
      <c r="A117" s="2" t="str">
        <f>IF(TRIM(D117)&lt;&gt;"",MAX($A$5:A116)+1,"")</f>
        <v/>
      </c>
      <c r="F117" s="14"/>
      <c r="G117" s="15"/>
      <c r="H117" s="15"/>
      <c r="I117" s="22"/>
      <c r="K117" s="52"/>
    </row>
    <row r="118" spans="1:11" x14ac:dyDescent="0.3">
      <c r="A118" s="2" t="str">
        <f>IF(TRIM(D118)&lt;&gt;"",MAX($A$5:A117)+1,"")</f>
        <v/>
      </c>
      <c r="F118" s="3"/>
      <c r="G118" s="4"/>
      <c r="H118" s="4"/>
      <c r="I118" s="22"/>
      <c r="K118" s="52"/>
    </row>
    <row r="119" spans="1:11" x14ac:dyDescent="0.3">
      <c r="A119" s="2" t="str">
        <f>IF(TRIM(D119)&lt;&gt;"",MAX($A$5:A118)+1,"")</f>
        <v/>
      </c>
      <c r="F119" s="14"/>
      <c r="G119" s="15"/>
      <c r="H119" s="15"/>
      <c r="I119" s="21"/>
      <c r="K119" s="34"/>
    </row>
    <row r="120" spans="1:11" x14ac:dyDescent="0.3">
      <c r="A120" s="2" t="str">
        <f>IF(TRIM(D120)&lt;&gt;"",MAX($A$5:A119)+1,"")</f>
        <v/>
      </c>
      <c r="C120"/>
      <c r="D120"/>
      <c r="E120" s="36"/>
      <c r="F120" s="14"/>
      <c r="G120" s="15"/>
      <c r="H120" s="15"/>
      <c r="I120" s="21"/>
      <c r="K120" s="34"/>
    </row>
    <row r="121" spans="1:11" x14ac:dyDescent="0.3">
      <c r="A121" s="2" t="str">
        <f>IF(TRIM(D121)&lt;&gt;"",MAX($A$5:A120)+1,"")</f>
        <v/>
      </c>
      <c r="C121"/>
      <c r="D121"/>
      <c r="F121" s="16"/>
      <c r="G121" s="17"/>
      <c r="H121" s="17"/>
      <c r="I121" s="21"/>
      <c r="K121" s="34"/>
    </row>
    <row r="122" spans="1:11" x14ac:dyDescent="0.3">
      <c r="A122" s="2" t="str">
        <f>IF(TRIM(D122)&lt;&gt;"",MAX($A$5:A121)+1,"")</f>
        <v/>
      </c>
      <c r="F122" s="14"/>
      <c r="G122" s="15"/>
      <c r="H122" s="15"/>
      <c r="I122" s="21"/>
      <c r="K122" s="34"/>
    </row>
    <row r="123" spans="1:11" x14ac:dyDescent="0.3">
      <c r="A123" s="2" t="str">
        <f>IF(TRIM(D123)&lt;&gt;"",MAX($A$5:A122)+1,"")</f>
        <v/>
      </c>
      <c r="F123" s="5"/>
      <c r="G123" s="18"/>
      <c r="H123" s="18"/>
      <c r="I123" s="22"/>
      <c r="K123" s="52"/>
    </row>
    <row r="124" spans="1:11" x14ac:dyDescent="0.3">
      <c r="A124" s="2" t="str">
        <f>IF(TRIM(D124)&lt;&gt;"",MAX($A$5:A123)+1,"")</f>
        <v/>
      </c>
      <c r="E124" s="36"/>
      <c r="F124" s="16"/>
      <c r="G124" s="17"/>
      <c r="H124" s="17"/>
      <c r="I124" s="21"/>
      <c r="K124" s="34"/>
    </row>
    <row r="125" spans="1:11" customFormat="1" x14ac:dyDescent="0.3">
      <c r="A125" s="2" t="str">
        <f>IF(TRIM(D125)&lt;&gt;"",MAX($A$5:A124)+1,"")</f>
        <v/>
      </c>
      <c r="B125" s="2"/>
      <c r="C125" s="103"/>
      <c r="D125" s="2"/>
      <c r="E125" s="36"/>
      <c r="F125" s="16"/>
      <c r="G125" s="17"/>
      <c r="H125" s="17"/>
      <c r="I125" s="21"/>
      <c r="K125" s="34"/>
    </row>
    <row r="126" spans="1:11" customFormat="1" x14ac:dyDescent="0.3">
      <c r="A126" s="2" t="str">
        <f>IF(TRIM(D126)&lt;&gt;"",MAX($A$5:A125)+1,"")</f>
        <v/>
      </c>
      <c r="B126" s="2"/>
      <c r="C126" s="2"/>
      <c r="D126" s="2"/>
      <c r="E126" s="35"/>
      <c r="F126" s="16"/>
      <c r="G126" s="17"/>
      <c r="H126" s="17"/>
      <c r="I126" s="21"/>
      <c r="K126" s="34"/>
    </row>
    <row r="127" spans="1:11" customFormat="1" x14ac:dyDescent="0.3">
      <c r="A127" s="2" t="str">
        <f>IF(TRIM(D127)&lt;&gt;"",MAX($A$5:A126)+1,"")</f>
        <v/>
      </c>
      <c r="B127" s="2"/>
      <c r="E127" s="35"/>
      <c r="F127" s="16"/>
      <c r="G127" s="17"/>
      <c r="H127" s="17"/>
      <c r="I127" s="21"/>
      <c r="K127" s="34"/>
    </row>
    <row r="128" spans="1:11" customFormat="1" x14ac:dyDescent="0.3">
      <c r="A128" s="2" t="str">
        <f>IF(TRIM(D128)&lt;&gt;"",MAX($A$5:A127)+1,"")</f>
        <v/>
      </c>
      <c r="B128" s="2"/>
      <c r="C128" s="2"/>
      <c r="D128" s="2"/>
      <c r="E128" s="35"/>
      <c r="F128" s="16"/>
      <c r="G128" s="17"/>
      <c r="H128" s="17"/>
      <c r="I128" s="21"/>
      <c r="K128" s="34"/>
    </row>
    <row r="129" spans="1:11" customFormat="1" x14ac:dyDescent="0.3">
      <c r="A129" s="2" t="str">
        <f>IF(TRIM(D129)&lt;&gt;"",MAX($A$5:A128)+1,"")</f>
        <v/>
      </c>
      <c r="B129" s="2"/>
      <c r="C129" s="2"/>
      <c r="D129" s="2"/>
      <c r="E129" s="35"/>
      <c r="F129" s="16"/>
      <c r="G129" s="17"/>
      <c r="H129" s="17"/>
      <c r="I129" s="21"/>
      <c r="K129" s="34"/>
    </row>
    <row r="130" spans="1:11" customFormat="1" x14ac:dyDescent="0.3">
      <c r="A130" s="2" t="str">
        <f>IF(TRIM(D130)&lt;&gt;"",MAX($A$5:A129)+1,"")</f>
        <v/>
      </c>
      <c r="B130" s="2"/>
      <c r="C130" s="2"/>
      <c r="D130" s="2"/>
      <c r="E130" s="35"/>
      <c r="F130" s="16"/>
      <c r="G130" s="17"/>
      <c r="H130" s="17"/>
      <c r="I130" s="21"/>
      <c r="K130" s="34"/>
    </row>
    <row r="131" spans="1:11" customFormat="1" x14ac:dyDescent="0.3">
      <c r="A131" s="2" t="str">
        <f>IF(TRIM(D131)&lt;&gt;"",MAX($A$5:A130)+1,"")</f>
        <v/>
      </c>
      <c r="B131" s="2"/>
      <c r="C131" s="2"/>
      <c r="D131" s="2"/>
      <c r="E131" s="36"/>
      <c r="F131" s="14"/>
      <c r="G131" s="15"/>
      <c r="H131" s="15"/>
      <c r="I131" s="21"/>
      <c r="K131" s="34"/>
    </row>
    <row r="132" spans="1:11" customFormat="1" x14ac:dyDescent="0.3">
      <c r="A132" s="2" t="str">
        <f>IF(TRIM(D132)&lt;&gt;"",MAX($A$5:A131)+1,"")</f>
        <v/>
      </c>
      <c r="B132" s="2"/>
      <c r="C132" s="2"/>
      <c r="D132" s="2"/>
      <c r="E132" s="35"/>
      <c r="F132" s="16"/>
      <c r="G132" s="15"/>
      <c r="H132" s="15"/>
      <c r="I132" s="21"/>
      <c r="K132" s="34"/>
    </row>
    <row r="133" spans="1:11" customFormat="1" x14ac:dyDescent="0.3">
      <c r="A133" s="2" t="str">
        <f>IF(TRIM(D133)&lt;&gt;"",MAX($A$5:A132)+1,"")</f>
        <v/>
      </c>
      <c r="B133" s="2"/>
      <c r="C133" s="2"/>
      <c r="D133" s="2"/>
      <c r="E133" s="35"/>
      <c r="F133" s="14"/>
      <c r="G133" s="15"/>
      <c r="H133" s="15"/>
      <c r="I133" s="21"/>
      <c r="K133" s="34"/>
    </row>
    <row r="134" spans="1:11" customFormat="1" x14ac:dyDescent="0.3">
      <c r="A134" s="2" t="str">
        <f>IF(TRIM(D134)&lt;&gt;"",MAX($A$5:A133)+1,"")</f>
        <v/>
      </c>
      <c r="B134" s="2"/>
      <c r="C134" s="2"/>
      <c r="D134" s="2"/>
      <c r="E134" s="35"/>
      <c r="F134" s="14"/>
      <c r="G134" s="15"/>
      <c r="H134" s="15"/>
      <c r="I134" s="21"/>
      <c r="K134" s="34"/>
    </row>
    <row r="135" spans="1:11" customFormat="1" x14ac:dyDescent="0.3">
      <c r="A135" s="2" t="str">
        <f>IF(TRIM(D135)&lt;&gt;"",MAX($A$5:A134)+1,"")</f>
        <v/>
      </c>
      <c r="B135" s="2"/>
      <c r="C135" s="2"/>
      <c r="D135" s="2"/>
      <c r="E135" s="35"/>
      <c r="F135" s="14"/>
      <c r="G135" s="15"/>
      <c r="H135" s="15"/>
      <c r="I135" s="21"/>
      <c r="K135" s="34"/>
    </row>
    <row r="136" spans="1:11" customFormat="1" x14ac:dyDescent="0.3">
      <c r="A136" s="2" t="str">
        <f>IF(TRIM(D136)&lt;&gt;"",MAX($A$5:A135)+1,"")</f>
        <v/>
      </c>
      <c r="B136" s="2"/>
      <c r="C136" s="2"/>
      <c r="D136" s="2"/>
      <c r="E136" s="36"/>
      <c r="F136" s="14"/>
      <c r="G136" s="15"/>
      <c r="H136" s="15"/>
      <c r="I136" s="21"/>
      <c r="K136" s="34"/>
    </row>
    <row r="137" spans="1:11" customFormat="1" x14ac:dyDescent="0.3">
      <c r="A137" s="2" t="str">
        <f>IF(TRIM(D137)&lt;&gt;"",MAX($A$5:A136)+1,"")</f>
        <v/>
      </c>
      <c r="B137" s="2"/>
      <c r="C137" s="2"/>
      <c r="D137" s="2"/>
      <c r="E137" s="35"/>
      <c r="F137" s="14"/>
      <c r="G137" s="15"/>
      <c r="H137" s="15"/>
      <c r="I137" s="21"/>
      <c r="K137" s="34"/>
    </row>
    <row r="138" spans="1:11" customFormat="1" x14ac:dyDescent="0.3">
      <c r="A138" s="2" t="str">
        <f>IF(TRIM(D138)&lt;&gt;"",MAX($A$5:A137)+1,"")</f>
        <v/>
      </c>
      <c r="B138" s="2"/>
      <c r="C138" s="2"/>
      <c r="D138" s="2"/>
      <c r="E138" s="35"/>
      <c r="F138" s="14"/>
      <c r="G138" s="15"/>
      <c r="H138" s="15"/>
      <c r="I138" s="21"/>
      <c r="K138" s="34"/>
    </row>
    <row r="139" spans="1:11" customFormat="1" x14ac:dyDescent="0.3">
      <c r="A139" s="2" t="str">
        <f>IF(TRIM(D139)&lt;&gt;"",MAX($A$5:A138)+1,"")</f>
        <v/>
      </c>
      <c r="B139" s="2"/>
      <c r="C139" s="2"/>
      <c r="D139" s="2"/>
      <c r="E139" s="35"/>
      <c r="F139" s="5"/>
      <c r="G139" s="18"/>
      <c r="H139" s="18"/>
      <c r="I139" s="22"/>
      <c r="K139" s="52"/>
    </row>
    <row r="140" spans="1:11" customFormat="1" x14ac:dyDescent="0.3">
      <c r="A140" s="2" t="str">
        <f>IF(TRIM(D140)&lt;&gt;"",MAX($A$5:A139)+1,"")</f>
        <v/>
      </c>
      <c r="B140" s="2"/>
      <c r="C140" s="2"/>
      <c r="D140" s="2"/>
      <c r="E140" s="35"/>
      <c r="F140" s="5"/>
      <c r="G140" s="18"/>
      <c r="H140" s="18"/>
      <c r="I140" s="22"/>
      <c r="K140" s="52"/>
    </row>
    <row r="141" spans="1:11" customFormat="1" x14ac:dyDescent="0.3">
      <c r="A141" s="2" t="str">
        <f>IF(TRIM(D141)&lt;&gt;"",MAX($A$5:A140)+1,"")</f>
        <v/>
      </c>
      <c r="B141" s="2"/>
      <c r="C141" s="2"/>
      <c r="D141" s="2"/>
      <c r="E141" s="35"/>
      <c r="F141" s="5"/>
      <c r="G141" s="18"/>
      <c r="H141" s="18"/>
      <c r="I141" s="22"/>
      <c r="K141" s="52"/>
    </row>
    <row r="142" spans="1:11" customFormat="1" x14ac:dyDescent="0.3">
      <c r="A142" s="2" t="str">
        <f>IF(TRIM(D142)&lt;&gt;"",MAX($A$5:A141)+1,"")</f>
        <v/>
      </c>
      <c r="B142" s="2"/>
      <c r="C142" s="2"/>
      <c r="D142" s="2"/>
      <c r="E142" s="35"/>
      <c r="F142" s="5"/>
      <c r="G142" s="18"/>
      <c r="H142" s="18"/>
      <c r="I142" s="22"/>
      <c r="K142" s="52"/>
    </row>
    <row r="143" spans="1:11" customFormat="1" x14ac:dyDescent="0.3">
      <c r="A143" s="2" t="str">
        <f>IF(TRIM(D143)&lt;&gt;"",MAX($A$5:A142)+1,"")</f>
        <v/>
      </c>
      <c r="B143" s="2"/>
      <c r="E143" s="35"/>
      <c r="F143" s="5"/>
      <c r="G143" s="18"/>
      <c r="H143" s="18"/>
      <c r="I143" s="22"/>
      <c r="K143" s="52"/>
    </row>
    <row r="144" spans="1:11" customFormat="1" x14ac:dyDescent="0.3">
      <c r="A144" s="2" t="str">
        <f>IF(TRIM(D144)&lt;&gt;"",MAX($A$5:A143)+1,"")</f>
        <v/>
      </c>
      <c r="B144" s="2"/>
      <c r="E144" s="35"/>
      <c r="F144" s="14"/>
      <c r="G144" s="15"/>
      <c r="H144" s="15"/>
      <c r="I144" s="21"/>
      <c r="K144" s="34"/>
    </row>
    <row r="145" spans="1:11" customFormat="1" x14ac:dyDescent="0.3">
      <c r="A145" s="2" t="str">
        <f>IF(TRIM(D145)&lt;&gt;"",MAX($A$5:A144)+1,"")</f>
        <v/>
      </c>
      <c r="B145" s="2"/>
      <c r="E145" s="35"/>
      <c r="F145" s="14"/>
      <c r="G145" s="15"/>
      <c r="H145" s="15"/>
      <c r="I145" s="21"/>
      <c r="K145" s="34"/>
    </row>
    <row r="146" spans="1:11" customFormat="1" x14ac:dyDescent="0.3">
      <c r="A146" s="2" t="str">
        <f>IF(TRIM(D146)&lt;&gt;"",MAX($A$5:A145)+1,"")</f>
        <v/>
      </c>
      <c r="B146" s="2"/>
      <c r="E146" s="35"/>
      <c r="F146" s="16"/>
      <c r="G146" s="17"/>
      <c r="H146" s="17"/>
      <c r="I146" s="21"/>
      <c r="K146" s="34"/>
    </row>
    <row r="147" spans="1:11" customFormat="1" x14ac:dyDescent="0.3">
      <c r="A147" s="2" t="str">
        <f>IF(TRIM(D147)&lt;&gt;"",MAX($A$5:A146)+1,"")</f>
        <v/>
      </c>
      <c r="B147" s="2"/>
      <c r="E147" s="35"/>
      <c r="F147" s="16"/>
      <c r="G147" s="17"/>
      <c r="H147" s="17"/>
      <c r="I147" s="21"/>
      <c r="K147" s="34"/>
    </row>
    <row r="148" spans="1:11" customFormat="1" x14ac:dyDescent="0.3">
      <c r="A148" s="2" t="str">
        <f>IF(TRIM(D148)&lt;&gt;"",MAX($A$5:A147)+1,"")</f>
        <v/>
      </c>
      <c r="B148" s="2"/>
      <c r="C148" s="2"/>
      <c r="D148" s="2"/>
      <c r="E148" s="35"/>
      <c r="F148" s="16"/>
      <c r="G148" s="17"/>
      <c r="H148" s="17"/>
      <c r="I148" s="21"/>
      <c r="K148" s="34"/>
    </row>
    <row r="149" spans="1:11" customFormat="1" x14ac:dyDescent="0.3">
      <c r="A149" s="2" t="str">
        <f>IF(TRIM(D149)&lt;&gt;"",MAX($A$5:A148)+1,"")</f>
        <v/>
      </c>
      <c r="B149" s="2"/>
      <c r="C149" s="2"/>
      <c r="D149" s="2"/>
      <c r="E149" s="35"/>
      <c r="F149" s="16"/>
      <c r="G149" s="17"/>
      <c r="H149" s="17"/>
      <c r="I149" s="21"/>
      <c r="K149" s="34"/>
    </row>
    <row r="150" spans="1:11" customFormat="1" x14ac:dyDescent="0.3">
      <c r="A150" s="2" t="str">
        <f>IF(TRIM(D150)&lt;&gt;"",MAX($A$5:A149)+1,"")</f>
        <v/>
      </c>
      <c r="B150" s="2"/>
      <c r="C150" s="103"/>
      <c r="D150" s="2"/>
      <c r="E150" s="35"/>
      <c r="F150" s="16"/>
      <c r="G150" s="17"/>
      <c r="H150" s="17"/>
      <c r="I150" s="21"/>
      <c r="K150" s="34"/>
    </row>
    <row r="151" spans="1:11" customFormat="1" x14ac:dyDescent="0.3">
      <c r="A151" s="2" t="str">
        <f>IF(TRIM(D151)&lt;&gt;"",MAX($A$5:A150)+1,"")</f>
        <v/>
      </c>
      <c r="B151" s="2"/>
      <c r="C151" s="103"/>
      <c r="D151" s="2"/>
      <c r="E151" s="36"/>
      <c r="F151" s="16"/>
      <c r="G151" s="17"/>
      <c r="H151" s="17"/>
      <c r="I151" s="21"/>
      <c r="K151" s="34"/>
    </row>
    <row r="152" spans="1:11" customFormat="1" x14ac:dyDescent="0.3">
      <c r="A152" s="2" t="str">
        <f>IF(TRIM(D152)&lt;&gt;"",MAX($A$5:A151)+1,"")</f>
        <v/>
      </c>
      <c r="B152" s="2"/>
      <c r="C152" s="2"/>
      <c r="D152" s="2"/>
      <c r="E152" s="36"/>
      <c r="F152" s="16"/>
      <c r="G152" s="17"/>
      <c r="H152" s="17"/>
      <c r="I152" s="21"/>
      <c r="K152" s="34"/>
    </row>
    <row r="153" spans="1:11" customFormat="1" x14ac:dyDescent="0.3">
      <c r="A153" s="2" t="str">
        <f>IF(TRIM(D153)&lt;&gt;"",MAX($A$5:A152)+1,"")</f>
        <v/>
      </c>
      <c r="B153" s="2"/>
      <c r="C153" s="2"/>
      <c r="D153" s="2"/>
      <c r="E153" s="35"/>
      <c r="F153" s="16"/>
      <c r="G153" s="15"/>
      <c r="H153" s="15"/>
      <c r="I153" s="21"/>
      <c r="K153" s="34"/>
    </row>
    <row r="154" spans="1:11" customFormat="1" x14ac:dyDescent="0.3">
      <c r="A154" s="2" t="str">
        <f>IF(TRIM(D154)&lt;&gt;"",MAX($A$5:A153)+1,"")</f>
        <v/>
      </c>
      <c r="B154" s="2"/>
      <c r="C154" s="2"/>
      <c r="D154" s="2"/>
      <c r="E154" s="36"/>
      <c r="F154" s="16"/>
      <c r="G154" s="17"/>
      <c r="H154" s="17"/>
      <c r="I154" s="21"/>
      <c r="K154" s="34"/>
    </row>
    <row r="155" spans="1:11" customFormat="1" x14ac:dyDescent="0.3">
      <c r="A155" s="2" t="str">
        <f>IF(TRIM(D155)&lt;&gt;"",MAX($A$5:A154)+1,"")</f>
        <v/>
      </c>
      <c r="B155" s="2"/>
      <c r="C155" s="2"/>
      <c r="D155" s="2"/>
      <c r="E155" s="36"/>
      <c r="F155" s="16"/>
      <c r="G155" s="17"/>
      <c r="H155" s="17"/>
      <c r="I155" s="21"/>
      <c r="K155" s="34"/>
    </row>
    <row r="156" spans="1:11" customFormat="1" x14ac:dyDescent="0.3">
      <c r="A156" s="2" t="str">
        <f>IF(TRIM(D156)&lt;&gt;"",MAX($A$5:A155)+1,"")</f>
        <v/>
      </c>
      <c r="B156" s="2"/>
      <c r="C156" s="2"/>
      <c r="D156" s="2"/>
      <c r="E156" s="35"/>
      <c r="F156" s="14"/>
      <c r="G156" s="15"/>
      <c r="H156" s="15"/>
      <c r="I156" s="21"/>
      <c r="K156" s="34"/>
    </row>
    <row r="157" spans="1:11" customFormat="1" x14ac:dyDescent="0.3">
      <c r="A157" s="2" t="str">
        <f>IF(TRIM(D157)&lt;&gt;"",MAX($A$5:A156)+1,"")</f>
        <v/>
      </c>
      <c r="B157" s="2"/>
      <c r="C157" s="2"/>
      <c r="D157" s="2"/>
      <c r="E157" s="35"/>
      <c r="F157" s="14"/>
      <c r="G157" s="15"/>
      <c r="H157" s="15"/>
      <c r="I157" s="21"/>
      <c r="K157" s="34"/>
    </row>
    <row r="158" spans="1:11" customFormat="1" x14ac:dyDescent="0.3">
      <c r="A158" s="2" t="str">
        <f>IF(TRIM(D158)&lt;&gt;"",MAX($A$5:A157)+1,"")</f>
        <v/>
      </c>
      <c r="B158" s="2"/>
      <c r="C158" s="2"/>
      <c r="D158" s="2"/>
      <c r="E158" s="35"/>
      <c r="F158" s="5"/>
      <c r="G158" s="18"/>
      <c r="H158" s="18"/>
      <c r="I158" s="22"/>
      <c r="K158" s="52"/>
    </row>
    <row r="159" spans="1:11" customFormat="1" x14ac:dyDescent="0.3">
      <c r="A159" s="2" t="str">
        <f>IF(TRIM(D159)&lt;&gt;"",MAX($A$5:A158)+1,"")</f>
        <v/>
      </c>
      <c r="B159" s="2"/>
      <c r="C159" s="2"/>
      <c r="D159" s="2"/>
      <c r="E159" s="35"/>
      <c r="F159" s="5"/>
      <c r="G159" s="18"/>
      <c r="H159" s="18"/>
      <c r="I159" s="22"/>
      <c r="K159" s="52"/>
    </row>
    <row r="160" spans="1:11" customFormat="1" x14ac:dyDescent="0.3">
      <c r="A160" s="2" t="str">
        <f>IF(TRIM(D160)&lt;&gt;"",MAX($A$5:A159)+1,"")</f>
        <v/>
      </c>
      <c r="B160" s="2"/>
      <c r="C160" s="2"/>
      <c r="D160" s="2"/>
      <c r="E160" s="35"/>
      <c r="F160" s="5"/>
      <c r="G160" s="18"/>
      <c r="H160" s="18"/>
      <c r="I160" s="22"/>
      <c r="K160" s="52"/>
    </row>
    <row r="161" spans="1:11" customFormat="1" x14ac:dyDescent="0.3">
      <c r="A161" s="2" t="str">
        <f>IF(TRIM(D161)&lt;&gt;"",MAX($A$5:A160)+1,"")</f>
        <v/>
      </c>
      <c r="B161" s="2"/>
      <c r="C161" s="2"/>
      <c r="D161" s="2"/>
      <c r="E161" s="35"/>
      <c r="F161" s="5"/>
      <c r="G161" s="18"/>
      <c r="H161" s="18"/>
      <c r="I161" s="22"/>
      <c r="K161" s="52"/>
    </row>
    <row r="162" spans="1:11" customFormat="1" x14ac:dyDescent="0.3">
      <c r="A162" s="2" t="str">
        <f>IF(TRIM(D162)&lt;&gt;"",MAX($A$5:A161)+1,"")</f>
        <v/>
      </c>
      <c r="B162" s="2"/>
      <c r="C162" s="2"/>
      <c r="D162" s="2"/>
      <c r="E162" s="35"/>
      <c r="F162" s="5"/>
      <c r="G162" s="18"/>
      <c r="H162" s="18"/>
      <c r="I162" s="22"/>
      <c r="K162" s="52"/>
    </row>
    <row r="163" spans="1:11" customFormat="1" x14ac:dyDescent="0.3">
      <c r="A163" s="2" t="str">
        <f>IF(TRIM(D163)&lt;&gt;"",MAX($A$5:A162)+1,"")</f>
        <v/>
      </c>
      <c r="B163" s="2"/>
      <c r="C163" s="2"/>
      <c r="D163" s="2"/>
      <c r="E163" s="35"/>
      <c r="F163" s="5"/>
      <c r="G163" s="18"/>
      <c r="H163" s="18"/>
      <c r="I163" s="22"/>
      <c r="K163" s="52"/>
    </row>
    <row r="164" spans="1:11" customFormat="1" x14ac:dyDescent="0.3">
      <c r="A164" s="2" t="str">
        <f>IF(TRIM(D164)&lt;&gt;"",MAX($A$5:A163)+1,"")</f>
        <v/>
      </c>
      <c r="B164" s="2"/>
      <c r="E164" s="35"/>
      <c r="F164" s="5"/>
      <c r="G164" s="18"/>
      <c r="H164" s="18"/>
      <c r="I164" s="22"/>
      <c r="K164" s="52"/>
    </row>
    <row r="165" spans="1:11" customFormat="1" x14ac:dyDescent="0.3">
      <c r="A165" s="2" t="str">
        <f>IF(TRIM(D165)&lt;&gt;"",MAX($A$5:A164)+1,"")</f>
        <v/>
      </c>
      <c r="B165" s="2"/>
      <c r="E165" s="35"/>
      <c r="F165" s="5"/>
      <c r="G165" s="18"/>
      <c r="H165" s="18"/>
      <c r="I165" s="22"/>
      <c r="K165" s="52"/>
    </row>
    <row r="166" spans="1:11" customFormat="1" x14ac:dyDescent="0.3">
      <c r="A166" s="2" t="str">
        <f>IF(TRIM(D166)&lt;&gt;"",MAX($A$5:A165)+1,"")</f>
        <v/>
      </c>
      <c r="B166" s="2"/>
      <c r="E166" s="35"/>
      <c r="F166" s="5"/>
      <c r="G166" s="18"/>
      <c r="H166" s="18"/>
      <c r="I166" s="22"/>
      <c r="K166" s="52"/>
    </row>
    <row r="167" spans="1:11" customFormat="1" x14ac:dyDescent="0.3">
      <c r="A167" s="2" t="str">
        <f>IF(TRIM(D167)&lt;&gt;"",MAX($A$5:A166)+1,"")</f>
        <v/>
      </c>
      <c r="B167" s="2"/>
      <c r="E167" s="35"/>
      <c r="F167" s="5"/>
      <c r="G167" s="18"/>
      <c r="H167" s="18"/>
      <c r="I167" s="22"/>
      <c r="K167" s="52"/>
    </row>
    <row r="168" spans="1:11" customFormat="1" x14ac:dyDescent="0.3">
      <c r="A168" s="2" t="str">
        <f>IF(TRIM(D168)&lt;&gt;"",MAX($A$5:A167)+1,"")</f>
        <v/>
      </c>
      <c r="B168" s="2"/>
      <c r="E168" s="35"/>
      <c r="F168" s="5"/>
      <c r="G168" s="18"/>
      <c r="H168" s="18"/>
      <c r="I168" s="22"/>
      <c r="K168" s="52"/>
    </row>
    <row r="169" spans="1:11" customFormat="1" x14ac:dyDescent="0.3">
      <c r="A169" s="2" t="str">
        <f>IF(TRIM(D169)&lt;&gt;"",MAX($A$5:A168)+1,"")</f>
        <v/>
      </c>
      <c r="B169" s="2"/>
      <c r="E169" s="35"/>
      <c r="F169" s="5"/>
      <c r="G169" s="18"/>
      <c r="H169" s="18"/>
      <c r="I169" s="22"/>
      <c r="K169" s="52"/>
    </row>
    <row r="170" spans="1:11" customFormat="1" x14ac:dyDescent="0.3">
      <c r="A170" s="2" t="str">
        <f>IF(TRIM(D170)&lt;&gt;"",MAX($A$5:A169)+1,"")</f>
        <v/>
      </c>
      <c r="B170" s="2"/>
      <c r="E170" s="35"/>
      <c r="F170" s="5"/>
      <c r="G170" s="18"/>
      <c r="H170" s="18"/>
      <c r="I170" s="22"/>
      <c r="K170" s="52"/>
    </row>
    <row r="171" spans="1:11" x14ac:dyDescent="0.3">
      <c r="A171" s="2" t="str">
        <f>IF(TRIM(D171)&lt;&gt;"",MAX($A$5:A170)+1,"")</f>
        <v/>
      </c>
      <c r="C171"/>
      <c r="D171"/>
      <c r="F171" s="5"/>
      <c r="G171" s="18"/>
      <c r="H171" s="18"/>
      <c r="I171" s="22"/>
      <c r="K171" s="52"/>
    </row>
    <row r="172" spans="1:11" x14ac:dyDescent="0.3">
      <c r="A172" s="2" t="str">
        <f>IF(TRIM(D172)&lt;&gt;"",MAX($A$5:A171)+1,"")</f>
        <v/>
      </c>
      <c r="C172"/>
      <c r="D172"/>
      <c r="F172" s="5"/>
      <c r="G172" s="18"/>
      <c r="H172" s="18"/>
      <c r="I172" s="22"/>
      <c r="K172" s="52"/>
    </row>
    <row r="173" spans="1:11" x14ac:dyDescent="0.3">
      <c r="A173" s="2" t="str">
        <f>IF(TRIM(D173)&lt;&gt;"",MAX($A$5:A172)+1,"")</f>
        <v/>
      </c>
      <c r="C173"/>
      <c r="D173"/>
      <c r="F173" s="5"/>
      <c r="G173" s="18"/>
      <c r="H173" s="18"/>
      <c r="I173" s="22"/>
      <c r="K173" s="52"/>
    </row>
    <row r="174" spans="1:11" x14ac:dyDescent="0.3">
      <c r="A174" s="2" t="str">
        <f>IF(TRIM(D174)&lt;&gt;"",MAX($A$5:A173)+1,"")</f>
        <v/>
      </c>
      <c r="C174"/>
      <c r="D174"/>
      <c r="F174" s="5"/>
      <c r="G174" s="18"/>
      <c r="H174" s="18"/>
      <c r="I174" s="22"/>
      <c r="K174" s="52"/>
    </row>
    <row r="175" spans="1:11" x14ac:dyDescent="0.3">
      <c r="A175" s="2" t="str">
        <f>IF(TRIM(D175)&lt;&gt;"",MAX($A$5:A174)+1,"")</f>
        <v/>
      </c>
      <c r="C175"/>
      <c r="D175"/>
      <c r="F175" s="5"/>
      <c r="G175" s="18"/>
      <c r="H175" s="18"/>
      <c r="I175" s="22"/>
      <c r="K175" s="52"/>
    </row>
    <row r="176" spans="1:11" x14ac:dyDescent="0.3">
      <c r="A176" s="2" t="str">
        <f>IF(TRIM(D176)&lt;&gt;"",MAX($A$5:A175)+1,"")</f>
        <v/>
      </c>
      <c r="C176"/>
      <c r="D176"/>
      <c r="F176" s="5"/>
      <c r="G176" s="18"/>
      <c r="H176" s="18"/>
      <c r="I176" s="22"/>
      <c r="K176" s="52"/>
    </row>
    <row r="177" spans="1:11" x14ac:dyDescent="0.3">
      <c r="A177" s="2" t="str">
        <f>IF(TRIM(D177)&lt;&gt;"",MAX($A$5:A176)+1,"")</f>
        <v/>
      </c>
      <c r="C177"/>
      <c r="D177"/>
      <c r="F177" s="5"/>
      <c r="G177" s="18"/>
      <c r="H177" s="18"/>
      <c r="I177" s="22"/>
      <c r="K177" s="52"/>
    </row>
    <row r="178" spans="1:11" x14ac:dyDescent="0.3">
      <c r="A178" s="2" t="str">
        <f>IF(TRIM(D178)&lt;&gt;"",MAX($A$5:A177)+1,"")</f>
        <v/>
      </c>
      <c r="C178"/>
      <c r="D178"/>
      <c r="F178" s="5"/>
      <c r="G178" s="18"/>
      <c r="H178" s="18"/>
      <c r="I178" s="22"/>
      <c r="K178" s="52"/>
    </row>
    <row r="179" spans="1:11" x14ac:dyDescent="0.3">
      <c r="A179" s="2" t="str">
        <f>IF(TRIM(D179)&lt;&gt;"",MAX($A$5:A178)+1,"")</f>
        <v/>
      </c>
      <c r="C179"/>
      <c r="D179"/>
      <c r="F179" s="5"/>
      <c r="G179" s="18"/>
      <c r="H179" s="18"/>
      <c r="I179" s="22"/>
      <c r="K179" s="52"/>
    </row>
    <row r="180" spans="1:11" x14ac:dyDescent="0.3">
      <c r="A180" s="2" t="str">
        <f>IF(TRIM(D180)&lt;&gt;"",MAX($A$5:A179)+1,"")</f>
        <v/>
      </c>
      <c r="C180"/>
      <c r="D180"/>
      <c r="F180" s="5"/>
      <c r="G180" s="18"/>
      <c r="H180" s="18"/>
      <c r="I180" s="22"/>
      <c r="K180" s="52"/>
    </row>
    <row r="181" spans="1:11" customFormat="1" x14ac:dyDescent="0.3">
      <c r="A181" s="2" t="str">
        <f>IF(TRIM(D181)&lt;&gt;"",MAX($A$5:A180)+1,"")</f>
        <v/>
      </c>
      <c r="B181" s="2"/>
      <c r="E181" s="35"/>
      <c r="F181" s="5"/>
      <c r="G181" s="18"/>
      <c r="H181" s="18"/>
      <c r="I181" s="22"/>
      <c r="K181" s="52"/>
    </row>
    <row r="182" spans="1:11" customFormat="1" x14ac:dyDescent="0.3">
      <c r="A182" s="2" t="str">
        <f>IF(TRIM(D182)&lt;&gt;"",MAX($A$5:A181)+1,"")</f>
        <v/>
      </c>
      <c r="B182" s="2"/>
      <c r="E182" s="35"/>
      <c r="F182" s="5"/>
      <c r="G182" s="18"/>
      <c r="H182" s="18"/>
      <c r="I182" s="22"/>
      <c r="K182" s="52"/>
    </row>
    <row r="183" spans="1:11" customFormat="1" x14ac:dyDescent="0.3">
      <c r="A183" s="2" t="str">
        <f>IF(TRIM(D183)&lt;&gt;"",MAX($A$5:A182)+1,"")</f>
        <v/>
      </c>
      <c r="B183" s="2"/>
      <c r="E183" s="35"/>
      <c r="F183" s="5"/>
      <c r="G183" s="18"/>
      <c r="H183" s="18"/>
      <c r="I183" s="22"/>
      <c r="K183" s="52"/>
    </row>
    <row r="184" spans="1:11" customFormat="1" x14ac:dyDescent="0.3">
      <c r="A184" s="2" t="str">
        <f>IF(TRIM(D184)&lt;&gt;"",MAX($A$5:A183)+1,"")</f>
        <v/>
      </c>
      <c r="B184" s="2"/>
      <c r="E184" s="35"/>
      <c r="F184" s="5"/>
      <c r="G184" s="18"/>
      <c r="H184" s="18"/>
      <c r="I184" s="22"/>
      <c r="K184" s="52"/>
    </row>
    <row r="185" spans="1:11" customFormat="1" x14ac:dyDescent="0.3">
      <c r="A185" s="2" t="str">
        <f>IF(TRIM(D185)&lt;&gt;"",MAX($A$5:A184)+1,"")</f>
        <v/>
      </c>
      <c r="B185" s="2"/>
      <c r="E185" s="35"/>
      <c r="F185" s="5"/>
      <c r="G185" s="18"/>
      <c r="H185" s="18"/>
      <c r="I185" s="22"/>
      <c r="K185" s="52"/>
    </row>
    <row r="186" spans="1:11" customFormat="1" x14ac:dyDescent="0.3">
      <c r="A186" s="2" t="str">
        <f>IF(TRIM(D186)&lt;&gt;"",MAX($A$5:A185)+1,"")</f>
        <v/>
      </c>
      <c r="B186" s="2"/>
      <c r="E186" s="35"/>
      <c r="F186" s="5"/>
      <c r="G186" s="18"/>
      <c r="H186" s="18"/>
      <c r="I186" s="22"/>
      <c r="K186" s="52"/>
    </row>
    <row r="187" spans="1:11" customFormat="1" x14ac:dyDescent="0.3">
      <c r="A187" s="2" t="str">
        <f>IF(TRIM(D187)&lt;&gt;"",MAX($A$5:A186)+1,"")</f>
        <v/>
      </c>
      <c r="B187" s="2"/>
      <c r="E187" s="35"/>
      <c r="F187" s="5"/>
      <c r="G187" s="18"/>
      <c r="H187" s="18"/>
      <c r="I187" s="22"/>
      <c r="K187" s="52"/>
    </row>
    <row r="188" spans="1:11" customFormat="1" x14ac:dyDescent="0.3">
      <c r="A188" s="2" t="str">
        <f>IF(TRIM(D188)&lt;&gt;"",MAX($A$5:A187)+1,"")</f>
        <v/>
      </c>
      <c r="B188" s="2"/>
      <c r="E188" s="35"/>
      <c r="F188" s="5"/>
      <c r="G188" s="18"/>
      <c r="H188" s="18"/>
      <c r="I188" s="22"/>
      <c r="K188" s="52"/>
    </row>
    <row r="189" spans="1:11" customFormat="1" x14ac:dyDescent="0.3">
      <c r="A189" s="2" t="str">
        <f>IF(TRIM(D189)&lt;&gt;"",MAX($A$5:A188)+1,"")</f>
        <v/>
      </c>
      <c r="B189" s="2"/>
      <c r="E189" s="35"/>
      <c r="F189" s="5"/>
      <c r="G189" s="18"/>
      <c r="H189" s="18"/>
      <c r="I189" s="22"/>
      <c r="K189" s="52"/>
    </row>
    <row r="190" spans="1:11" customFormat="1" x14ac:dyDescent="0.3">
      <c r="A190" s="2" t="str">
        <f>IF(TRIM(D190)&lt;&gt;"",MAX($A$5:A189)+1,"")</f>
        <v/>
      </c>
      <c r="B190" s="2"/>
      <c r="E190" s="35"/>
      <c r="F190" s="5"/>
      <c r="G190" s="18"/>
      <c r="H190" s="18"/>
      <c r="I190" s="22"/>
      <c r="K190" s="52"/>
    </row>
    <row r="191" spans="1:11" customFormat="1" x14ac:dyDescent="0.3">
      <c r="A191" s="2" t="str">
        <f>IF(TRIM(D191)&lt;&gt;"",MAX($A$5:A190)+1,"")</f>
        <v/>
      </c>
      <c r="B191" s="2"/>
      <c r="E191" s="35"/>
      <c r="F191" s="5"/>
      <c r="G191" s="18"/>
      <c r="H191" s="18"/>
      <c r="I191" s="22"/>
      <c r="K191" s="52"/>
    </row>
    <row r="192" spans="1:11" customFormat="1" x14ac:dyDescent="0.3">
      <c r="A192" s="2" t="str">
        <f>IF(TRIM(D192)&lt;&gt;"",MAX($A$5:A191)+1,"")</f>
        <v/>
      </c>
      <c r="B192" s="2"/>
      <c r="E192" s="35"/>
      <c r="F192" s="5"/>
      <c r="G192" s="18"/>
      <c r="H192" s="18"/>
      <c r="I192" s="22"/>
      <c r="K192" s="52"/>
    </row>
    <row r="193" spans="1:11" customFormat="1" x14ac:dyDescent="0.3">
      <c r="A193" s="2" t="str">
        <f>IF(TRIM(D193)&lt;&gt;"",MAX($A$5:A192)+1,"")</f>
        <v/>
      </c>
      <c r="B193" s="2"/>
      <c r="E193" s="35"/>
      <c r="F193" s="5"/>
      <c r="G193" s="18"/>
      <c r="H193" s="18"/>
      <c r="I193" s="22"/>
      <c r="K193" s="52"/>
    </row>
    <row r="194" spans="1:11" customFormat="1" x14ac:dyDescent="0.3">
      <c r="A194" s="2" t="str">
        <f>IF(TRIM(D194)&lt;&gt;"",MAX($A$5:A193)+1,"")</f>
        <v/>
      </c>
      <c r="B194" s="2"/>
      <c r="E194" s="35"/>
      <c r="F194" s="5"/>
      <c r="G194" s="18"/>
      <c r="H194" s="18"/>
      <c r="I194" s="22"/>
      <c r="K194" s="52"/>
    </row>
    <row r="195" spans="1:11" x14ac:dyDescent="0.3">
      <c r="A195" s="2" t="str">
        <f>IF(TRIM(D195)&lt;&gt;"",MAX($A$5:A194)+1,"")</f>
        <v/>
      </c>
      <c r="C195"/>
      <c r="D195"/>
      <c r="F195" s="5"/>
      <c r="G195" s="18"/>
      <c r="H195" s="18"/>
      <c r="I195" s="22"/>
      <c r="K195" s="52"/>
    </row>
    <row r="196" spans="1:11" x14ac:dyDescent="0.3">
      <c r="A196" s="2" t="str">
        <f>IF(TRIM(D196)&lt;&gt;"",MAX($A$5:A195)+1,"")</f>
        <v/>
      </c>
      <c r="C196"/>
      <c r="D196"/>
      <c r="F196" s="5"/>
      <c r="G196" s="18"/>
      <c r="H196" s="18"/>
      <c r="I196" s="22"/>
      <c r="K196" s="52"/>
    </row>
    <row r="197" spans="1:11" x14ac:dyDescent="0.3">
      <c r="A197" s="2" t="str">
        <f>IF(TRIM(D197)&lt;&gt;"",MAX($A$5:A196)+1,"")</f>
        <v/>
      </c>
      <c r="C197"/>
      <c r="D197"/>
      <c r="F197" s="5"/>
      <c r="G197" s="18"/>
      <c r="H197" s="18"/>
      <c r="I197" s="22"/>
      <c r="K197" s="52"/>
    </row>
    <row r="198" spans="1:11" x14ac:dyDescent="0.3">
      <c r="A198" s="2" t="str">
        <f>IF(TRIM(D198)&lt;&gt;"",MAX($A$5:A197)+1,"")</f>
        <v/>
      </c>
      <c r="C198"/>
      <c r="D198"/>
      <c r="F198" s="5"/>
      <c r="G198" s="18"/>
      <c r="H198" s="18"/>
      <c r="I198" s="22"/>
      <c r="K198" s="52"/>
    </row>
    <row r="199" spans="1:11" x14ac:dyDescent="0.3">
      <c r="A199" s="2" t="str">
        <f>IF(TRIM(D199)&lt;&gt;"",MAX($A$5:A198)+1,"")</f>
        <v/>
      </c>
      <c r="C199"/>
      <c r="D199"/>
      <c r="F199" s="5"/>
      <c r="G199" s="18"/>
      <c r="H199" s="18"/>
      <c r="I199" s="22"/>
      <c r="K199" s="52"/>
    </row>
    <row r="200" spans="1:11" x14ac:dyDescent="0.3">
      <c r="A200" s="2" t="str">
        <f>IF(TRIM(D200)&lt;&gt;"",MAX($A$5:A199)+1,"")</f>
        <v/>
      </c>
      <c r="C200"/>
      <c r="D200"/>
      <c r="F200" s="5"/>
      <c r="G200" s="18"/>
      <c r="H200" s="18"/>
      <c r="I200" s="22"/>
      <c r="K200" s="52"/>
    </row>
    <row r="201" spans="1:11" x14ac:dyDescent="0.3">
      <c r="A201" s="2" t="str">
        <f>IF(TRIM(D201)&lt;&gt;"",MAX($A$5:A200)+1,"")</f>
        <v/>
      </c>
      <c r="C201"/>
      <c r="D201"/>
      <c r="F201" s="5"/>
      <c r="G201" s="18"/>
      <c r="H201" s="18"/>
      <c r="I201" s="22"/>
      <c r="K201" s="52"/>
    </row>
    <row r="202" spans="1:11" x14ac:dyDescent="0.3">
      <c r="A202" s="2" t="str">
        <f>IF(TRIM(D202)&lt;&gt;"",MAX($A$5:A201)+1,"")</f>
        <v/>
      </c>
      <c r="C202" s="29"/>
      <c r="D202"/>
      <c r="F202" s="5"/>
      <c r="G202" s="18"/>
      <c r="H202" s="18"/>
      <c r="I202" s="22"/>
      <c r="K202" s="52"/>
    </row>
    <row r="203" spans="1:11" x14ac:dyDescent="0.3">
      <c r="A203" s="2" t="str">
        <f>IF(TRIM(D203)&lt;&gt;"",MAX($A$5:A202)+1,"")</f>
        <v/>
      </c>
      <c r="C203" s="29"/>
      <c r="D203"/>
      <c r="F203" s="5"/>
      <c r="G203" s="18"/>
      <c r="H203" s="18"/>
      <c r="I203" s="22"/>
      <c r="K203" s="52"/>
    </row>
    <row r="204" spans="1:11" x14ac:dyDescent="0.3">
      <c r="A204" s="2" t="str">
        <f>IF(TRIM(D204)&lt;&gt;"",MAX($A$5:A203)+1,"")</f>
        <v/>
      </c>
      <c r="C204" s="29"/>
      <c r="D204"/>
      <c r="F204" s="14"/>
      <c r="G204" s="15"/>
      <c r="H204" s="15"/>
      <c r="I204" s="21"/>
      <c r="K204" s="34"/>
    </row>
    <row r="205" spans="1:11" x14ac:dyDescent="0.3">
      <c r="A205" s="2" t="str">
        <f>IF(TRIM(D205)&lt;&gt;"",MAX($A$5:A204)+1,"")</f>
        <v/>
      </c>
      <c r="C205" s="29"/>
      <c r="D205"/>
      <c r="F205" s="16"/>
      <c r="G205" s="15"/>
      <c r="H205" s="15"/>
      <c r="I205" s="21"/>
      <c r="K205" s="34"/>
    </row>
    <row r="206" spans="1:11" x14ac:dyDescent="0.3">
      <c r="A206" s="2" t="str">
        <f>IF(TRIM(D206)&lt;&gt;"",MAX($A$5:A205)+1,"")</f>
        <v/>
      </c>
      <c r="C206" s="29"/>
      <c r="D206"/>
      <c r="F206" s="16"/>
      <c r="G206" s="17"/>
      <c r="H206" s="17"/>
      <c r="I206" s="21"/>
      <c r="K206" s="34"/>
    </row>
    <row r="207" spans="1:11" x14ac:dyDescent="0.3">
      <c r="A207" s="2" t="str">
        <f>IF(TRIM(D207)&lt;&gt;"",MAX($A$5:A206)+1,"")</f>
        <v/>
      </c>
      <c r="C207" s="29"/>
      <c r="D207"/>
      <c r="F207" s="16"/>
      <c r="G207" s="17"/>
      <c r="H207" s="17"/>
      <c r="I207" s="21"/>
      <c r="K207" s="34"/>
    </row>
    <row r="208" spans="1:11" x14ac:dyDescent="0.3">
      <c r="A208" s="2" t="str">
        <f>IF(TRIM(D208)&lt;&gt;"",MAX($A$5:A207)+1,"")</f>
        <v/>
      </c>
      <c r="C208"/>
      <c r="D208"/>
      <c r="E208" s="36"/>
      <c r="F208" s="14"/>
      <c r="G208" s="15"/>
      <c r="H208" s="15"/>
      <c r="I208" s="21"/>
      <c r="K208" s="34"/>
    </row>
    <row r="209" spans="1:11" x14ac:dyDescent="0.3">
      <c r="A209" s="2" t="str">
        <f>IF(TRIM(D209)&lt;&gt;"",MAX($A$5:A208)+1,"")</f>
        <v/>
      </c>
      <c r="C209"/>
      <c r="D209"/>
      <c r="F209" s="14"/>
      <c r="G209" s="15"/>
      <c r="H209" s="15"/>
      <c r="I209" s="21"/>
      <c r="K209" s="34"/>
    </row>
    <row r="210" spans="1:11" x14ac:dyDescent="0.3">
      <c r="A210" s="2" t="str">
        <f>IF(TRIM(D210)&lt;&gt;"",MAX($A$5:A209)+1,"")</f>
        <v/>
      </c>
      <c r="F210" s="14"/>
      <c r="G210" s="15"/>
      <c r="H210" s="15"/>
      <c r="I210" s="21"/>
      <c r="K210" s="34"/>
    </row>
    <row r="211" spans="1:11" x14ac:dyDescent="0.3">
      <c r="A211" s="2" t="str">
        <f>IF(TRIM(D211)&lt;&gt;"",MAX($A$5:A210)+1,"")</f>
        <v/>
      </c>
      <c r="F211" s="14"/>
      <c r="G211" s="15"/>
      <c r="H211" s="15"/>
      <c r="I211" s="21"/>
      <c r="K211" s="34"/>
    </row>
    <row r="212" spans="1:11" x14ac:dyDescent="0.3">
      <c r="A212" s="2" t="str">
        <f>IF(TRIM(D212)&lt;&gt;"",MAX($A$5:A211)+1,"")</f>
        <v/>
      </c>
      <c r="F212" s="16"/>
      <c r="G212" s="17"/>
      <c r="H212" s="17"/>
      <c r="I212" s="21"/>
      <c r="K212" s="34"/>
    </row>
    <row r="213" spans="1:11" x14ac:dyDescent="0.3">
      <c r="A213" s="2" t="str">
        <f>IF(TRIM(D213)&lt;&gt;"",MAX($A$5:A212)+1,"")</f>
        <v/>
      </c>
      <c r="F213" s="14"/>
      <c r="G213" s="15"/>
      <c r="H213" s="15"/>
      <c r="I213" s="21"/>
      <c r="K213" s="34"/>
    </row>
    <row r="214" spans="1:11" x14ac:dyDescent="0.3">
      <c r="A214" s="2" t="str">
        <f>IF(TRIM(D214)&lt;&gt;"",MAX($A$5:A213)+1,"")</f>
        <v/>
      </c>
      <c r="F214" s="5"/>
      <c r="G214" s="18"/>
      <c r="H214" s="18"/>
      <c r="I214" s="22"/>
      <c r="K214" s="52"/>
    </row>
    <row r="215" spans="1:11" x14ac:dyDescent="0.3">
      <c r="A215" s="2" t="str">
        <f>IF(TRIM(D215)&lt;&gt;"",MAX($A$5:A214)+1,"")</f>
        <v/>
      </c>
      <c r="F215" s="5"/>
      <c r="G215" s="18"/>
      <c r="H215" s="18"/>
      <c r="I215" s="22"/>
      <c r="K215" s="52"/>
    </row>
    <row r="216" spans="1:11" x14ac:dyDescent="0.3">
      <c r="A216" s="2" t="str">
        <f>IF(TRIM(D216)&lt;&gt;"",MAX($A$5:A215)+1,"")</f>
        <v/>
      </c>
      <c r="F216" s="5"/>
      <c r="G216" s="18"/>
      <c r="H216" s="18"/>
      <c r="I216" s="22"/>
      <c r="K216" s="52"/>
    </row>
    <row r="217" spans="1:11" x14ac:dyDescent="0.3">
      <c r="A217" s="2" t="str">
        <f>IF(TRIM(D217)&lt;&gt;"",MAX($A$5:A216)+1,"")</f>
        <v/>
      </c>
      <c r="F217" s="5"/>
      <c r="G217" s="18"/>
      <c r="H217" s="18"/>
      <c r="I217" s="22"/>
      <c r="K217" s="52"/>
    </row>
    <row r="218" spans="1:11" x14ac:dyDescent="0.3">
      <c r="A218" s="2" t="str">
        <f>IF(TRIM(D218)&lt;&gt;"",MAX($A$5:A217)+1,"")</f>
        <v/>
      </c>
      <c r="F218" s="5"/>
      <c r="G218" s="18"/>
      <c r="H218" s="18"/>
      <c r="I218" s="22"/>
      <c r="K218" s="52"/>
    </row>
    <row r="219" spans="1:11" x14ac:dyDescent="0.3">
      <c r="A219" s="2" t="str">
        <f>IF(TRIM(D219)&lt;&gt;"",MAX($A$5:A218)+1,"")</f>
        <v/>
      </c>
      <c r="F219" s="5"/>
      <c r="G219" s="18"/>
      <c r="H219" s="18"/>
      <c r="I219" s="22"/>
      <c r="K219" s="52"/>
    </row>
    <row r="220" spans="1:11" x14ac:dyDescent="0.3">
      <c r="A220" s="2" t="str">
        <f>IF(TRIM(D220)&lt;&gt;"",MAX($A$5:A219)+1,"")</f>
        <v/>
      </c>
      <c r="C220"/>
      <c r="D220"/>
      <c r="F220" s="5"/>
      <c r="G220" s="18"/>
      <c r="H220" s="18"/>
      <c r="I220" s="22"/>
      <c r="K220" s="52"/>
    </row>
    <row r="221" spans="1:11" x14ac:dyDescent="0.3">
      <c r="A221" s="2" t="str">
        <f>IF(TRIM(D221)&lt;&gt;"",MAX($A$5:A220)+1,"")</f>
        <v/>
      </c>
      <c r="C221"/>
      <c r="D221"/>
      <c r="F221" s="5"/>
      <c r="G221" s="18"/>
      <c r="H221" s="18"/>
      <c r="I221" s="22"/>
      <c r="K221" s="52"/>
    </row>
    <row r="222" spans="1:11" x14ac:dyDescent="0.3">
      <c r="A222" s="2" t="str">
        <f>IF(TRIM(D222)&lt;&gt;"",MAX($A$5:A221)+1,"")</f>
        <v/>
      </c>
      <c r="C222"/>
      <c r="D222"/>
      <c r="F222" s="5"/>
      <c r="G222" s="18"/>
      <c r="H222" s="18"/>
      <c r="I222" s="22"/>
      <c r="K222" s="52"/>
    </row>
    <row r="223" spans="1:11" x14ac:dyDescent="0.3">
      <c r="A223" s="2" t="str">
        <f>IF(TRIM(D223)&lt;&gt;"",MAX($A$5:A222)+1,"")</f>
        <v/>
      </c>
      <c r="C223"/>
      <c r="D223"/>
      <c r="F223" s="5"/>
      <c r="G223" s="18"/>
      <c r="H223" s="18"/>
      <c r="I223" s="22"/>
      <c r="K223" s="52"/>
    </row>
    <row r="224" spans="1:11" x14ac:dyDescent="0.3">
      <c r="A224" s="2" t="str">
        <f>IF(TRIM(D224)&lt;&gt;"",MAX($A$5:A223)+1,"")</f>
        <v/>
      </c>
      <c r="C224"/>
      <c r="D224"/>
      <c r="F224" s="5"/>
      <c r="G224" s="18"/>
      <c r="H224" s="18"/>
      <c r="I224" s="22"/>
      <c r="K224" s="52"/>
    </row>
    <row r="225" spans="1:11" x14ac:dyDescent="0.3">
      <c r="A225" s="2" t="str">
        <f>IF(TRIM(D225)&lt;&gt;"",MAX($A$5:A224)+1,"")</f>
        <v/>
      </c>
      <c r="C225"/>
      <c r="D225"/>
      <c r="F225" s="5"/>
      <c r="G225" s="18"/>
      <c r="H225" s="18"/>
      <c r="I225" s="22"/>
      <c r="K225" s="52"/>
    </row>
    <row r="226" spans="1:11" x14ac:dyDescent="0.3">
      <c r="A226" s="2" t="str">
        <f>IF(TRIM(D226)&lt;&gt;"",MAX($A$5:A225)+1,"")</f>
        <v/>
      </c>
      <c r="C226"/>
      <c r="D226"/>
      <c r="F226" s="5"/>
      <c r="G226" s="18"/>
      <c r="H226" s="18"/>
      <c r="I226" s="22"/>
      <c r="K226" s="52"/>
    </row>
    <row r="227" spans="1:11" x14ac:dyDescent="0.3">
      <c r="A227" s="2" t="str">
        <f>IF(TRIM(D227)&lt;&gt;"",MAX($A$5:A226)+1,"")</f>
        <v/>
      </c>
      <c r="C227"/>
      <c r="D227"/>
      <c r="F227" s="5"/>
      <c r="G227" s="18"/>
      <c r="H227" s="18"/>
      <c r="I227" s="22"/>
      <c r="K227" s="52"/>
    </row>
    <row r="228" spans="1:11" x14ac:dyDescent="0.3">
      <c r="A228" s="2" t="str">
        <f>IF(TRIM(D228)&lt;&gt;"",MAX($A$5:A227)+1,"")</f>
        <v/>
      </c>
      <c r="C228"/>
      <c r="D228"/>
      <c r="F228" s="16"/>
      <c r="G228" s="17"/>
      <c r="H228" s="17"/>
      <c r="I228" s="21"/>
      <c r="K228" s="52"/>
    </row>
    <row r="229" spans="1:11" x14ac:dyDescent="0.3">
      <c r="A229" s="2" t="str">
        <f>IF(TRIM(D229)&lt;&gt;"",MAX($A$5:A228)+1,"")</f>
        <v/>
      </c>
      <c r="C229"/>
      <c r="D229"/>
      <c r="F229" s="14"/>
      <c r="G229" s="15"/>
      <c r="H229" s="15"/>
      <c r="I229" s="21"/>
      <c r="K229" s="52"/>
    </row>
    <row r="230" spans="1:11" x14ac:dyDescent="0.3">
      <c r="A230" s="2" t="str">
        <f>IF(TRIM(D230)&lt;&gt;"",MAX($A$5:A229)+1,"")</f>
        <v/>
      </c>
      <c r="C230"/>
      <c r="D230"/>
      <c r="F230" s="16"/>
      <c r="G230" s="17"/>
      <c r="H230" s="17"/>
      <c r="I230" s="21"/>
      <c r="K230" s="52"/>
    </row>
    <row r="231" spans="1:11" x14ac:dyDescent="0.3">
      <c r="A231" s="2" t="str">
        <f>IF(TRIM(D231)&lt;&gt;"",MAX($A$5:A230)+1,"")</f>
        <v/>
      </c>
      <c r="C231"/>
      <c r="D231"/>
      <c r="F231" s="16"/>
      <c r="G231" s="15"/>
      <c r="H231" s="15"/>
      <c r="I231" s="21"/>
      <c r="K231" s="52"/>
    </row>
    <row r="232" spans="1:11" x14ac:dyDescent="0.3">
      <c r="A232" s="2" t="str">
        <f>IF(TRIM(D232)&lt;&gt;"",MAX($A$5:A231)+1,"")</f>
        <v/>
      </c>
      <c r="C232"/>
      <c r="D232"/>
      <c r="F232" s="16"/>
      <c r="G232" s="17"/>
      <c r="H232" s="17"/>
      <c r="I232" s="21"/>
      <c r="K232" s="52"/>
    </row>
    <row r="233" spans="1:11" x14ac:dyDescent="0.3">
      <c r="A233" s="2" t="str">
        <f>IF(TRIM(D233)&lt;&gt;"",MAX($A$5:A232)+1,"")</f>
        <v/>
      </c>
      <c r="C233"/>
      <c r="D233"/>
      <c r="F233" s="16"/>
      <c r="G233" s="17"/>
      <c r="H233" s="17"/>
      <c r="I233" s="21"/>
      <c r="K233" s="52"/>
    </row>
    <row r="234" spans="1:11" x14ac:dyDescent="0.3">
      <c r="A234" s="2" t="str">
        <f>IF(TRIM(D234)&lt;&gt;"",MAX($A$5:A233)+1,"")</f>
        <v/>
      </c>
      <c r="F234" s="16"/>
      <c r="G234" s="17"/>
      <c r="H234" s="17"/>
      <c r="I234" s="21"/>
      <c r="K234" s="52"/>
    </row>
    <row r="235" spans="1:11" x14ac:dyDescent="0.3">
      <c r="A235" s="2" t="str">
        <f>IF(TRIM(D235)&lt;&gt;"",MAX($A$5:A234)+1,"")</f>
        <v/>
      </c>
      <c r="E235" s="36"/>
      <c r="F235" s="8"/>
      <c r="I235" s="21"/>
      <c r="K235" s="52"/>
    </row>
    <row r="236" spans="1:11" x14ac:dyDescent="0.3">
      <c r="A236" s="2" t="str">
        <f>IF(TRIM(D236)&lt;&gt;"",MAX($A$5:A235)+1,"")</f>
        <v/>
      </c>
      <c r="F236" s="8"/>
      <c r="I236" s="21"/>
      <c r="K236" s="52"/>
    </row>
    <row r="237" spans="1:11" x14ac:dyDescent="0.3">
      <c r="A237" s="2" t="str">
        <f>IF(TRIM(D237)&lt;&gt;"",MAX($A$5:A236)+1,"")</f>
        <v/>
      </c>
      <c r="F237" s="8"/>
      <c r="I237" s="21"/>
      <c r="K237" s="52"/>
    </row>
    <row r="238" spans="1:11" x14ac:dyDescent="0.3">
      <c r="A238" s="2" t="str">
        <f>IF(TRIM(D238)&lt;&gt;"",MAX($A$5:A237)+1,"")</f>
        <v/>
      </c>
      <c r="F238" s="8"/>
      <c r="I238" s="21"/>
      <c r="K238" s="52"/>
    </row>
    <row r="239" spans="1:11" x14ac:dyDescent="0.3">
      <c r="A239" s="2" t="str">
        <f>IF(TRIM(D239)&lt;&gt;"",MAX($A$5:A238)+1,"")</f>
        <v/>
      </c>
      <c r="F239" s="8"/>
      <c r="I239" s="21"/>
      <c r="K239" s="52"/>
    </row>
    <row r="240" spans="1:11" x14ac:dyDescent="0.3">
      <c r="A240" s="2" t="str">
        <f>IF(TRIM(D240)&lt;&gt;"",MAX($A$5:A239)+1,"")</f>
        <v/>
      </c>
      <c r="F240" s="8"/>
      <c r="I240" s="21"/>
      <c r="K240" s="52"/>
    </row>
    <row r="241" spans="5:9" ht="13.95" customHeight="1" x14ac:dyDescent="0.3">
      <c r="E241" s="36"/>
      <c r="F241" s="14"/>
      <c r="G241" s="15"/>
      <c r="H241" s="15"/>
      <c r="I241" s="21"/>
    </row>
  </sheetData>
  <autoFilter ref="A5:L249" xr:uid="{00000000-0009-0000-0000-000000000000}"/>
  <mergeCells count="1">
    <mergeCell ref="F4:H4"/>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CF03-ABA8-41B7-AC16-29C1A13BD1A2}">
  <dimension ref="A5:F27"/>
  <sheetViews>
    <sheetView workbookViewId="0">
      <selection activeCell="A8" sqref="A8:E9"/>
    </sheetView>
  </sheetViews>
  <sheetFormatPr defaultRowHeight="14.4" x14ac:dyDescent="0.3"/>
  <cols>
    <col min="1" max="1" width="29.33203125" customWidth="1"/>
    <col min="2" max="2" width="10.88671875" bestFit="1" customWidth="1"/>
    <col min="3" max="3" width="18.88671875" bestFit="1" customWidth="1"/>
    <col min="4" max="4" width="14.109375" bestFit="1" customWidth="1"/>
    <col min="5" max="5" width="15.33203125" bestFit="1" customWidth="1"/>
    <col min="6" max="6" width="40.6640625" customWidth="1"/>
  </cols>
  <sheetData>
    <row r="5" spans="1:6" x14ac:dyDescent="0.3">
      <c r="A5" t="s">
        <v>500</v>
      </c>
    </row>
    <row r="7" spans="1:6" x14ac:dyDescent="0.3">
      <c r="A7" s="48" t="s">
        <v>501</v>
      </c>
      <c r="B7" s="48" t="s">
        <v>502</v>
      </c>
      <c r="C7" s="48" t="s">
        <v>503</v>
      </c>
      <c r="D7" s="48" t="s">
        <v>504</v>
      </c>
      <c r="E7" s="48" t="s">
        <v>505</v>
      </c>
      <c r="F7" s="57" t="s">
        <v>506</v>
      </c>
    </row>
    <row r="8" spans="1:6" x14ac:dyDescent="0.3">
      <c r="A8" s="58"/>
      <c r="B8" s="59"/>
      <c r="C8" s="58"/>
      <c r="D8" s="58"/>
      <c r="E8" s="58"/>
      <c r="F8" s="58"/>
    </row>
    <row r="9" spans="1:6" x14ac:dyDescent="0.3">
      <c r="A9" s="58"/>
      <c r="B9" s="59"/>
      <c r="C9" s="58"/>
      <c r="D9" s="58"/>
      <c r="E9" s="58"/>
      <c r="F9" s="58"/>
    </row>
    <row r="10" spans="1:6" x14ac:dyDescent="0.3">
      <c r="A10" s="58"/>
      <c r="B10" s="59"/>
      <c r="C10" s="58"/>
      <c r="D10" s="58"/>
      <c r="E10" s="58"/>
      <c r="F10" s="58"/>
    </row>
    <row r="11" spans="1:6" x14ac:dyDescent="0.3">
      <c r="A11" s="58"/>
      <c r="B11" s="59"/>
      <c r="C11" s="58"/>
      <c r="D11" s="58"/>
      <c r="E11" s="58"/>
      <c r="F11" s="58"/>
    </row>
    <row r="12" spans="1:6" x14ac:dyDescent="0.3">
      <c r="A12" s="58"/>
      <c r="B12" s="59"/>
      <c r="C12" s="58"/>
      <c r="D12" s="58"/>
      <c r="E12" s="58"/>
      <c r="F12" s="58"/>
    </row>
    <row r="13" spans="1:6" x14ac:dyDescent="0.3">
      <c r="A13" s="58"/>
      <c r="B13" s="59"/>
      <c r="C13" s="58"/>
      <c r="D13" s="58"/>
      <c r="E13" s="58"/>
      <c r="F13" s="58"/>
    </row>
    <row r="14" spans="1:6" x14ac:dyDescent="0.3">
      <c r="A14" s="58"/>
      <c r="B14" s="59"/>
      <c r="C14" s="58"/>
      <c r="D14" s="58"/>
      <c r="E14" s="58"/>
      <c r="F14" s="58"/>
    </row>
    <row r="15" spans="1:6" x14ac:dyDescent="0.3">
      <c r="A15" s="58"/>
      <c r="B15" s="59"/>
      <c r="C15" s="58"/>
      <c r="D15" s="58"/>
      <c r="E15" s="58"/>
      <c r="F15" s="58"/>
    </row>
    <row r="16" spans="1:6" x14ac:dyDescent="0.3">
      <c r="A16" s="58"/>
      <c r="B16" s="59"/>
      <c r="C16" s="58"/>
      <c r="D16" s="58"/>
      <c r="E16" s="58"/>
      <c r="F16" s="58"/>
    </row>
    <row r="17" spans="1:6" x14ac:dyDescent="0.3">
      <c r="A17" s="40"/>
      <c r="B17" s="41"/>
      <c r="C17" s="40"/>
      <c r="D17" s="40"/>
      <c r="E17" s="40"/>
      <c r="F17" s="60"/>
    </row>
    <row r="18" spans="1:6" x14ac:dyDescent="0.3">
      <c r="A18" s="40"/>
      <c r="B18" s="41"/>
      <c r="C18" s="40"/>
      <c r="D18" s="40"/>
      <c r="E18" s="40"/>
      <c r="F18" s="60"/>
    </row>
    <row r="19" spans="1:6" x14ac:dyDescent="0.3">
      <c r="A19" s="40"/>
      <c r="B19" s="41"/>
      <c r="C19" s="40"/>
      <c r="D19" s="40"/>
      <c r="E19" s="40"/>
      <c r="F19" s="60"/>
    </row>
    <row r="20" spans="1:6" x14ac:dyDescent="0.3">
      <c r="A20" s="40"/>
      <c r="B20" s="41"/>
      <c r="C20" s="40"/>
      <c r="D20" s="40"/>
      <c r="E20" s="40"/>
      <c r="F20" s="60"/>
    </row>
    <row r="21" spans="1:6" x14ac:dyDescent="0.3">
      <c r="A21" s="40"/>
      <c r="B21" s="41"/>
      <c r="C21" s="40"/>
      <c r="D21" s="40"/>
      <c r="E21" s="40"/>
      <c r="F21" s="60"/>
    </row>
    <row r="22" spans="1:6" x14ac:dyDescent="0.3">
      <c r="A22" s="40"/>
      <c r="B22" s="41"/>
      <c r="C22" s="40"/>
      <c r="D22" s="40"/>
      <c r="E22" s="40"/>
      <c r="F22" s="60"/>
    </row>
    <row r="23" spans="1:6" x14ac:dyDescent="0.3">
      <c r="A23" s="40"/>
      <c r="B23" s="41"/>
      <c r="C23" s="40"/>
      <c r="D23" s="40"/>
      <c r="E23" s="40"/>
      <c r="F23" s="60"/>
    </row>
    <row r="24" spans="1:6" x14ac:dyDescent="0.3">
      <c r="A24" s="40"/>
      <c r="B24" s="41"/>
      <c r="C24" s="40"/>
      <c r="D24" s="40"/>
      <c r="E24" s="40"/>
      <c r="F24" s="40"/>
    </row>
    <row r="25" spans="1:6" x14ac:dyDescent="0.3">
      <c r="A25" s="53"/>
      <c r="B25" s="54"/>
      <c r="C25" s="53"/>
      <c r="D25" s="53"/>
      <c r="E25" s="53"/>
      <c r="F25" s="53"/>
    </row>
    <row r="26" spans="1:6" x14ac:dyDescent="0.3">
      <c r="A26" s="53"/>
      <c r="B26" s="54"/>
      <c r="C26" s="53"/>
      <c r="D26" s="53"/>
      <c r="E26" s="53"/>
      <c r="F26" s="53"/>
    </row>
    <row r="27" spans="1:6" x14ac:dyDescent="0.3">
      <c r="A27" s="53"/>
      <c r="B27" s="54"/>
      <c r="C27" s="53"/>
      <c r="D27" s="53"/>
      <c r="E27" s="53"/>
      <c r="F27" s="5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66D5242285EB4EB3759A878CC73867" ma:contentTypeVersion="2" ma:contentTypeDescription="Create a new document." ma:contentTypeScope="" ma:versionID="2130828d90d90bfa658a039bbc250b58">
  <xsd:schema xmlns:xsd="http://www.w3.org/2001/XMLSchema" xmlns:xs="http://www.w3.org/2001/XMLSchema" xmlns:p="http://schemas.microsoft.com/office/2006/metadata/properties" xmlns:ns2="644041ef-8995-43b0-b9ed-d25a1d1cc971" targetNamespace="http://schemas.microsoft.com/office/2006/metadata/properties" ma:root="true" ma:fieldsID="fe6e268e9951c18b7660bd40371512d3" ns2:_="">
    <xsd:import namespace="644041ef-8995-43b0-b9ed-d25a1d1cc97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041ef-8995-43b0-b9ed-d25a1d1cc9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C9FD59-4F24-48A0-8175-73831A5E219B}">
  <ds:schemaRefs>
    <ds:schemaRef ds:uri="http://schemas.microsoft.com/sharepoint/v3/contenttype/forms"/>
  </ds:schemaRefs>
</ds:datastoreItem>
</file>

<file path=customXml/itemProps2.xml><?xml version="1.0" encoding="utf-8"?>
<ds:datastoreItem xmlns:ds="http://schemas.openxmlformats.org/officeDocument/2006/customXml" ds:itemID="{06EBAC9A-3AB7-4012-99F7-1000EDF6D84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C64312B-3B32-403F-A7CD-777B8042E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4041ef-8995-43b0-b9ed-d25a1d1cc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UserGuide</vt:lpstr>
      <vt:lpstr>StagingData</vt:lpstr>
      <vt:lpstr>Howto</vt:lpstr>
      <vt:lpstr>objects</vt:lpstr>
      <vt:lpstr>Sheet2</vt:lpstr>
      <vt:lpstr>ProcessData</vt:lpstr>
      <vt:lpstr>General Parameter List</vt:lpstr>
      <vt:lpstr> Issue nr</vt:lpstr>
      <vt:lpstr>ImportResults</vt:lpstr>
      <vt:lpstr>Validation</vt:lpstr>
      <vt:lpstr>Duplicates</vt:lpstr>
      <vt:lpstr>Rec Count LN</vt:lpstr>
      <vt:lpstr>Table 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Duncan</dc:creator>
  <cp:keywords/>
  <dc:description/>
  <cp:lastModifiedBy>Iwan van Gils</cp:lastModifiedBy>
  <cp:revision/>
  <dcterms:created xsi:type="dcterms:W3CDTF">2018-04-09T11:07:54Z</dcterms:created>
  <dcterms:modified xsi:type="dcterms:W3CDTF">2024-10-22T10:15:55Z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0x010100DA66D5242285EB4EB3759A878CC73867</vt:lpwstr>
  </property>
</Properties>
</file>