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online-my.sharepoint.com/personal/iwanvan_gils_infor_com/Documents/Data/Migration/INSTALLATION/Logic/A2LN/Base/A2LNCE2023.10/documents/"/>
    </mc:Choice>
  </mc:AlternateContent>
  <xr:revisionPtr revIDLastSave="2" documentId="13_ncr:1_{CF659BF3-22A3-4FFC-A9D8-B45B143FEC2A}" xr6:coauthVersionLast="47" xr6:coauthVersionMax="47" xr10:uidLastSave="{DBAFEC46-951F-4B6C-89DA-99C168DB4F57}"/>
  <bookViews>
    <workbookView xWindow="-38520" yWindow="-5445" windowWidth="38640" windowHeight="21120" activeTab="1" xr2:uid="{07385185-C192-4576-8220-5DD2EF59DD03}"/>
  </bookViews>
  <sheets>
    <sheet name="References" sheetId="1" r:id="rId1"/>
    <sheet name="AllAccessTables" sheetId="3" r:id="rId2"/>
  </sheets>
  <definedNames>
    <definedName name="_xlnm._FilterDatabase" localSheetId="1" hidden="1">AllAccessTables!$A$1:$C$300</definedName>
    <definedName name="_xlnm._FilterDatabase" localSheetId="0" hidden="1">References!$A$5:$Q$5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9" i="1" l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6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H410" i="1" l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C410" i="1" l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Iwan van Gils</author>
  </authors>
  <commentList>
    <comment ref="F5" authorId="0" shapeId="0" xr:uid="{6BC5E90E-38EF-4BC2-B5F0-F17BD8141FD4}">
      <text>
        <r>
          <rPr>
            <b/>
            <sz val="9"/>
            <color indexed="81"/>
            <rFont val="Tahoma"/>
            <family val="2"/>
          </rPr>
          <t>Infor: Select Yes for all applicable templates in scope for the current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<sst xmlns="http://schemas.openxmlformats.org/spreadsheetml/2006/main" count="2911" uniqueCount="1938">
  <si>
    <t>Addresses</t>
  </si>
  <si>
    <t>Addresses.AddressFormat</t>
  </si>
  <si>
    <t>tccom135 Address Formats</t>
  </si>
  <si>
    <t>Addresses.CalendarCode</t>
  </si>
  <si>
    <t>tcccp010  Calendar Codes</t>
  </si>
  <si>
    <t>Addresses.Country</t>
  </si>
  <si>
    <t>tcmcs010 Countries</t>
  </si>
  <si>
    <t>Addresses.Route</t>
  </si>
  <si>
    <t>tcmcs004 Routes</t>
  </si>
  <si>
    <t>Addresses.StateProvince</t>
  </si>
  <si>
    <t>tcmcs143 States and Provinces</t>
  </si>
  <si>
    <t>Addresses.TimeZone</t>
  </si>
  <si>
    <t>tcemm100 Time Zones</t>
  </si>
  <si>
    <t>AddressesByBP.AddressCode</t>
  </si>
  <si>
    <t>tccom130 Addresses</t>
  </si>
  <si>
    <t>AddressesByBP.BusinessPartner</t>
  </si>
  <si>
    <t>tccom100 Business Partners</t>
  </si>
  <si>
    <t>AdjustmentOrders.Item</t>
  </si>
  <si>
    <t>tcibd001 (item)</t>
  </si>
  <si>
    <t>AssetBook.AssetBook</t>
  </si>
  <si>
    <t>tffam600 Books</t>
  </si>
  <si>
    <t>AssetBook.DepreciationCode</t>
  </si>
  <si>
    <t>tffam710 Depreciation Method</t>
  </si>
  <si>
    <t>AssetBook.DepreciationFrequency</t>
  </si>
  <si>
    <t>tffam700 Depreciation Frequency</t>
  </si>
  <si>
    <t>AssetBook.DepreciationMethod</t>
  </si>
  <si>
    <t>AssetBook.PropType</t>
  </si>
  <si>
    <t>tffam780 Property Type</t>
  </si>
  <si>
    <t>AssetBook.RevaluationIndex</t>
  </si>
  <si>
    <t>tffam300 Index Master Data</t>
  </si>
  <si>
    <t>Assets.AssetGroup</t>
  </si>
  <si>
    <t>tffam400 Asset Groups</t>
  </si>
  <si>
    <t>Assets.Category</t>
  </si>
  <si>
    <t>tffam200 Categories</t>
  </si>
  <si>
    <t>Assets.Supplier</t>
  </si>
  <si>
    <t>Assets.TransactionCurrency</t>
  </si>
  <si>
    <t>tcmcs002 Currencies</t>
  </si>
  <si>
    <t>Assets.VintageGroupAccount</t>
  </si>
  <si>
    <t>BankAccountsByPayByBP.PayByBusinessPartner</t>
  </si>
  <si>
    <t>BankAccountsByPayToBP.PayToBusinessPartner</t>
  </si>
  <si>
    <t>BusinessPartner</t>
  </si>
  <si>
    <t>BusinessPartner.AccountingOffice</t>
  </si>
  <si>
    <t>tcmcs065 Departments</t>
  </si>
  <si>
    <t>BusinessPartner.AddressCode</t>
  </si>
  <si>
    <t>BusinessPartner.Area</t>
  </si>
  <si>
    <t>tcmcs045 Area's</t>
  </si>
  <si>
    <t>BusinessPartner.BankRelation</t>
  </si>
  <si>
    <t>tfcmg001 Bank Relations</t>
  </si>
  <si>
    <t>BusinessPartner.BlockingCodePurchaseInv</t>
  </si>
  <si>
    <t>tfacp002 Hold Reasons</t>
  </si>
  <si>
    <t>BusinessPartner.BusinessPartnerSignal</t>
  </si>
  <si>
    <t>tcmcs039 Signals</t>
  </si>
  <si>
    <t>BusinessPartner.BusinessPartnerType</t>
  </si>
  <si>
    <t>tcmcs029 Business Partner Types</t>
  </si>
  <si>
    <t>BusinessPartner.Buyer</t>
  </si>
  <si>
    <t>tccom001 Employees</t>
  </si>
  <si>
    <t>BusinessPartner.CalendarCode</t>
  </si>
  <si>
    <t>tcccp010 Calendar Codes</t>
  </si>
  <si>
    <t>BusinessPartner.Carrier</t>
  </si>
  <si>
    <t>tcmcs080 Carriers</t>
  </si>
  <si>
    <t>BusinessPartner.Channel</t>
  </si>
  <si>
    <t>tcmcs066 Channels</t>
  </si>
  <si>
    <t>BusinessPartner.ClosingMethod</t>
  </si>
  <si>
    <t>tcmcs205 Closing Methods</t>
  </si>
  <si>
    <t>BusinessPartner.Contact</t>
  </si>
  <si>
    <t>tccom140 Contacts</t>
  </si>
  <si>
    <t>BusinessPartner.CreditAnalyst</t>
  </si>
  <si>
    <t>BusinessPartner.CreditInsuranceCompany</t>
  </si>
  <si>
    <t>tcmcs009 Credit Insurance Company</t>
  </si>
  <si>
    <t>BusinessPartner.CreditRating</t>
  </si>
  <si>
    <t>tcmcs064 Creadit Ratings</t>
  </si>
  <si>
    <t>BusinessPartner.Currency</t>
  </si>
  <si>
    <t>BusinessPartner.CustomerPriority</t>
  </si>
  <si>
    <t>tcmcs070 Priorities</t>
  </si>
  <si>
    <t>BusinessPartner.DocumentMethod</t>
  </si>
  <si>
    <t>tfacp460 Linked Credit Notes Document</t>
  </si>
  <si>
    <t>BusinessPartner.ExchangeRateType</t>
  </si>
  <si>
    <t>tcmcs040 Exchange Rate Types</t>
  </si>
  <si>
    <t>BusinessPartner.ExternalSalesRep</t>
  </si>
  <si>
    <t>BusinessPartner.FinancialCustomerGroup</t>
  </si>
  <si>
    <t>tfacr001 Financial Customer Groups</t>
  </si>
  <si>
    <t>BusinessPartner.FinancialSupplierGroup</t>
  </si>
  <si>
    <t>tfapr001 Financial Supplier Groups</t>
  </si>
  <si>
    <t>BusinessPartner.FreightServiceLevel</t>
  </si>
  <si>
    <t>tcmcs075 Freigh Service Levels</t>
  </si>
  <si>
    <t>BusinessPartner.InternalSalesRep</t>
  </si>
  <si>
    <t>BusinessPartner.InvoiceDeliveryMethod</t>
  </si>
  <si>
    <t>tcmcs056 Invoice Delivery Methods</t>
  </si>
  <si>
    <t>BusinessPartner.InvoicetoForSoldtoBP</t>
  </si>
  <si>
    <t>tccom100 BusinessPartners</t>
  </si>
  <si>
    <t>BusinessPartner.InvoicingMethod</t>
  </si>
  <si>
    <t>tcmcs055 Invoicing Method</t>
  </si>
  <si>
    <t>BusinessPartner.Language</t>
  </si>
  <si>
    <t>tcmcs046 Languages</t>
  </si>
  <si>
    <t>BusinessPartner.LatePaymentSurcharge</t>
  </si>
  <si>
    <t>tcmcs011 Late Payment Surcharges</t>
  </si>
  <si>
    <t>BusinessPartner.LineBusiness</t>
  </si>
  <si>
    <t>tcmcs031 Lines of Business</t>
  </si>
  <si>
    <t>BusinessPartner.ListGroup</t>
  </si>
  <si>
    <t>tcibd301 List Groups</t>
  </si>
  <si>
    <t>BusinessPartner.ParentBusinessPartner</t>
  </si>
  <si>
    <t>BusinessPartner.PaymentMethod</t>
  </si>
  <si>
    <t>tfcmg003 Payment/Reciept Methods</t>
  </si>
  <si>
    <t>BusinessPartner.PointTitlePassage</t>
  </si>
  <si>
    <t>tcmcs42 Points of Title Passage</t>
  </si>
  <si>
    <t>BusinessPartner.PriceListDirectDelivery</t>
  </si>
  <si>
    <t>tcmcs034 Price Lists</t>
  </si>
  <si>
    <t>BusinessPartner.Priority</t>
  </si>
  <si>
    <t>BusinessPartner.PurchaseOffice</t>
  </si>
  <si>
    <t>tdpur012 Purchase Offices</t>
  </si>
  <si>
    <t>BusinessPartner.PurchaseOrderType</t>
  </si>
  <si>
    <t>tdpur094 Purchase Order Type</t>
  </si>
  <si>
    <t>BusinessPartner.PurchasePriceList</t>
  </si>
  <si>
    <t>BusinessPartner.ReminderMethod</t>
  </si>
  <si>
    <t>tfacr310 Reminder Methods</t>
  </si>
  <si>
    <t>BusinessPartner.RemitToAddress</t>
  </si>
  <si>
    <t>BusinessPartner.ResponseType</t>
  </si>
  <si>
    <t>tsclm020 Response Types</t>
  </si>
  <si>
    <t>BusinessPartner.ReturnLatePaymentSurcharge</t>
  </si>
  <si>
    <t>BusinessPartner.ReturnPaymentMethod</t>
  </si>
  <si>
    <t>BusinessPartner.ReturnTermsDelivery</t>
  </si>
  <si>
    <t>tcmcs041 Terms of Delivery</t>
  </si>
  <si>
    <t>BusinessPartner.ReturnTermsPayment</t>
  </si>
  <si>
    <t>tcmcs013 Terms of Payment</t>
  </si>
  <si>
    <t>BusinessPartner.SalesOffice</t>
  </si>
  <si>
    <t>tdsls012 Sales offices</t>
  </si>
  <si>
    <t>BusinessPartner.SalesOrderType</t>
  </si>
  <si>
    <t>tdsls094 Sales Order Types</t>
  </si>
  <si>
    <t>BusinessPartner.SalesPriceList</t>
  </si>
  <si>
    <t>BusinessPartner.SalesTerritory</t>
  </si>
  <si>
    <t>tcmcs127 Sales Territories</t>
  </si>
  <si>
    <t>BusinessPartner.ShiptoForSoldtoBP</t>
  </si>
  <si>
    <t>BusinessPartner.SoldtoForShiptoBP</t>
  </si>
  <si>
    <t>BusinessPartner.StatementMethod</t>
  </si>
  <si>
    <t>tfacr311 Statement of Account Methods</t>
  </si>
  <si>
    <t>BusinessPartner.TermsDelivery</t>
  </si>
  <si>
    <t>BusinessPartner.TermsPayment</t>
  </si>
  <si>
    <t>BusinessPartner.Title</t>
  </si>
  <si>
    <t>tcmcs019 Titles</t>
  </si>
  <si>
    <t>BusinessPartner.Warehouse</t>
  </si>
  <si>
    <t>tcmcs003 Warehouses</t>
  </si>
  <si>
    <t>BusinessPartnerExtension.AddressCodeInvFrom</t>
  </si>
  <si>
    <t>BusinessPartnerExtension.ExchangeRateTypeInvFrom</t>
  </si>
  <si>
    <t>BusinessPartnerExtension.LatePaymentSurchargeInvFrom</t>
  </si>
  <si>
    <t>BusinessPartnerExtension.PaymentMethodInvFrom</t>
  </si>
  <si>
    <t>BusinessPartnerExtension.TermsPaymentInvFrom</t>
  </si>
  <si>
    <t>BusinessPartnerShipToBySoldTo.ShipToBusinessPartner</t>
  </si>
  <si>
    <t>tccom111 Ship to BP</t>
  </si>
  <si>
    <t>BusinessPartnerShipToBySoldTo.SoldToBusinessPartner</t>
  </si>
  <si>
    <t>tccom110 Sold To BP</t>
  </si>
  <si>
    <t>Contacts.BusinessPartner</t>
  </si>
  <si>
    <t>tccom100 business Partners</t>
  </si>
  <si>
    <t>Contacts.Language</t>
  </si>
  <si>
    <t>Contacts.PersonalAddress</t>
  </si>
  <si>
    <t>tccom130 addresses</t>
  </si>
  <si>
    <t>Contacts.Title</t>
  </si>
  <si>
    <t>Contacts.WorkAddress</t>
  </si>
  <si>
    <t>ContactsByBP.BusinessPartner</t>
  </si>
  <si>
    <t>ContactsByBP.Contact</t>
  </si>
  <si>
    <t>ConversionFactorsByItem.BaseUnit</t>
  </si>
  <si>
    <t>tcmcs001 - Units</t>
  </si>
  <si>
    <t>ConversionFactorsByItem.Item</t>
  </si>
  <si>
    <t>tcibd001 - Items</t>
  </si>
  <si>
    <t>ConversionFactorsByItem.Project</t>
  </si>
  <si>
    <t>tcmcs052 General Projects</t>
  </si>
  <si>
    <t>ConversionFactorsByItem.Unit</t>
  </si>
  <si>
    <t>DiscountScheduleCodes.QuantityUnit</t>
  </si>
  <si>
    <t>tcmcs001 Units</t>
  </si>
  <si>
    <t>DiscountSchedules.Currency</t>
  </si>
  <si>
    <t>DiscountSchedules.DiscountCode</t>
  </si>
  <si>
    <t>tcmcs021 Discount Codes</t>
  </si>
  <si>
    <t>DockLocationsByWarehouseStorageZone.BusinessPartner</t>
  </si>
  <si>
    <t>DockLocationsByWarehouseStorageZone.Item</t>
  </si>
  <si>
    <t>whwmd400 Item Warehouse Data</t>
  </si>
  <si>
    <t>DockLocationsByWarehouseStorageZone.Project</t>
  </si>
  <si>
    <t>DockLocationsByWarehouseStorageZone.StorageZone</t>
  </si>
  <si>
    <t>whwmd310 Zones</t>
  </si>
  <si>
    <t>DockLocationsByWarehouseStorageZone.Warehouse</t>
  </si>
  <si>
    <t>whwmd200 Warehouses</t>
  </si>
  <si>
    <t>Employees</t>
  </si>
  <si>
    <t>Employees.AddressCode</t>
  </si>
  <si>
    <t>tccom130  Addresses</t>
  </si>
  <si>
    <t>Employees.CalendarCode</t>
  </si>
  <si>
    <t>Employees.CostComponent</t>
  </si>
  <si>
    <t>tcmcs048 Cost Components</t>
  </si>
  <si>
    <t>Employees.Department</t>
  </si>
  <si>
    <t>Employees.LaborRate</t>
  </si>
  <si>
    <t>tcppl090 Labor Rates</t>
  </si>
  <si>
    <t>Employees.Language</t>
  </si>
  <si>
    <t>Employees.Title</t>
  </si>
  <si>
    <t>Employees.TradeGroup</t>
  </si>
  <si>
    <t>tppdm016 Trade Groups</t>
  </si>
  <si>
    <t>Employees.WorkingTimeSchedule</t>
  </si>
  <si>
    <t>tcppl101 Working Time Schedule Codes</t>
  </si>
  <si>
    <t>HandlingUnits.DimensionUnit</t>
  </si>
  <si>
    <t>tcmcs001 (Units)</t>
  </si>
  <si>
    <t>HandlingUnits.Item</t>
  </si>
  <si>
    <t>whwmd400 Items</t>
  </si>
  <si>
    <t>HandlingUnits.LabelLayout</t>
  </si>
  <si>
    <t>whwmd520 (label layouts)</t>
  </si>
  <si>
    <t>HandlingUnits.Manufacturer</t>
  </si>
  <si>
    <t>tcmcs090 (Manufacturer)</t>
  </si>
  <si>
    <t>HandlingUnits.MultiItemLabelLayout</t>
  </si>
  <si>
    <t>HandlingUnits.StorageUnit</t>
  </si>
  <si>
    <t>HandlingUnits.Warehouse</t>
  </si>
  <si>
    <t>whwmd200 - Warehouses</t>
  </si>
  <si>
    <t>HandlingUnits.WeightUnit</t>
  </si>
  <si>
    <t>HandlingUnitTemplates.Item</t>
  </si>
  <si>
    <t>whwmd400 (Warehousing Items</t>
  </si>
  <si>
    <t>HandlingUnitTemplates.LabelLayout</t>
  </si>
  <si>
    <t>HandlingUnitTemplates.MultiItemLabelLayout</t>
  </si>
  <si>
    <t>HandlingUnitTemplates.PackageDefinition</t>
  </si>
  <si>
    <t>whwmd410 (Package Definition)</t>
  </si>
  <si>
    <t>HandlingUnitTemplates.PackagingItem</t>
  </si>
  <si>
    <t>whwmd405 (Packaging Items)</t>
  </si>
  <si>
    <t>HandlingUnitTemplates.Project</t>
  </si>
  <si>
    <t>HandlingUnitTemplates.StorageUnit</t>
  </si>
  <si>
    <t>ItemCodesByItemCodeSystem.BusinessPartner</t>
  </si>
  <si>
    <t>ItemCodesByItemCodeSystem.Item</t>
  </si>
  <si>
    <t>tcibd001 General Item Data</t>
  </si>
  <si>
    <t>ItemCodesByItemCodeSystem.ItemCodeSystem</t>
  </si>
  <si>
    <t>tcibd006 Item Code Systems</t>
  </si>
  <si>
    <t>ItemPurchaseBPByItem.Carrier</t>
  </si>
  <si>
    <t>ItemPurchaseBPByItem.Item</t>
  </si>
  <si>
    <t>tdipu001 Item Purchase Data</t>
  </si>
  <si>
    <t>ItemPurchaseBPByItem.Project</t>
  </si>
  <si>
    <t>tcmcs052 General Projects.</t>
  </si>
  <si>
    <t>ItemPurchaseBPByItem.PurchaseOffice</t>
  </si>
  <si>
    <t>tdpur012 Purchase Office</t>
  </si>
  <si>
    <t>ItemPurchaseBPByItem.Site</t>
  </si>
  <si>
    <t>tcemm050 Site</t>
  </si>
  <si>
    <t>ItemPurchaseBPByItem.SitePurchaseOffice</t>
  </si>
  <si>
    <t>Items</t>
  </si>
  <si>
    <t>Items.CCItemItemSegment</t>
  </si>
  <si>
    <t>tcibd001 Items</t>
  </si>
  <si>
    <t>Items.CCItemProjectSegment</t>
  </si>
  <si>
    <t>Items.CommodityCode</t>
  </si>
  <si>
    <t>tcmcs028 Harmonized System Codes</t>
  </si>
  <si>
    <t>Items.CostComponent</t>
  </si>
  <si>
    <t>tcmcs048 Cost Component</t>
  </si>
  <si>
    <t>Items.CostPriceCurrency</t>
  </si>
  <si>
    <t>Items.CountryOrigin</t>
  </si>
  <si>
    <t>Items.InventoryUnit</t>
  </si>
  <si>
    <t>Items.ItemGroup</t>
  </si>
  <si>
    <t>tcmcs023 Item Groups</t>
  </si>
  <si>
    <t>Items.ItemSignal</t>
  </si>
  <si>
    <t>tcmcs018 Item Signals</t>
  </si>
  <si>
    <t>Items.ItemValuationGroup</t>
  </si>
  <si>
    <t>whina101 Item Valuation Groups</t>
  </si>
  <si>
    <t>Items.Manufacturer</t>
  </si>
  <si>
    <t>tcmcs060 Manufacturers</t>
  </si>
  <si>
    <t>Items.OrderingWarehouse</t>
  </si>
  <si>
    <t>tcmcs003 Warehouses - only required when sites are active</t>
  </si>
  <si>
    <t>Items.Planner</t>
  </si>
  <si>
    <t>Items.ProductClass</t>
  </si>
  <si>
    <t>tcmcs062 Product Classes</t>
  </si>
  <si>
    <t>Items.ProductLine</t>
  </si>
  <si>
    <t>tcmcs061 Product Lines</t>
  </si>
  <si>
    <t>Items.ProductType</t>
  </si>
  <si>
    <t>tcmcs015 Product Types</t>
  </si>
  <si>
    <t>Items.ProjectSite</t>
  </si>
  <si>
    <t>tcemm050 Sites - only required when sites are active</t>
  </si>
  <si>
    <t>Items.PurchaseCurrency</t>
  </si>
  <si>
    <t>tcmcs002 Currencie</t>
  </si>
  <si>
    <t>Items.PurchasePriceGroup</t>
  </si>
  <si>
    <t>tcmcs024 Price Group</t>
  </si>
  <si>
    <t>Items.PurchasePriceUnit</t>
  </si>
  <si>
    <t>tcmcs001 Unit</t>
  </si>
  <si>
    <t>Items.PurchaseStatisticsGroup</t>
  </si>
  <si>
    <t>tcmcs044 Statistical Group</t>
  </si>
  <si>
    <t>Items.PurchaseUnit</t>
  </si>
  <si>
    <t>Items.ResponsibleDepartment</t>
  </si>
  <si>
    <t>Items.SalesCurrency</t>
  </si>
  <si>
    <t>Items.SelectionCode</t>
  </si>
  <si>
    <t>tcmcs022 Selection Codes</t>
  </si>
  <si>
    <t>Items.TaxCodePurchase</t>
  </si>
  <si>
    <t>tcmcs037 Tax Codes</t>
  </si>
  <si>
    <t>Items.TaxCodeSales</t>
  </si>
  <si>
    <t>Items.TechnicalCoordinator</t>
  </si>
  <si>
    <t>Items.ToolsCurrency</t>
  </si>
  <si>
    <t>Items.UnitSet</t>
  </si>
  <si>
    <t>tcmcs006 Unit Sets</t>
  </si>
  <si>
    <t>Items.Warehouse</t>
  </si>
  <si>
    <t>tcmcs003 Warehouse</t>
  </si>
  <si>
    <t>Items.WeightUnit</t>
  </si>
  <si>
    <t>ItemsByOffice.Currency</t>
  </si>
  <si>
    <t>ItemsByOffice.DeliveryLocation</t>
  </si>
  <si>
    <t>tswcs025 Locations</t>
  </si>
  <si>
    <t>ItemsByOffice.DeliverySite</t>
  </si>
  <si>
    <t>tcemm050 Sites</t>
  </si>
  <si>
    <t>ItemsByOffice.DeliveryWarehouse</t>
  </si>
  <si>
    <t>ItemsByOffice.MaterialSite</t>
  </si>
  <si>
    <t>ItemsByOffice.MaterialWarehouse</t>
  </si>
  <si>
    <t>ItemsByOffice.PriceUnit</t>
  </si>
  <si>
    <t>ItemsByOffice.Project</t>
  </si>
  <si>
    <t>tcmcs052 Projects</t>
  </si>
  <si>
    <t>tcmcs044 Statistic groups</t>
  </si>
  <si>
    <t>ItemsByOffice.PurchaseTaxCode</t>
  </si>
  <si>
    <t>tcmcs037 Vat Codes</t>
  </si>
  <si>
    <t>ItemsByOffice.ReceiptLocation</t>
  </si>
  <si>
    <t>ItemsByOffice.ReceiptSite</t>
  </si>
  <si>
    <t>ItemsByOffice.ReceiptWarehouse</t>
  </si>
  <si>
    <t>ItemsByOffice.RepairSite</t>
  </si>
  <si>
    <t>ItemsByOffice.RepairWarehouse</t>
  </si>
  <si>
    <t>ItemsByOffice.ShippingSite</t>
  </si>
  <si>
    <t>ItemsByOffice.ShippingWarehouse</t>
  </si>
  <si>
    <t>ItemsByOffice.Unit</t>
  </si>
  <si>
    <t>ItemsBySite.DeliveryWarehouse</t>
  </si>
  <si>
    <t>ItemsBySite.ItemValuationGroup</t>
  </si>
  <si>
    <t>ItemsBySite.MaterialWarehouse</t>
  </si>
  <si>
    <t>ItemsBySite.OrderingWarehouse</t>
  </si>
  <si>
    <t>ItemsBySite.ProductGroup</t>
  </si>
  <si>
    <t>tcmcs025 Product Groups</t>
  </si>
  <si>
    <t>ItemsBySite.Project</t>
  </si>
  <si>
    <t>ItemsBySite.PurchaseWarehouse</t>
  </si>
  <si>
    <t>ItemsBySite.ReceiptWarehouse</t>
  </si>
  <si>
    <t>ItemsBySite.RepairWarehouse</t>
  </si>
  <si>
    <t>ItemsBySite.SalesWarehouse</t>
  </si>
  <si>
    <t>ItemsBySite.ServiceDepartment</t>
  </si>
  <si>
    <t>tdmdm100 Service Departments</t>
  </si>
  <si>
    <t>ItemsBySite.Site</t>
  </si>
  <si>
    <t>ItemsCosting.Chart</t>
  </si>
  <si>
    <t>ticpr009 Cost Component Scheme</t>
  </si>
  <si>
    <t>ItemsCosting.CostingCurrency</t>
  </si>
  <si>
    <t>ItemsCosting.EnterpriseUnit</t>
  </si>
  <si>
    <t>tcemm030 Enterprise Units</t>
  </si>
  <si>
    <t>ItemsCosting.Item</t>
  </si>
  <si>
    <t>ItemsCosting.LandedCostsSet</t>
  </si>
  <si>
    <t>tclct100 Landed Costs Sets</t>
  </si>
  <si>
    <t>ItemsCosting.SupplyingEU</t>
  </si>
  <si>
    <t>tcemm030 Enterprise Unit</t>
  </si>
  <si>
    <t>ItemsCosting.SupplyingPO</t>
  </si>
  <si>
    <t>tcmcs065 Purchase Office</t>
  </si>
  <si>
    <t>ItemsCosting.Warehouse</t>
  </si>
  <si>
    <t>tcmcs003 Warehosue</t>
  </si>
  <si>
    <t>ItemsPlanning.Cluster</t>
  </si>
  <si>
    <t>tcemm135 Clusters</t>
  </si>
  <si>
    <t>ItemsPlanning.Item</t>
  </si>
  <si>
    <t>ItemsPlanning.OrderingSite</t>
  </si>
  <si>
    <t>ItemsPlanning.Warehouse</t>
  </si>
  <si>
    <t>tcmcs003 Warehosues</t>
  </si>
  <si>
    <t>JobShopBOMAlternativeMaterial.AlternativeItem</t>
  </si>
  <si>
    <t>JobShopBOMAlternativeMaterial.AlternativeProject</t>
  </si>
  <si>
    <t>JobShopRouting.Site</t>
  </si>
  <si>
    <t>JobShopRoutingOperations.Site</t>
  </si>
  <si>
    <t>JobShopRoutingOperations.SubassemblyProject</t>
  </si>
  <si>
    <t>LocationByItem.Item</t>
  </si>
  <si>
    <t>whwmd400 - Item Warehouse Data</t>
  </si>
  <si>
    <t>LocationByItem.Warehouse</t>
  </si>
  <si>
    <t>LocationCapacity.CapacityUnit</t>
  </si>
  <si>
    <t>LocationCapacity.Warehouse</t>
  </si>
  <si>
    <t>Locations.Address</t>
  </si>
  <si>
    <t>Locations.Remark</t>
  </si>
  <si>
    <t>whwmd130 Remarks</t>
  </si>
  <si>
    <t>Locations.Warehouse</t>
  </si>
  <si>
    <t>MachineCapacityGroup.MachineType</t>
  </si>
  <si>
    <t>tirou460 Machine Types</t>
  </si>
  <si>
    <t>MachineCapacityGroup.OperationRate</t>
  </si>
  <si>
    <t>ticpr050 Operation Rate Codes</t>
  </si>
  <si>
    <t>MachineCapacityGroup.Site</t>
  </si>
  <si>
    <t>MachineCapacityGroup.WorkCenter</t>
  </si>
  <si>
    <t>tirou001 Work Centers</t>
  </si>
  <si>
    <t>MachineNumbers.MachineType</t>
  </si>
  <si>
    <t>MachineNumbers.Site</t>
  </si>
  <si>
    <t>MachineNumbers.WorkCenter</t>
  </si>
  <si>
    <t>MaterialRoutingRelationshipsBySite.Site</t>
  </si>
  <si>
    <t>tcemm050 Sites.</t>
  </si>
  <si>
    <t>Matrices.Area</t>
  </si>
  <si>
    <t>tcmcs045</t>
  </si>
  <si>
    <t>Matrices.BuyFromBP</t>
  </si>
  <si>
    <t>tccom120</t>
  </si>
  <si>
    <t>Matrices.BuyFromType</t>
  </si>
  <si>
    <t>Matrices.Currency</t>
  </si>
  <si>
    <t>tcmcs002</t>
  </si>
  <si>
    <t>Matrices.Discount</t>
  </si>
  <si>
    <t>tcmcs021</t>
  </si>
  <si>
    <t>Matrices.FreightRateBook</t>
  </si>
  <si>
    <t>tdpcg016</t>
  </si>
  <si>
    <t>Matrices.InvoiceFromBP</t>
  </si>
  <si>
    <t>tccom100</t>
  </si>
  <si>
    <t>Matrices.InvoiceToBP</t>
  </si>
  <si>
    <t>Matrices.Item</t>
  </si>
  <si>
    <t>tcibd001</t>
  </si>
  <si>
    <t>Matrices.ItemGroup</t>
  </si>
  <si>
    <t>tcmcs023</t>
  </si>
  <si>
    <t>Matrices.Manufacturer</t>
  </si>
  <si>
    <t>tcmcs060</t>
  </si>
  <si>
    <t>Matrices.POBPPricing</t>
  </si>
  <si>
    <t>Matrices.PriceBook</t>
  </si>
  <si>
    <t>tdpcg011</t>
  </si>
  <si>
    <t>Matrices.PriceGroup</t>
  </si>
  <si>
    <t>tcmcs024</t>
  </si>
  <si>
    <t>Matrices.PriceList</t>
  </si>
  <si>
    <t>tcmcs043</t>
  </si>
  <si>
    <t>Matrices.ProductClass</t>
  </si>
  <si>
    <t>tcmcs062</t>
  </si>
  <si>
    <t>Matrices.ProductLine</t>
  </si>
  <si>
    <t>tcmcs061</t>
  </si>
  <si>
    <t>Matrices.ProductType</t>
  </si>
  <si>
    <t>tcmcs015</t>
  </si>
  <si>
    <t>Matrices.Project</t>
  </si>
  <si>
    <t>Matrices.Promotion</t>
  </si>
  <si>
    <t>tdpcg040</t>
  </si>
  <si>
    <t>Matrices.PromotionGroup</t>
  </si>
  <si>
    <t>tdpcg015</t>
  </si>
  <si>
    <t>Matrices.PurchaseOffice</t>
  </si>
  <si>
    <t>tcmcs065</t>
  </si>
  <si>
    <t>Matrices.PurchaseOrderType</t>
  </si>
  <si>
    <t>tdpur094</t>
  </si>
  <si>
    <t>Matrices.SalesOffice</t>
  </si>
  <si>
    <t>Matrices.SalesOrderType</t>
  </si>
  <si>
    <t>tdsls094</t>
  </si>
  <si>
    <t>Matrices.SalesPurchaseOffice</t>
  </si>
  <si>
    <t>Matrices.ShipFromBP</t>
  </si>
  <si>
    <t>Matrices.ShipToBP</t>
  </si>
  <si>
    <t>tccom111</t>
  </si>
  <si>
    <t>Matrices.Site</t>
  </si>
  <si>
    <t>Matrices.SOBPPricing</t>
  </si>
  <si>
    <t>tccom110</t>
  </si>
  <si>
    <t>Matrices.SoldToBP</t>
  </si>
  <si>
    <t>Matrices.SoldToBPChannel</t>
  </si>
  <si>
    <t>tcmcs066</t>
  </si>
  <si>
    <t>Matrices.SoldToBuyFromBP</t>
  </si>
  <si>
    <t>Matrices.SoldToLineBusiness</t>
  </si>
  <si>
    <t>tcmcs031</t>
  </si>
  <si>
    <t>Matrices.SoldToType</t>
  </si>
  <si>
    <t>tcmcs029</t>
  </si>
  <si>
    <t>Matrices.TermsDelivery</t>
  </si>
  <si>
    <t>tcmcs041</t>
  </si>
  <si>
    <t>Matrices.TermsPayment</t>
  </si>
  <si>
    <t>tcmcs013</t>
  </si>
  <si>
    <t>MatrixDefinitions.MatrixDefinition</t>
  </si>
  <si>
    <t>tcmcs050</t>
  </si>
  <si>
    <t>OpenEntriesAccountsPayable.BusinessPartner</t>
  </si>
  <si>
    <t>tccom122 Invoice to BP</t>
  </si>
  <si>
    <t>OpenEntriesAccountsPayable.Currency</t>
  </si>
  <si>
    <t>OpenEntriesAccountsPayable.LedgerAccount</t>
  </si>
  <si>
    <t>tfgld008 Ledger Accounts</t>
  </si>
  <si>
    <t>OpenEntriesAccountsPayable.PaymentMethod</t>
  </si>
  <si>
    <t>tfcmg003 Payment Method.</t>
  </si>
  <si>
    <t>OpenEntriesAccountsPayable.PaymentTerms</t>
  </si>
  <si>
    <t>tcmcs013 Payment Terms</t>
  </si>
  <si>
    <t>OpenEntriesAccountsPayable.Project</t>
  </si>
  <si>
    <t>OpenEntriesAccountsPayable.TaxCode</t>
  </si>
  <si>
    <t>OpenEntriesAccountsPayable.TaxCountry</t>
  </si>
  <si>
    <t>OpenEntriesAccountsPayable.TransactionType</t>
  </si>
  <si>
    <t>tfgld011 Transaction Types</t>
  </si>
  <si>
    <t>OpenEntriesAccountsReceivable.BusinessPartner</t>
  </si>
  <si>
    <t>tccom112 Invoice to BP</t>
  </si>
  <si>
    <t>OpenEntriesAccountsReceivable.Currency</t>
  </si>
  <si>
    <t>OpenEntriesAccountsReceivable.LedgerAccount</t>
  </si>
  <si>
    <t>OpenEntriesAccountsReceivable.PaymentTerms</t>
  </si>
  <si>
    <t>OpenEntriesAccountsReceivable.Project</t>
  </si>
  <si>
    <t>OpenEntriesAccountsReceivable.ReceiptMethod</t>
  </si>
  <si>
    <t>OpenEntriesAccountsReceivable.TaxCode</t>
  </si>
  <si>
    <t>OpenEntriesAccountsReceivable.TaxCountry</t>
  </si>
  <si>
    <t>OpenEntriesAccountsReceivable.TransactionType</t>
  </si>
  <si>
    <t>OpeningBalances.BusinessPartner</t>
  </si>
  <si>
    <t>OpeningBalances.Currency</t>
  </si>
  <si>
    <t>OpeningBalances.LedgerAccount</t>
  </si>
  <si>
    <t>OpeningBalances.TransactionType</t>
  </si>
  <si>
    <t>PackageDefinitionLevels.Unit</t>
  </si>
  <si>
    <t>tcmcs001 - Rounding factor must be 1.0</t>
  </si>
  <si>
    <t>PackagingItems.Item</t>
  </si>
  <si>
    <t>PhantomRoutingRelationship.ParentItem</t>
  </si>
  <si>
    <t>tiipd001- Item Production Data</t>
  </si>
  <si>
    <t>PhantomRoutingRelationship.PhantomItem</t>
  </si>
  <si>
    <t>tiipd001 - Item Production Data</t>
  </si>
  <si>
    <t>PriceBooks.BuyFromBusinessPartner</t>
  </si>
  <si>
    <t>PriceBooks.Currency</t>
  </si>
  <si>
    <t>PriceBooks.Item</t>
  </si>
  <si>
    <t>PriceBooks.PriceBook</t>
  </si>
  <si>
    <t>PriceBooks.PriceUnit</t>
  </si>
  <si>
    <t>tcmcs001</t>
  </si>
  <si>
    <t>PriceBooks.QuantityUnit</t>
  </si>
  <si>
    <t>PriceBooks.ShipFromBusinessPartner</t>
  </si>
  <si>
    <t>tccom121</t>
  </si>
  <si>
    <t>ProductionBOMAlternativeMaterial.AlternativeItem</t>
  </si>
  <si>
    <t>ProductionBOMAlternativeMaterial.AlternativeProject</t>
  </si>
  <si>
    <t>ProductionDepartment.EnterpriseUnit</t>
  </si>
  <si>
    <t>ProductionDepartment.Site</t>
  </si>
  <si>
    <t>PurchaseContractLines.BPTaxCountry</t>
  </si>
  <si>
    <t>PurchaseContractLines.Contract</t>
  </si>
  <si>
    <t>tdpur300 Contracts</t>
  </si>
  <si>
    <t>PurchaseContractLines.DiscountCode</t>
  </si>
  <si>
    <t>PurchaseContractLines.ItemProject</t>
  </si>
  <si>
    <t>tcmcs052 Project</t>
  </si>
  <si>
    <t>PurchaseContractLines.PurchaseOffice</t>
  </si>
  <si>
    <t>PurchaseContractLines.TaxCountry</t>
  </si>
  <si>
    <t>PurchaseContractLines.Warehouse</t>
  </si>
  <si>
    <t>PurchaseContracts.Buyer</t>
  </si>
  <si>
    <t>PurchaseContracts.BuyFromBP</t>
  </si>
  <si>
    <t>tccom120 Buy from Business Parters</t>
  </si>
  <si>
    <t>PurchaseContracts.CarrierLSP</t>
  </si>
  <si>
    <t>PurchaseContracts.Currency</t>
  </si>
  <si>
    <t>PurchaseContracts.DeliveryTerms</t>
  </si>
  <si>
    <t>tcmcs041 Delivery terms</t>
  </si>
  <si>
    <t>PurchaseContracts.OrderType</t>
  </si>
  <si>
    <t>tdpur094 Purchase order Types</t>
  </si>
  <si>
    <t>PurchaseContracts.PaymentTerms</t>
  </si>
  <si>
    <t>PurchaseContracts.PurchaseOffice</t>
  </si>
  <si>
    <t>PurchaseOrderHeaders.Area</t>
  </si>
  <si>
    <t>tcmcs045 - Areas</t>
  </si>
  <si>
    <t>PurchaseOrderHeaders.Buyer</t>
  </si>
  <si>
    <t>PurchaseOrderHeaders.BuyFromAddress</t>
  </si>
  <si>
    <t>tccom130 Addresses.</t>
  </si>
  <si>
    <t>PurchaseOrderHeaders.BuyFromBP</t>
  </si>
  <si>
    <t>tccom120 Buy-from Business Parters</t>
  </si>
  <si>
    <t>PurchaseOrderHeaders.CarrierLSP</t>
  </si>
  <si>
    <t>PurchaseOrderHeaders.Currency</t>
  </si>
  <si>
    <t>PurchaseOrderHeaders.DeliveryTerms</t>
  </si>
  <si>
    <t>PurchaseOrderHeaders.InvoiceAddress</t>
  </si>
  <si>
    <t>PurchaseOrderHeaders.LineOfBusiness</t>
  </si>
  <si>
    <t>tcmcs031 - Line of Business</t>
  </si>
  <si>
    <t>PurchaseOrderHeaders.OrderType</t>
  </si>
  <si>
    <t>PurchaseOrderHeaders.PaymentTerms</t>
  </si>
  <si>
    <t>PurchaseOrderHeaders.PayToAddress</t>
  </si>
  <si>
    <t>PurchaseOrderHeaders.Planner</t>
  </si>
  <si>
    <t>PurchaseOrderHeaders.PointTitlePassage</t>
  </si>
  <si>
    <t>tcmcs042 Point of Title Passage</t>
  </si>
  <si>
    <t>PurchaseOrderHeaders.PurchaseOffice</t>
  </si>
  <si>
    <t>PurchaseOrderHeaders.PurchasePriceList</t>
  </si>
  <si>
    <t>tcmcs034 - Price Lists</t>
  </si>
  <si>
    <t>PurchaseOrderHeaders.ReceiptAddress</t>
  </si>
  <si>
    <t>PurchaseOrderHeaders.Route</t>
  </si>
  <si>
    <t>PurchaseOrderHeaders.ShipFromAddress</t>
  </si>
  <si>
    <t>tccom130 Addresses. Only required when Address differs from BP address</t>
  </si>
  <si>
    <t>PurchaseOrderHeaders.Site</t>
  </si>
  <si>
    <t>PurchaseOrderHeaders.Warehouse</t>
  </si>
  <si>
    <t>PurchaseOrderLines.BPTaxCountry</t>
  </si>
  <si>
    <t>PurchaseOrderLines.DiscountCode</t>
  </si>
  <si>
    <t>PurchaseOrderLines.ItemProject</t>
  </si>
  <si>
    <t>PurchaseOrderLines.Project</t>
  </si>
  <si>
    <t>PurchaseOrderLines.PurchasePriceUnit</t>
  </si>
  <si>
    <t>PurchaseOrderLines.PurchaseUnit</t>
  </si>
  <si>
    <t>PurchaseOrderLines.ReceiptAddress</t>
  </si>
  <si>
    <t>PurchaseOrderLines.Site</t>
  </si>
  <si>
    <t>PurchaseOrderLines.TaxCountry</t>
  </si>
  <si>
    <t>ReferenceOperations.MachineType</t>
  </si>
  <si>
    <t>ReferenceOperations.Site</t>
  </si>
  <si>
    <t>ReferenceOperations.WorkCenter</t>
  </si>
  <si>
    <t>tirou001 Work Centres</t>
  </si>
  <si>
    <t>SalesContractLines.BPTaxCountry</t>
  </si>
  <si>
    <t>SalesContractLines.CarrierLSP</t>
  </si>
  <si>
    <t>tcmcs080 Carriers. Only applicable for logistics data.</t>
  </si>
  <si>
    <t>SalesContractLines.Contract</t>
  </si>
  <si>
    <t>tdsls300 Contracts</t>
  </si>
  <si>
    <t>SalesContractLines.DeliveryTerms</t>
  </si>
  <si>
    <t>SalesContractLines.DiscountCode</t>
  </si>
  <si>
    <t>SalesContractLines.ItemProject</t>
  </si>
  <si>
    <t>SalesContractLines.SalesOffice</t>
  </si>
  <si>
    <t>tdsls012 Sales Offices</t>
  </si>
  <si>
    <t>SalesContractLines.SalesPriceUnit</t>
  </si>
  <si>
    <t>SalesContractLines.ShipToBP</t>
  </si>
  <si>
    <t>tccom111 Ship to Business Parters</t>
  </si>
  <si>
    <t>SalesContractLines.TaxCountry</t>
  </si>
  <si>
    <t>SalesContractLines.Warehouse</t>
  </si>
  <si>
    <t>SalesContracts.CarrierLSP</t>
  </si>
  <si>
    <t>SalesContracts.Currency</t>
  </si>
  <si>
    <t>SalesContracts.DeliveryTerms</t>
  </si>
  <si>
    <t>SalesContracts.OrderType</t>
  </si>
  <si>
    <t>tdsls094 Sales order Types</t>
  </si>
  <si>
    <t>SalesContracts.PaymentTerms</t>
  </si>
  <si>
    <t>SalesContracts.SalesOffice</t>
  </si>
  <si>
    <t>SalesContracts.SalesRepExt</t>
  </si>
  <si>
    <t>SalesContracts.SalesRepInt</t>
  </si>
  <si>
    <t>SalesContracts.SoldToBP</t>
  </si>
  <si>
    <t>tccom110 Sold to Business Parters</t>
  </si>
  <si>
    <t>SalesOrderHeaders.Area</t>
  </si>
  <si>
    <t>SalesOrderHeaders.CarrierLSP</t>
  </si>
  <si>
    <t>SalesOrderHeaders.Currency</t>
  </si>
  <si>
    <t>SalesOrderHeaders.DeliveryTerms</t>
  </si>
  <si>
    <t>SalesOrderHeaders.InstallmentPlan</t>
  </si>
  <si>
    <t>tcmcs245 Installment Plans</t>
  </si>
  <si>
    <t>SalesOrderHeaders.InvoiceToAddress</t>
  </si>
  <si>
    <t>SalesOrderHeaders.LineOfBusiness</t>
  </si>
  <si>
    <t>SalesOrderHeaders.OrderType</t>
  </si>
  <si>
    <t>SalesOrderHeaders.PayByAddress</t>
  </si>
  <si>
    <t>SalesOrderHeaders.PaymentTerms</t>
  </si>
  <si>
    <t>SalesOrderHeaders.PointTitlePassage</t>
  </si>
  <si>
    <t>SalesOrderHeaders.ReturnReason</t>
  </si>
  <si>
    <t>tcmcs005 Reasons</t>
  </si>
  <si>
    <t>SalesOrderHeaders.Route</t>
  </si>
  <si>
    <t>SalesOrderHeaders.SalesOffice</t>
  </si>
  <si>
    <t>SalesOrderHeaders.SalesPriceList</t>
  </si>
  <si>
    <t>SalesOrderHeaders.SalesRepExt</t>
  </si>
  <si>
    <t>SalesOrderHeaders.SalesRepInt</t>
  </si>
  <si>
    <t>SalesOrderHeaders.ShipToAddress</t>
  </si>
  <si>
    <t>SalesOrderHeaders.Site</t>
  </si>
  <si>
    <t>SalesOrderHeaders.SoldToAddress</t>
  </si>
  <si>
    <t>SalesOrderHeaders.SoldToBP</t>
  </si>
  <si>
    <t>SalesOrderHeaders.Warehouse</t>
  </si>
  <si>
    <t>SalesOrderLines.Activity</t>
  </si>
  <si>
    <t>tppss200 Activities for Project</t>
  </si>
  <si>
    <t>SalesOrderLines.BPTaxCountry</t>
  </si>
  <si>
    <t>SalesOrderLines.DiscountCode</t>
  </si>
  <si>
    <t>SalesOrderLines.Element</t>
  </si>
  <si>
    <t>tpptc100 Elements for Project</t>
  </si>
  <si>
    <t>SalesOrderLines.ItemCodeSystem</t>
  </si>
  <si>
    <t>tcibd006 Item code systems</t>
  </si>
  <si>
    <t>SalesOrderLines.ItemProject</t>
  </si>
  <si>
    <t>SalesOrderLines.Project</t>
  </si>
  <si>
    <t>SalesOrderLines.SalesPriceUnit</t>
  </si>
  <si>
    <t>SalesOrderLines.SalesUnit</t>
  </si>
  <si>
    <t>SalesOrderLines.ShipToAddress</t>
  </si>
  <si>
    <t>SalesOrderLines.ShipToBP</t>
  </si>
  <si>
    <t>tccom111 Ship to Business Parters.</t>
  </si>
  <si>
    <t>SalesOrderLines.ShipToContact</t>
  </si>
  <si>
    <t>tccom140 Contacts.</t>
  </si>
  <si>
    <t>SalesOrderLines.Site</t>
  </si>
  <si>
    <t>SalesOrderLines.TaxCountry</t>
  </si>
  <si>
    <t>WarehouseItem.Item</t>
  </si>
  <si>
    <t>WarehouseItem.Warehouse</t>
  </si>
  <si>
    <t>WorkCenter.EnterpriseUnit</t>
  </si>
  <si>
    <t>WorkCenter.Site</t>
  </si>
  <si>
    <t>Zones.Employee</t>
  </si>
  <si>
    <t>tccom001</t>
  </si>
  <si>
    <t>Zones.Warehouse</t>
  </si>
  <si>
    <t>whwmd200</t>
  </si>
  <si>
    <t>A2LN template Field</t>
  </si>
  <si>
    <t>Dimensions.DimensionType</t>
  </si>
  <si>
    <t>tfgld002 Dimension Descriptions</t>
  </si>
  <si>
    <t>Dimensions.PersonResponsible</t>
  </si>
  <si>
    <t>Dimensions.Unit1</t>
  </si>
  <si>
    <t>Dimensions.Unit2</t>
  </si>
  <si>
    <t>Referred to LNCE Table</t>
  </si>
  <si>
    <t>Activities.cprj</t>
  </si>
  <si>
    <t>tppdm600 Projects</t>
  </si>
  <si>
    <t>Activities.cuni</t>
  </si>
  <si>
    <t>Activities.cuti</t>
  </si>
  <si>
    <t>Activities.dwar</t>
  </si>
  <si>
    <t>Activities.litm_cprj_segment</t>
  </si>
  <si>
    <t>Activities.litm_item_segment</t>
  </si>
  <si>
    <t>tppdm005 Item Project data</t>
  </si>
  <si>
    <t>Activities.rcod</t>
  </si>
  <si>
    <t>tcmcs005 Reason</t>
  </si>
  <si>
    <t>Activities.sacu</t>
  </si>
  <si>
    <t>Activities.secu</t>
  </si>
  <si>
    <t>ActivityBaseline.cprj</t>
  </si>
  <si>
    <t>AlternativeMaterial.AlternativeItem</t>
  </si>
  <si>
    <t>AlternativeMaterial.AlternativeProject</t>
  </si>
  <si>
    <t>AsBuiltHeadersAndComponents.Component</t>
  </si>
  <si>
    <t>tiipd001 Item Production Data</t>
  </si>
  <si>
    <t>AsBuiltHeadersAndComponents.ComponentProject</t>
  </si>
  <si>
    <t>AsBuiltHeadersAndComponents.ComponentSerialNumber</t>
  </si>
  <si>
    <t>tcibd401 Serialized Items</t>
  </si>
  <si>
    <t>AsBuiltHeadersAndComponents.EndItem</t>
  </si>
  <si>
    <t>AsBuiltHeadersAndComponents.EndItemProject</t>
  </si>
  <si>
    <t>AsBuiltHeadersAndComponents.EndItemSerialNumber</t>
  </si>
  <si>
    <t>tcibd401 Serialized Items and whltc500 Serials by Warehouse (Inventory)</t>
  </si>
  <si>
    <t>AsBuiltHeadersAndComponents.LotCode</t>
  </si>
  <si>
    <t>whltc100 Lots by Items</t>
  </si>
  <si>
    <t>AssemblyBOMandOperations.AssemblyLine</t>
  </si>
  <si>
    <t>tiasl130 Assembly Lines     Required if LinkWithEDM = No</t>
  </si>
  <si>
    <t>AssemblyBOMandOperations.LineSegment</t>
  </si>
  <si>
    <t>tiasl141 Line Segments by Assembly Line        Required if LinkWithEDM = No</t>
  </si>
  <si>
    <t>AssemblyBOMandOperations.LineStation</t>
  </si>
  <si>
    <t>tiapl110 Operation Assignments     Required if LinkWithEDM = No</t>
  </si>
  <si>
    <t>AssemblyBOMandOperations.Operation</t>
  </si>
  <si>
    <t>tiapl100 Operations     Required if LinkWithEDM = No</t>
  </si>
  <si>
    <t>AssemblyOperations.Task</t>
  </si>
  <si>
    <t>tirou003 (Tasks)</t>
  </si>
  <si>
    <t>AssemblyOperations.WorkSkill</t>
  </si>
  <si>
    <t>tcppl010 Skills</t>
  </si>
  <si>
    <t>AssemblyOperationsAssignments.LineStation</t>
  </si>
  <si>
    <t>tiasl145 (Stations)</t>
  </si>
  <si>
    <t>AssemblyOperationsAssignments.Operation</t>
  </si>
  <si>
    <t>tiapl100 (Operations)</t>
  </si>
  <si>
    <t>AssemblyOperationsInspectionProtocol.Item</t>
  </si>
  <si>
    <t>tcibd001 Item General</t>
  </si>
  <si>
    <t>AssemblyOperationsInspectionProtocol.LineStation</t>
  </si>
  <si>
    <t>tiasl145 Stations</t>
  </si>
  <si>
    <t>AssemblyOperationsInspectionProtocol.Operation</t>
  </si>
  <si>
    <t>tiapl100 Operations</t>
  </si>
  <si>
    <t>AssemblyOperationsInspectionProtocol.ProcessVariable</t>
  </si>
  <si>
    <t>tirou005 Process Variables</t>
  </si>
  <si>
    <t>tffam770 Vintage/Group Account</t>
  </si>
  <si>
    <t>AuxiliaryPackaging.HandlingUnit</t>
  </si>
  <si>
    <t>whwmd530 (Handling Units)</t>
  </si>
  <si>
    <t>AuxiliaryPackaging.Item</t>
  </si>
  <si>
    <t>BankGuarantees.bank</t>
  </si>
  <si>
    <t>tfcmg011 Bank Branches</t>
  </si>
  <si>
    <t>BankGuarantees.cprj</t>
  </si>
  <si>
    <t>Baselines.cprj</t>
  </si>
  <si>
    <t>BillOfCriticalMaterials.CriticalItemItemSegment</t>
  </si>
  <si>
    <t>tcibd200 Item Ordering Data</t>
  </si>
  <si>
    <t>BillOfCriticalMaterials.CriticalItemProjectSegment</t>
  </si>
  <si>
    <t>BillOfCriticalMaterials.PlanItem</t>
  </si>
  <si>
    <t>BillOfCriticalMaterials.Warehouse</t>
  </si>
  <si>
    <t>BusinessInformationByAsset.BusinessInformation</t>
  </si>
  <si>
    <t>tffam240 Business</t>
  </si>
  <si>
    <t>BusinessPartnerByDepartment.BFBuyer</t>
  </si>
  <si>
    <t>tccom001 Employee</t>
  </si>
  <si>
    <t>BusinessPartnerByDepartment.BFPurchaseOrderType</t>
  </si>
  <si>
    <t>tdpur094 Purchase Order Typ</t>
  </si>
  <si>
    <t>BusinessPartnerByDepartment.BFPurchasePriceList</t>
  </si>
  <si>
    <t>tcmcs034 Price List</t>
  </si>
  <si>
    <t>BusinessPartnerByDepartment.BusinessPartnerSignal</t>
  </si>
  <si>
    <t>BusinessPartnerByDepartment.IFCurrency</t>
  </si>
  <si>
    <t>BusinessPartnerByDepartment.IFExchangeRateType</t>
  </si>
  <si>
    <t>BusinessPartnerByDepartment.IFFinancialSupplierGroup</t>
  </si>
  <si>
    <t>tfacp001 Financial Supplier Grou</t>
  </si>
  <si>
    <t>BusinessPartnerByDepartment.IFLanguage</t>
  </si>
  <si>
    <t>BusinessPartnerByDepartment.IFPaymentMethod</t>
  </si>
  <si>
    <t>tfcmg003 Payment/Reciept Method</t>
  </si>
  <si>
    <t>BusinessPartnerByDepartment.IFTermsPayment</t>
  </si>
  <si>
    <t>tcmcs013 Terms of Paymen</t>
  </si>
  <si>
    <t>BusinessPartnerByDepartment.ITCurrency</t>
  </si>
  <si>
    <t>BusinessPartnerByDepartment.ITExchangeRateType</t>
  </si>
  <si>
    <t>BusinessPartnerByDepartment.ITFinancialCustomerGroup</t>
  </si>
  <si>
    <t>tfacr001 Financial Customer Grou</t>
  </si>
  <si>
    <t>BusinessPartnerByDepartment.ITInvoicingMethod</t>
  </si>
  <si>
    <t>tcmcs055 Invoicing Metho</t>
  </si>
  <si>
    <t>BusinessPartnerByDepartment.ITLanguage</t>
  </si>
  <si>
    <t>BusinessPartnerByDepartment.ITPaymentMethod</t>
  </si>
  <si>
    <t>BusinessPartnerByDepartment.ITTermsPayment</t>
  </si>
  <si>
    <t>BusinessPartnerByDepartment.PBBankAccountCode</t>
  </si>
  <si>
    <t>tccom115 Bank accounts. Needs to be present in BankAccountsByPayByBP</t>
  </si>
  <si>
    <t>BusinessPartnerByDepartment.PBCurrency</t>
  </si>
  <si>
    <t>BusinessPartnerByDepartment.PBLanguage</t>
  </si>
  <si>
    <t>BusinessPartnerByDepartment.PTBankAccountCode</t>
  </si>
  <si>
    <t>tccom125 Bank accounts. Needs to be present in BankAccountsByPayToBP</t>
  </si>
  <si>
    <t>BusinessPartnerByDepartment.PTCurrency</t>
  </si>
  <si>
    <t>BusinessPartnerByDepartment.PTLanguage</t>
  </si>
  <si>
    <t>BusinessPartnerByDepartment.STExternalSalesRep</t>
  </si>
  <si>
    <t>BusinessPartnerByDepartment.STInternalSalesRep</t>
  </si>
  <si>
    <t>BusinessPartnerByDepartment.STSalesPriceList</t>
  </si>
  <si>
    <t>BusinessPartnerBySite.SFCarrier</t>
  </si>
  <si>
    <t>tcmcs080 Carrier</t>
  </si>
  <si>
    <t>BusinessPartnerBySite.SFPointTitlePassage</t>
  </si>
  <si>
    <t>tcmcs42 Points of Title Passag</t>
  </si>
  <si>
    <t>BusinessPartnerBySite.SFTermsDelivery</t>
  </si>
  <si>
    <t>BusinessPartnerBySite.SFWarehouse</t>
  </si>
  <si>
    <t>BusinessPartnerBySite.Site</t>
  </si>
  <si>
    <t>BusinessPartnerBySite.STCarrier</t>
  </si>
  <si>
    <t>BusinessPartnerBySite.STPointTitlePassage</t>
  </si>
  <si>
    <t>BusinessPartnerBySite.STTermsDelivery</t>
  </si>
  <si>
    <t>BusinessPartnerBySite.STWarehouse</t>
  </si>
  <si>
    <t>BuyFromBPFileLayouts.otbp</t>
  </si>
  <si>
    <t>tccom120 Buy-from Business Partners</t>
  </si>
  <si>
    <t>BuyFromItems.citg</t>
  </si>
  <si>
    <t>BuyFromItems.item_item_segment</t>
  </si>
  <si>
    <t>BuyFromItems.otbp</t>
  </si>
  <si>
    <t>CheckFolders.LoginUser</t>
  </si>
  <si>
    <t>pdadm100 Users</t>
  </si>
  <si>
    <t>CheckItems.LoginUser</t>
  </si>
  <si>
    <t>ConfigurationLines.ContractTemplate</t>
  </si>
  <si>
    <t>tsctm050 Contract Templates</t>
  </si>
  <si>
    <t>ConfigurationLines.DiscountScheme</t>
  </si>
  <si>
    <t>tsctm010 Discount Schemes</t>
  </si>
  <si>
    <t>ConfigurationLines.InstallationGroup</t>
  </si>
  <si>
    <t>tsbsc100 Installation Groups</t>
  </si>
  <si>
    <t>ConfigurationLines.InstallmentTemplate</t>
  </si>
  <si>
    <t>tsctm410 Installment Templates</t>
  </si>
  <si>
    <t>ConfigurationLines.ItemProject</t>
  </si>
  <si>
    <t>ConfigurationLines.RefActivity</t>
  </si>
  <si>
    <t>tsacm101 Reference Activities</t>
  </si>
  <si>
    <t>ConstraintIDsbyCItem.ConstraintText</t>
  </si>
  <si>
    <t>Texts (tttxt001)</t>
  </si>
  <si>
    <t>ConstraintIDsbyCItem.ConstraintTextB</t>
  </si>
  <si>
    <t>ConstraintIDsbyCItem.Item</t>
  </si>
  <si>
    <t>Item Production Data (tiipd001)</t>
  </si>
  <si>
    <t>ConversionFactorsByItemGroup.BaseUnit</t>
  </si>
  <si>
    <t>ConversionFactorsByItemGroup.ItemGroup</t>
  </si>
  <si>
    <t>tcmcs023 - Item Group</t>
  </si>
  <si>
    <t>ConversionFactorsByItemGroup.Unit</t>
  </si>
  <si>
    <t>DeliveryPointsByAddress.AddressCode</t>
  </si>
  <si>
    <t>tccom130</t>
  </si>
  <si>
    <t>tfgld008 Chart of Accounts</t>
  </si>
  <si>
    <t>DiscountGroupsByBuyFrom.otbp</t>
  </si>
  <si>
    <t>ElementRelations.cprj</t>
  </si>
  <si>
    <t>Elements.cprj</t>
  </si>
  <si>
    <t>Elements.cuni</t>
  </si>
  <si>
    <t>tcmcs001Units</t>
  </si>
  <si>
    <t>Elements.cuti</t>
  </si>
  <si>
    <t>Elements.dwar</t>
  </si>
  <si>
    <t>Elements.rcod</t>
  </si>
  <si>
    <t>Elements.sacu</t>
  </si>
  <si>
    <t>Elements.secu</t>
  </si>
  <si>
    <t>EmployeesByResponsibility.cres</t>
  </si>
  <si>
    <t>tppdm048 Responsibilities</t>
  </si>
  <si>
    <t>EmployeesByResponsibility.emno</t>
  </si>
  <si>
    <t>EmployeesResponsibleByProject.cprj</t>
  </si>
  <si>
    <t>EmployeesResponsibleByProject.cres</t>
  </si>
  <si>
    <t>EmployeesResponsibleByProject.emno</t>
  </si>
  <si>
    <t>EngineeringBOM.EngineeringItem</t>
  </si>
  <si>
    <t>tiedm010</t>
  </si>
  <si>
    <t>EngineeringBOM.SizeUnit</t>
  </si>
  <si>
    <t>EngineeringItem.ItemGroup</t>
  </si>
  <si>
    <t>tcmcs023 Item Groups  - Item Type is always 'Product'</t>
  </si>
  <si>
    <t>EngineeringItem.ProductType</t>
  </si>
  <si>
    <t>EngineeringItem.SelectionCode</t>
  </si>
  <si>
    <t>EngineeringItemRevision.Engineer</t>
  </si>
  <si>
    <t>EngineeringItemRevision.ItemSignal</t>
  </si>
  <si>
    <t>EngineeringItemRevision.Unit</t>
  </si>
  <si>
    <t>EngineeringItemRevision.UnitSet</t>
  </si>
  <si>
    <t>EngineeringItemRevision.WeightUnit</t>
  </si>
  <si>
    <t>Extensions.cadc</t>
  </si>
  <si>
    <t>Extensions.ccat</t>
  </si>
  <si>
    <t>tppdm075 Categories</t>
  </si>
  <si>
    <t>Extensions.cpcu</t>
  </si>
  <si>
    <t>Extensions.cprj</t>
  </si>
  <si>
    <t>Extensions.creg</t>
  </si>
  <si>
    <t>tcmcs045 Areas</t>
  </si>
  <si>
    <t>Extensions.cres</t>
  </si>
  <si>
    <t>Extensions.csec</t>
  </si>
  <si>
    <t>tppdm055 Business Sectors</t>
  </si>
  <si>
    <t>Extensions.cstg</t>
  </si>
  <si>
    <t>tppdm085 Phases</t>
  </si>
  <si>
    <t>Extensions.emno</t>
  </si>
  <si>
    <t>tppdm801 Project-Employees</t>
  </si>
  <si>
    <t>Extensions.escu</t>
  </si>
  <si>
    <t>Extensions.ofbp</t>
  </si>
  <si>
    <t>tccom110 Sold-to Business Partner</t>
  </si>
  <si>
    <t>Extensions.pacu</t>
  </si>
  <si>
    <t>Extensions.sadr</t>
  </si>
  <si>
    <t>Extensions.styp</t>
  </si>
  <si>
    <t>tcmcs202 Sales Types</t>
  </si>
  <si>
    <t>FolderProjects.PLMProject</t>
  </si>
  <si>
    <t>pdadm300 Project</t>
  </si>
  <si>
    <t>Folders.CreatedBy</t>
  </si>
  <si>
    <t>Folders.FolderType</t>
  </si>
  <si>
    <t>pdpdm309 Folder Types</t>
  </si>
  <si>
    <t>Folders.PLMProject</t>
  </si>
  <si>
    <t>GeneralParameters.BookingCurrency1</t>
  </si>
  <si>
    <t>GeneralParameters.BookingCurrency2</t>
  </si>
  <si>
    <t>GeneralParameters.DefaultAddressFormat</t>
  </si>
  <si>
    <t>GeneralParameters.DefaultCountry</t>
  </si>
  <si>
    <t>GeneralParameters.DefaultEnterpriseUnit</t>
  </si>
  <si>
    <t>GeneralParameters.DefaultInventoryUnit</t>
  </si>
  <si>
    <t>GeneralParameters.DefaultProjectWarehouse</t>
  </si>
  <si>
    <t>GeneralParameters.DefaultUnitSet</t>
  </si>
  <si>
    <t>tcmcs012 Unit Sets</t>
  </si>
  <si>
    <t>GeneralParameters.DefaultWeightUnit</t>
  </si>
  <si>
    <t>GeneralParameters.EmployeeCode</t>
  </si>
  <si>
    <t>GeneralParameters.ExchangeRateType</t>
  </si>
  <si>
    <t>GeneralParameters.ExchangeRateTypeBudget</t>
  </si>
  <si>
    <t>GeneralParameters.ExchangeRateTypeCost</t>
  </si>
  <si>
    <t>GeneralParameters.ExchangeRateTypeRevenue</t>
  </si>
  <si>
    <t>GeneralParameters.GeneralAddressCode</t>
  </si>
  <si>
    <t>GeneralParameters.HomeCurrency</t>
  </si>
  <si>
    <t>GenericPriceLists.Currency</t>
  </si>
  <si>
    <t>Currencies (tcmcs002)</t>
  </si>
  <si>
    <t>GenericPriceLists.Item</t>
  </si>
  <si>
    <t>Items - Production (tiipd001)</t>
  </si>
  <si>
    <t>GenericPriceLists.PriceListMatrix</t>
  </si>
  <si>
    <t>Price List Matrix IDs (tipcf410)</t>
  </si>
  <si>
    <t>GenericPriceLists.PriceListText</t>
  </si>
  <si>
    <t>GenericRouting.Item</t>
  </si>
  <si>
    <t>Items - Production (tiipd001).</t>
  </si>
  <si>
    <t>GenericRouting.Machine</t>
  </si>
  <si>
    <t>Machine (tirou002)</t>
  </si>
  <si>
    <t>GenericRouting.OperationText</t>
  </si>
  <si>
    <t>GenericRouting.Task</t>
  </si>
  <si>
    <t>Task (tirou003)</t>
  </si>
  <si>
    <t>GenericRouting.WorkCenter</t>
  </si>
  <si>
    <t>Work Center (tirou001)</t>
  </si>
  <si>
    <t>GLCodes.Company</t>
  </si>
  <si>
    <t>tcemm170 Companies</t>
  </si>
  <si>
    <t>GLCodes.LedgerAccounts</t>
  </si>
  <si>
    <t>HandlingUnitTemplatesAuxiliary.Item</t>
  </si>
  <si>
    <t>ItemCustomers.Customer</t>
  </si>
  <si>
    <t>tccom110 Sold To Business Partners</t>
  </si>
  <si>
    <t>ItemCustomers.ItemCodeSystem</t>
  </si>
  <si>
    <t>tcibd006  Item Code Systems</t>
  </si>
  <si>
    <t>ItemIssueByWarehouse.Warehouse</t>
  </si>
  <si>
    <t>whwmd200 Warehouse</t>
  </si>
  <si>
    <t>ItemManufacturers.Manufacturer</t>
  </si>
  <si>
    <t>ItemManufacturers.MPNText</t>
  </si>
  <si>
    <t>ttxt101 Texts</t>
  </si>
  <si>
    <t>ItemProjects.PLMProject</t>
  </si>
  <si>
    <t>ItemPurchaseBPByItemGroup.Carrier</t>
  </si>
  <si>
    <t>ItemPurchaseBPByItemGroup.ItemGroup</t>
  </si>
  <si>
    <t>ItemPurchaseBPByItemGroup.PurchaseOffice</t>
  </si>
  <si>
    <t>ItemPurchaseBPByItemGroup.Site</t>
  </si>
  <si>
    <t>ItemPurchaseBPByItemGroup.SitePurchaseOffice</t>
  </si>
  <si>
    <t>tdisa001 Item Sales Data</t>
  </si>
  <si>
    <t>ItemSalesBPByItem.Item</t>
  </si>
  <si>
    <t>ItemSalesBPByItem.Project</t>
  </si>
  <si>
    <t>tcmcs052 General Project</t>
  </si>
  <si>
    <t>ItemSalesBPByItem.SalesOffice</t>
  </si>
  <si>
    <t>tdsls012 Sales Office</t>
  </si>
  <si>
    <t>ItemSalesBPByItem.Site</t>
  </si>
  <si>
    <t>ItemSalesBPByItemGroup.ItemGroup</t>
  </si>
  <si>
    <t>ItemSalesBPByItemGroup.SalesOffice</t>
  </si>
  <si>
    <t>ItemSalesBPByItemGroup.Site</t>
  </si>
  <si>
    <t>ItemsByBuyFromDiscountGroup.item_item_segment</t>
  </si>
  <si>
    <t>ItemsByBuyFromDiscountGroup.otbp</t>
  </si>
  <si>
    <t>ItemsByMPN.Item</t>
  </si>
  <si>
    <t>tdipu001 Items - Purchase</t>
  </si>
  <si>
    <t>ItemsByMPN.Manufacturer</t>
  </si>
  <si>
    <t>tcmcs002 - Currencies</t>
  </si>
  <si>
    <t>ticpr007 - Item Costing Data</t>
  </si>
  <si>
    <t>tcmcs023 - Item Groups</t>
  </si>
  <si>
    <t>ticpr100 - Price Calculation Codes</t>
  </si>
  <si>
    <t>tcmcs048 - Cost Components</t>
  </si>
  <si>
    <t>tcmcs003 - Warehouses</t>
  </si>
  <si>
    <t>ItemSurchargesByItem.Currency</t>
  </si>
  <si>
    <t>ItemSurchargesByItem.EnterpriseUnit</t>
  </si>
  <si>
    <t>tcemm030 - Enterprise Units</t>
  </si>
  <si>
    <t>ItemSurchargesByItem.Item</t>
  </si>
  <si>
    <t>ItemSurchargesByItem.PriceCalculationCode</t>
  </si>
  <si>
    <t>ItemSurchargesByItem.SurchargeComponent</t>
  </si>
  <si>
    <t>ItemSurchargesByItem.Warehouse</t>
  </si>
  <si>
    <t>ItemSurchargesByItemGroup.Currency</t>
  </si>
  <si>
    <t>ItemSurchargesByItemGroup.EnterpriseUnit</t>
  </si>
  <si>
    <t>ItemSurchargesByItemGroup.ItemGroup</t>
  </si>
  <si>
    <t>ItemSurchargesByItemGroup.PriceCalculationCode</t>
  </si>
  <si>
    <t>ItemSurchargesByItemGroup.SurchargeComponent</t>
  </si>
  <si>
    <t>ItemSurchargesByItemGroup.Warehouse</t>
  </si>
  <si>
    <t>LineSegments.SegmentPlanner</t>
  </si>
  <si>
    <t>Machine.CostComponent</t>
  </si>
  <si>
    <t>Machine.Site</t>
  </si>
  <si>
    <t>Machine.WorkCenter</t>
  </si>
  <si>
    <t>ManufacturerPartNumbers.Item</t>
  </si>
  <si>
    <t>tdipu001 Items - Purchas</t>
  </si>
  <si>
    <t>ManufacturerPartNumbers.Manufacturer</t>
  </si>
  <si>
    <t>MaterialPriceFluctuationsIndexTables.rsit_item_segment</t>
  </si>
  <si>
    <t>MeasurementTypesByReferenceActvity.Item</t>
  </si>
  <si>
    <t>tsmdm200(Service Items including previous field Project)</t>
  </si>
  <si>
    <t>MeasurementTypesByReferenceActvity.MaintenanceTriggerSet</t>
  </si>
  <si>
    <t>tsmdm068(Maintenance Trigger Sets)</t>
  </si>
  <si>
    <t>MeasurementTypesByReferenceActvity.MeasurementType</t>
  </si>
  <si>
    <t>tsmdm065(Measurement Types)</t>
  </si>
  <si>
    <t>MeasurementTypesByReferenceActvity.Position</t>
  </si>
  <si>
    <t>tsmdm215(Positions)</t>
  </si>
  <si>
    <t>MeasurementTypesByReferenceActvity.ReferenceActivity</t>
  </si>
  <si>
    <t>tsacm1010(Referebce Activities)</t>
  </si>
  <si>
    <t>MPNByItemBusinessPartner.BusinessPartner</t>
  </si>
  <si>
    <t>tccom120 Sold-To Business Partners</t>
  </si>
  <si>
    <t>MPNByItemBusinessPartner.Item</t>
  </si>
  <si>
    <t>MPNByItemBusinessPartner.Manufacturer</t>
  </si>
  <si>
    <t>OpenEntriesBankTransactions.BusinessPartner</t>
  </si>
  <si>
    <t>OpenEntriesBankTransactions.Currency</t>
  </si>
  <si>
    <t>OpenEntriesBankTransactions.TransactionType</t>
  </si>
  <si>
    <t>tfgld011 Transaction Types. Note: transaction type should be of Cash transaction category.</t>
  </si>
  <si>
    <t>OptionsbyProductFeatureandCItem.Item</t>
  </si>
  <si>
    <t>OptionsbyProductFeatureandCItem.Language</t>
  </si>
  <si>
    <t>Languages (tcmcs046)</t>
  </si>
  <si>
    <t>OptionsbyProductFeatureandCItem.OptionText</t>
  </si>
  <si>
    <t>Texts(tttxt001)</t>
  </si>
  <si>
    <t>OptionsbyProductVariant.ProductVariant</t>
  </si>
  <si>
    <t>tipcf500 Product Variants</t>
  </si>
  <si>
    <t>PackageDefinitionLevelsByItem.Unit</t>
  </si>
  <si>
    <t>PackagingItemsByBP.BusinessPartner</t>
  </si>
  <si>
    <t>PackagingItemsByBP.BusinessPartnerAddress</t>
  </si>
  <si>
    <t>PackagingItemsByBP.Item</t>
  </si>
  <si>
    <t>whwmd405 Packaging Items</t>
  </si>
  <si>
    <t>PackagingItemsByItem.Item</t>
  </si>
  <si>
    <t>PackagingItemsByItem.PackagingItem</t>
  </si>
  <si>
    <t>whwmd405 PackagingItems</t>
  </si>
  <si>
    <t>PayToBusinessPartner1099Details.AddressCode</t>
  </si>
  <si>
    <t>tccom130 - Addresses</t>
  </si>
  <si>
    <t>PayToBusinessPartner1099Details.PayToBusinessPartner</t>
  </si>
  <si>
    <t>tccom100 - Business Partners</t>
  </si>
  <si>
    <t>PCSActivitiesByProject.ActivityManager</t>
  </si>
  <si>
    <t>PCSActivitiesByProject.CapacityLoadTable</t>
  </si>
  <si>
    <t>tipcs430</t>
  </si>
  <si>
    <t>PCSActivitiesByProject.Project</t>
  </si>
  <si>
    <t>tipcs020</t>
  </si>
  <si>
    <t>PCSActivitiesByProject.ReferenceOperation</t>
  </si>
  <si>
    <t>tirou450</t>
  </si>
  <si>
    <t>PCSActivitiesByProject.Site</t>
  </si>
  <si>
    <t>PCSActivitiesByProject.WorkCenter</t>
  </si>
  <si>
    <t>tirou001</t>
  </si>
  <si>
    <t>PCSActivityRelationships.Project</t>
  </si>
  <si>
    <t>PCSBudgetDetails.Budget</t>
  </si>
  <si>
    <t>PCSModulePlanningByProject.Item</t>
  </si>
  <si>
    <t>PCSModulePlanningByProject.PlanningCluster</t>
  </si>
  <si>
    <t>PCSModulePlanningByProject.Project</t>
  </si>
  <si>
    <t>PCSProjectParts.Item</t>
  </si>
  <si>
    <t>PCSProjectParts.Project</t>
  </si>
  <si>
    <t>PCSProjects.Budget</t>
  </si>
  <si>
    <t>PCSProjects.CalculationGroup</t>
  </si>
  <si>
    <t>tipcs010</t>
  </si>
  <si>
    <t>PCSProjects.CalculationOffice</t>
  </si>
  <si>
    <t>PCSProjects.CostCalculationCode</t>
  </si>
  <si>
    <t>ticpr100</t>
  </si>
  <si>
    <t>PCSProjects.Project</t>
  </si>
  <si>
    <t>tcmcs052</t>
  </si>
  <si>
    <t>PCSProjects.ProjectEmployee</t>
  </si>
  <si>
    <t>PCSProjects.ProjectStage</t>
  </si>
  <si>
    <t>tipcs024</t>
  </si>
  <si>
    <t>PCSProjects.SoldtoBusinessPartner</t>
  </si>
  <si>
    <t>PCSProjectStructure.MainProject</t>
  </si>
  <si>
    <t>tipcs030</t>
  </si>
  <si>
    <t>PCSProjectStructure.SubProject</t>
  </si>
  <si>
    <t>PlanningBillOfCriticalMaterials.CriticalItemItemSegment</t>
  </si>
  <si>
    <t>PlanningBillOfCriticalMaterials.CriticalItemProjectSegment</t>
  </si>
  <si>
    <t>PlanningBillOfCriticalMaterials.PlanItem</t>
  </si>
  <si>
    <t>PlanningBillOfCriticalMaterials.Warehouse</t>
  </si>
  <si>
    <t>PLMItems.ItemGroup</t>
  </si>
  <si>
    <t>PLMItems.PLMProject</t>
  </si>
  <si>
    <t>PLMItems.Text</t>
  </si>
  <si>
    <t>tttxt001 Texts</t>
  </si>
  <si>
    <t>PLMItems.UnitofMeasure</t>
  </si>
  <si>
    <t>PLMItems.UnitSet</t>
  </si>
  <si>
    <t>PLMProjects.Company</t>
  </si>
  <si>
    <t>pderp100 ERP Companies</t>
  </si>
  <si>
    <t>PLMProjects.Currency</t>
  </si>
  <si>
    <t>PLMProjects.Customer</t>
  </si>
  <si>
    <t>PLMProjects.EngineeringManager</t>
  </si>
  <si>
    <t>PLMProjects.PLMProjectText</t>
  </si>
  <si>
    <t>PLMProjects.ReleaseArea</t>
  </si>
  <si>
    <t>pdadm111 Areas</t>
  </si>
  <si>
    <t>PLMProjects.Supervisor</t>
  </si>
  <si>
    <t>PreventiveMaintenanceScenarioLines.MeasurementType</t>
  </si>
  <si>
    <t>PreventiveMaintenanceScenarioLines.UnitOfTimeFrequency</t>
  </si>
  <si>
    <t>PriceListDescriptions.Item</t>
  </si>
  <si>
    <t>Items-Production (tiipd001)</t>
  </si>
  <si>
    <t>PriceListDescriptions.Language</t>
  </si>
  <si>
    <t>PriceListMatrix.PriceListMatrix</t>
  </si>
  <si>
    <t>PriceListMatrixIDs.Currency</t>
  </si>
  <si>
    <t>PriceListMatrixIDs.XAxisProductFeature</t>
  </si>
  <si>
    <t>Product Features (tipcf050)</t>
  </si>
  <si>
    <t>PriceListMatrixIDs.YAxisProductFeature</t>
  </si>
  <si>
    <t>ProductFeatureOptions.Language</t>
  </si>
  <si>
    <t>ProductFeatureOptions.ProductFeature</t>
  </si>
  <si>
    <t>ProductFeatureOptions.Text</t>
  </si>
  <si>
    <t>ProductFeatures.Language</t>
  </si>
  <si>
    <t>ProductFeatures.ProductFeatureText</t>
  </si>
  <si>
    <t>ProductFeaturesbyCItems.Item</t>
  </si>
  <si>
    <t>ProductFeaturesbyCItems.Language</t>
  </si>
  <si>
    <t>ProductFeaturesbyCItems.ProductFeature</t>
  </si>
  <si>
    <t>ProductFeaturesbyCItems.ProductFeatureText</t>
  </si>
  <si>
    <t>ProductionOrderMaterials.ItemProject</t>
  </si>
  <si>
    <t>ProductionOrderMaterials.Warehouse</t>
  </si>
  <si>
    <t>ProductionOrderOperations.ContainerProject</t>
  </si>
  <si>
    <t>ProductionOrderOperations.Machine</t>
  </si>
  <si>
    <t>ProductionOrderOperations.SubassemblyProject</t>
  </si>
  <si>
    <t>ProductionOrderOperations.Task</t>
  </si>
  <si>
    <t>tirou003 Tasks/ Reference to tirou450 Reference Operations</t>
  </si>
  <si>
    <t>ProductionOrderOperations.WorkCenter</t>
  </si>
  <si>
    <t>ProductionOrders.CalculationOffice</t>
  </si>
  <si>
    <t>tirou001 (Work centers)</t>
  </si>
  <si>
    <t>ProductionOrders.ItemProject</t>
  </si>
  <si>
    <t>ProductionOrders.Planner</t>
  </si>
  <si>
    <t>ProductionOrders.Project</t>
  </si>
  <si>
    <t>tipcs030 Project Details</t>
  </si>
  <si>
    <t>ProductionOrders.ProjectPeg</t>
  </si>
  <si>
    <t>ProductionOrders.RoutingGroup</t>
  </si>
  <si>
    <t>tcmcs145 Routing groups</t>
  </si>
  <si>
    <t>ProductionOrders.ShopfloorPlanner</t>
  </si>
  <si>
    <t>ProductionOrders.Warehouse</t>
  </si>
  <si>
    <t>ProductVariants.Currency</t>
  </si>
  <si>
    <t>Currencies tcmcs002</t>
  </si>
  <si>
    <t>ProductVariants.ItemSegment</t>
  </si>
  <si>
    <t>Item Production Data tiipd001</t>
  </si>
  <si>
    <t>ProductVariants.ProductVariantText</t>
  </si>
  <si>
    <t>ProductVariants.SalesSite</t>
  </si>
  <si>
    <t>tcemm050 Sites  only if Sites are used</t>
  </si>
  <si>
    <t>ProductVariants.Unit</t>
  </si>
  <si>
    <t>ProductVariantsAssembly.AssemblyLine</t>
  </si>
  <si>
    <t>Assembly Lines tiasl130</t>
  </si>
  <si>
    <t>ProductVariantsAssembly.Currency</t>
  </si>
  <si>
    <t>ProductVariantsAssembly.ItemSegment</t>
  </si>
  <si>
    <t>ProductVariantStructure.Item</t>
  </si>
  <si>
    <t>ProductVariantStructure.OptionSetText</t>
  </si>
  <si>
    <t>ProductVariantStructure.ProductVariant</t>
  </si>
  <si>
    <t>Product Variant IDs (tipcf500)</t>
  </si>
  <si>
    <t>Programs.mngr</t>
  </si>
  <si>
    <t>ProgressInvoicingActivitiesRevenueCodes.cprj</t>
  </si>
  <si>
    <t>ProgressInvoicingActivitiesRevenueCodes.cpro</t>
  </si>
  <si>
    <t>tppdm043 Revenue Codes</t>
  </si>
  <si>
    <t>ProgressInvoicingElementsRevenueCodes.cprj</t>
  </si>
  <si>
    <t>ProjectContractDeliverables.Carrier</t>
  </si>
  <si>
    <t>Carriers tcmcs080</t>
  </si>
  <si>
    <t>ProjectContractDeliverables.Contract</t>
  </si>
  <si>
    <t>tpctm100 Contracts</t>
  </si>
  <si>
    <t>ProjectContractDeliverables.ContractProject</t>
  </si>
  <si>
    <t>Projects tppdm600</t>
  </si>
  <si>
    <t>ProjectContractDeliverables.DeliveryTerms</t>
  </si>
  <si>
    <t>Delivery Terms tcmcs041</t>
  </si>
  <si>
    <t>ProjectContractDeliverables.Item</t>
  </si>
  <si>
    <t>tcibd001 Item General Data</t>
  </si>
  <si>
    <t>ProjectContractDeliverables.ItemProject</t>
  </si>
  <si>
    <t>ProjectContractDeliverables.PointTitlePassage</t>
  </si>
  <si>
    <t>Point of Title Passage tcmcs042</t>
  </si>
  <si>
    <t>ProjectContractDeliverables.Route</t>
  </si>
  <si>
    <t>Routes tcmcs004</t>
  </si>
  <si>
    <t>ProjectContractLines.Contract</t>
  </si>
  <si>
    <t>ProjectContractLines.Project</t>
  </si>
  <si>
    <t>tppdm600 Project</t>
  </si>
  <si>
    <t>ProjectContractLines.SoldtoBP</t>
  </si>
  <si>
    <t>tccom110 Sold-to Business Partne</t>
  </si>
  <si>
    <t>ProjectContractLines.TaxCountry</t>
  </si>
  <si>
    <t>tcmcs010 Countrie</t>
  </si>
  <si>
    <t>ProjectContracts.AcquiringMethod</t>
  </si>
  <si>
    <t>tppdm063 Acquiring Methods</t>
  </si>
  <si>
    <t>ProjectContracts.BusinessSector</t>
  </si>
  <si>
    <t>ProjectContracts.Category</t>
  </si>
  <si>
    <t>ProjectContracts.ContractManager</t>
  </si>
  <si>
    <t>ProjectContracts.Currency</t>
  </si>
  <si>
    <t>ProjectContracts.ExternalSalesRep</t>
  </si>
  <si>
    <t>ProjectContracts.FinancingMethod</t>
  </si>
  <si>
    <t>tppdm059 Financing Methods</t>
  </si>
  <si>
    <t>ProjectContracts.GeographicalArea</t>
  </si>
  <si>
    <t>ProjectContracts.InternalSalesRep</t>
  </si>
  <si>
    <t>ProjectContracts.InvoicingMethod</t>
  </si>
  <si>
    <t>ProjectContracts.LineOfBusiness</t>
  </si>
  <si>
    <t>tcmcs031 Line of Business</t>
  </si>
  <si>
    <t>ProjectContracts.Phase</t>
  </si>
  <si>
    <t>ProjectContracts.Program</t>
  </si>
  <si>
    <t>tpctm010 Programs</t>
  </si>
  <si>
    <t>ProjectContracts.ProgramManager</t>
  </si>
  <si>
    <t>ProjectContracts.Project</t>
  </si>
  <si>
    <t>ProjectContracts.ProjectGroup</t>
  </si>
  <si>
    <t>tppdm065 Project Groups</t>
  </si>
  <si>
    <t>ProjectContracts.SalesOffice</t>
  </si>
  <si>
    <t>ProjectContracts.SoldtoBP</t>
  </si>
  <si>
    <t>ProjectCostControlLevels.cprj</t>
  </si>
  <si>
    <t>ProjectCosts.Activity</t>
  </si>
  <si>
    <t>Activities by Project (tppss200)</t>
  </si>
  <si>
    <t>ProjectCosts.Employee</t>
  </si>
  <si>
    <t>tppdm801 Employee Project Dat</t>
  </si>
  <si>
    <t>ProjectCosts.Item</t>
  </si>
  <si>
    <t>tppdm005 Item Project Data</t>
  </si>
  <si>
    <t>ProjectCosts.ItemProject</t>
  </si>
  <si>
    <t>ProjectCosts.LaborType</t>
  </si>
  <si>
    <t>tcppl030 Labor Type</t>
  </si>
  <si>
    <t>ProjectCosts.Project</t>
  </si>
  <si>
    <t>tppdm600</t>
  </si>
  <si>
    <t>ProjectEquipments.ccal</t>
  </si>
  <si>
    <t>tcccp010 Calendar Code</t>
  </si>
  <si>
    <t>ProjectEquipments.ccco</t>
  </si>
  <si>
    <t>ProjectEquipments.cccr</t>
  </si>
  <si>
    <t>ProjectEquipments.ccsr</t>
  </si>
  <si>
    <t>ProjectEquipments.ccur</t>
  </si>
  <si>
    <t>ProjectEquipments.citg</t>
  </si>
  <si>
    <t>ProjectEquipments.cpgp</t>
  </si>
  <si>
    <t>tcmcs024 Price Groups</t>
  </si>
  <si>
    <t>ProjectEquipments.cpgs</t>
  </si>
  <si>
    <t>ProjectEquipments.cprj</t>
  </si>
  <si>
    <t>ProjectEquipments.csel</t>
  </si>
  <si>
    <t>ProjectEquipments.csgp</t>
  </si>
  <si>
    <t>tcmcs044 Statistics Groups</t>
  </si>
  <si>
    <t>ProjectEquipments.csgs</t>
  </si>
  <si>
    <t>ProjectEquipments.cuni</t>
  </si>
  <si>
    <t>ProjectEquipments.cuti</t>
  </si>
  <si>
    <t>ProjectEquipments.cvat</t>
  </si>
  <si>
    <t>ProjectEquipments.otbp</t>
  </si>
  <si>
    <t>ProjectEquipments.uset</t>
  </si>
  <si>
    <t>ProjectLabors.ccco</t>
  </si>
  <si>
    <t>ProjectLabors.cccr</t>
  </si>
  <si>
    <t>ProjectLabors.ccir</t>
  </si>
  <si>
    <t>ProjectLabors.ccsr</t>
  </si>
  <si>
    <t>ProjectLabors.cprj</t>
  </si>
  <si>
    <t>ProjectLabors.ctrg</t>
  </si>
  <si>
    <t>ProjectLabors.cuni</t>
  </si>
  <si>
    <t>ProjectLabors.cvat</t>
  </si>
  <si>
    <t>ProjectLabors.unrt</t>
  </si>
  <si>
    <t>ProjectPlans.cprj</t>
  </si>
  <si>
    <t>ProjectPlans.plnr</t>
  </si>
  <si>
    <t>ProjectRevenueEntry.Activity</t>
  </si>
  <si>
    <t>ProjectRevenueEntry.Currency</t>
  </si>
  <si>
    <t>ProjectRevenueEntry.Project</t>
  </si>
  <si>
    <t>ProjectRevenues.ccco</t>
  </si>
  <si>
    <t>ProjectRevenues.cprj</t>
  </si>
  <si>
    <t>Projects.ccal</t>
  </si>
  <si>
    <t>tpptc300 Budget Cost Anlysis Codes by Project</t>
  </si>
  <si>
    <t>Projects.ccam</t>
  </si>
  <si>
    <t>Projects.ccat</t>
  </si>
  <si>
    <t>Projects.ccot</t>
  </si>
  <si>
    <t>tppdm065 Groups</t>
  </si>
  <si>
    <t>Projects.ccur</t>
  </si>
  <si>
    <t>Projects.cfac</t>
  </si>
  <si>
    <t>Projects.cmud</t>
  </si>
  <si>
    <t>tppdm057 Sufferance Taxes</t>
  </si>
  <si>
    <t>Projects.cobs</t>
  </si>
  <si>
    <t>tppdm095 User Defined Structures</t>
  </si>
  <si>
    <t>Projects.cprj</t>
  </si>
  <si>
    <t>Projects.creg</t>
  </si>
  <si>
    <t>Projects.csec</t>
  </si>
  <si>
    <t>Projects.cstg</t>
  </si>
  <si>
    <t>Projects.cuni</t>
  </si>
  <si>
    <t>Projects.dwar</t>
  </si>
  <si>
    <t>Projects.padr</t>
  </si>
  <si>
    <t>Projects.pmng</t>
  </si>
  <si>
    <t>Projects.potp</t>
  </si>
  <si>
    <t>tppdm680 Project Procedures</t>
  </si>
  <si>
    <t>Projects.prgm</t>
  </si>
  <si>
    <t>tpptc010 Programs</t>
  </si>
  <si>
    <t>Projects.pwar</t>
  </si>
  <si>
    <t>Projects.rtyp</t>
  </si>
  <si>
    <t>Projects.sadr</t>
  </si>
  <si>
    <t>ProjectSubcontractings.ccco</t>
  </si>
  <si>
    <t>ProjectSubcontractings.cccp</t>
  </si>
  <si>
    <t>ProjectSubcontractings.ccsp</t>
  </si>
  <si>
    <t>ProjectSubcontractings.ccur</t>
  </si>
  <si>
    <t>ProjectSubcontractings.citg</t>
  </si>
  <si>
    <t>ProjectSubcontractings.cpgp</t>
  </si>
  <si>
    <t>ProjectSubcontractings.cpgs</t>
  </si>
  <si>
    <t>ProjectSubcontractings.cprj</t>
  </si>
  <si>
    <t>ProjectSubcontractings.csel</t>
  </si>
  <si>
    <t>ProjectSubcontractings.csgp</t>
  </si>
  <si>
    <t>ProjectSubcontractings.csgs</t>
  </si>
  <si>
    <t>ProjectSubcontractings.cuni</t>
  </si>
  <si>
    <t>ProjectSubcontractings.cuti</t>
  </si>
  <si>
    <t>ProjectSubcontractings.cvat</t>
  </si>
  <si>
    <t>ProjectSubcontractings.otbp</t>
  </si>
  <si>
    <t>ProjectSubcontractings.uset</t>
  </si>
  <si>
    <t>ProjectSundryCostCodes.ccco</t>
  </si>
  <si>
    <t>ProjectSundryCostCodes.cccp</t>
  </si>
  <si>
    <t>ProjectSundryCostCodes.ccip</t>
  </si>
  <si>
    <t>ProjectSundryCostCodes.ccsp</t>
  </si>
  <si>
    <t>ProjectSundryCostCodes.cprj</t>
  </si>
  <si>
    <t>ProjectSundryCostCodes.cuni</t>
  </si>
  <si>
    <t>ProjectSundryCostCodes.cvat</t>
  </si>
  <si>
    <t>ReferenceActivities.ActivityGroup</t>
  </si>
  <si>
    <t>tsacm010 (Activity Groups)</t>
  </si>
  <si>
    <t>ReferenceActivities.BuyFromBusinessPartner</t>
  </si>
  <si>
    <t>tccom120(Buy-from Business Partner)</t>
  </si>
  <si>
    <t>ReferenceActivities.CoverageType</t>
  </si>
  <si>
    <t>tsmdm035 (Coverage Types)</t>
  </si>
  <si>
    <t>ReferenceActivities.Currency</t>
  </si>
  <si>
    <t>tcmcs002(Currencies)</t>
  </si>
  <si>
    <t>ReferenceActivities.FunctionalElement</t>
  </si>
  <si>
    <t>tscfg040 (Functional Elements)</t>
  </si>
  <si>
    <t>ReferenceActivities.Item</t>
  </si>
  <si>
    <t>tsmdm200 (Items Service, including the project part in previous field )</t>
  </si>
  <si>
    <t>ReferenceActivities.MeasurementType</t>
  </si>
  <si>
    <t>ReferenceActivities.Position</t>
  </si>
  <si>
    <t>ReferenceActivities.Problem</t>
  </si>
  <si>
    <t>tsclm330(Problems)</t>
  </si>
  <si>
    <t>ReferenceActivities.ServiceDepartment</t>
  </si>
  <si>
    <t>tsmdm100(Service Departments)</t>
  </si>
  <si>
    <t>ReferenceActivities.ServiceType</t>
  </si>
  <si>
    <t>tsmdm030(Service Types)</t>
  </si>
  <si>
    <t>ReferenceActivities.Solution</t>
  </si>
  <si>
    <t>tsclm335(Solutions)</t>
  </si>
  <si>
    <t>ReferenceActivities.WorkCenter</t>
  </si>
  <si>
    <t>SalesPriceStructurebyProductVariant.ProductVariant</t>
  </si>
  <si>
    <t>SalesPriceStructurebyProductVariant.SalesPriceText</t>
  </si>
  <si>
    <t>SerializedItemsService.Address</t>
  </si>
  <si>
    <t>SerializedItemsService.Contact</t>
  </si>
  <si>
    <t>SerializedItemsService.InstallationGroup</t>
  </si>
  <si>
    <t>SerializedItemsService.LocationAddress</t>
  </si>
  <si>
    <t>SerializedItemsService.Owner</t>
  </si>
  <si>
    <t>tccom110 Buy from BP</t>
  </si>
  <si>
    <t>SerializedItemsService.SerializedItemGroup</t>
  </si>
  <si>
    <t>tscfg010 Serialized Item Groups</t>
  </si>
  <si>
    <t>SerializedItemsService.ServiceDepartment</t>
  </si>
  <si>
    <t>tsmdm100 Service Departments</t>
  </si>
  <si>
    <t>ServiceContracts.ContractType</t>
  </si>
  <si>
    <t>tsctm005 Contract Types</t>
  </si>
  <si>
    <t>ServiceContracts.Currency</t>
  </si>
  <si>
    <t>ServiceContracts.SalesRepInt</t>
  </si>
  <si>
    <t>ServiceContracts.ServiceOffice</t>
  </si>
  <si>
    <t>ServiceContracts.SoldToBP</t>
  </si>
  <si>
    <t>ServiceContractTerms.CostComponent</t>
  </si>
  <si>
    <t>tcmcs048 Cost Components.</t>
  </si>
  <si>
    <t>ServiceContractTerms.CoverageType</t>
  </si>
  <si>
    <t>tsmdm035 Coverage Types</t>
  </si>
  <si>
    <t>ServiceContractTerms.InvoiceInterval</t>
  </si>
  <si>
    <t>tsclm07</t>
  </si>
  <si>
    <t>ServiceContractTerms.ItemOther</t>
  </si>
  <si>
    <t>ServiceContractTerms.ItemProject</t>
  </si>
  <si>
    <t>ServiceContractTerms.LaborRateCode</t>
  </si>
  <si>
    <t>tcppl090 Labor Rate Code</t>
  </si>
  <si>
    <t>ServiceContractTerms.LaborType</t>
  </si>
  <si>
    <t>tcppl030 Labor Typ</t>
  </si>
  <si>
    <t>ServiceContractTerms.ResponseType</t>
  </si>
  <si>
    <t>tsclm02</t>
  </si>
  <si>
    <t>ServiceContractTerms.ServiceArea</t>
  </si>
  <si>
    <t>tsmdm105 Service Area</t>
  </si>
  <si>
    <t>ServiceContractTerms.ServiceItemGroup</t>
  </si>
  <si>
    <t>tsmdm21</t>
  </si>
  <si>
    <t>ServiceContractTerms.Task</t>
  </si>
  <si>
    <t>tsmdm015 Task</t>
  </si>
  <si>
    <t>ServiceContractTerms.TimeUnit</t>
  </si>
  <si>
    <t>ServiceOrderActivities.CoverageType</t>
  </si>
  <si>
    <t>tsmdm035</t>
  </si>
  <si>
    <t>ServiceOrderActivities.OrderNumber</t>
  </si>
  <si>
    <t>tssoc200 Service Order</t>
  </si>
  <si>
    <t>ServiceOrderActivities.PreferredEngineer</t>
  </si>
  <si>
    <t>tsmdm140 Service Employees</t>
  </si>
  <si>
    <t>ServiceOrderActivities.ReferenceActivity</t>
  </si>
  <si>
    <t>tsacm101 Activities</t>
  </si>
  <si>
    <t>ServiceOrderActivities.ServiceCostItem</t>
  </si>
  <si>
    <t>tcibd001 General Item data.</t>
  </si>
  <si>
    <t>ServiceOrderActivities.Subcontractor</t>
  </si>
  <si>
    <t>tccom120 Buy from BP.</t>
  </si>
  <si>
    <t>ServiceOrderCosts.CostComponent</t>
  </si>
  <si>
    <t>tcmcs048</t>
  </si>
  <si>
    <t>ServiceOrderCosts.EstWarehouse</t>
  </si>
  <si>
    <t>ServiceOrderCosts.Item</t>
  </si>
  <si>
    <t>tsmsm200 Service Item</t>
  </si>
  <si>
    <t>ServiceOrderCosts.ItemProject</t>
  </si>
  <si>
    <t>ServiceOrderCosts.OrderNumber</t>
  </si>
  <si>
    <t>ServiceOrderCosts.Task</t>
  </si>
  <si>
    <t>tsmdm015 Applicable for Cost Type is Labor</t>
  </si>
  <si>
    <t>ServiceOrders.InstallationGroup</t>
  </si>
  <si>
    <t>tsbsc100 Installation Group</t>
  </si>
  <si>
    <t>ServiceOrders.ItemProject</t>
  </si>
  <si>
    <t>ServiceOrders.LocationAddress</t>
  </si>
  <si>
    <t>tccom130 Addresse</t>
  </si>
  <si>
    <t>ServiceOrders.PreferredEngineer</t>
  </si>
  <si>
    <t>ServiceOrders.Project</t>
  </si>
  <si>
    <t>ServiceOrders.ServiceArea</t>
  </si>
  <si>
    <t>tsmdm105 Service Areas</t>
  </si>
  <si>
    <t>ServiceOrders.ServiceCar</t>
  </si>
  <si>
    <t>tsmdm145 Serice Cars</t>
  </si>
  <si>
    <t>ServiceOrders.ServiceDepartment</t>
  </si>
  <si>
    <t>ServiceOrders.ServiceType</t>
  </si>
  <si>
    <t>tsmsm030 Service Types</t>
  </si>
  <si>
    <t>ServiceOrders.SoldToBP</t>
  </si>
  <si>
    <t>SettingsforGenericItemDataGeneration.Item</t>
  </si>
  <si>
    <t>SettingsforGenericItemDataGeneration.ProductFeature</t>
  </si>
  <si>
    <t>SettingsforGenericItemDataGeneration.TextBlock</t>
  </si>
  <si>
    <t>Text data (tttxt001)</t>
  </si>
  <si>
    <t>SimulatedPurchasePrices.Site</t>
  </si>
  <si>
    <t>SourcingStrategies.Cluster</t>
  </si>
  <si>
    <t>tcemm135</t>
  </si>
  <si>
    <t>SourcingStrategies.ItemGroup</t>
  </si>
  <si>
    <t>SourcingStrategies.PlanItemItemSegment</t>
  </si>
  <si>
    <t>cprpd100</t>
  </si>
  <si>
    <t>SourcingStrategies.PlanItemProjectSegment</t>
  </si>
  <si>
    <t>SourcingStrategies.ProjectFromIBD</t>
  </si>
  <si>
    <t>SourcingStrategies.Scenario</t>
  </si>
  <si>
    <t>cprpd400</t>
  </si>
  <si>
    <t>StandardActivities.cuni</t>
  </si>
  <si>
    <t>StandardActivities.cuti</t>
  </si>
  <si>
    <t>StandardActivitiesRevenueCodes.cact</t>
  </si>
  <si>
    <t>tppdm110 Activities</t>
  </si>
  <si>
    <t>StandardActivitiesRevenueCodes.cpro</t>
  </si>
  <si>
    <t>StandardElements.ccpa</t>
  </si>
  <si>
    <t>tppdm090 Elements</t>
  </si>
  <si>
    <t>StandardElements.cuni</t>
  </si>
  <si>
    <t>StandardElements.cuti</t>
  </si>
  <si>
    <t>StandardElementsRevenueCodes.cpro</t>
  </si>
  <si>
    <t>StandardElementsRevenueCodes.cspa</t>
  </si>
  <si>
    <t>StandardEquipments.ccal</t>
  </si>
  <si>
    <t>StandardEquipments.ccco</t>
  </si>
  <si>
    <t>StandardEquipments.cccr</t>
  </si>
  <si>
    <t>StandardEquipments.ccsr</t>
  </si>
  <si>
    <t>StandardEquipments.ccur</t>
  </si>
  <si>
    <t>StandardEquipments.citg</t>
  </si>
  <si>
    <t>StandardEquipments.cpgp</t>
  </si>
  <si>
    <t>StandardEquipments.cpgs</t>
  </si>
  <si>
    <t>tcmcs024Price Groups</t>
  </si>
  <si>
    <t>StandardEquipments.csel</t>
  </si>
  <si>
    <t>StandardEquipments.csgp</t>
  </si>
  <si>
    <t>StandardEquipments.csgs</t>
  </si>
  <si>
    <t>StandardEquipments.csig</t>
  </si>
  <si>
    <t>tcmcs018 Signal Codes</t>
  </si>
  <si>
    <t>StandardEquipments.cuni</t>
  </si>
  <si>
    <t>StandardEquipments.cuti</t>
  </si>
  <si>
    <t>StandardEquipments.cvat</t>
  </si>
  <si>
    <t>StandardEquipments.otbp</t>
  </si>
  <si>
    <t>tccom120  Buy-from Business Partners</t>
  </si>
  <si>
    <t>StandardEquipments.uset</t>
  </si>
  <si>
    <t>StandardLabors.ccco</t>
  </si>
  <si>
    <t>StandardLabors.ccir</t>
  </si>
  <si>
    <t>StandardLabors.ccsr</t>
  </si>
  <si>
    <t>StandardLabors.ctrg</t>
  </si>
  <si>
    <t>StandardLabors.cuni</t>
  </si>
  <si>
    <t>StandardLabors.unrt</t>
  </si>
  <si>
    <t>StandardSubcontractings.ccco</t>
  </si>
  <si>
    <t>StandardSubcontractings.cccp</t>
  </si>
  <si>
    <t>StandardSubcontractings.ccsp</t>
  </si>
  <si>
    <t>StandardSubcontractings.ccur</t>
  </si>
  <si>
    <t>StandardSubcontractings.citg</t>
  </si>
  <si>
    <t>StandardSubcontractings.cpgp</t>
  </si>
  <si>
    <t>StandardSubcontractings.cpgs</t>
  </si>
  <si>
    <t>StandardSubcontractings.csel</t>
  </si>
  <si>
    <t>StandardSubcontractings.csgp</t>
  </si>
  <si>
    <t>StandardSubcontractings.csgs</t>
  </si>
  <si>
    <t>StandardSubcontractings.csig</t>
  </si>
  <si>
    <t>StandardSubcontractings.cuni</t>
  </si>
  <si>
    <t>StandardSubcontractings.cuti</t>
  </si>
  <si>
    <t>StandardSubcontractings.cvat</t>
  </si>
  <si>
    <t>StandardSubcontractings.otbp</t>
  </si>
  <si>
    <t>StandardSubcontractings.uset</t>
  </si>
  <si>
    <t>StandardSundryCosts.ccco</t>
  </si>
  <si>
    <t>StandardSundryCosts.cccp</t>
  </si>
  <si>
    <t>StandardSundryCosts.ccip</t>
  </si>
  <si>
    <t>StandardSundryCosts.ccsp</t>
  </si>
  <si>
    <t>StandardSundryCosts.cuni</t>
  </si>
  <si>
    <t>StandardSundryCosts.cvat</t>
  </si>
  <si>
    <t>tcmcs037 Tax codes</t>
  </si>
  <si>
    <t>StandardSurchargesByCostComponent.cact</t>
  </si>
  <si>
    <t>StandardSurchargesByCostComponent.ccco</t>
  </si>
  <si>
    <t>StandardSurchargesByCostComponent.cico</t>
  </si>
  <si>
    <t>tppdm040 Sundry Costs</t>
  </si>
  <si>
    <t>StandardSurchargesByCostComponent.coco</t>
  </si>
  <si>
    <t>StandardSurchargesByCostComponent.cspa</t>
  </si>
  <si>
    <t>StandardSurchargesByEquipment.cact</t>
  </si>
  <si>
    <t>StandardSurchargesByEquipment.ccco</t>
  </si>
  <si>
    <t>StandardSurchargesByEquipment.cequ</t>
  </si>
  <si>
    <t>tppdm025 Equipments</t>
  </si>
  <si>
    <t>StandardSurchargesByEquipment.cico</t>
  </si>
  <si>
    <t>StandardSurchargesByEquipment.cspa</t>
  </si>
  <si>
    <t>StandardSurchargesByLabor.cact</t>
  </si>
  <si>
    <t>StandardSurchargesByLabor.ccco</t>
  </si>
  <si>
    <t>StandardSurchargesByLabor.ccur</t>
  </si>
  <si>
    <t>StandardSurchargesByLabor.cico</t>
  </si>
  <si>
    <t>StandardSurchargesByLabor.cspa</t>
  </si>
  <si>
    <t>StandardSurchargesByLabor.task</t>
  </si>
  <si>
    <t>tppdm015Labors</t>
  </si>
  <si>
    <t>StandardSurchargesByMaterial.cact</t>
  </si>
  <si>
    <t>StandardSurchargesByMaterial.ccco</t>
  </si>
  <si>
    <t>StandardSurchargesByMaterial.cico</t>
  </si>
  <si>
    <t>StandardSurchargesByMaterial.cspa</t>
  </si>
  <si>
    <t>StandardSurchargesByMaterial.item_cprj_segment</t>
  </si>
  <si>
    <t>tcmcs052  General Projects</t>
  </si>
  <si>
    <t>StandardSurchargesBySubcontracting.cact</t>
  </si>
  <si>
    <t>StandardSurchargesBySubcontracting.ccco</t>
  </si>
  <si>
    <t>StandardSurchargesBySubcontracting.cico</t>
  </si>
  <si>
    <t>StandardSurchargesBySubcontracting.cspa</t>
  </si>
  <si>
    <t>StandardSurchargesBySubcontracting.csub</t>
  </si>
  <si>
    <t>tppdm035 Subcontracting</t>
  </si>
  <si>
    <t>StandardSurchargesBySundryCost.cact</t>
  </si>
  <si>
    <t>StandardSurchargesBySundryCost.ccco</t>
  </si>
  <si>
    <t>StandardSurchargesBySundryCost.cich</t>
  </si>
  <si>
    <t>StandardSurchargesBySundryCost.cico</t>
  </si>
  <si>
    <t>StandardSurchargesBySundryCost.cspa</t>
  </si>
  <si>
    <t>StandardSurchargesGeneralAndByCostType.cact</t>
  </si>
  <si>
    <t>StandardSurchargesGeneralAndByCostType.ccco</t>
  </si>
  <si>
    <t>StandardSurchargesGeneralAndByCostType.cico</t>
  </si>
  <si>
    <t>StandardSurchargesGeneralAndByCostType.cspa</t>
  </si>
  <si>
    <t>Stations.LaborRateCode</t>
  </si>
  <si>
    <t>tcppl090 (Labor Rate Codes)</t>
  </si>
  <si>
    <t>StorageConditionByLocation.StorageCondition</t>
  </si>
  <si>
    <t>whwmd100</t>
  </si>
  <si>
    <t>StorageConditionByLocation.Warehouse</t>
  </si>
  <si>
    <t>StorageConditionsByItemGroupsItem.Item</t>
  </si>
  <si>
    <t>whwmd400</t>
  </si>
  <si>
    <t>StorageConditionsByItemGroupsItem.ItemGroup</t>
  </si>
  <si>
    <t>tcmcs02</t>
  </si>
  <si>
    <t>StorageConditionsByItemGroupsItem.StorageCondition</t>
  </si>
  <si>
    <t>SubcontractingRates.CostCalculationCode</t>
  </si>
  <si>
    <t>SupplierNumbersForASN.ShipToBusinessPartner</t>
  </si>
  <si>
    <t>SupplierNumbersForASN.SoldToBusinessPartner</t>
  </si>
  <si>
    <t>SupplierNumbersForASN.Warehouse</t>
  </si>
  <si>
    <t>SupplyingRelationships.ReceivingCluster</t>
  </si>
  <si>
    <t>SupplyingRelationships.ReceivingItem</t>
  </si>
  <si>
    <t>SupplyingRelationships.ReceivingItemGroup</t>
  </si>
  <si>
    <t>SupplyingRelationships.ReceivingItemProject</t>
  </si>
  <si>
    <t>TradeGroups.ccal</t>
  </si>
  <si>
    <t>TradeGroups.clrt</t>
  </si>
  <si>
    <t>tcppl090 Labor Rate codes</t>
  </si>
  <si>
    <t>UnitsByBuyFrom.cuni</t>
  </si>
  <si>
    <t>UnitsByBuyFrom.otbp</t>
  </si>
  <si>
    <t>tccom120 Buy-from Business Partners)</t>
  </si>
  <si>
    <t>Customer:</t>
  </si>
  <si>
    <t xml:space="preserve">Run Number: CDM RUN 001 </t>
  </si>
  <si>
    <t>A2LN Version: mig300005</t>
  </si>
  <si>
    <t xml:space="preserve">Migration Process </t>
  </si>
  <si>
    <t>S. No</t>
  </si>
  <si>
    <t>Category</t>
  </si>
  <si>
    <t>Template</t>
  </si>
  <si>
    <t>In scope
 (Y/N)</t>
  </si>
  <si>
    <t>Remarks</t>
  </si>
  <si>
    <t>AssemblyEngineering</t>
  </si>
  <si>
    <t>BillOfMaterial</t>
  </si>
  <si>
    <t>BOM&amp;Routing without Sites</t>
  </si>
  <si>
    <t>Engineering</t>
  </si>
  <si>
    <t>FixedAssets</t>
  </si>
  <si>
    <t>GeneralLedger</t>
  </si>
  <si>
    <t>Inventory</t>
  </si>
  <si>
    <t>Miscellaneous</t>
  </si>
  <si>
    <t>OpenTransactions</t>
  </si>
  <si>
    <t>Packaging</t>
  </si>
  <si>
    <t>Pricing</t>
  </si>
  <si>
    <t>Projects</t>
  </si>
  <si>
    <t>Routings</t>
  </si>
  <si>
    <t>Service</t>
  </si>
  <si>
    <t>WarehouseLocation</t>
  </si>
  <si>
    <t>PLM</t>
  </si>
  <si>
    <t>ProductConfiguration</t>
  </si>
  <si>
    <t>TIProjects</t>
  </si>
  <si>
    <t xml:space="preserve"> Field References to LVMD</t>
  </si>
  <si>
    <t>Reference To LN Table</t>
  </si>
  <si>
    <t>Owner</t>
  </si>
  <si>
    <t>Completed</t>
  </si>
  <si>
    <t>References to LN tables</t>
  </si>
  <si>
    <t>Reference To LN Table Description</t>
  </si>
  <si>
    <t>Version: 20240110</t>
  </si>
  <si>
    <t>Run Date: 22 Dec 2023</t>
  </si>
  <si>
    <t>A2LNCE-202310</t>
  </si>
  <si>
    <t>BusinessPartner.BPTaxCountry</t>
  </si>
  <si>
    <t>BusinessPartner.InvoiceFromForBuyFromBP</t>
  </si>
  <si>
    <t>BusinessPartner.ShipFromForBuyFromBP</t>
  </si>
  <si>
    <t>BusinessPartner.ShipToTermsDelivery</t>
  </si>
  <si>
    <t>BusinessPartner.SoldToTermsDelivery</t>
  </si>
  <si>
    <t>Characteristics.Algorithm</t>
  </si>
  <si>
    <t>qmptc 021 Algorithms</t>
  </si>
  <si>
    <t>Characteristics.CharacteristicUnit</t>
  </si>
  <si>
    <t>Characteristics.ChartName</t>
  </si>
  <si>
    <t>qmptc081</t>
  </si>
  <si>
    <t>Characteristics.ChartType</t>
  </si>
  <si>
    <t>qmptc082</t>
  </si>
  <si>
    <t>Characteristics.DefaultTest</t>
  </si>
  <si>
    <t>qmptc006 Tests</t>
  </si>
  <si>
    <t>Characteristics.OptionSet</t>
  </si>
  <si>
    <t>qmptc013 Option Sets</t>
  </si>
  <si>
    <t>CharacteristicTests.Characteristic</t>
  </si>
  <si>
    <t>qmptc001 Characteristic</t>
  </si>
  <si>
    <t>CharacteristicTests.Employee</t>
  </si>
  <si>
    <t>tccom001 Employee General Data</t>
  </si>
  <si>
    <t>CharacteristicTests.InstrumentGroup</t>
  </si>
  <si>
    <t>qmptc024 Instrument Group</t>
  </si>
  <si>
    <t>CharacteristicTests.Skill</t>
  </si>
  <si>
    <t>CharacteristicTests.Test</t>
  </si>
  <si>
    <t>CharacteristicTests.TestArea</t>
  </si>
  <si>
    <t>qmptc007 Test Areas</t>
  </si>
  <si>
    <t>CharacteristicTests.TestTimeUnit</t>
  </si>
  <si>
    <t>CharacteristicTests.TestUnit</t>
  </si>
  <si>
    <t>Comments.ID</t>
  </si>
  <si>
    <t>rs</t>
  </si>
  <si>
    <t>ConversionFactors.Item</t>
  </si>
  <si>
    <t>tacts</t>
  </si>
  <si>
    <t>DimensionRangesbyLedgerAccount.DimensionType</t>
  </si>
  <si>
    <t>DimensionRangesbyLedgerAccount.LedgerAccount</t>
  </si>
  <si>
    <t>EmployeesPeople.AddressCode</t>
  </si>
  <si>
    <t>EmployeesPeople.Employee</t>
  </si>
  <si>
    <t>EmployeesPeople.TradeGroup</t>
  </si>
  <si>
    <t>EmployeesPeople.WorkingTimeSchedule</t>
  </si>
  <si>
    <t>Texts (tttxt001)
te ref tttxt001</t>
  </si>
  <si>
    <t>Instruments.InstrumentGroup</t>
  </si>
  <si>
    <t>Instruments.LeastMeasurableUnit</t>
  </si>
  <si>
    <t>Instruments.Skill</t>
  </si>
  <si>
    <t>Instruments.TestArea</t>
  </si>
  <si>
    <t>ItemPurchaseBP.Carrier</t>
  </si>
  <si>
    <t>ItemPurchaseBP.Item</t>
  </si>
  <si>
    <t>ItemPurchaseBP.ItemGroup</t>
  </si>
  <si>
    <t>ItemPurchaseBP.Project</t>
  </si>
  <si>
    <t>ItemPurchaseBP.PurchaseOffice</t>
  </si>
  <si>
    <t>ItemQualityData.FAIRule</t>
  </si>
  <si>
    <t>qmptc026 Generic FAI Rules</t>
  </si>
  <si>
    <t>ItemQualityData.Item</t>
  </si>
  <si>
    <t>ItemQualityData.Owner</t>
  </si>
  <si>
    <t>tccom001 Employees General data</t>
  </si>
  <si>
    <t>ItemQualityData.Project</t>
  </si>
  <si>
    <t>ItemQualityData.QualityGroup</t>
  </si>
  <si>
    <t>qmptc029 Quality Groups</t>
  </si>
  <si>
    <t>ItemSalesBP.Item</t>
  </si>
  <si>
    <t>ItemSalesBP.ItemGroup</t>
  </si>
  <si>
    <t>ItemSalesBP.Project</t>
  </si>
  <si>
    <t>tcmcs052 General Projec</t>
  </si>
  <si>
    <t>ItemsByCluster.Cluster</t>
  </si>
  <si>
    <t>ItemsByCluster.Item</t>
  </si>
  <si>
    <t>ItemsByCluster.Warehouse</t>
  </si>
  <si>
    <t>ItemsByOffice.PurchaseStatisticsGroup</t>
  </si>
  <si>
    <t>ItemSurcharges.Currency</t>
  </si>
  <si>
    <t>ItemSurcharges.Item</t>
  </si>
  <si>
    <t>ItemSurcharges.ItemGroup</t>
  </si>
  <si>
    <t>ItemSurcharges.PriceCalculationCode</t>
  </si>
  <si>
    <t>ItemSurcharges.SurchargeComponent</t>
  </si>
  <si>
    <t>ItemSurcharges.Warehouse</t>
  </si>
  <si>
    <t>tcmcs029
Buy-from Type (bfty)</t>
  </si>
  <si>
    <t>MLE_TableTemplate_link.LNTable</t>
  </si>
  <si>
    <t>ntenance Trigger Sets)</t>
  </si>
  <si>
    <t>MLE_TableTemplate_link.LNTableField</t>
  </si>
  <si>
    <t>gger Sets)</t>
  </si>
  <si>
    <t>MSysAccessStorage.DateCreate</t>
  </si>
  <si>
    <t>ufacturers</t>
  </si>
  <si>
    <t xml:space="preserve">tsmdm065.cmea
</t>
  </si>
  <si>
    <t xml:space="preserve">tcmcs001.cuni
</t>
  </si>
  <si>
    <t>tirou002 Machines / Reference to tirou460 Machine Types
Machine (tisfc010.mcno)</t>
  </si>
  <si>
    <t>ProjectBusinessPartners.bpcl</t>
  </si>
  <si>
    <t>tctax016 Tax Classifications</t>
  </si>
  <si>
    <t>ProjectBusinessPartners.bptc</t>
  </si>
  <si>
    <t>ProjectBusinessPartners.cadr</t>
  </si>
  <si>
    <t>ProjectBusinessPartners.ccnt</t>
  </si>
  <si>
    <t>ProjectBusinessPartners.ccrs</t>
  </si>
  <si>
    <t>ProjectBusinessPartners.ccty</t>
  </si>
  <si>
    <t>ProjectBusinessPartners.ccur</t>
  </si>
  <si>
    <t>ProjectBusinessPartners.cidm</t>
  </si>
  <si>
    <t>ProjectBusinessPartners.cinm</t>
  </si>
  <si>
    <t>tcmcs055 Invoicing Methods</t>
  </si>
  <si>
    <t>ProjectBusinessPartners.clan</t>
  </si>
  <si>
    <t>ProjectBusinessPartners.cpay</t>
  </si>
  <si>
    <t>tcmcs013 Terms of Payments</t>
  </si>
  <si>
    <t>ProjectBusinessPartners.cprj</t>
  </si>
  <si>
    <t>ProjectBusinessPartners.crep</t>
  </si>
  <si>
    <t>ProjectBusinessPartners.cvat</t>
  </si>
  <si>
    <t>tcmcs036 Tax Codes by Country</t>
  </si>
  <si>
    <t>ProjectBusinessPartners.exrs</t>
  </si>
  <si>
    <t>ProjectBusinessPartners.ofbp</t>
  </si>
  <si>
    <t>ProjectBusinessPartners.osrp</t>
  </si>
  <si>
    <t>ProjectBusinessPartners.rtyp</t>
  </si>
  <si>
    <t>ProjectBusinessPartners.styp</t>
  </si>
  <si>
    <t>ProjectContractAmountsByBusinessPartners.ccur</t>
  </si>
  <si>
    <t>ProjectContractAmountsByBusinessPartners.cprj</t>
  </si>
  <si>
    <t>ProjectContractAmountsByBusinessPartners.ofbp</t>
  </si>
  <si>
    <t>Product Feature (tipcf050)
Product Feature (tipcf300.cpft) - Reference to Product Features (tipcf050)</t>
  </si>
  <si>
    <t>StandardTestProcedureByTestGroup.FrequencyUnit</t>
  </si>
  <si>
    <t>StandardTestProcedureByTestGroup.SampleUnit</t>
  </si>
  <si>
    <t>tcmcs001 units</t>
  </si>
  <si>
    <t>StandardTestProcedureByTestGroup.SamplingRule</t>
  </si>
  <si>
    <t>qmptc060 Sampling Rules</t>
  </si>
  <si>
    <t>StandardTestProcedureByTestGroup.Team</t>
  </si>
  <si>
    <t>tcppl040 Teams</t>
  </si>
  <si>
    <t>StandardTestProcedureByTestGroup.TestGroup</t>
  </si>
  <si>
    <t>qmptc025 Test Groups</t>
  </si>
  <si>
    <t>StandardTestProcedureByTestGroup.TestUnit</t>
  </si>
  <si>
    <t>StandardTestProcedureCharacteristics.Algorithm</t>
  </si>
  <si>
    <t>qmptc021 Algorithms</t>
  </si>
  <si>
    <t>StandardTestProcedureCharacteristics.Aspect</t>
  </si>
  <si>
    <t>qmptc002 Aspects</t>
  </si>
  <si>
    <t>StandardTestProcedureCharacteristics.Characteristic</t>
  </si>
  <si>
    <t>qmptc001 Characteristics</t>
  </si>
  <si>
    <t>StandardTestProcedureCharacteristics.CharacteristicUnit</t>
  </si>
  <si>
    <t>StandardTestProcedureCharacteristics.ChartName</t>
  </si>
  <si>
    <t>qmptc081 Chart Names</t>
  </si>
  <si>
    <t>StandardTestProcedureCharacteristics.ChartType</t>
  </si>
  <si>
    <t>qmptc082 Char Types</t>
  </si>
  <si>
    <t>StandardTestProcedureCharacteristics.OptionSet</t>
  </si>
  <si>
    <t>StandardTestProcedureCharacteristics.ReferenceDesignator</t>
  </si>
  <si>
    <t>tcmcs090 Reference Designators</t>
  </si>
  <si>
    <t>StandardTestProcedureCharacteristics.Test</t>
  </si>
  <si>
    <t>TestGroupCharacteristics.Aspect</t>
  </si>
  <si>
    <t>TestGroupCharacteristics.Characteristic</t>
  </si>
  <si>
    <t>TestGroupCharacteristics.ReferenceDesignator</t>
  </si>
  <si>
    <t>TestGroupCharacteristics.TestGroup</t>
  </si>
  <si>
    <t>TestGroups.FrequencyUnit</t>
  </si>
  <si>
    <t>TestGroups.SampleRule</t>
  </si>
  <si>
    <t>TestGroups.SampleUnit</t>
  </si>
  <si>
    <t>TestGroups.Team</t>
  </si>
  <si>
    <t>TestGroups.TestUnit</t>
  </si>
  <si>
    <t>TestingCombinations.BusinessPartner</t>
  </si>
  <si>
    <t>tccom100 BP</t>
  </si>
  <si>
    <t>TestingCombinations.EffectivityUnit</t>
  </si>
  <si>
    <t>tcuef002 Effective Numbers</t>
  </si>
  <si>
    <t>TestingCombinations.FromWarehouse</t>
  </si>
  <si>
    <t>tcmcs003</t>
  </si>
  <si>
    <t>TestingCombinations.Item</t>
  </si>
  <si>
    <t>TestingCombinations.Project</t>
  </si>
  <si>
    <t>TestingCombinations.ProjectItem</t>
  </si>
  <si>
    <t>TestingCombinations.ProjectSubItem</t>
  </si>
  <si>
    <t>TestingCombinations.QualityGroup</t>
  </si>
  <si>
    <t>TestingCombinations.Site</t>
  </si>
  <si>
    <t>TestingCombinations.SubItem</t>
  </si>
  <si>
    <t>TestingCombinations.SubItemEffectivityUnit</t>
  </si>
  <si>
    <t>tcuef002 Effecive Numbers</t>
  </si>
  <si>
    <t>TestingCombinations.ToSite</t>
  </si>
  <si>
    <t>TestingCombinations.ToWarehouse</t>
  </si>
  <si>
    <t>x</t>
  </si>
  <si>
    <t>TableName</t>
  </si>
  <si>
    <t>TableGroup</t>
  </si>
  <si>
    <t>Activities</t>
  </si>
  <si>
    <t>TPProjects</t>
  </si>
  <si>
    <t>ActivityBaseline</t>
  </si>
  <si>
    <t>AddressesByBP</t>
  </si>
  <si>
    <t>AdjustmentOrders</t>
  </si>
  <si>
    <t>AlternativeItems</t>
  </si>
  <si>
    <t>AlternativeMaterial</t>
  </si>
  <si>
    <t>AsBuiltHeadersAndComponents</t>
  </si>
  <si>
    <t>AssemblyBOMandOperations</t>
  </si>
  <si>
    <t>AssemblyLines</t>
  </si>
  <si>
    <t>AssemblyOperations</t>
  </si>
  <si>
    <t>AssemblyOperationsAssignments</t>
  </si>
  <si>
    <t>AssemblyOperationsInspectionProtocol</t>
  </si>
  <si>
    <t>AssetBook</t>
  </si>
  <si>
    <t>AssetDistribution</t>
  </si>
  <si>
    <t>Assets</t>
  </si>
  <si>
    <t>AuxiliaryPackaging</t>
  </si>
  <si>
    <t>BankAccountsByPayByBP</t>
  </si>
  <si>
    <t>BankAccountsByPayToBP</t>
  </si>
  <si>
    <t>BankGuarantees</t>
  </si>
  <si>
    <t>Baselines</t>
  </si>
  <si>
    <t>BillOfCriticalMaterials</t>
  </si>
  <si>
    <t>BusinessInformationByAsset</t>
  </si>
  <si>
    <t>BusinessPartnerByDepartment</t>
  </si>
  <si>
    <t>BusinessPartnerBySite</t>
  </si>
  <si>
    <t>BusinessPartnerExtension</t>
  </si>
  <si>
    <t>BusinessPartnerShipToBySoldTo</t>
  </si>
  <si>
    <t>BuyFromBPFileLayouts</t>
  </si>
  <si>
    <t>BuyFromItems</t>
  </si>
  <si>
    <t>Characteristics</t>
  </si>
  <si>
    <t>Quality</t>
  </si>
  <si>
    <t>CharacteristicTests</t>
  </si>
  <si>
    <t>ChartOfAccounts</t>
  </si>
  <si>
    <t>CheckFolders</t>
  </si>
  <si>
    <t>CheckItems</t>
  </si>
  <si>
    <t>ConfigurationLines</t>
  </si>
  <si>
    <t>ConstraintIDsbyCItem</t>
  </si>
  <si>
    <t>ConstraintValidationMessages</t>
  </si>
  <si>
    <t>Contacts</t>
  </si>
  <si>
    <t>ContactsByBP</t>
  </si>
  <si>
    <t>ConversionCodes</t>
  </si>
  <si>
    <t>ConversionCodesValues</t>
  </si>
  <si>
    <t>ConversionFactorsByItem</t>
  </si>
  <si>
    <t>ConversionFactorsByItemGroup</t>
  </si>
  <si>
    <t>CrossValidationRules</t>
  </si>
  <si>
    <t>DeliveryPointsByAddress</t>
  </si>
  <si>
    <t>Dimensions</t>
  </si>
  <si>
    <t>DiscountGroupsByBuyFrom</t>
  </si>
  <si>
    <t>DiscountScheduleCodes</t>
  </si>
  <si>
    <t>DiscountSchedules</t>
  </si>
  <si>
    <t>DockLocationsByWarehouseStorageZone</t>
  </si>
  <si>
    <t>ElementRelations</t>
  </si>
  <si>
    <t>Elements</t>
  </si>
  <si>
    <t>EmployeesByResponsibility</t>
  </si>
  <si>
    <t>EmployeesResponsibleByProject</t>
  </si>
  <si>
    <t>EndDatesByYear</t>
  </si>
  <si>
    <t>EngineeringBOM</t>
  </si>
  <si>
    <t>EngineeringBOMAlternativeMaterial</t>
  </si>
  <si>
    <t>EngineeringItem</t>
  </si>
  <si>
    <t>EngineeringItemRevision</t>
  </si>
  <si>
    <t>EngineeringItemsAndItemRelationship</t>
  </si>
  <si>
    <t>Extensions</t>
  </si>
  <si>
    <t>FAMLocation</t>
  </si>
  <si>
    <t>FAMLocations</t>
  </si>
  <si>
    <t>FAMSequenceNumbers</t>
  </si>
  <si>
    <t>FolderItems</t>
  </si>
  <si>
    <t>FolderProjects</t>
  </si>
  <si>
    <t>Folders</t>
  </si>
  <si>
    <t>GenericBOM</t>
  </si>
  <si>
    <t>GenericPriceLists</t>
  </si>
  <si>
    <t>GenericRouting</t>
  </si>
  <si>
    <t>GLCodes</t>
  </si>
  <si>
    <t>HandlingUnits</t>
  </si>
  <si>
    <t>HandlingUnitTemplates</t>
  </si>
  <si>
    <t>HandlingUnitTemplatesAuxiliary</t>
  </si>
  <si>
    <t>Instruments</t>
  </si>
  <si>
    <t>ItemCodesByItemCodeSystem</t>
  </si>
  <si>
    <t>ItemCodeSegmentationParameters</t>
  </si>
  <si>
    <t>ItemCodeSystem</t>
  </si>
  <si>
    <t>ItemControlAndDefaultsBySite</t>
  </si>
  <si>
    <t>ItemDefaults</t>
  </si>
  <si>
    <t>ItemCustomers</t>
  </si>
  <si>
    <t>ItemDefaultsCosting</t>
  </si>
  <si>
    <t>ItemDefaultsFreight</t>
  </si>
  <si>
    <t>ItemDefaultsGeneral</t>
  </si>
  <si>
    <t>ItemDefaultsGeneralBySite</t>
  </si>
  <si>
    <t>ItemDefaultsOrdering</t>
  </si>
  <si>
    <t>ItemDefaultsOrderingBySite</t>
  </si>
  <si>
    <t>ItemDefaultsPlanning</t>
  </si>
  <si>
    <t>ItemDefaultsProduction</t>
  </si>
  <si>
    <t>ItemDefaultsProductionBySite</t>
  </si>
  <si>
    <t>ItemDefaultsProject</t>
  </si>
  <si>
    <t>ItemDefaultsPurchase</t>
  </si>
  <si>
    <t>ItemDefaultsPurchaseBySite</t>
  </si>
  <si>
    <t>ItemDefaultsQuality</t>
  </si>
  <si>
    <t>ItemDefaultsSales</t>
  </si>
  <si>
    <t>ItemDefaultsSalesBySite</t>
  </si>
  <si>
    <t>ItemDefaultsService</t>
  </si>
  <si>
    <t>ItemDefaultsServiceBySite</t>
  </si>
  <si>
    <t>ItemDefaultsTool</t>
  </si>
  <si>
    <t>ItemDefaultsWarehousing</t>
  </si>
  <si>
    <t>ItemDefaultsWarehousingBySite</t>
  </si>
  <si>
    <t>ItemIssueByPeriod</t>
  </si>
  <si>
    <t>ItemIssueByWarehouse</t>
  </si>
  <si>
    <t>ItemManufacturers</t>
  </si>
  <si>
    <t>ItemProjects</t>
  </si>
  <si>
    <t>ItemPurchaseBPByItem</t>
  </si>
  <si>
    <t>ItemPurchaseBPByItemGroup</t>
  </si>
  <si>
    <t>ItemQualityData</t>
  </si>
  <si>
    <t>ItemSalesBP</t>
  </si>
  <si>
    <t>ItemSalesBPByItem</t>
  </si>
  <si>
    <t>ItemSalesBPByItemGroup</t>
  </si>
  <si>
    <t>ItemsByBuyFromDiscountGroup</t>
  </si>
  <si>
    <t>ItemsByMPN</t>
  </si>
  <si>
    <t>ItemsByOffice</t>
  </si>
  <si>
    <t>ItemsBySite</t>
  </si>
  <si>
    <t>ItemsCosting</t>
  </si>
  <si>
    <t>ItemsPlanning</t>
  </si>
  <si>
    <t>ItemSurchargesByItem</t>
  </si>
  <si>
    <t>ItemSurchargesByItemGroup</t>
  </si>
  <si>
    <t>JobShopBillOfMaterial</t>
  </si>
  <si>
    <t>JobShopBOMAlternativeMaterial</t>
  </si>
  <si>
    <t>JobShopRouting</t>
  </si>
  <si>
    <t>JobShopRoutingOperations</t>
  </si>
  <si>
    <t>LineSegments</t>
  </si>
  <si>
    <t>LineSegmentsByAssemblyLine</t>
  </si>
  <si>
    <t>LNSites</t>
  </si>
  <si>
    <t>MasterDataFromLN</t>
  </si>
  <si>
    <t>LNWorkCenter</t>
  </si>
  <si>
    <t>LocationByItem</t>
  </si>
  <si>
    <t>LocationCapacity</t>
  </si>
  <si>
    <t>Locations</t>
  </si>
  <si>
    <t>LotsByItem</t>
  </si>
  <si>
    <t>Machine</t>
  </si>
  <si>
    <t>MachineCapacityGroup</t>
  </si>
  <si>
    <t>MachineNumbers</t>
  </si>
  <si>
    <t>MachineType</t>
  </si>
  <si>
    <t>MaintenanceTriggers</t>
  </si>
  <si>
    <t>MaintenanceTriggerSets</t>
  </si>
  <si>
    <t>ManufacturerPartNumbers</t>
  </si>
  <si>
    <t>MaterialPriceFluctuationsIndexTables</t>
  </si>
  <si>
    <t>MaterialRoutingRelationships</t>
  </si>
  <si>
    <t>MaterialRoutingRelationshipsBySite</t>
  </si>
  <si>
    <t>Matrices</t>
  </si>
  <si>
    <t>MatrixDefinitions</t>
  </si>
  <si>
    <t>MatrixSequences</t>
  </si>
  <si>
    <t>MeasurementTypes</t>
  </si>
  <si>
    <t>MeasurementTypesByReferenceActvity</t>
  </si>
  <si>
    <t>MeasurementUnits</t>
  </si>
  <si>
    <t>MLE_Languages</t>
  </si>
  <si>
    <t>MLE</t>
  </si>
  <si>
    <t>MLE_TableTemplate_link</t>
  </si>
  <si>
    <t>MLE_Templates</t>
  </si>
  <si>
    <t>MLEByTemplate</t>
  </si>
  <si>
    <t>MLEData</t>
  </si>
  <si>
    <t>MLEData_tmp</t>
  </si>
  <si>
    <t>MLEDataByInitialTemplate</t>
  </si>
  <si>
    <t>MPNByItemBusinessPartner</t>
  </si>
  <si>
    <t>OpenEntriesAccountsPayable</t>
  </si>
  <si>
    <t>OpenEntriesAccountsReceivable</t>
  </si>
  <si>
    <t>OpenEntriesBankTransactions</t>
  </si>
  <si>
    <t>OpeningBalanceHistory</t>
  </si>
  <si>
    <t>OpeningBalances</t>
  </si>
  <si>
    <t>OptionsbyProductFeatureandCItem</t>
  </si>
  <si>
    <t>OptionsbyProductVariant</t>
  </si>
  <si>
    <t>PackageDefinitionLevels</t>
  </si>
  <si>
    <t>PackageDefinitionLevelsByItem</t>
  </si>
  <si>
    <t>PackageDefinitions</t>
  </si>
  <si>
    <t>PackageDefinitionsByItem</t>
  </si>
  <si>
    <t>PackagingItems</t>
  </si>
  <si>
    <t>PackagingItemsByBP</t>
  </si>
  <si>
    <t>PackagingItemsByItem</t>
  </si>
  <si>
    <t>PayToBusinessPartner1099Details</t>
  </si>
  <si>
    <t>PCSActivitiesByProject</t>
  </si>
  <si>
    <t>PCSActivityRelationships</t>
  </si>
  <si>
    <t>PCSBudgetDetails</t>
  </si>
  <si>
    <t>PCSModulePlanningByProject</t>
  </si>
  <si>
    <t>PCSProjectParts</t>
  </si>
  <si>
    <t>PCSProjects</t>
  </si>
  <si>
    <t>PCSProjectStructure</t>
  </si>
  <si>
    <t>Periods</t>
  </si>
  <si>
    <t>PeriodTotals</t>
  </si>
  <si>
    <t>PhantomRoutingRelationship</t>
  </si>
  <si>
    <t>PhysicalBreakdowns</t>
  </si>
  <si>
    <t>PlanningBillOfCriticalMaterials</t>
  </si>
  <si>
    <t>PLMBOM</t>
  </si>
  <si>
    <t>PLMItems</t>
  </si>
  <si>
    <t>PLMProjects</t>
  </si>
  <si>
    <t>PreventiveMaintenanceScenario</t>
  </si>
  <si>
    <t>PreventiveMaintenanceScenarioLinePatterns</t>
  </si>
  <si>
    <t>PreventiveMaintenanceScenarioLines</t>
  </si>
  <si>
    <t>PriceBookCodes</t>
  </si>
  <si>
    <t>PriceBooks</t>
  </si>
  <si>
    <t>PriceListDescriptions</t>
  </si>
  <si>
    <t>PriceListMatrix</t>
  </si>
  <si>
    <t>PriceListMatrixIDs</t>
  </si>
  <si>
    <t>ProcessVariables</t>
  </si>
  <si>
    <t>ProductFeatureOptions</t>
  </si>
  <si>
    <t>ProductFeatures</t>
  </si>
  <si>
    <t>ProductFeaturesbyCItems</t>
  </si>
  <si>
    <t>ProductionBillOfMaterial</t>
  </si>
  <si>
    <t>ProductionBOMAlternativeMaterial</t>
  </si>
  <si>
    <t>ProductionDepartment</t>
  </si>
  <si>
    <t>ProductionOrderMaterials</t>
  </si>
  <si>
    <t>ProductionOrderOperations</t>
  </si>
  <si>
    <t>ProductionOrders</t>
  </si>
  <si>
    <t>ProductVariants</t>
  </si>
  <si>
    <t>ProductVariantsAssembly</t>
  </si>
  <si>
    <t>ProductVariantStructure</t>
  </si>
  <si>
    <t>Programs</t>
  </si>
  <si>
    <t>ProgressInvoicingActivitiesRevenueCodes</t>
  </si>
  <si>
    <t>ProgressInvoicingElementsRevenueCodes</t>
  </si>
  <si>
    <t>ProjectContractDeliverables</t>
  </si>
  <si>
    <t>ProjectContractLines</t>
  </si>
  <si>
    <t>ProjectContracts</t>
  </si>
  <si>
    <t>ProjectCostControlLevels</t>
  </si>
  <si>
    <t>ProjectCosts</t>
  </si>
  <si>
    <t>ProjectEquipments</t>
  </si>
  <si>
    <t>ProjectLabors</t>
  </si>
  <si>
    <t>ProjectPlans</t>
  </si>
  <si>
    <t>ProjectRevenueEntry</t>
  </si>
  <si>
    <t>ProjectRevenues</t>
  </si>
  <si>
    <t>ProjectSubcontractings</t>
  </si>
  <si>
    <t>ProjectSundryCostCodes</t>
  </si>
  <si>
    <t>PurchaseContractLines</t>
  </si>
  <si>
    <t>PurchaseContracts</t>
  </si>
  <si>
    <t>PurchaseOrderHeaders</t>
  </si>
  <si>
    <t>PurchaseOrderLines</t>
  </si>
  <si>
    <t>ReferenceActivities</t>
  </si>
  <si>
    <t>ReferenceDesignatorByBOM</t>
  </si>
  <si>
    <t>ReferenceDesignatorByBomAndSite</t>
  </si>
  <si>
    <t>ReferenceDesignatorByEngineeringBOM</t>
  </si>
  <si>
    <t>ReferenceDesignatorByEngineeringItem</t>
  </si>
  <si>
    <t>ReferenceDesignatorByProductionBOM</t>
  </si>
  <si>
    <t>ReferenceOperations</t>
  </si>
  <si>
    <t>ResourceRequirementsByReferenceActivity</t>
  </si>
  <si>
    <t>RoutingCodesByItem</t>
  </si>
  <si>
    <t>RoutingOperation</t>
  </si>
  <si>
    <t>RuleBookForMaintenanceScenarios</t>
  </si>
  <si>
    <t>SalesContractLines</t>
  </si>
  <si>
    <t>SalesContracts</t>
  </si>
  <si>
    <t>SalesOrderHeaders</t>
  </si>
  <si>
    <t>SalesOrderLines</t>
  </si>
  <si>
    <t>SalesPriceStructurebyProductVariant</t>
  </si>
  <si>
    <t>SerializedItems</t>
  </si>
  <si>
    <t>SerializedItemsService</t>
  </si>
  <si>
    <t>SerialsByWarehouse</t>
  </si>
  <si>
    <t>ServiceContracts</t>
  </si>
  <si>
    <t>ServiceContractTerms</t>
  </si>
  <si>
    <t>ServiceInstallations</t>
  </si>
  <si>
    <t>ServiceOrderActivities</t>
  </si>
  <si>
    <t>ServiceOrderCosts</t>
  </si>
  <si>
    <t>ServiceOrders</t>
  </si>
  <si>
    <t>SettingsforGenericItemDataGeneration</t>
  </si>
  <si>
    <t>SimulatedPurchasePrices</t>
  </si>
  <si>
    <t>SourcingStrategies</t>
  </si>
  <si>
    <t>StandardActivities</t>
  </si>
  <si>
    <t>StandardActivitiesRevenueCodes</t>
  </si>
  <si>
    <t>StandardElements</t>
  </si>
  <si>
    <t>StandardElementsRevenueCodes</t>
  </si>
  <si>
    <t>StandardEquipments</t>
  </si>
  <si>
    <t>StandardLabors</t>
  </si>
  <si>
    <t>StandardSubcontractings</t>
  </si>
  <si>
    <t>StandardSundryCosts</t>
  </si>
  <si>
    <t>StandardSurchargesByCostComponent</t>
  </si>
  <si>
    <t>StandardSurchargesByEquipment</t>
  </si>
  <si>
    <t>StandardSurchargesByLabor</t>
  </si>
  <si>
    <t>StandardSurchargesByMaterial</t>
  </si>
  <si>
    <t>StandardSurchargesBySubcontracting</t>
  </si>
  <si>
    <t>StandardSurchargesBySundryCost</t>
  </si>
  <si>
    <t>StandardSurchargesGeneralAndByCostType</t>
  </si>
  <si>
    <t>StandardTestProcedureByTestGroup</t>
  </si>
  <si>
    <t>StandardTestProcedureCharacteristics</t>
  </si>
  <si>
    <t>StandardTestProcedures</t>
  </si>
  <si>
    <t>Stations</t>
  </si>
  <si>
    <t>StationsByLineSegment</t>
  </si>
  <si>
    <t>StorageConditionByLocation</t>
  </si>
  <si>
    <t>StorageConditionsByItemGroupsItem</t>
  </si>
  <si>
    <t>SubcontractingBOM</t>
  </si>
  <si>
    <t>SubcontractingRates</t>
  </si>
  <si>
    <t>SupplierNumbersForASN</t>
  </si>
  <si>
    <t>SupplyingRelationships</t>
  </si>
  <si>
    <t>Task</t>
  </si>
  <si>
    <t>TaskRelationship</t>
  </si>
  <si>
    <t>TestGroupCharacteristics</t>
  </si>
  <si>
    <t>TestGroups</t>
  </si>
  <si>
    <t>TestingCombinations</t>
  </si>
  <si>
    <t>Tests</t>
  </si>
  <si>
    <t>Texts</t>
  </si>
  <si>
    <t>TradeGroups</t>
  </si>
  <si>
    <t>Units</t>
  </si>
  <si>
    <t>UnitsByBuyFrom</t>
  </si>
  <si>
    <t>Warehouse</t>
  </si>
  <si>
    <t>WarehouseItem</t>
  </si>
  <si>
    <t>Warehouses</t>
  </si>
  <si>
    <t>WorkCenter</t>
  </si>
  <si>
    <t>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</si>
</sst>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8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1" fillId="0" borderId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4" fillId="3" borderId="0" xfId="1" applyFont="1" applyFill="1" applyAlignment="1">
      <alignment horizontal="left" vertical="center"/>
    </xf>
    <xf numFmtId="2" fontId="4" fillId="3" borderId="0" xfId="1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0" borderId="8" xfId="0" quotePrefix="1" applyBorder="1" applyAlignment="1">
      <alignment horizontal="center" vertical="center"/>
    </xf>
    <xf numFmtId="0" fontId="0" fillId="0" borderId="9" xfId="0" applyBorder="1"/>
    <xf numFmtId="0" fontId="10" fillId="0" borderId="11" xfId="2" applyFont="1" applyBorder="1" applyAlignment="1">
      <alignment wrapText="1"/>
    </xf>
    <xf numFmtId="0" fontId="10" fillId="5" borderId="10" xfId="3" applyFont="1" applyFill="1" applyBorder="1" applyAlignment="1">
      <alignment horizontal="center"/>
    </xf>
    <xf numFmtId="0" fontId="10" fillId="0" borderId="11" xfId="3" applyFont="1" applyBorder="1" applyAlignment="1">
      <alignment wrapText="1"/>
    </xf>
    <xf numFmtId="0" fontId="10" fillId="0" borderId="12" xfId="3" applyFont="1" applyBorder="1" applyAlignment="1">
      <alignment wrapText="1"/>
    </xf>
    <xf numFmtId="0" fontId="0" fillId="6" borderId="0" xfId="0" applyFill="1" applyAlignment="1">
      <alignment horizontal="left"/>
    </xf>
    <xf numFmtId="0" fontId="7" fillId="4" borderId="2" xfId="0" applyFont="1" applyFill="1" applyBorder="1" applyAlignment="1">
      <alignment horizontal="center" vertical="center"/>
    </xf>
  </cellXfs>
  <cellStyles count="4">
    <cellStyle name="Normal" xfId="0" builtinId="0"/>
    <cellStyle name="Normal 6 4" xfId="1" xr:uid="{88FF9255-8789-4022-A02E-0FB71EFA8D24}"/>
    <cellStyle name="Normal_Sheet1" xfId="2" xr:uid="{FCF2DA23-A203-4B95-8A57-407FC12118AC}"/>
    <cellStyle name="Normal_Sheet2" xfId="3" xr:uid="{6763F008-B139-467F-9174-D55D1C202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72278</xdr:colOff>
      <xdr:row>0</xdr:row>
      <xdr:rowOff>53789</xdr:rowOff>
    </xdr:from>
    <xdr:ext cx="411010" cy="447675"/>
    <xdr:pic>
      <xdr:nvPicPr>
        <xdr:cNvPr id="3" name="Picture 4">
          <a:extLst>
            <a:ext uri="{FF2B5EF4-FFF2-40B4-BE49-F238E27FC236}">
              <a16:creationId xmlns:a16="http://schemas.microsoft.com/office/drawing/2014/main" id="{F696229E-7344-400F-9210-AB9F3D4E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48" y="57599"/>
          <a:ext cx="41101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0F7B-7932-4D59-9081-12DAB17276EF}">
  <dimension ref="A1:Q1150"/>
  <sheetViews>
    <sheetView zoomScaleNormal="100" workbookViewId="0">
      <selection activeCell="E43" sqref="E43"/>
    </sheetView>
  </sheetViews>
  <sheetFormatPr defaultColWidth="75.44140625" defaultRowHeight="14.4" x14ac:dyDescent="0.3"/>
  <cols>
    <col min="1" max="1" width="7.77734375" customWidth="1"/>
    <col min="2" max="2" width="25.77734375" customWidth="1"/>
    <col min="3" max="3" width="38.77734375" customWidth="1"/>
    <col min="4" max="4" width="55.77734375" customWidth="1"/>
    <col min="5" max="5" width="70.77734375" customWidth="1"/>
    <col min="6" max="6" width="7.77734375" customWidth="1"/>
    <col min="7" max="7" width="12.77734375" customWidth="1"/>
    <col min="8" max="8" width="60.77734375" customWidth="1"/>
    <col min="9" max="9" width="28.77734375" customWidth="1"/>
    <col min="10" max="10" width="7.77734375" customWidth="1"/>
  </cols>
  <sheetData>
    <row r="1" spans="1:17" ht="15" customHeight="1" x14ac:dyDescent="0.3">
      <c r="A1" s="1"/>
      <c r="B1" s="2"/>
      <c r="C1" s="3" t="s">
        <v>1444</v>
      </c>
      <c r="D1" s="1"/>
      <c r="E1" s="1"/>
      <c r="F1" s="1"/>
      <c r="G1" s="4"/>
      <c r="H1" s="5"/>
      <c r="I1" s="6"/>
      <c r="J1" s="7"/>
      <c r="K1" s="7"/>
      <c r="L1" s="8"/>
      <c r="M1" s="8"/>
      <c r="N1" s="8"/>
      <c r="O1" s="8"/>
      <c r="P1" s="8"/>
      <c r="Q1" s="8"/>
    </row>
    <row r="2" spans="1:17" ht="15" customHeight="1" x14ac:dyDescent="0.3">
      <c r="A2" s="1"/>
      <c r="B2" s="2" t="s">
        <v>1477</v>
      </c>
      <c r="C2" s="3" t="s">
        <v>1445</v>
      </c>
      <c r="D2" s="1"/>
      <c r="E2" s="1"/>
      <c r="F2" s="1"/>
      <c r="G2" s="4"/>
      <c r="H2" s="5"/>
      <c r="I2" s="6"/>
      <c r="J2" s="7"/>
      <c r="K2" s="7"/>
      <c r="L2" s="8"/>
      <c r="M2" s="8"/>
      <c r="N2" s="8"/>
      <c r="O2" s="8"/>
      <c r="P2" s="8"/>
      <c r="Q2" s="8"/>
    </row>
    <row r="3" spans="1:17" ht="15" customHeight="1" thickBot="1" x14ac:dyDescent="0.35">
      <c r="A3" s="1"/>
      <c r="B3" s="2" t="s">
        <v>1446</v>
      </c>
      <c r="C3" s="3" t="s">
        <v>1478</v>
      </c>
      <c r="D3" s="1"/>
      <c r="E3" s="1"/>
      <c r="F3" s="1"/>
      <c r="G3" s="4"/>
      <c r="H3" s="5"/>
      <c r="I3" s="6"/>
      <c r="J3" s="7"/>
      <c r="K3" s="7"/>
      <c r="L3" s="8"/>
      <c r="M3" s="8"/>
      <c r="N3" s="8"/>
      <c r="O3" s="8"/>
      <c r="P3" s="8"/>
      <c r="Q3" s="8"/>
    </row>
    <row r="4" spans="1:17" ht="21.6" thickBot="1" x14ac:dyDescent="0.35">
      <c r="A4" s="9"/>
      <c r="B4" s="10"/>
      <c r="C4" s="11" t="s">
        <v>1479</v>
      </c>
      <c r="D4" s="12" t="s">
        <v>1471</v>
      </c>
      <c r="E4" s="10"/>
      <c r="F4" s="10"/>
      <c r="G4" s="27" t="s">
        <v>1475</v>
      </c>
      <c r="H4" s="27"/>
      <c r="I4" s="27"/>
      <c r="J4" s="27"/>
      <c r="K4" s="13" t="s">
        <v>1447</v>
      </c>
      <c r="L4" s="8"/>
      <c r="M4" s="8"/>
      <c r="N4" s="8"/>
      <c r="O4" s="8"/>
      <c r="P4" s="8"/>
      <c r="Q4" s="8"/>
    </row>
    <row r="5" spans="1:17" ht="43.2" customHeight="1" x14ac:dyDescent="0.3">
      <c r="A5" s="14" t="s">
        <v>1448</v>
      </c>
      <c r="B5" s="15" t="s">
        <v>1449</v>
      </c>
      <c r="C5" s="15" t="s">
        <v>1450</v>
      </c>
      <c r="D5" s="15" t="s">
        <v>619</v>
      </c>
      <c r="E5" s="15" t="s">
        <v>625</v>
      </c>
      <c r="F5" s="16" t="s">
        <v>1451</v>
      </c>
      <c r="G5" s="17" t="s">
        <v>1472</v>
      </c>
      <c r="H5" s="18" t="s">
        <v>1476</v>
      </c>
      <c r="I5" s="17" t="s">
        <v>1473</v>
      </c>
      <c r="J5" s="18" t="s">
        <v>1474</v>
      </c>
      <c r="K5" s="19" t="s">
        <v>1452</v>
      </c>
      <c r="L5" s="8"/>
      <c r="M5" s="8"/>
      <c r="N5" s="8"/>
      <c r="O5" s="8"/>
      <c r="P5" s="8"/>
      <c r="Q5" s="8"/>
    </row>
    <row r="6" spans="1:17" x14ac:dyDescent="0.3">
      <c r="B6" t="str">
        <f>VLOOKUP(C6,AllAccessTables!$A$1:$B$489,2,FALSE)</f>
        <v>TPProjects</v>
      </c>
      <c r="C6" t="str">
        <f>_xlfn.TEXTBEFORE(D6,".",1,1,1)</f>
        <v>Activities</v>
      </c>
      <c r="D6" s="22" t="s">
        <v>626</v>
      </c>
      <c r="E6" s="22" t="s">
        <v>627</v>
      </c>
      <c r="G6" s="20" t="str">
        <f>_xlfn.TEXTBEFORE(E6," ",1,1,1)</f>
        <v>tppdm600</v>
      </c>
      <c r="H6" t="str">
        <f>_xlfn.TEXTAFTER(E6," ",1,1,1)</f>
        <v>Projects</v>
      </c>
      <c r="I6" s="20"/>
      <c r="K6" s="21"/>
    </row>
    <row r="7" spans="1:17" x14ac:dyDescent="0.3">
      <c r="B7" t="str">
        <f>VLOOKUP(C7,AllAccessTables!$A$1:$B$489,2,FALSE)</f>
        <v>TPProjects</v>
      </c>
      <c r="C7" t="str">
        <f t="shared" ref="C7:C70" si="0">_xlfn.TEXTBEFORE(D7,".",1,1,1)</f>
        <v>Activities</v>
      </c>
      <c r="D7" s="22" t="s">
        <v>628</v>
      </c>
      <c r="E7" s="22" t="s">
        <v>267</v>
      </c>
      <c r="G7" s="20" t="str">
        <f t="shared" ref="G7:G70" si="1">_xlfn.TEXTBEFORE(E7," ",1,1,1)</f>
        <v>tcmcs001</v>
      </c>
      <c r="H7" t="str">
        <f t="shared" ref="H7:H70" si="2">_xlfn.TEXTAFTER(E7," ",1,1,1)</f>
        <v>Unit</v>
      </c>
      <c r="I7" s="20"/>
      <c r="K7" s="21"/>
    </row>
    <row r="8" spans="1:17" x14ac:dyDescent="0.3">
      <c r="B8" t="str">
        <f>VLOOKUP(C8,AllAccessTables!$A$1:$B$489,2,FALSE)</f>
        <v>TPProjects</v>
      </c>
      <c r="C8" t="str">
        <f t="shared" si="0"/>
        <v>Activities</v>
      </c>
      <c r="D8" s="22" t="s">
        <v>629</v>
      </c>
      <c r="E8" s="22" t="s">
        <v>267</v>
      </c>
      <c r="G8" s="20" t="str">
        <f t="shared" si="1"/>
        <v>tcmcs001</v>
      </c>
      <c r="H8" t="str">
        <f t="shared" si="2"/>
        <v>Unit</v>
      </c>
      <c r="I8" s="20"/>
      <c r="K8" s="21"/>
    </row>
    <row r="9" spans="1:17" x14ac:dyDescent="0.3">
      <c r="B9" t="str">
        <f>VLOOKUP(C9,AllAccessTables!$A$1:$B$489,2,FALSE)</f>
        <v>TPProjects</v>
      </c>
      <c r="C9" t="str">
        <f t="shared" si="0"/>
        <v>Activities</v>
      </c>
      <c r="D9" s="22" t="s">
        <v>630</v>
      </c>
      <c r="E9" s="22" t="s">
        <v>140</v>
      </c>
      <c r="G9" s="20" t="str">
        <f t="shared" si="1"/>
        <v>tcmcs003</v>
      </c>
      <c r="H9" t="str">
        <f t="shared" si="2"/>
        <v>Warehouses</v>
      </c>
      <c r="I9" s="20"/>
      <c r="K9" s="21"/>
    </row>
    <row r="10" spans="1:17" x14ac:dyDescent="0.3">
      <c r="B10" t="str">
        <f>VLOOKUP(C10,AllAccessTables!$A$1:$B$489,2,FALSE)</f>
        <v>TPProjects</v>
      </c>
      <c r="C10" t="str">
        <f t="shared" si="0"/>
        <v>Activities</v>
      </c>
      <c r="D10" s="22" t="s">
        <v>631</v>
      </c>
      <c r="E10" s="22" t="s">
        <v>164</v>
      </c>
      <c r="G10" s="20" t="str">
        <f t="shared" si="1"/>
        <v>tcmcs052</v>
      </c>
      <c r="H10" t="str">
        <f t="shared" si="2"/>
        <v>General Projects</v>
      </c>
      <c r="I10" s="20"/>
      <c r="K10" s="21"/>
    </row>
    <row r="11" spans="1:17" x14ac:dyDescent="0.3">
      <c r="B11" t="str">
        <f>VLOOKUP(C11,AllAccessTables!$A$1:$B$489,2,FALSE)</f>
        <v>TPProjects</v>
      </c>
      <c r="C11" t="str">
        <f t="shared" si="0"/>
        <v>Activities</v>
      </c>
      <c r="D11" s="22" t="s">
        <v>632</v>
      </c>
      <c r="E11" s="22" t="s">
        <v>633</v>
      </c>
      <c r="G11" s="20" t="str">
        <f t="shared" si="1"/>
        <v>tppdm005</v>
      </c>
      <c r="H11" t="str">
        <f t="shared" si="2"/>
        <v>Item Project data</v>
      </c>
      <c r="I11" s="20"/>
      <c r="K11" s="21"/>
    </row>
    <row r="12" spans="1:17" x14ac:dyDescent="0.3">
      <c r="B12" t="str">
        <f>VLOOKUP(C12,AllAccessTables!$A$1:$B$489,2,FALSE)</f>
        <v>TPProjects</v>
      </c>
      <c r="C12" t="str">
        <f t="shared" si="0"/>
        <v>Activities</v>
      </c>
      <c r="D12" s="22" t="s">
        <v>634</v>
      </c>
      <c r="E12" s="22" t="s">
        <v>635</v>
      </c>
      <c r="G12" s="20" t="str">
        <f t="shared" si="1"/>
        <v>tcmcs005</v>
      </c>
      <c r="H12" t="str">
        <f t="shared" si="2"/>
        <v>Reason</v>
      </c>
      <c r="I12" s="20"/>
      <c r="K12" s="21"/>
    </row>
    <row r="13" spans="1:17" x14ac:dyDescent="0.3">
      <c r="B13" t="str">
        <f>VLOOKUP(C13,AllAccessTables!$A$1:$B$489,2,FALSE)</f>
        <v>TPProjects</v>
      </c>
      <c r="C13" t="str">
        <f t="shared" si="0"/>
        <v>Activities</v>
      </c>
      <c r="D13" s="22" t="s">
        <v>636</v>
      </c>
      <c r="E13" s="22" t="s">
        <v>263</v>
      </c>
      <c r="G13" s="20" t="str">
        <f t="shared" si="1"/>
        <v>tcmcs002</v>
      </c>
      <c r="H13" t="str">
        <f t="shared" si="2"/>
        <v>Currencie</v>
      </c>
      <c r="I13" s="20"/>
      <c r="K13" s="21"/>
    </row>
    <row r="14" spans="1:17" x14ac:dyDescent="0.3">
      <c r="B14" t="str">
        <f>VLOOKUP(C14,AllAccessTables!$A$1:$B$489,2,FALSE)</f>
        <v>TPProjects</v>
      </c>
      <c r="C14" t="str">
        <f t="shared" si="0"/>
        <v>Activities</v>
      </c>
      <c r="D14" s="22" t="s">
        <v>637</v>
      </c>
      <c r="E14" s="22" t="s">
        <v>36</v>
      </c>
      <c r="G14" s="20" t="str">
        <f t="shared" si="1"/>
        <v>tcmcs002</v>
      </c>
      <c r="H14" t="str">
        <f t="shared" si="2"/>
        <v>Currencies</v>
      </c>
      <c r="I14" s="20"/>
      <c r="K14" s="21"/>
    </row>
    <row r="15" spans="1:17" x14ac:dyDescent="0.3">
      <c r="B15" t="str">
        <f>VLOOKUP(C15,AllAccessTables!$A$1:$B$489,2,FALSE)</f>
        <v>TPProjects</v>
      </c>
      <c r="C15" t="str">
        <f t="shared" si="0"/>
        <v>ActivityBaseline</v>
      </c>
      <c r="D15" s="22" t="s">
        <v>638</v>
      </c>
      <c r="E15" s="22" t="s">
        <v>627</v>
      </c>
      <c r="G15" s="20" t="str">
        <f t="shared" si="1"/>
        <v>tppdm600</v>
      </c>
      <c r="H15" t="str">
        <f t="shared" si="2"/>
        <v>Projects</v>
      </c>
      <c r="I15" s="20"/>
      <c r="K15" s="21"/>
    </row>
    <row r="16" spans="1:17" x14ac:dyDescent="0.3">
      <c r="B16" t="str">
        <f>VLOOKUP(C16,AllAccessTables!$A$1:$B$489,2,FALSE)</f>
        <v>Addresses</v>
      </c>
      <c r="C16" t="str">
        <f t="shared" si="0"/>
        <v>Addresses</v>
      </c>
      <c r="D16" s="22" t="s">
        <v>1</v>
      </c>
      <c r="E16" s="22" t="s">
        <v>2</v>
      </c>
      <c r="G16" s="20" t="str">
        <f t="shared" si="1"/>
        <v>tccom135</v>
      </c>
      <c r="H16" t="str">
        <f t="shared" si="2"/>
        <v>Address Formats</v>
      </c>
      <c r="I16" s="20"/>
      <c r="K16" s="21"/>
    </row>
    <row r="17" spans="2:11" x14ac:dyDescent="0.3">
      <c r="B17" t="str">
        <f>VLOOKUP(C17,AllAccessTables!$A$1:$B$489,2,FALSE)</f>
        <v>Addresses</v>
      </c>
      <c r="C17" t="str">
        <f t="shared" si="0"/>
        <v>Addresses</v>
      </c>
      <c r="D17" s="22" t="s">
        <v>3</v>
      </c>
      <c r="E17" s="22" t="s">
        <v>4</v>
      </c>
      <c r="G17" s="20" t="str">
        <f t="shared" si="1"/>
        <v>tcccp010</v>
      </c>
      <c r="H17" t="str">
        <f t="shared" si="2"/>
        <v xml:space="preserve"> Calendar Codes</v>
      </c>
      <c r="I17" s="20"/>
      <c r="K17" s="21"/>
    </row>
    <row r="18" spans="2:11" x14ac:dyDescent="0.3">
      <c r="B18" t="str">
        <f>VLOOKUP(C18,AllAccessTables!$A$1:$B$489,2,FALSE)</f>
        <v>Addresses</v>
      </c>
      <c r="C18" t="str">
        <f t="shared" si="0"/>
        <v>Addresses</v>
      </c>
      <c r="D18" s="22" t="s">
        <v>5</v>
      </c>
      <c r="E18" s="22" t="s">
        <v>6</v>
      </c>
      <c r="G18" s="20" t="str">
        <f t="shared" si="1"/>
        <v>tcmcs010</v>
      </c>
      <c r="H18" t="str">
        <f t="shared" si="2"/>
        <v>Countries</v>
      </c>
      <c r="I18" s="20"/>
      <c r="K18" s="21"/>
    </row>
    <row r="19" spans="2:11" x14ac:dyDescent="0.3">
      <c r="B19" t="str">
        <f>VLOOKUP(C19,AllAccessTables!$A$1:$B$489,2,FALSE)</f>
        <v>Addresses</v>
      </c>
      <c r="C19" t="str">
        <f t="shared" si="0"/>
        <v>Addresses</v>
      </c>
      <c r="D19" s="22" t="s">
        <v>7</v>
      </c>
      <c r="E19" s="22" t="s">
        <v>8</v>
      </c>
      <c r="G19" s="20" t="str">
        <f t="shared" si="1"/>
        <v>tcmcs004</v>
      </c>
      <c r="H19" t="str">
        <f t="shared" si="2"/>
        <v>Routes</v>
      </c>
      <c r="I19" s="20"/>
      <c r="K19" s="21"/>
    </row>
    <row r="20" spans="2:11" x14ac:dyDescent="0.3">
      <c r="B20" t="str">
        <f>VLOOKUP(C20,AllAccessTables!$A$1:$B$489,2,FALSE)</f>
        <v>Addresses</v>
      </c>
      <c r="C20" t="str">
        <f t="shared" si="0"/>
        <v>Addresses</v>
      </c>
      <c r="D20" s="22" t="s">
        <v>9</v>
      </c>
      <c r="E20" s="22" t="s">
        <v>10</v>
      </c>
      <c r="G20" s="20" t="str">
        <f t="shared" si="1"/>
        <v>tcmcs143</v>
      </c>
      <c r="H20" t="str">
        <f t="shared" si="2"/>
        <v>States and Provinces</v>
      </c>
      <c r="I20" s="20"/>
      <c r="K20" s="21"/>
    </row>
    <row r="21" spans="2:11" x14ac:dyDescent="0.3">
      <c r="B21" t="str">
        <f>VLOOKUP(C21,AllAccessTables!$A$1:$B$489,2,FALSE)</f>
        <v>Addresses</v>
      </c>
      <c r="C21" t="str">
        <f t="shared" si="0"/>
        <v>Addresses</v>
      </c>
      <c r="D21" s="22" t="s">
        <v>11</v>
      </c>
      <c r="E21" s="22" t="s">
        <v>12</v>
      </c>
      <c r="G21" s="20" t="str">
        <f t="shared" si="1"/>
        <v>tcemm100</v>
      </c>
      <c r="H21" t="str">
        <f t="shared" si="2"/>
        <v>Time Zones</v>
      </c>
      <c r="I21" s="20"/>
      <c r="K21" s="21"/>
    </row>
    <row r="22" spans="2:11" x14ac:dyDescent="0.3">
      <c r="B22" t="str">
        <f>VLOOKUP(C22,AllAccessTables!$A$1:$B$489,2,FALSE)</f>
        <v>Addresses</v>
      </c>
      <c r="C22" t="str">
        <f t="shared" si="0"/>
        <v>AddressesByBP</v>
      </c>
      <c r="D22" s="22" t="s">
        <v>13</v>
      </c>
      <c r="E22" s="22" t="s">
        <v>14</v>
      </c>
      <c r="G22" s="20" t="str">
        <f t="shared" si="1"/>
        <v>tccom130</v>
      </c>
      <c r="H22" t="str">
        <f t="shared" si="2"/>
        <v>Addresses</v>
      </c>
      <c r="I22" s="20"/>
      <c r="K22" s="21"/>
    </row>
    <row r="23" spans="2:11" x14ac:dyDescent="0.3">
      <c r="B23" t="str">
        <f>VLOOKUP(C23,AllAccessTables!$A$1:$B$489,2,FALSE)</f>
        <v>Addresses</v>
      </c>
      <c r="C23" t="str">
        <f t="shared" si="0"/>
        <v>AddressesByBP</v>
      </c>
      <c r="D23" s="22" t="s">
        <v>15</v>
      </c>
      <c r="E23" s="22" t="s">
        <v>16</v>
      </c>
      <c r="G23" s="20" t="str">
        <f t="shared" si="1"/>
        <v>tccom100</v>
      </c>
      <c r="H23" t="str">
        <f t="shared" si="2"/>
        <v>Business Partners</v>
      </c>
      <c r="I23" s="20"/>
      <c r="K23" s="21"/>
    </row>
    <row r="24" spans="2:11" x14ac:dyDescent="0.3">
      <c r="B24" t="str">
        <f>VLOOKUP(C24,AllAccessTables!$A$1:$B$489,2,FALSE)</f>
        <v>Inventory</v>
      </c>
      <c r="C24" t="str">
        <f t="shared" si="0"/>
        <v>AdjustmentOrders</v>
      </c>
      <c r="D24" s="22" t="s">
        <v>17</v>
      </c>
      <c r="E24" s="22" t="s">
        <v>18</v>
      </c>
      <c r="G24" s="20" t="str">
        <f t="shared" si="1"/>
        <v>tcibd001</v>
      </c>
      <c r="H24" t="str">
        <f t="shared" si="2"/>
        <v>(item)</v>
      </c>
      <c r="I24" s="20"/>
      <c r="K24" s="21"/>
    </row>
    <row r="25" spans="2:11" x14ac:dyDescent="0.3">
      <c r="B25" t="str">
        <f>VLOOKUP(C25,AllAccessTables!$A$1:$B$489,2,FALSE)</f>
        <v>BOM&amp;Routing without Sites</v>
      </c>
      <c r="C25" t="str">
        <f t="shared" si="0"/>
        <v>AlternativeMaterial</v>
      </c>
      <c r="D25" s="22" t="s">
        <v>639</v>
      </c>
      <c r="E25" s="22" t="s">
        <v>219</v>
      </c>
      <c r="G25" s="20" t="str">
        <f t="shared" si="1"/>
        <v>tcibd001</v>
      </c>
      <c r="H25" t="str">
        <f t="shared" si="2"/>
        <v>General Item Data</v>
      </c>
      <c r="I25" s="20"/>
      <c r="K25" s="21"/>
    </row>
    <row r="26" spans="2:11" x14ac:dyDescent="0.3">
      <c r="B26" t="str">
        <f>VLOOKUP(C26,AllAccessTables!$A$1:$B$489,2,FALSE)</f>
        <v>BOM&amp;Routing without Sites</v>
      </c>
      <c r="C26" t="str">
        <f t="shared" si="0"/>
        <v>AlternativeMaterial</v>
      </c>
      <c r="D26" s="22" t="s">
        <v>640</v>
      </c>
      <c r="E26" s="22" t="s">
        <v>164</v>
      </c>
      <c r="G26" s="20" t="str">
        <f t="shared" si="1"/>
        <v>tcmcs052</v>
      </c>
      <c r="H26" t="str">
        <f t="shared" si="2"/>
        <v>General Projects</v>
      </c>
      <c r="I26" s="20"/>
      <c r="K26" s="21"/>
    </row>
    <row r="27" spans="2:11" x14ac:dyDescent="0.3">
      <c r="B27" t="str">
        <f>VLOOKUP(C27,AllAccessTables!$A$1:$B$489,2,FALSE)</f>
        <v>Routings</v>
      </c>
      <c r="C27" t="str">
        <f t="shared" si="0"/>
        <v>AsBuiltHeadersAndComponents</v>
      </c>
      <c r="D27" s="22" t="s">
        <v>641</v>
      </c>
      <c r="E27" s="22" t="s">
        <v>642</v>
      </c>
      <c r="G27" s="20" t="str">
        <f t="shared" si="1"/>
        <v>tiipd001</v>
      </c>
      <c r="H27" t="str">
        <f t="shared" si="2"/>
        <v>Item Production Data</v>
      </c>
      <c r="I27" s="20"/>
      <c r="K27" s="21"/>
    </row>
    <row r="28" spans="2:11" x14ac:dyDescent="0.3">
      <c r="B28" t="str">
        <f>VLOOKUP(C28,AllAccessTables!$A$1:$B$489,2,FALSE)</f>
        <v>Routings</v>
      </c>
      <c r="C28" t="str">
        <f t="shared" si="0"/>
        <v>AsBuiltHeadersAndComponents</v>
      </c>
      <c r="D28" s="22" t="s">
        <v>643</v>
      </c>
      <c r="E28" s="22" t="s">
        <v>295</v>
      </c>
      <c r="G28" s="20" t="str">
        <f t="shared" si="1"/>
        <v>tcmcs052</v>
      </c>
      <c r="H28" t="str">
        <f t="shared" si="2"/>
        <v>Projects</v>
      </c>
      <c r="I28" s="20"/>
      <c r="K28" s="21"/>
    </row>
    <row r="29" spans="2:11" x14ac:dyDescent="0.3">
      <c r="B29" t="str">
        <f>VLOOKUP(C29,AllAccessTables!$A$1:$B$489,2,FALSE)</f>
        <v>Routings</v>
      </c>
      <c r="C29" t="str">
        <f t="shared" si="0"/>
        <v>AsBuiltHeadersAndComponents</v>
      </c>
      <c r="D29" s="22" t="s">
        <v>644</v>
      </c>
      <c r="E29" s="22" t="s">
        <v>645</v>
      </c>
      <c r="G29" s="20" t="str">
        <f t="shared" si="1"/>
        <v>tcibd401</v>
      </c>
      <c r="H29" t="str">
        <f t="shared" si="2"/>
        <v>Serialized Items</v>
      </c>
      <c r="I29" s="20"/>
      <c r="K29" s="21"/>
    </row>
    <row r="30" spans="2:11" x14ac:dyDescent="0.3">
      <c r="B30" t="str">
        <f>VLOOKUP(C30,AllAccessTables!$A$1:$B$489,2,FALSE)</f>
        <v>Routings</v>
      </c>
      <c r="C30" t="str">
        <f t="shared" si="0"/>
        <v>AsBuiltHeadersAndComponents</v>
      </c>
      <c r="D30" s="22" t="s">
        <v>646</v>
      </c>
      <c r="E30" s="22" t="s">
        <v>642</v>
      </c>
      <c r="G30" s="20" t="str">
        <f t="shared" si="1"/>
        <v>tiipd001</v>
      </c>
      <c r="H30" t="str">
        <f t="shared" si="2"/>
        <v>Item Production Data</v>
      </c>
      <c r="I30" s="20"/>
      <c r="K30" s="21"/>
    </row>
    <row r="31" spans="2:11" x14ac:dyDescent="0.3">
      <c r="B31" t="str">
        <f>VLOOKUP(C31,AllAccessTables!$A$1:$B$489,2,FALSE)</f>
        <v>Routings</v>
      </c>
      <c r="C31" t="str">
        <f t="shared" si="0"/>
        <v>AsBuiltHeadersAndComponents</v>
      </c>
      <c r="D31" s="22" t="s">
        <v>647</v>
      </c>
      <c r="E31" s="22" t="s">
        <v>295</v>
      </c>
      <c r="G31" s="20" t="str">
        <f t="shared" si="1"/>
        <v>tcmcs052</v>
      </c>
      <c r="H31" t="str">
        <f t="shared" si="2"/>
        <v>Projects</v>
      </c>
      <c r="I31" s="20"/>
      <c r="K31" s="21"/>
    </row>
    <row r="32" spans="2:11" x14ac:dyDescent="0.3">
      <c r="B32" t="str">
        <f>VLOOKUP(C32,AllAccessTables!$A$1:$B$489,2,FALSE)</f>
        <v>Routings</v>
      </c>
      <c r="C32" t="str">
        <f t="shared" si="0"/>
        <v>AsBuiltHeadersAndComponents</v>
      </c>
      <c r="D32" s="22" t="s">
        <v>648</v>
      </c>
      <c r="E32" s="22" t="s">
        <v>649</v>
      </c>
      <c r="G32" s="20" t="str">
        <f t="shared" si="1"/>
        <v>tcibd401</v>
      </c>
      <c r="H32" t="str">
        <f t="shared" si="2"/>
        <v>Serialized Items and whltc500 Serials by Warehouse (Inventory)</v>
      </c>
      <c r="I32" s="20"/>
      <c r="K32" s="21"/>
    </row>
    <row r="33" spans="2:11" x14ac:dyDescent="0.3">
      <c r="B33" t="str">
        <f>VLOOKUP(C33,AllAccessTables!$A$1:$B$489,2,FALSE)</f>
        <v>Routings</v>
      </c>
      <c r="C33" t="str">
        <f t="shared" si="0"/>
        <v>AsBuiltHeadersAndComponents</v>
      </c>
      <c r="D33" s="22" t="s">
        <v>650</v>
      </c>
      <c r="E33" s="22" t="s">
        <v>651</v>
      </c>
      <c r="G33" s="20" t="str">
        <f t="shared" si="1"/>
        <v>whltc100</v>
      </c>
      <c r="H33" t="str">
        <f t="shared" si="2"/>
        <v>Lots by Items</v>
      </c>
      <c r="I33" s="20"/>
      <c r="K33" s="21"/>
    </row>
    <row r="34" spans="2:11" x14ac:dyDescent="0.3">
      <c r="B34" t="str">
        <f>VLOOKUP(C34,AllAccessTables!$A$1:$B$489,2,FALSE)</f>
        <v>AssemblyEngineering</v>
      </c>
      <c r="C34" t="str">
        <f t="shared" si="0"/>
        <v>AssemblyBOMandOperations</v>
      </c>
      <c r="D34" s="22" t="s">
        <v>652</v>
      </c>
      <c r="E34" s="22" t="s">
        <v>653</v>
      </c>
      <c r="G34" s="20" t="str">
        <f t="shared" si="1"/>
        <v>tiasl130</v>
      </c>
      <c r="H34" t="str">
        <f t="shared" si="2"/>
        <v>Assembly Lines     Required if LinkWithEDM = No</v>
      </c>
      <c r="I34" s="20"/>
      <c r="K34" s="21"/>
    </row>
    <row r="35" spans="2:11" x14ac:dyDescent="0.3">
      <c r="B35" t="str">
        <f>VLOOKUP(C35,AllAccessTables!$A$1:$B$489,2,FALSE)</f>
        <v>AssemblyEngineering</v>
      </c>
      <c r="C35" t="str">
        <f t="shared" si="0"/>
        <v>AssemblyBOMandOperations</v>
      </c>
      <c r="D35" s="22" t="s">
        <v>654</v>
      </c>
      <c r="E35" s="22" t="s">
        <v>655</v>
      </c>
      <c r="G35" s="20" t="str">
        <f t="shared" si="1"/>
        <v>tiasl141</v>
      </c>
      <c r="H35" t="str">
        <f t="shared" si="2"/>
        <v>Line Segments by Assembly Line        Required if LinkWithEDM = No</v>
      </c>
      <c r="I35" s="20"/>
      <c r="K35" s="21"/>
    </row>
    <row r="36" spans="2:11" x14ac:dyDescent="0.3">
      <c r="B36" t="str">
        <f>VLOOKUP(C36,AllAccessTables!$A$1:$B$489,2,FALSE)</f>
        <v>AssemblyEngineering</v>
      </c>
      <c r="C36" t="str">
        <f t="shared" si="0"/>
        <v>AssemblyBOMandOperations</v>
      </c>
      <c r="D36" s="22" t="s">
        <v>656</v>
      </c>
      <c r="E36" s="22" t="s">
        <v>657</v>
      </c>
      <c r="G36" s="20" t="str">
        <f t="shared" si="1"/>
        <v>tiapl110</v>
      </c>
      <c r="H36" t="str">
        <f t="shared" si="2"/>
        <v>Operation Assignments     Required if LinkWithEDM = No</v>
      </c>
      <c r="I36" s="20"/>
      <c r="K36" s="21"/>
    </row>
    <row r="37" spans="2:11" x14ac:dyDescent="0.3">
      <c r="B37" t="str">
        <f>VLOOKUP(C37,AllAccessTables!$A$1:$B$489,2,FALSE)</f>
        <v>AssemblyEngineering</v>
      </c>
      <c r="C37" t="str">
        <f t="shared" si="0"/>
        <v>AssemblyBOMandOperations</v>
      </c>
      <c r="D37" s="22" t="s">
        <v>658</v>
      </c>
      <c r="E37" s="22" t="s">
        <v>659</v>
      </c>
      <c r="G37" s="20" t="str">
        <f t="shared" si="1"/>
        <v>tiapl100</v>
      </c>
      <c r="H37" t="str">
        <f t="shared" si="2"/>
        <v>Operations     Required if LinkWithEDM = No</v>
      </c>
      <c r="I37" s="20"/>
      <c r="K37" s="21"/>
    </row>
    <row r="38" spans="2:11" x14ac:dyDescent="0.3">
      <c r="B38" t="str">
        <f>VLOOKUP(C38,AllAccessTables!$A$1:$B$489,2,FALSE)</f>
        <v>AssemblyEngineering</v>
      </c>
      <c r="C38" t="str">
        <f t="shared" si="0"/>
        <v>AssemblyOperations</v>
      </c>
      <c r="D38" s="22" t="s">
        <v>660</v>
      </c>
      <c r="E38" s="22" t="s">
        <v>661</v>
      </c>
      <c r="G38" s="20" t="str">
        <f t="shared" si="1"/>
        <v>tirou003</v>
      </c>
      <c r="H38" t="str">
        <f t="shared" si="2"/>
        <v>(Tasks)</v>
      </c>
      <c r="I38" s="20"/>
      <c r="K38" s="21"/>
    </row>
    <row r="39" spans="2:11" x14ac:dyDescent="0.3">
      <c r="B39" t="str">
        <f>VLOOKUP(C39,AllAccessTables!$A$1:$B$489,2,FALSE)</f>
        <v>AssemblyEngineering</v>
      </c>
      <c r="C39" t="str">
        <f t="shared" si="0"/>
        <v>AssemblyOperations</v>
      </c>
      <c r="D39" s="22" t="s">
        <v>662</v>
      </c>
      <c r="E39" s="22" t="s">
        <v>663</v>
      </c>
      <c r="G39" s="20" t="str">
        <f t="shared" si="1"/>
        <v>tcppl010</v>
      </c>
      <c r="H39" t="str">
        <f t="shared" si="2"/>
        <v>Skills</v>
      </c>
      <c r="I39" s="20"/>
      <c r="K39" s="21"/>
    </row>
    <row r="40" spans="2:11" x14ac:dyDescent="0.3">
      <c r="B40" t="str">
        <f>VLOOKUP(C40,AllAccessTables!$A$1:$B$489,2,FALSE)</f>
        <v>AssemblyEngineering</v>
      </c>
      <c r="C40" t="str">
        <f t="shared" si="0"/>
        <v>AssemblyOperationsAssignments</v>
      </c>
      <c r="D40" s="22" t="s">
        <v>664</v>
      </c>
      <c r="E40" s="22" t="s">
        <v>665</v>
      </c>
      <c r="G40" s="20" t="str">
        <f t="shared" si="1"/>
        <v>tiasl145</v>
      </c>
      <c r="H40" t="str">
        <f t="shared" si="2"/>
        <v>(Stations)</v>
      </c>
      <c r="I40" s="20"/>
      <c r="K40" s="21"/>
    </row>
    <row r="41" spans="2:11" x14ac:dyDescent="0.3">
      <c r="B41" t="str">
        <f>VLOOKUP(C41,AllAccessTables!$A$1:$B$489,2,FALSE)</f>
        <v>AssemblyEngineering</v>
      </c>
      <c r="C41" t="str">
        <f t="shared" si="0"/>
        <v>AssemblyOperationsAssignments</v>
      </c>
      <c r="D41" s="22" t="s">
        <v>666</v>
      </c>
      <c r="E41" s="22" t="s">
        <v>667</v>
      </c>
      <c r="G41" s="20" t="str">
        <f t="shared" si="1"/>
        <v>tiapl100</v>
      </c>
      <c r="H41" t="str">
        <f t="shared" si="2"/>
        <v>(Operations)</v>
      </c>
      <c r="I41" s="20"/>
      <c r="K41" s="21"/>
    </row>
    <row r="42" spans="2:11" x14ac:dyDescent="0.3">
      <c r="B42" t="str">
        <f>VLOOKUP(C42,AllAccessTables!$A$1:$B$489,2,FALSE)</f>
        <v>AssemblyEngineering</v>
      </c>
      <c r="C42" t="str">
        <f t="shared" si="0"/>
        <v>AssemblyOperationsInspectionProtocol</v>
      </c>
      <c r="D42" s="22" t="s">
        <v>668</v>
      </c>
      <c r="E42" s="22" t="s">
        <v>669</v>
      </c>
      <c r="G42" s="20" t="str">
        <f t="shared" si="1"/>
        <v>tcibd001</v>
      </c>
      <c r="H42" t="str">
        <f t="shared" si="2"/>
        <v>Item General</v>
      </c>
      <c r="I42" s="20"/>
      <c r="K42" s="21"/>
    </row>
    <row r="43" spans="2:11" x14ac:dyDescent="0.3">
      <c r="B43" t="str">
        <f>VLOOKUP(C43,AllAccessTables!$A$1:$B$489,2,FALSE)</f>
        <v>AssemblyEngineering</v>
      </c>
      <c r="C43" t="str">
        <f t="shared" si="0"/>
        <v>AssemblyOperationsInspectionProtocol</v>
      </c>
      <c r="D43" s="22" t="s">
        <v>670</v>
      </c>
      <c r="E43" s="22" t="s">
        <v>671</v>
      </c>
      <c r="G43" s="20" t="str">
        <f t="shared" si="1"/>
        <v>tiasl145</v>
      </c>
      <c r="H43" t="str">
        <f t="shared" si="2"/>
        <v>Stations</v>
      </c>
      <c r="I43" s="20"/>
      <c r="K43" s="21"/>
    </row>
    <row r="44" spans="2:11" x14ac:dyDescent="0.3">
      <c r="B44" t="str">
        <f>VLOOKUP(C44,AllAccessTables!$A$1:$B$489,2,FALSE)</f>
        <v>AssemblyEngineering</v>
      </c>
      <c r="C44" t="str">
        <f t="shared" si="0"/>
        <v>AssemblyOperationsInspectionProtocol</v>
      </c>
      <c r="D44" s="22" t="s">
        <v>672</v>
      </c>
      <c r="E44" s="22" t="s">
        <v>673</v>
      </c>
      <c r="G44" s="20" t="str">
        <f t="shared" si="1"/>
        <v>tiapl100</v>
      </c>
      <c r="H44" t="str">
        <f t="shared" si="2"/>
        <v>Operations</v>
      </c>
      <c r="I44" s="20"/>
      <c r="K44" s="21"/>
    </row>
    <row r="45" spans="2:11" x14ac:dyDescent="0.3">
      <c r="B45" t="str">
        <f>VLOOKUP(C45,AllAccessTables!$A$1:$B$489,2,FALSE)</f>
        <v>AssemblyEngineering</v>
      </c>
      <c r="C45" t="str">
        <f t="shared" si="0"/>
        <v>AssemblyOperationsInspectionProtocol</v>
      </c>
      <c r="D45" s="22" t="s">
        <v>674</v>
      </c>
      <c r="E45" s="22" t="s">
        <v>675</v>
      </c>
      <c r="G45" s="20" t="str">
        <f t="shared" si="1"/>
        <v>tirou005</v>
      </c>
      <c r="H45" t="str">
        <f t="shared" si="2"/>
        <v>Process Variables</v>
      </c>
      <c r="I45" s="20"/>
      <c r="K45" s="21"/>
    </row>
    <row r="46" spans="2:11" x14ac:dyDescent="0.3">
      <c r="B46" t="str">
        <f>VLOOKUP(C46,AllAccessTables!$A$1:$B$489,2,FALSE)</f>
        <v>FixedAssets</v>
      </c>
      <c r="C46" t="str">
        <f t="shared" si="0"/>
        <v>AssetBook</v>
      </c>
      <c r="D46" s="22" t="s">
        <v>19</v>
      </c>
      <c r="E46" s="22" t="s">
        <v>20</v>
      </c>
      <c r="G46" s="20" t="str">
        <f t="shared" si="1"/>
        <v>tffam600</v>
      </c>
      <c r="H46" t="str">
        <f t="shared" si="2"/>
        <v>Books</v>
      </c>
      <c r="I46" s="20"/>
      <c r="K46" s="21"/>
    </row>
    <row r="47" spans="2:11" x14ac:dyDescent="0.3">
      <c r="B47" t="str">
        <f>VLOOKUP(C47,AllAccessTables!$A$1:$B$489,2,FALSE)</f>
        <v>FixedAssets</v>
      </c>
      <c r="C47" t="str">
        <f t="shared" si="0"/>
        <v>AssetBook</v>
      </c>
      <c r="D47" s="22" t="s">
        <v>21</v>
      </c>
      <c r="E47" s="22" t="s">
        <v>22</v>
      </c>
      <c r="G47" s="20" t="str">
        <f t="shared" si="1"/>
        <v>tffam710</v>
      </c>
      <c r="H47" t="str">
        <f t="shared" si="2"/>
        <v>Depreciation Method</v>
      </c>
      <c r="I47" s="20"/>
      <c r="K47" s="21"/>
    </row>
    <row r="48" spans="2:11" x14ac:dyDescent="0.3">
      <c r="B48" t="str">
        <f>VLOOKUP(C48,AllAccessTables!$A$1:$B$489,2,FALSE)</f>
        <v>FixedAssets</v>
      </c>
      <c r="C48" t="str">
        <f t="shared" si="0"/>
        <v>AssetBook</v>
      </c>
      <c r="D48" s="22" t="s">
        <v>23</v>
      </c>
      <c r="E48" s="22" t="s">
        <v>24</v>
      </c>
      <c r="G48" s="20" t="str">
        <f t="shared" si="1"/>
        <v>tffam700</v>
      </c>
      <c r="H48" t="str">
        <f t="shared" si="2"/>
        <v>Depreciation Frequency</v>
      </c>
      <c r="I48" s="20"/>
      <c r="K48" s="21"/>
    </row>
    <row r="49" spans="2:11" x14ac:dyDescent="0.3">
      <c r="B49" t="str">
        <f>VLOOKUP(C49,AllAccessTables!$A$1:$B$489,2,FALSE)</f>
        <v>FixedAssets</v>
      </c>
      <c r="C49" t="str">
        <f t="shared" si="0"/>
        <v>AssetBook</v>
      </c>
      <c r="D49" s="22" t="s">
        <v>25</v>
      </c>
      <c r="E49" s="22" t="s">
        <v>22</v>
      </c>
      <c r="G49" s="20" t="str">
        <f t="shared" si="1"/>
        <v>tffam710</v>
      </c>
      <c r="H49" t="str">
        <f t="shared" si="2"/>
        <v>Depreciation Method</v>
      </c>
      <c r="I49" s="20"/>
      <c r="K49" s="21"/>
    </row>
    <row r="50" spans="2:11" x14ac:dyDescent="0.3">
      <c r="B50" t="str">
        <f>VLOOKUP(C50,AllAccessTables!$A$1:$B$489,2,FALSE)</f>
        <v>FixedAssets</v>
      </c>
      <c r="C50" t="str">
        <f t="shared" si="0"/>
        <v>AssetBook</v>
      </c>
      <c r="D50" s="22" t="s">
        <v>26</v>
      </c>
      <c r="E50" s="22" t="s">
        <v>27</v>
      </c>
      <c r="G50" s="20" t="str">
        <f t="shared" si="1"/>
        <v>tffam780</v>
      </c>
      <c r="H50" t="str">
        <f t="shared" si="2"/>
        <v>Property Type</v>
      </c>
      <c r="I50" s="20"/>
      <c r="K50" s="21"/>
    </row>
    <row r="51" spans="2:11" x14ac:dyDescent="0.3">
      <c r="B51" t="str">
        <f>VLOOKUP(C51,AllAccessTables!$A$1:$B$489,2,FALSE)</f>
        <v>FixedAssets</v>
      </c>
      <c r="C51" t="str">
        <f t="shared" si="0"/>
        <v>AssetBook</v>
      </c>
      <c r="D51" s="22" t="s">
        <v>28</v>
      </c>
      <c r="E51" s="22" t="s">
        <v>29</v>
      </c>
      <c r="G51" s="20" t="str">
        <f t="shared" si="1"/>
        <v>tffam300</v>
      </c>
      <c r="H51" t="str">
        <f t="shared" si="2"/>
        <v>Index Master Data</v>
      </c>
      <c r="I51" s="20"/>
      <c r="K51" s="21"/>
    </row>
    <row r="52" spans="2:11" x14ac:dyDescent="0.3">
      <c r="B52" t="str">
        <f>VLOOKUP(C52,AllAccessTables!$A$1:$B$489,2,FALSE)</f>
        <v>FixedAssets</v>
      </c>
      <c r="C52" t="str">
        <f t="shared" si="0"/>
        <v>Assets</v>
      </c>
      <c r="D52" s="22" t="s">
        <v>30</v>
      </c>
      <c r="E52" s="22" t="s">
        <v>31</v>
      </c>
      <c r="G52" s="20" t="str">
        <f t="shared" si="1"/>
        <v>tffam400</v>
      </c>
      <c r="H52" t="str">
        <f t="shared" si="2"/>
        <v>Asset Groups</v>
      </c>
      <c r="I52" s="20"/>
      <c r="K52" s="21"/>
    </row>
    <row r="53" spans="2:11" x14ac:dyDescent="0.3">
      <c r="B53" t="str">
        <f>VLOOKUP(C53,AllAccessTables!$A$1:$B$489,2,FALSE)</f>
        <v>FixedAssets</v>
      </c>
      <c r="C53" t="str">
        <f t="shared" si="0"/>
        <v>Assets</v>
      </c>
      <c r="D53" s="22" t="s">
        <v>32</v>
      </c>
      <c r="E53" s="22" t="s">
        <v>33</v>
      </c>
      <c r="G53" s="20" t="str">
        <f t="shared" si="1"/>
        <v>tffam200</v>
      </c>
      <c r="H53" t="str">
        <f t="shared" si="2"/>
        <v>Categories</v>
      </c>
      <c r="I53" s="20"/>
      <c r="K53" s="21"/>
    </row>
    <row r="54" spans="2:11" x14ac:dyDescent="0.3">
      <c r="B54" t="str">
        <f>VLOOKUP(C54,AllAccessTables!$A$1:$B$489,2,FALSE)</f>
        <v>FixedAssets</v>
      </c>
      <c r="C54" t="str">
        <f t="shared" si="0"/>
        <v>Assets</v>
      </c>
      <c r="D54" s="22" t="s">
        <v>34</v>
      </c>
      <c r="E54" s="22" t="s">
        <v>16</v>
      </c>
      <c r="G54" s="20" t="str">
        <f t="shared" si="1"/>
        <v>tccom100</v>
      </c>
      <c r="H54" t="str">
        <f t="shared" si="2"/>
        <v>Business Partners</v>
      </c>
      <c r="I54" s="20"/>
      <c r="K54" s="21"/>
    </row>
    <row r="55" spans="2:11" x14ac:dyDescent="0.3">
      <c r="B55" t="str">
        <f>VLOOKUP(C55,AllAccessTables!$A$1:$B$489,2,FALSE)</f>
        <v>FixedAssets</v>
      </c>
      <c r="C55" t="str">
        <f t="shared" si="0"/>
        <v>Assets</v>
      </c>
      <c r="D55" s="22" t="s">
        <v>35</v>
      </c>
      <c r="E55" s="22" t="s">
        <v>36</v>
      </c>
      <c r="G55" s="20" t="str">
        <f t="shared" si="1"/>
        <v>tcmcs002</v>
      </c>
      <c r="H55" t="str">
        <f t="shared" si="2"/>
        <v>Currencies</v>
      </c>
      <c r="I55" s="20"/>
      <c r="K55" s="21"/>
    </row>
    <row r="56" spans="2:11" x14ac:dyDescent="0.3">
      <c r="B56" t="str">
        <f>VLOOKUP(C56,AllAccessTables!$A$1:$B$489,2,FALSE)</f>
        <v>FixedAssets</v>
      </c>
      <c r="C56" t="str">
        <f t="shared" si="0"/>
        <v>Assets</v>
      </c>
      <c r="D56" s="22" t="s">
        <v>37</v>
      </c>
      <c r="E56" s="22" t="s">
        <v>676</v>
      </c>
      <c r="G56" s="20" t="str">
        <f t="shared" si="1"/>
        <v>tffam770</v>
      </c>
      <c r="H56" t="str">
        <f t="shared" si="2"/>
        <v>Vintage/Group Account</v>
      </c>
      <c r="I56" s="20"/>
      <c r="K56" s="21"/>
    </row>
    <row r="57" spans="2:11" x14ac:dyDescent="0.3">
      <c r="B57" t="str">
        <f>VLOOKUP(C57,AllAccessTables!$A$1:$B$489,2,FALSE)</f>
        <v>Packaging</v>
      </c>
      <c r="C57" t="str">
        <f t="shared" si="0"/>
        <v>AuxiliaryPackaging</v>
      </c>
      <c r="D57" s="22" t="s">
        <v>677</v>
      </c>
      <c r="E57" s="22" t="s">
        <v>678</v>
      </c>
      <c r="G57" s="20" t="str">
        <f t="shared" si="1"/>
        <v>whwmd530</v>
      </c>
      <c r="H57" t="str">
        <f t="shared" si="2"/>
        <v>(Handling Units)</v>
      </c>
      <c r="I57" s="20"/>
      <c r="K57" s="21"/>
    </row>
    <row r="58" spans="2:11" x14ac:dyDescent="0.3">
      <c r="B58" t="str">
        <f>VLOOKUP(C58,AllAccessTables!$A$1:$B$489,2,FALSE)</f>
        <v>Packaging</v>
      </c>
      <c r="C58" t="str">
        <f t="shared" si="0"/>
        <v>AuxiliaryPackaging</v>
      </c>
      <c r="D58" s="22" t="s">
        <v>679</v>
      </c>
      <c r="E58" s="22" t="s">
        <v>197</v>
      </c>
      <c r="G58" s="20" t="str">
        <f t="shared" si="1"/>
        <v>whwmd400</v>
      </c>
      <c r="H58" t="str">
        <f t="shared" si="2"/>
        <v>Items</v>
      </c>
      <c r="I58" s="20"/>
      <c r="K58" s="21"/>
    </row>
    <row r="59" spans="2:11" x14ac:dyDescent="0.3">
      <c r="B59" t="str">
        <f>VLOOKUP(C59,AllAccessTables!$A$1:$B$489,2,FALSE)</f>
        <v>BusinessPartner</v>
      </c>
      <c r="C59" t="str">
        <f t="shared" si="0"/>
        <v>BankAccountsByPayByBP</v>
      </c>
      <c r="D59" s="22" t="s">
        <v>38</v>
      </c>
      <c r="E59" s="22" t="s">
        <v>16</v>
      </c>
      <c r="G59" s="20" t="str">
        <f t="shared" si="1"/>
        <v>tccom100</v>
      </c>
      <c r="H59" t="str">
        <f t="shared" si="2"/>
        <v>Business Partners</v>
      </c>
      <c r="I59" s="20"/>
      <c r="K59" s="21"/>
    </row>
    <row r="60" spans="2:11" x14ac:dyDescent="0.3">
      <c r="B60" t="str">
        <f>VLOOKUP(C60,AllAccessTables!$A$1:$B$489,2,FALSE)</f>
        <v>BusinessPartner</v>
      </c>
      <c r="C60" t="str">
        <f t="shared" si="0"/>
        <v>BankAccountsByPayToBP</v>
      </c>
      <c r="D60" s="22" t="s">
        <v>39</v>
      </c>
      <c r="E60" s="22" t="s">
        <v>16</v>
      </c>
      <c r="G60" s="20" t="str">
        <f t="shared" si="1"/>
        <v>tccom100</v>
      </c>
      <c r="H60" t="str">
        <f t="shared" si="2"/>
        <v>Business Partners</v>
      </c>
      <c r="I60" s="20"/>
      <c r="K60" s="21"/>
    </row>
    <row r="61" spans="2:11" x14ac:dyDescent="0.3">
      <c r="B61" t="str">
        <f>VLOOKUP(C61,AllAccessTables!$A$1:$B$489,2,FALSE)</f>
        <v>TPProjects</v>
      </c>
      <c r="C61" t="str">
        <f t="shared" si="0"/>
        <v>BankGuarantees</v>
      </c>
      <c r="D61" s="22" t="s">
        <v>680</v>
      </c>
      <c r="E61" s="22" t="s">
        <v>681</v>
      </c>
      <c r="G61" s="20" t="str">
        <f t="shared" si="1"/>
        <v>tfcmg011</v>
      </c>
      <c r="H61" t="str">
        <f t="shared" si="2"/>
        <v>Bank Branches</v>
      </c>
      <c r="I61" s="20"/>
      <c r="K61" s="21"/>
    </row>
    <row r="62" spans="2:11" x14ac:dyDescent="0.3">
      <c r="B62" t="str">
        <f>VLOOKUP(C62,AllAccessTables!$A$1:$B$489,2,FALSE)</f>
        <v>TPProjects</v>
      </c>
      <c r="C62" t="str">
        <f t="shared" si="0"/>
        <v>BankGuarantees</v>
      </c>
      <c r="D62" s="22" t="s">
        <v>682</v>
      </c>
      <c r="E62" s="22" t="s">
        <v>627</v>
      </c>
      <c r="G62" s="20" t="str">
        <f t="shared" si="1"/>
        <v>tppdm600</v>
      </c>
      <c r="H62" t="str">
        <f t="shared" si="2"/>
        <v>Projects</v>
      </c>
      <c r="I62" s="20"/>
      <c r="K62" s="21"/>
    </row>
    <row r="63" spans="2:11" x14ac:dyDescent="0.3">
      <c r="B63" t="str">
        <f>VLOOKUP(C63,AllAccessTables!$A$1:$B$489,2,FALSE)</f>
        <v>TPProjects</v>
      </c>
      <c r="C63" t="str">
        <f t="shared" si="0"/>
        <v>Baselines</v>
      </c>
      <c r="D63" s="22" t="s">
        <v>683</v>
      </c>
      <c r="E63" s="22" t="s">
        <v>627</v>
      </c>
      <c r="G63" s="20" t="str">
        <f t="shared" si="1"/>
        <v>tppdm600</v>
      </c>
      <c r="H63" t="str">
        <f t="shared" si="2"/>
        <v>Projects</v>
      </c>
      <c r="I63" s="20"/>
      <c r="K63" s="21"/>
    </row>
    <row r="64" spans="2:11" x14ac:dyDescent="0.3">
      <c r="B64" t="str">
        <f>VLOOKUP(C64,AllAccessTables!$A$1:$B$489,2,FALSE)</f>
        <v>BOM&amp;Routing without Sites</v>
      </c>
      <c r="C64" t="str">
        <f t="shared" si="0"/>
        <v>BillOfCriticalMaterials</v>
      </c>
      <c r="D64" s="22" t="s">
        <v>684</v>
      </c>
      <c r="E64" s="22" t="s">
        <v>685</v>
      </c>
      <c r="G64" s="20" t="str">
        <f t="shared" si="1"/>
        <v>tcibd200</v>
      </c>
      <c r="H64" t="str">
        <f t="shared" si="2"/>
        <v>Item Ordering Data</v>
      </c>
      <c r="I64" s="20"/>
      <c r="K64" s="21"/>
    </row>
    <row r="65" spans="2:11" x14ac:dyDescent="0.3">
      <c r="B65" t="str">
        <f>VLOOKUP(C65,AllAccessTables!$A$1:$B$489,2,FALSE)</f>
        <v>BOM&amp;Routing without Sites</v>
      </c>
      <c r="C65" t="str">
        <f t="shared" si="0"/>
        <v>BillOfCriticalMaterials</v>
      </c>
      <c r="D65" s="22" t="s">
        <v>686</v>
      </c>
      <c r="E65" s="22" t="s">
        <v>164</v>
      </c>
      <c r="G65" s="20" t="str">
        <f t="shared" si="1"/>
        <v>tcmcs052</v>
      </c>
      <c r="H65" t="str">
        <f t="shared" si="2"/>
        <v>General Projects</v>
      </c>
      <c r="I65" s="20"/>
      <c r="K65" s="21"/>
    </row>
    <row r="66" spans="2:11" x14ac:dyDescent="0.3">
      <c r="B66" t="str">
        <f>VLOOKUP(C66,AllAccessTables!$A$1:$B$489,2,FALSE)</f>
        <v>BOM&amp;Routing without Sites</v>
      </c>
      <c r="C66" t="str">
        <f t="shared" si="0"/>
        <v>BillOfCriticalMaterials</v>
      </c>
      <c r="D66" s="22" t="s">
        <v>687</v>
      </c>
      <c r="E66" s="22" t="s">
        <v>685</v>
      </c>
      <c r="G66" s="20" t="str">
        <f t="shared" si="1"/>
        <v>tcibd200</v>
      </c>
      <c r="H66" t="str">
        <f t="shared" si="2"/>
        <v>Item Ordering Data</v>
      </c>
      <c r="I66" s="20"/>
      <c r="K66" s="21"/>
    </row>
    <row r="67" spans="2:11" x14ac:dyDescent="0.3">
      <c r="B67" t="str">
        <f>VLOOKUP(C67,AllAccessTables!$A$1:$B$489,2,FALSE)</f>
        <v>BOM&amp;Routing without Sites</v>
      </c>
      <c r="C67" t="str">
        <f t="shared" si="0"/>
        <v>BillOfCriticalMaterials</v>
      </c>
      <c r="D67" s="22" t="s">
        <v>688</v>
      </c>
      <c r="E67" s="22" t="s">
        <v>140</v>
      </c>
      <c r="G67" s="20" t="str">
        <f t="shared" si="1"/>
        <v>tcmcs003</v>
      </c>
      <c r="H67" t="str">
        <f t="shared" si="2"/>
        <v>Warehouses</v>
      </c>
      <c r="I67" s="20"/>
      <c r="K67" s="21"/>
    </row>
    <row r="68" spans="2:11" x14ac:dyDescent="0.3">
      <c r="B68" t="str">
        <f>VLOOKUP(C68,AllAccessTables!$A$1:$B$489,2,FALSE)</f>
        <v>FixedAssets</v>
      </c>
      <c r="C68" t="str">
        <f t="shared" si="0"/>
        <v>BusinessInformationByAsset</v>
      </c>
      <c r="D68" s="22" t="s">
        <v>689</v>
      </c>
      <c r="E68" s="22" t="s">
        <v>690</v>
      </c>
      <c r="G68" s="20" t="str">
        <f t="shared" si="1"/>
        <v>tffam240</v>
      </c>
      <c r="H68" t="str">
        <f t="shared" si="2"/>
        <v>Business</v>
      </c>
      <c r="I68" s="20"/>
      <c r="K68" s="21"/>
    </row>
    <row r="69" spans="2:11" x14ac:dyDescent="0.3">
      <c r="B69" t="str">
        <f>VLOOKUP(C69,AllAccessTables!$A$1:$B$489,2,FALSE)</f>
        <v>BusinessPartner</v>
      </c>
      <c r="C69" t="str">
        <f t="shared" si="0"/>
        <v>BusinessPartner</v>
      </c>
      <c r="D69" s="22" t="s">
        <v>41</v>
      </c>
      <c r="E69" s="22" t="s">
        <v>42</v>
      </c>
      <c r="G69" s="20" t="str">
        <f t="shared" si="1"/>
        <v>tcmcs065</v>
      </c>
      <c r="H69" t="str">
        <f t="shared" si="2"/>
        <v>Departments</v>
      </c>
      <c r="I69" s="20"/>
      <c r="K69" s="21"/>
    </row>
    <row r="70" spans="2:11" x14ac:dyDescent="0.3">
      <c r="B70" t="str">
        <f>VLOOKUP(C70,AllAccessTables!$A$1:$B$489,2,FALSE)</f>
        <v>BusinessPartner</v>
      </c>
      <c r="C70" t="str">
        <f t="shared" si="0"/>
        <v>BusinessPartner</v>
      </c>
      <c r="D70" s="22" t="s">
        <v>43</v>
      </c>
      <c r="E70" s="22" t="s">
        <v>14</v>
      </c>
      <c r="G70" s="20" t="str">
        <f t="shared" si="1"/>
        <v>tccom130</v>
      </c>
      <c r="H70" t="str">
        <f t="shared" si="2"/>
        <v>Addresses</v>
      </c>
      <c r="I70" s="20"/>
      <c r="K70" s="21"/>
    </row>
    <row r="71" spans="2:11" x14ac:dyDescent="0.3">
      <c r="B71" t="str">
        <f>VLOOKUP(C71,AllAccessTables!$A$1:$B$489,2,FALSE)</f>
        <v>BusinessPartner</v>
      </c>
      <c r="C71" t="str">
        <f t="shared" ref="C71:C134" si="3">_xlfn.TEXTBEFORE(D71,".",1,1,1)</f>
        <v>BusinessPartner</v>
      </c>
      <c r="D71" s="22" t="s">
        <v>44</v>
      </c>
      <c r="E71" s="22" t="s">
        <v>45</v>
      </c>
      <c r="G71" s="20" t="str">
        <f t="shared" ref="G71:G134" si="4">_xlfn.TEXTBEFORE(E71," ",1,1,1)</f>
        <v>tcmcs045</v>
      </c>
      <c r="H71" t="str">
        <f t="shared" ref="H71:H134" si="5">_xlfn.TEXTAFTER(E71," ",1,1,1)</f>
        <v>Area's</v>
      </c>
      <c r="I71" s="20"/>
      <c r="K71" s="21"/>
    </row>
    <row r="72" spans="2:11" x14ac:dyDescent="0.3">
      <c r="B72" t="str">
        <f>VLOOKUP(C72,AllAccessTables!$A$1:$B$489,2,FALSE)</f>
        <v>BusinessPartner</v>
      </c>
      <c r="C72" t="str">
        <f t="shared" si="3"/>
        <v>BusinessPartner</v>
      </c>
      <c r="D72" s="22" t="s">
        <v>46</v>
      </c>
      <c r="E72" s="22" t="s">
        <v>47</v>
      </c>
      <c r="G72" s="20" t="str">
        <f t="shared" si="4"/>
        <v>tfcmg001</v>
      </c>
      <c r="H72" t="str">
        <f t="shared" si="5"/>
        <v>Bank Relations</v>
      </c>
      <c r="I72" s="20"/>
      <c r="K72" s="21"/>
    </row>
    <row r="73" spans="2:11" x14ac:dyDescent="0.3">
      <c r="B73" t="str">
        <f>VLOOKUP(C73,AllAccessTables!$A$1:$B$489,2,FALSE)</f>
        <v>BusinessPartner</v>
      </c>
      <c r="C73" t="str">
        <f t="shared" si="3"/>
        <v>BusinessPartner</v>
      </c>
      <c r="D73" s="22" t="s">
        <v>48</v>
      </c>
      <c r="E73" s="22" t="s">
        <v>49</v>
      </c>
      <c r="G73" s="20" t="str">
        <f t="shared" si="4"/>
        <v>tfacp002</v>
      </c>
      <c r="H73" t="str">
        <f t="shared" si="5"/>
        <v>Hold Reasons</v>
      </c>
      <c r="I73" s="20"/>
      <c r="K73" s="21"/>
    </row>
    <row r="74" spans="2:11" x14ac:dyDescent="0.3">
      <c r="B74" t="str">
        <f>VLOOKUP(C74,AllAccessTables!$A$1:$B$489,2,FALSE)</f>
        <v>BusinessPartner</v>
      </c>
      <c r="C74" t="str">
        <f t="shared" si="3"/>
        <v>BusinessPartner</v>
      </c>
      <c r="D74" s="22" t="s">
        <v>1480</v>
      </c>
      <c r="E74" s="22" t="s">
        <v>6</v>
      </c>
      <c r="G74" s="20" t="str">
        <f t="shared" si="4"/>
        <v>tcmcs010</v>
      </c>
      <c r="H74" t="str">
        <f t="shared" si="5"/>
        <v>Countries</v>
      </c>
      <c r="I74" s="20"/>
      <c r="K74" s="21"/>
    </row>
    <row r="75" spans="2:11" x14ac:dyDescent="0.3">
      <c r="B75" t="str">
        <f>VLOOKUP(C75,AllAccessTables!$A$1:$B$489,2,FALSE)</f>
        <v>BusinessPartner</v>
      </c>
      <c r="C75" t="str">
        <f t="shared" si="3"/>
        <v>BusinessPartner</v>
      </c>
      <c r="D75" s="22" t="s">
        <v>50</v>
      </c>
      <c r="E75" s="22" t="s">
        <v>51</v>
      </c>
      <c r="G75" s="20" t="str">
        <f t="shared" si="4"/>
        <v>tcmcs039</v>
      </c>
      <c r="H75" t="str">
        <f t="shared" si="5"/>
        <v>Signals</v>
      </c>
      <c r="I75" s="20"/>
      <c r="K75" s="21"/>
    </row>
    <row r="76" spans="2:11" x14ac:dyDescent="0.3">
      <c r="B76" t="str">
        <f>VLOOKUP(C76,AllAccessTables!$A$1:$B$489,2,FALSE)</f>
        <v>BusinessPartner</v>
      </c>
      <c r="C76" t="str">
        <f t="shared" si="3"/>
        <v>BusinessPartner</v>
      </c>
      <c r="D76" s="22" t="s">
        <v>52</v>
      </c>
      <c r="E76" s="22" t="s">
        <v>53</v>
      </c>
      <c r="G76" s="20" t="str">
        <f t="shared" si="4"/>
        <v>tcmcs029</v>
      </c>
      <c r="H76" t="str">
        <f t="shared" si="5"/>
        <v>Business Partner Types</v>
      </c>
      <c r="I76" s="20"/>
      <c r="K76" s="21"/>
    </row>
    <row r="77" spans="2:11" x14ac:dyDescent="0.3">
      <c r="B77" t="str">
        <f>VLOOKUP(C77,AllAccessTables!$A$1:$B$489,2,FALSE)</f>
        <v>BusinessPartner</v>
      </c>
      <c r="C77" t="str">
        <f t="shared" si="3"/>
        <v>BusinessPartner</v>
      </c>
      <c r="D77" s="22" t="s">
        <v>54</v>
      </c>
      <c r="E77" s="22" t="s">
        <v>55</v>
      </c>
      <c r="G77" s="20" t="str">
        <f t="shared" si="4"/>
        <v>tccom001</v>
      </c>
      <c r="H77" t="str">
        <f t="shared" si="5"/>
        <v>Employees</v>
      </c>
      <c r="I77" s="20"/>
      <c r="K77" s="21"/>
    </row>
    <row r="78" spans="2:11" x14ac:dyDescent="0.3">
      <c r="B78" t="str">
        <f>VLOOKUP(C78,AllAccessTables!$A$1:$B$489,2,FALSE)</f>
        <v>BusinessPartner</v>
      </c>
      <c r="C78" t="str">
        <f t="shared" si="3"/>
        <v>BusinessPartner</v>
      </c>
      <c r="D78" s="22" t="s">
        <v>56</v>
      </c>
      <c r="E78" s="22" t="s">
        <v>57</v>
      </c>
      <c r="G78" s="20" t="str">
        <f t="shared" si="4"/>
        <v>tcccp010</v>
      </c>
      <c r="H78" t="str">
        <f t="shared" si="5"/>
        <v>Calendar Codes</v>
      </c>
      <c r="I78" s="20"/>
      <c r="K78" s="21"/>
    </row>
    <row r="79" spans="2:11" x14ac:dyDescent="0.3">
      <c r="B79" t="str">
        <f>VLOOKUP(C79,AllAccessTables!$A$1:$B$489,2,FALSE)</f>
        <v>BusinessPartner</v>
      </c>
      <c r="C79" t="str">
        <f t="shared" si="3"/>
        <v>BusinessPartner</v>
      </c>
      <c r="D79" s="22" t="s">
        <v>58</v>
      </c>
      <c r="E79" s="22" t="s">
        <v>59</v>
      </c>
      <c r="G79" s="20" t="str">
        <f t="shared" si="4"/>
        <v>tcmcs080</v>
      </c>
      <c r="H79" t="str">
        <f t="shared" si="5"/>
        <v>Carriers</v>
      </c>
      <c r="I79" s="20"/>
      <c r="K79" s="21"/>
    </row>
    <row r="80" spans="2:11" x14ac:dyDescent="0.3">
      <c r="B80" t="str">
        <f>VLOOKUP(C80,AllAccessTables!$A$1:$B$489,2,FALSE)</f>
        <v>BusinessPartner</v>
      </c>
      <c r="C80" t="str">
        <f t="shared" si="3"/>
        <v>BusinessPartner</v>
      </c>
      <c r="D80" s="22" t="s">
        <v>60</v>
      </c>
      <c r="E80" s="22" t="s">
        <v>61</v>
      </c>
      <c r="G80" s="20" t="str">
        <f t="shared" si="4"/>
        <v>tcmcs066</v>
      </c>
      <c r="H80" t="str">
        <f t="shared" si="5"/>
        <v>Channels</v>
      </c>
      <c r="I80" s="20"/>
      <c r="K80" s="21"/>
    </row>
    <row r="81" spans="2:11" x14ac:dyDescent="0.3">
      <c r="B81" t="str">
        <f>VLOOKUP(C81,AllAccessTables!$A$1:$B$489,2,FALSE)</f>
        <v>BusinessPartner</v>
      </c>
      <c r="C81" t="str">
        <f t="shared" si="3"/>
        <v>BusinessPartner</v>
      </c>
      <c r="D81" s="22" t="s">
        <v>62</v>
      </c>
      <c r="E81" s="22" t="s">
        <v>63</v>
      </c>
      <c r="G81" s="20" t="str">
        <f t="shared" si="4"/>
        <v>tcmcs205</v>
      </c>
      <c r="H81" t="str">
        <f t="shared" si="5"/>
        <v>Closing Methods</v>
      </c>
      <c r="I81" s="20"/>
      <c r="K81" s="21"/>
    </row>
    <row r="82" spans="2:11" x14ac:dyDescent="0.3">
      <c r="B82" t="str">
        <f>VLOOKUP(C82,AllAccessTables!$A$1:$B$489,2,FALSE)</f>
        <v>BusinessPartner</v>
      </c>
      <c r="C82" t="str">
        <f t="shared" si="3"/>
        <v>BusinessPartner</v>
      </c>
      <c r="D82" s="22" t="s">
        <v>64</v>
      </c>
      <c r="E82" s="22" t="s">
        <v>65</v>
      </c>
      <c r="G82" s="20" t="str">
        <f t="shared" si="4"/>
        <v>tccom140</v>
      </c>
      <c r="H82" t="str">
        <f t="shared" si="5"/>
        <v>Contacts</v>
      </c>
      <c r="I82" s="20"/>
      <c r="K82" s="21"/>
    </row>
    <row r="83" spans="2:11" x14ac:dyDescent="0.3">
      <c r="B83" t="str">
        <f>VLOOKUP(C83,AllAccessTables!$A$1:$B$489,2,FALSE)</f>
        <v>BusinessPartner</v>
      </c>
      <c r="C83" t="str">
        <f t="shared" si="3"/>
        <v>BusinessPartner</v>
      </c>
      <c r="D83" s="22" t="s">
        <v>66</v>
      </c>
      <c r="E83" s="22" t="s">
        <v>55</v>
      </c>
      <c r="G83" s="20" t="str">
        <f t="shared" si="4"/>
        <v>tccom001</v>
      </c>
      <c r="H83" t="str">
        <f t="shared" si="5"/>
        <v>Employees</v>
      </c>
      <c r="I83" s="20"/>
      <c r="K83" s="21"/>
    </row>
    <row r="84" spans="2:11" x14ac:dyDescent="0.3">
      <c r="B84" t="str">
        <f>VLOOKUP(C84,AllAccessTables!$A$1:$B$489,2,FALSE)</f>
        <v>BusinessPartner</v>
      </c>
      <c r="C84" t="str">
        <f t="shared" si="3"/>
        <v>BusinessPartner</v>
      </c>
      <c r="D84" s="22" t="s">
        <v>67</v>
      </c>
      <c r="E84" s="22" t="s">
        <v>68</v>
      </c>
      <c r="G84" s="20" t="str">
        <f t="shared" si="4"/>
        <v>tcmcs009</v>
      </c>
      <c r="H84" t="str">
        <f t="shared" si="5"/>
        <v>Credit Insurance Company</v>
      </c>
      <c r="I84" s="20"/>
      <c r="K84" s="21"/>
    </row>
    <row r="85" spans="2:11" x14ac:dyDescent="0.3">
      <c r="B85" t="str">
        <f>VLOOKUP(C85,AllAccessTables!$A$1:$B$489,2,FALSE)</f>
        <v>BusinessPartner</v>
      </c>
      <c r="C85" t="str">
        <f t="shared" si="3"/>
        <v>BusinessPartner</v>
      </c>
      <c r="D85" s="22" t="s">
        <v>69</v>
      </c>
      <c r="E85" s="22" t="s">
        <v>70</v>
      </c>
      <c r="G85" s="20" t="str">
        <f t="shared" si="4"/>
        <v>tcmcs064</v>
      </c>
      <c r="H85" t="str">
        <f t="shared" si="5"/>
        <v>Creadit Ratings</v>
      </c>
      <c r="I85" s="20"/>
      <c r="K85" s="21"/>
    </row>
    <row r="86" spans="2:11" x14ac:dyDescent="0.3">
      <c r="B86" t="str">
        <f>VLOOKUP(C86,AllAccessTables!$A$1:$B$489,2,FALSE)</f>
        <v>BusinessPartner</v>
      </c>
      <c r="C86" t="str">
        <f t="shared" si="3"/>
        <v>BusinessPartner</v>
      </c>
      <c r="D86" s="22" t="s">
        <v>71</v>
      </c>
      <c r="E86" s="22" t="s">
        <v>36</v>
      </c>
      <c r="G86" s="20" t="str">
        <f t="shared" si="4"/>
        <v>tcmcs002</v>
      </c>
      <c r="H86" t="str">
        <f t="shared" si="5"/>
        <v>Currencies</v>
      </c>
      <c r="I86" s="20"/>
      <c r="K86" s="21"/>
    </row>
    <row r="87" spans="2:11" x14ac:dyDescent="0.3">
      <c r="B87" t="str">
        <f>VLOOKUP(C87,AllAccessTables!$A$1:$B$489,2,FALSE)</f>
        <v>BusinessPartner</v>
      </c>
      <c r="C87" t="str">
        <f t="shared" si="3"/>
        <v>BusinessPartner</v>
      </c>
      <c r="D87" s="22" t="s">
        <v>72</v>
      </c>
      <c r="E87" s="22" t="s">
        <v>73</v>
      </c>
      <c r="G87" s="20" t="str">
        <f t="shared" si="4"/>
        <v>tcmcs070</v>
      </c>
      <c r="H87" t="str">
        <f t="shared" si="5"/>
        <v>Priorities</v>
      </c>
      <c r="I87" s="20"/>
      <c r="K87" s="21"/>
    </row>
    <row r="88" spans="2:11" x14ac:dyDescent="0.3">
      <c r="B88" t="str">
        <f>VLOOKUP(C88,AllAccessTables!$A$1:$B$489,2,FALSE)</f>
        <v>BusinessPartner</v>
      </c>
      <c r="C88" t="str">
        <f t="shared" si="3"/>
        <v>BusinessPartner</v>
      </c>
      <c r="D88" s="22" t="s">
        <v>74</v>
      </c>
      <c r="E88" s="22" t="s">
        <v>75</v>
      </c>
      <c r="G88" s="20" t="str">
        <f t="shared" si="4"/>
        <v>tfacp460</v>
      </c>
      <c r="H88" t="str">
        <f t="shared" si="5"/>
        <v>Linked Credit Notes Document</v>
      </c>
      <c r="I88" s="20"/>
      <c r="K88" s="21"/>
    </row>
    <row r="89" spans="2:11" x14ac:dyDescent="0.3">
      <c r="B89" t="str">
        <f>VLOOKUP(C89,AllAccessTables!$A$1:$B$489,2,FALSE)</f>
        <v>BusinessPartner</v>
      </c>
      <c r="C89" t="str">
        <f t="shared" si="3"/>
        <v>BusinessPartner</v>
      </c>
      <c r="D89" s="22" t="s">
        <v>76</v>
      </c>
      <c r="E89" s="22" t="s">
        <v>77</v>
      </c>
      <c r="G89" s="20" t="str">
        <f t="shared" si="4"/>
        <v>tcmcs040</v>
      </c>
      <c r="H89" t="str">
        <f t="shared" si="5"/>
        <v>Exchange Rate Types</v>
      </c>
      <c r="I89" s="20"/>
      <c r="K89" s="21"/>
    </row>
    <row r="90" spans="2:11" x14ac:dyDescent="0.3">
      <c r="B90" t="str">
        <f>VLOOKUP(C90,AllAccessTables!$A$1:$B$489,2,FALSE)</f>
        <v>BusinessPartner</v>
      </c>
      <c r="C90" t="str">
        <f t="shared" si="3"/>
        <v>BusinessPartner</v>
      </c>
      <c r="D90" s="22" t="s">
        <v>78</v>
      </c>
      <c r="E90" s="22" t="s">
        <v>55</v>
      </c>
      <c r="G90" s="20" t="str">
        <f t="shared" si="4"/>
        <v>tccom001</v>
      </c>
      <c r="H90" t="str">
        <f t="shared" si="5"/>
        <v>Employees</v>
      </c>
      <c r="I90" s="20"/>
      <c r="K90" s="21"/>
    </row>
    <row r="91" spans="2:11" x14ac:dyDescent="0.3">
      <c r="B91" t="str">
        <f>VLOOKUP(C91,AllAccessTables!$A$1:$B$489,2,FALSE)</f>
        <v>BusinessPartner</v>
      </c>
      <c r="C91" t="str">
        <f t="shared" si="3"/>
        <v>BusinessPartner</v>
      </c>
      <c r="D91" s="22" t="s">
        <v>79</v>
      </c>
      <c r="E91" s="22" t="s">
        <v>80</v>
      </c>
      <c r="G91" s="20" t="str">
        <f t="shared" si="4"/>
        <v>tfacr001</v>
      </c>
      <c r="H91" t="str">
        <f t="shared" si="5"/>
        <v>Financial Customer Groups</v>
      </c>
      <c r="I91" s="20"/>
      <c r="K91" s="21"/>
    </row>
    <row r="92" spans="2:11" x14ac:dyDescent="0.3">
      <c r="B92" t="str">
        <f>VLOOKUP(C92,AllAccessTables!$A$1:$B$489,2,FALSE)</f>
        <v>BusinessPartner</v>
      </c>
      <c r="C92" t="str">
        <f t="shared" si="3"/>
        <v>BusinessPartner</v>
      </c>
      <c r="D92" s="22" t="s">
        <v>81</v>
      </c>
      <c r="E92" s="22" t="s">
        <v>82</v>
      </c>
      <c r="G92" s="20" t="str">
        <f t="shared" si="4"/>
        <v>tfapr001</v>
      </c>
      <c r="H92" t="str">
        <f t="shared" si="5"/>
        <v>Financial Supplier Groups</v>
      </c>
      <c r="I92" s="20"/>
      <c r="K92" s="21"/>
    </row>
    <row r="93" spans="2:11" x14ac:dyDescent="0.3">
      <c r="B93" t="str">
        <f>VLOOKUP(C93,AllAccessTables!$A$1:$B$489,2,FALSE)</f>
        <v>BusinessPartner</v>
      </c>
      <c r="C93" t="str">
        <f t="shared" si="3"/>
        <v>BusinessPartner</v>
      </c>
      <c r="D93" s="22" t="s">
        <v>83</v>
      </c>
      <c r="E93" s="22" t="s">
        <v>84</v>
      </c>
      <c r="G93" s="20" t="str">
        <f t="shared" si="4"/>
        <v>tcmcs075</v>
      </c>
      <c r="H93" t="str">
        <f t="shared" si="5"/>
        <v>Freigh Service Levels</v>
      </c>
      <c r="I93" s="20"/>
      <c r="K93" s="21"/>
    </row>
    <row r="94" spans="2:11" x14ac:dyDescent="0.3">
      <c r="B94" t="str">
        <f>VLOOKUP(C94,AllAccessTables!$A$1:$B$489,2,FALSE)</f>
        <v>BusinessPartner</v>
      </c>
      <c r="C94" t="str">
        <f t="shared" si="3"/>
        <v>BusinessPartner</v>
      </c>
      <c r="D94" s="22" t="s">
        <v>85</v>
      </c>
      <c r="E94" s="22" t="s">
        <v>55</v>
      </c>
      <c r="G94" s="20" t="str">
        <f t="shared" si="4"/>
        <v>tccom001</v>
      </c>
      <c r="H94" t="str">
        <f t="shared" si="5"/>
        <v>Employees</v>
      </c>
      <c r="I94" s="20"/>
      <c r="K94" s="21"/>
    </row>
    <row r="95" spans="2:11" x14ac:dyDescent="0.3">
      <c r="B95" t="str">
        <f>VLOOKUP(C95,AllAccessTables!$A$1:$B$489,2,FALSE)</f>
        <v>BusinessPartner</v>
      </c>
      <c r="C95" t="str">
        <f t="shared" si="3"/>
        <v>BusinessPartner</v>
      </c>
      <c r="D95" s="22" t="s">
        <v>86</v>
      </c>
      <c r="E95" s="22" t="s">
        <v>87</v>
      </c>
      <c r="G95" s="20" t="str">
        <f t="shared" si="4"/>
        <v>tcmcs056</v>
      </c>
      <c r="H95" t="str">
        <f t="shared" si="5"/>
        <v>Invoice Delivery Methods</v>
      </c>
      <c r="I95" s="20"/>
      <c r="K95" s="21"/>
    </row>
    <row r="96" spans="2:11" x14ac:dyDescent="0.3">
      <c r="B96" t="str">
        <f>VLOOKUP(C96,AllAccessTables!$A$1:$B$489,2,FALSE)</f>
        <v>BusinessPartner</v>
      </c>
      <c r="C96" t="str">
        <f t="shared" si="3"/>
        <v>BusinessPartner</v>
      </c>
      <c r="D96" s="22" t="s">
        <v>1481</v>
      </c>
      <c r="E96" s="22" t="s">
        <v>89</v>
      </c>
      <c r="G96" s="20" t="str">
        <f t="shared" si="4"/>
        <v>tccom100</v>
      </c>
      <c r="H96" t="str">
        <f t="shared" si="5"/>
        <v>BusinessPartners</v>
      </c>
      <c r="I96" s="20"/>
      <c r="K96" s="21"/>
    </row>
    <row r="97" spans="2:11" x14ac:dyDescent="0.3">
      <c r="B97" t="str">
        <f>VLOOKUP(C97,AllAccessTables!$A$1:$B$489,2,FALSE)</f>
        <v>BusinessPartner</v>
      </c>
      <c r="C97" t="str">
        <f t="shared" si="3"/>
        <v>BusinessPartner</v>
      </c>
      <c r="D97" s="22" t="s">
        <v>88</v>
      </c>
      <c r="E97" s="22" t="s">
        <v>89</v>
      </c>
      <c r="G97" s="20" t="str">
        <f t="shared" si="4"/>
        <v>tccom100</v>
      </c>
      <c r="H97" t="str">
        <f t="shared" si="5"/>
        <v>BusinessPartners</v>
      </c>
      <c r="I97" s="20"/>
      <c r="K97" s="21"/>
    </row>
    <row r="98" spans="2:11" x14ac:dyDescent="0.3">
      <c r="B98" t="str">
        <f>VLOOKUP(C98,AllAccessTables!$A$1:$B$489,2,FALSE)</f>
        <v>BusinessPartner</v>
      </c>
      <c r="C98" t="str">
        <f t="shared" si="3"/>
        <v>BusinessPartner</v>
      </c>
      <c r="D98" s="22" t="s">
        <v>90</v>
      </c>
      <c r="E98" s="22" t="s">
        <v>91</v>
      </c>
      <c r="G98" s="20" t="str">
        <f t="shared" si="4"/>
        <v>tcmcs055</v>
      </c>
      <c r="H98" t="str">
        <f t="shared" si="5"/>
        <v>Invoicing Method</v>
      </c>
      <c r="I98" s="20"/>
      <c r="K98" s="21"/>
    </row>
    <row r="99" spans="2:11" x14ac:dyDescent="0.3">
      <c r="B99" t="str">
        <f>VLOOKUP(C99,AllAccessTables!$A$1:$B$489,2,FALSE)</f>
        <v>BusinessPartner</v>
      </c>
      <c r="C99" t="str">
        <f t="shared" si="3"/>
        <v>BusinessPartner</v>
      </c>
      <c r="D99" s="22" t="s">
        <v>92</v>
      </c>
      <c r="E99" s="22" t="s">
        <v>93</v>
      </c>
      <c r="G99" s="20" t="str">
        <f t="shared" si="4"/>
        <v>tcmcs046</v>
      </c>
      <c r="H99" t="str">
        <f t="shared" si="5"/>
        <v>Languages</v>
      </c>
      <c r="I99" s="20"/>
      <c r="K99" s="21"/>
    </row>
    <row r="100" spans="2:11" x14ac:dyDescent="0.3">
      <c r="B100" t="str">
        <f>VLOOKUP(C100,AllAccessTables!$A$1:$B$489,2,FALSE)</f>
        <v>BusinessPartner</v>
      </c>
      <c r="C100" t="str">
        <f t="shared" si="3"/>
        <v>BusinessPartner</v>
      </c>
      <c r="D100" s="22" t="s">
        <v>94</v>
      </c>
      <c r="E100" s="22" t="s">
        <v>95</v>
      </c>
      <c r="G100" s="20" t="str">
        <f t="shared" si="4"/>
        <v>tcmcs011</v>
      </c>
      <c r="H100" t="str">
        <f t="shared" si="5"/>
        <v>Late Payment Surcharges</v>
      </c>
      <c r="I100" s="20"/>
      <c r="K100" s="21"/>
    </row>
    <row r="101" spans="2:11" x14ac:dyDescent="0.3">
      <c r="B101" t="str">
        <f>VLOOKUP(C101,AllAccessTables!$A$1:$B$489,2,FALSE)</f>
        <v>BusinessPartner</v>
      </c>
      <c r="C101" t="str">
        <f t="shared" si="3"/>
        <v>BusinessPartner</v>
      </c>
      <c r="D101" s="22" t="s">
        <v>96</v>
      </c>
      <c r="E101" s="22" t="s">
        <v>97</v>
      </c>
      <c r="G101" s="20" t="str">
        <f t="shared" si="4"/>
        <v>tcmcs031</v>
      </c>
      <c r="H101" t="str">
        <f t="shared" si="5"/>
        <v>Lines of Business</v>
      </c>
      <c r="I101" s="20"/>
      <c r="K101" s="21"/>
    </row>
    <row r="102" spans="2:11" x14ac:dyDescent="0.3">
      <c r="B102" t="str">
        <f>VLOOKUP(C102,AllAccessTables!$A$1:$B$489,2,FALSE)</f>
        <v>BusinessPartner</v>
      </c>
      <c r="C102" t="str">
        <f t="shared" si="3"/>
        <v>BusinessPartner</v>
      </c>
      <c r="D102" s="22" t="s">
        <v>98</v>
      </c>
      <c r="E102" s="22" t="s">
        <v>99</v>
      </c>
      <c r="G102" s="20" t="str">
        <f t="shared" si="4"/>
        <v>tcibd301</v>
      </c>
      <c r="H102" t="str">
        <f t="shared" si="5"/>
        <v>List Groups</v>
      </c>
      <c r="I102" s="20"/>
      <c r="K102" s="21"/>
    </row>
    <row r="103" spans="2:11" x14ac:dyDescent="0.3">
      <c r="B103" t="str">
        <f>VLOOKUP(C103,AllAccessTables!$A$1:$B$489,2,FALSE)</f>
        <v>BusinessPartner</v>
      </c>
      <c r="C103" t="str">
        <f t="shared" si="3"/>
        <v>BusinessPartner</v>
      </c>
      <c r="D103" s="22" t="s">
        <v>100</v>
      </c>
      <c r="E103" s="22" t="s">
        <v>16</v>
      </c>
      <c r="G103" s="20" t="str">
        <f t="shared" si="4"/>
        <v>tccom100</v>
      </c>
      <c r="H103" t="str">
        <f t="shared" si="5"/>
        <v>Business Partners</v>
      </c>
      <c r="I103" s="20"/>
      <c r="K103" s="21"/>
    </row>
    <row r="104" spans="2:11" x14ac:dyDescent="0.3">
      <c r="B104" t="str">
        <f>VLOOKUP(C104,AllAccessTables!$A$1:$B$489,2,FALSE)</f>
        <v>BusinessPartner</v>
      </c>
      <c r="C104" t="str">
        <f t="shared" si="3"/>
        <v>BusinessPartner</v>
      </c>
      <c r="D104" s="22" t="s">
        <v>101</v>
      </c>
      <c r="E104" s="22" t="s">
        <v>102</v>
      </c>
      <c r="G104" s="20" t="str">
        <f t="shared" si="4"/>
        <v>tfcmg003</v>
      </c>
      <c r="H104" t="str">
        <f t="shared" si="5"/>
        <v>Payment/Reciept Methods</v>
      </c>
      <c r="I104" s="20"/>
      <c r="K104" s="21"/>
    </row>
    <row r="105" spans="2:11" x14ac:dyDescent="0.3">
      <c r="B105" t="str">
        <f>VLOOKUP(C105,AllAccessTables!$A$1:$B$489,2,FALSE)</f>
        <v>BusinessPartner</v>
      </c>
      <c r="C105" t="str">
        <f t="shared" si="3"/>
        <v>BusinessPartner</v>
      </c>
      <c r="D105" s="22" t="s">
        <v>103</v>
      </c>
      <c r="E105" s="22" t="s">
        <v>104</v>
      </c>
      <c r="G105" s="20" t="str">
        <f t="shared" si="4"/>
        <v>tcmcs42</v>
      </c>
      <c r="H105" t="str">
        <f t="shared" si="5"/>
        <v>Points of Title Passage</v>
      </c>
      <c r="I105" s="20"/>
      <c r="K105" s="21"/>
    </row>
    <row r="106" spans="2:11" x14ac:dyDescent="0.3">
      <c r="B106" t="str">
        <f>VLOOKUP(C106,AllAccessTables!$A$1:$B$489,2,FALSE)</f>
        <v>BusinessPartner</v>
      </c>
      <c r="C106" t="str">
        <f t="shared" si="3"/>
        <v>BusinessPartner</v>
      </c>
      <c r="D106" s="22" t="s">
        <v>105</v>
      </c>
      <c r="E106" s="22" t="s">
        <v>106</v>
      </c>
      <c r="G106" s="20" t="str">
        <f t="shared" si="4"/>
        <v>tcmcs034</v>
      </c>
      <c r="H106" t="str">
        <f t="shared" si="5"/>
        <v>Price Lists</v>
      </c>
      <c r="I106" s="20"/>
      <c r="K106" s="21"/>
    </row>
    <row r="107" spans="2:11" x14ac:dyDescent="0.3">
      <c r="B107" t="str">
        <f>VLOOKUP(C107,AllAccessTables!$A$1:$B$489,2,FALSE)</f>
        <v>BusinessPartner</v>
      </c>
      <c r="C107" t="str">
        <f t="shared" si="3"/>
        <v>BusinessPartner</v>
      </c>
      <c r="D107" s="22" t="s">
        <v>107</v>
      </c>
      <c r="E107" s="22" t="s">
        <v>73</v>
      </c>
      <c r="G107" s="20" t="str">
        <f t="shared" si="4"/>
        <v>tcmcs070</v>
      </c>
      <c r="H107" t="str">
        <f t="shared" si="5"/>
        <v>Priorities</v>
      </c>
      <c r="I107" s="20"/>
      <c r="K107" s="21"/>
    </row>
    <row r="108" spans="2:11" x14ac:dyDescent="0.3">
      <c r="B108" t="str">
        <f>VLOOKUP(C108,AllAccessTables!$A$1:$B$489,2,FALSE)</f>
        <v>BusinessPartner</v>
      </c>
      <c r="C108" t="str">
        <f t="shared" si="3"/>
        <v>BusinessPartner</v>
      </c>
      <c r="D108" s="22" t="s">
        <v>108</v>
      </c>
      <c r="E108" s="22" t="s">
        <v>109</v>
      </c>
      <c r="G108" s="20" t="str">
        <f t="shared" si="4"/>
        <v>tdpur012</v>
      </c>
      <c r="H108" t="str">
        <f t="shared" si="5"/>
        <v>Purchase Offices</v>
      </c>
      <c r="I108" s="20"/>
      <c r="K108" s="21"/>
    </row>
    <row r="109" spans="2:11" x14ac:dyDescent="0.3">
      <c r="B109" t="str">
        <f>VLOOKUP(C109,AllAccessTables!$A$1:$B$489,2,FALSE)</f>
        <v>BusinessPartner</v>
      </c>
      <c r="C109" t="str">
        <f t="shared" si="3"/>
        <v>BusinessPartner</v>
      </c>
      <c r="D109" s="22" t="s">
        <v>110</v>
      </c>
      <c r="E109" s="22" t="s">
        <v>111</v>
      </c>
      <c r="G109" s="20" t="str">
        <f t="shared" si="4"/>
        <v>tdpur094</v>
      </c>
      <c r="H109" t="str">
        <f t="shared" si="5"/>
        <v>Purchase Order Type</v>
      </c>
      <c r="I109" s="20"/>
      <c r="K109" s="21"/>
    </row>
    <row r="110" spans="2:11" x14ac:dyDescent="0.3">
      <c r="B110" t="str">
        <f>VLOOKUP(C110,AllAccessTables!$A$1:$B$489,2,FALSE)</f>
        <v>BusinessPartner</v>
      </c>
      <c r="C110" t="str">
        <f t="shared" si="3"/>
        <v>BusinessPartner</v>
      </c>
      <c r="D110" s="22" t="s">
        <v>112</v>
      </c>
      <c r="E110" s="22" t="s">
        <v>106</v>
      </c>
      <c r="G110" s="20" t="str">
        <f t="shared" si="4"/>
        <v>tcmcs034</v>
      </c>
      <c r="H110" t="str">
        <f t="shared" si="5"/>
        <v>Price Lists</v>
      </c>
      <c r="I110" s="20"/>
      <c r="K110" s="21"/>
    </row>
    <row r="111" spans="2:11" x14ac:dyDescent="0.3">
      <c r="B111" t="str">
        <f>VLOOKUP(C111,AllAccessTables!$A$1:$B$489,2,FALSE)</f>
        <v>BusinessPartner</v>
      </c>
      <c r="C111" t="str">
        <f t="shared" si="3"/>
        <v>BusinessPartner</v>
      </c>
      <c r="D111" s="22" t="s">
        <v>113</v>
      </c>
      <c r="E111" s="22" t="s">
        <v>114</v>
      </c>
      <c r="G111" s="20" t="str">
        <f t="shared" si="4"/>
        <v>tfacr310</v>
      </c>
      <c r="H111" t="str">
        <f t="shared" si="5"/>
        <v>Reminder Methods</v>
      </c>
      <c r="I111" s="20"/>
      <c r="K111" s="21"/>
    </row>
    <row r="112" spans="2:11" x14ac:dyDescent="0.3">
      <c r="B112" t="str">
        <f>VLOOKUP(C112,AllAccessTables!$A$1:$B$489,2,FALSE)</f>
        <v>BusinessPartner</v>
      </c>
      <c r="C112" t="str">
        <f t="shared" si="3"/>
        <v>BusinessPartner</v>
      </c>
      <c r="D112" s="22" t="s">
        <v>115</v>
      </c>
      <c r="E112" s="22" t="s">
        <v>14</v>
      </c>
      <c r="G112" s="20" t="str">
        <f t="shared" si="4"/>
        <v>tccom130</v>
      </c>
      <c r="H112" t="str">
        <f t="shared" si="5"/>
        <v>Addresses</v>
      </c>
      <c r="I112" s="20"/>
      <c r="K112" s="21"/>
    </row>
    <row r="113" spans="2:11" x14ac:dyDescent="0.3">
      <c r="B113" t="str">
        <f>VLOOKUP(C113,AllAccessTables!$A$1:$B$489,2,FALSE)</f>
        <v>BusinessPartner</v>
      </c>
      <c r="C113" t="str">
        <f t="shared" si="3"/>
        <v>BusinessPartner</v>
      </c>
      <c r="D113" s="22" t="s">
        <v>116</v>
      </c>
      <c r="E113" s="22" t="s">
        <v>117</v>
      </c>
      <c r="G113" s="20" t="str">
        <f t="shared" si="4"/>
        <v>tsclm020</v>
      </c>
      <c r="H113" t="str">
        <f t="shared" si="5"/>
        <v>Response Types</v>
      </c>
      <c r="I113" s="20"/>
      <c r="K113" s="21"/>
    </row>
    <row r="114" spans="2:11" x14ac:dyDescent="0.3">
      <c r="B114" t="str">
        <f>VLOOKUP(C114,AllAccessTables!$A$1:$B$489,2,FALSE)</f>
        <v>BusinessPartner</v>
      </c>
      <c r="C114" t="str">
        <f t="shared" si="3"/>
        <v>BusinessPartner</v>
      </c>
      <c r="D114" s="22" t="s">
        <v>118</v>
      </c>
      <c r="E114" s="22" t="s">
        <v>95</v>
      </c>
      <c r="G114" s="20" t="str">
        <f t="shared" si="4"/>
        <v>tcmcs011</v>
      </c>
      <c r="H114" t="str">
        <f t="shared" si="5"/>
        <v>Late Payment Surcharges</v>
      </c>
      <c r="I114" s="20"/>
      <c r="K114" s="21"/>
    </row>
    <row r="115" spans="2:11" x14ac:dyDescent="0.3">
      <c r="B115" t="str">
        <f>VLOOKUP(C115,AllAccessTables!$A$1:$B$489,2,FALSE)</f>
        <v>BusinessPartner</v>
      </c>
      <c r="C115" t="str">
        <f t="shared" si="3"/>
        <v>BusinessPartner</v>
      </c>
      <c r="D115" s="22" t="s">
        <v>119</v>
      </c>
      <c r="E115" s="22" t="s">
        <v>102</v>
      </c>
      <c r="G115" s="20" t="str">
        <f t="shared" si="4"/>
        <v>tfcmg003</v>
      </c>
      <c r="H115" t="str">
        <f t="shared" si="5"/>
        <v>Payment/Reciept Methods</v>
      </c>
      <c r="I115" s="20"/>
      <c r="K115" s="21"/>
    </row>
    <row r="116" spans="2:11" x14ac:dyDescent="0.3">
      <c r="B116" t="str">
        <f>VLOOKUP(C116,AllAccessTables!$A$1:$B$489,2,FALSE)</f>
        <v>BusinessPartner</v>
      </c>
      <c r="C116" t="str">
        <f t="shared" si="3"/>
        <v>BusinessPartner</v>
      </c>
      <c r="D116" s="22" t="s">
        <v>120</v>
      </c>
      <c r="E116" s="22" t="s">
        <v>121</v>
      </c>
      <c r="G116" s="20" t="str">
        <f t="shared" si="4"/>
        <v>tcmcs041</v>
      </c>
      <c r="H116" t="str">
        <f t="shared" si="5"/>
        <v>Terms of Delivery</v>
      </c>
      <c r="I116" s="20"/>
      <c r="K116" s="21"/>
    </row>
    <row r="117" spans="2:11" x14ac:dyDescent="0.3">
      <c r="B117" t="str">
        <f>VLOOKUP(C117,AllAccessTables!$A$1:$B$489,2,FALSE)</f>
        <v>BusinessPartner</v>
      </c>
      <c r="C117" t="str">
        <f t="shared" si="3"/>
        <v>BusinessPartner</v>
      </c>
      <c r="D117" s="22" t="s">
        <v>122</v>
      </c>
      <c r="E117" s="22" t="s">
        <v>123</v>
      </c>
      <c r="G117" s="20" t="str">
        <f t="shared" si="4"/>
        <v>tcmcs013</v>
      </c>
      <c r="H117" t="str">
        <f t="shared" si="5"/>
        <v>Terms of Payment</v>
      </c>
      <c r="I117" s="20"/>
      <c r="K117" s="21"/>
    </row>
    <row r="118" spans="2:11" x14ac:dyDescent="0.3">
      <c r="B118" t="str">
        <f>VLOOKUP(C118,AllAccessTables!$A$1:$B$489,2,FALSE)</f>
        <v>BusinessPartner</v>
      </c>
      <c r="C118" t="str">
        <f t="shared" si="3"/>
        <v>BusinessPartner</v>
      </c>
      <c r="D118" s="22" t="s">
        <v>124</v>
      </c>
      <c r="E118" s="22" t="s">
        <v>125</v>
      </c>
      <c r="G118" s="20" t="str">
        <f t="shared" si="4"/>
        <v>tdsls012</v>
      </c>
      <c r="H118" t="str">
        <f t="shared" si="5"/>
        <v>Sales offices</v>
      </c>
      <c r="I118" s="20"/>
      <c r="K118" s="21"/>
    </row>
    <row r="119" spans="2:11" x14ac:dyDescent="0.3">
      <c r="B119" t="str">
        <f>VLOOKUP(C119,AllAccessTables!$A$1:$B$489,2,FALSE)</f>
        <v>BusinessPartner</v>
      </c>
      <c r="C119" t="str">
        <f t="shared" si="3"/>
        <v>BusinessPartner</v>
      </c>
      <c r="D119" s="22" t="s">
        <v>126</v>
      </c>
      <c r="E119" s="22" t="s">
        <v>127</v>
      </c>
      <c r="G119" s="20" t="str">
        <f t="shared" si="4"/>
        <v>tdsls094</v>
      </c>
      <c r="H119" t="str">
        <f t="shared" si="5"/>
        <v>Sales Order Types</v>
      </c>
      <c r="I119" s="20"/>
      <c r="K119" s="21"/>
    </row>
    <row r="120" spans="2:11" x14ac:dyDescent="0.3">
      <c r="B120" t="str">
        <f>VLOOKUP(C120,AllAccessTables!$A$1:$B$489,2,FALSE)</f>
        <v>BusinessPartner</v>
      </c>
      <c r="C120" t="str">
        <f t="shared" si="3"/>
        <v>BusinessPartner</v>
      </c>
      <c r="D120" s="22" t="s">
        <v>128</v>
      </c>
      <c r="E120" s="22" t="s">
        <v>106</v>
      </c>
      <c r="G120" s="20" t="str">
        <f t="shared" si="4"/>
        <v>tcmcs034</v>
      </c>
      <c r="H120" t="str">
        <f t="shared" si="5"/>
        <v>Price Lists</v>
      </c>
      <c r="I120" s="20"/>
      <c r="K120" s="21"/>
    </row>
    <row r="121" spans="2:11" x14ac:dyDescent="0.3">
      <c r="B121" t="str">
        <f>VLOOKUP(C121,AllAccessTables!$A$1:$B$489,2,FALSE)</f>
        <v>BusinessPartner</v>
      </c>
      <c r="C121" t="str">
        <f t="shared" si="3"/>
        <v>BusinessPartner</v>
      </c>
      <c r="D121" s="22" t="s">
        <v>129</v>
      </c>
      <c r="E121" s="22" t="s">
        <v>130</v>
      </c>
      <c r="G121" s="20" t="str">
        <f t="shared" si="4"/>
        <v>tcmcs127</v>
      </c>
      <c r="H121" t="str">
        <f t="shared" si="5"/>
        <v>Sales Territories</v>
      </c>
      <c r="I121" s="20"/>
      <c r="K121" s="21"/>
    </row>
    <row r="122" spans="2:11" x14ac:dyDescent="0.3">
      <c r="B122" t="str">
        <f>VLOOKUP(C122,AllAccessTables!$A$1:$B$489,2,FALSE)</f>
        <v>BusinessPartner</v>
      </c>
      <c r="C122" t="str">
        <f t="shared" si="3"/>
        <v>BusinessPartner</v>
      </c>
      <c r="D122" s="22" t="s">
        <v>1482</v>
      </c>
      <c r="E122" s="22" t="s">
        <v>89</v>
      </c>
      <c r="G122" s="20" t="str">
        <f t="shared" si="4"/>
        <v>tccom100</v>
      </c>
      <c r="H122" t="str">
        <f t="shared" si="5"/>
        <v>BusinessPartners</v>
      </c>
      <c r="I122" s="20"/>
      <c r="K122" s="21"/>
    </row>
    <row r="123" spans="2:11" x14ac:dyDescent="0.3">
      <c r="B123" t="str">
        <f>VLOOKUP(C123,AllAccessTables!$A$1:$B$489,2,FALSE)</f>
        <v>BusinessPartner</v>
      </c>
      <c r="C123" t="str">
        <f t="shared" si="3"/>
        <v>BusinessPartner</v>
      </c>
      <c r="D123" s="22" t="s">
        <v>131</v>
      </c>
      <c r="E123" s="22" t="s">
        <v>89</v>
      </c>
      <c r="G123" s="20" t="str">
        <f t="shared" si="4"/>
        <v>tccom100</v>
      </c>
      <c r="H123" t="str">
        <f t="shared" si="5"/>
        <v>BusinessPartners</v>
      </c>
      <c r="I123" s="20"/>
      <c r="K123" s="21"/>
    </row>
    <row r="124" spans="2:11" x14ac:dyDescent="0.3">
      <c r="B124" t="str">
        <f>VLOOKUP(C124,AllAccessTables!$A$1:$B$489,2,FALSE)</f>
        <v>BusinessPartner</v>
      </c>
      <c r="C124" t="str">
        <f t="shared" si="3"/>
        <v>BusinessPartner</v>
      </c>
      <c r="D124" s="22" t="s">
        <v>1483</v>
      </c>
      <c r="E124" s="22" t="s">
        <v>121</v>
      </c>
      <c r="G124" s="20" t="str">
        <f t="shared" si="4"/>
        <v>tcmcs041</v>
      </c>
      <c r="H124" t="str">
        <f t="shared" si="5"/>
        <v>Terms of Delivery</v>
      </c>
      <c r="I124" s="20"/>
      <c r="K124" s="21"/>
    </row>
    <row r="125" spans="2:11" x14ac:dyDescent="0.3">
      <c r="B125" t="str">
        <f>VLOOKUP(C125,AllAccessTables!$A$1:$B$489,2,FALSE)</f>
        <v>BusinessPartner</v>
      </c>
      <c r="C125" t="str">
        <f t="shared" si="3"/>
        <v>BusinessPartner</v>
      </c>
      <c r="D125" s="22" t="s">
        <v>132</v>
      </c>
      <c r="E125" s="22" t="s">
        <v>89</v>
      </c>
      <c r="G125" s="20" t="str">
        <f t="shared" si="4"/>
        <v>tccom100</v>
      </c>
      <c r="H125" t="str">
        <f t="shared" si="5"/>
        <v>BusinessPartners</v>
      </c>
      <c r="I125" s="20"/>
      <c r="K125" s="21"/>
    </row>
    <row r="126" spans="2:11" x14ac:dyDescent="0.3">
      <c r="B126" t="str">
        <f>VLOOKUP(C126,AllAccessTables!$A$1:$B$489,2,FALSE)</f>
        <v>BusinessPartner</v>
      </c>
      <c r="C126" t="str">
        <f t="shared" si="3"/>
        <v>BusinessPartner</v>
      </c>
      <c r="D126" s="22" t="s">
        <v>1484</v>
      </c>
      <c r="E126" s="22" t="s">
        <v>121</v>
      </c>
      <c r="G126" s="20" t="str">
        <f t="shared" si="4"/>
        <v>tcmcs041</v>
      </c>
      <c r="H126" t="str">
        <f t="shared" si="5"/>
        <v>Terms of Delivery</v>
      </c>
      <c r="I126" s="20"/>
      <c r="K126" s="21"/>
    </row>
    <row r="127" spans="2:11" x14ac:dyDescent="0.3">
      <c r="B127" t="str">
        <f>VLOOKUP(C127,AllAccessTables!$A$1:$B$489,2,FALSE)</f>
        <v>BusinessPartner</v>
      </c>
      <c r="C127" t="str">
        <f t="shared" si="3"/>
        <v>BusinessPartner</v>
      </c>
      <c r="D127" s="22" t="s">
        <v>133</v>
      </c>
      <c r="E127" s="22" t="s">
        <v>134</v>
      </c>
      <c r="G127" s="20" t="str">
        <f t="shared" si="4"/>
        <v>tfacr311</v>
      </c>
      <c r="H127" t="str">
        <f t="shared" si="5"/>
        <v>Statement of Account Methods</v>
      </c>
      <c r="I127" s="20"/>
      <c r="K127" s="21"/>
    </row>
    <row r="128" spans="2:11" x14ac:dyDescent="0.3">
      <c r="B128" t="str">
        <f>VLOOKUP(C128,AllAccessTables!$A$1:$B$489,2,FALSE)</f>
        <v>BusinessPartner</v>
      </c>
      <c r="C128" t="str">
        <f t="shared" si="3"/>
        <v>BusinessPartner</v>
      </c>
      <c r="D128" s="22" t="s">
        <v>135</v>
      </c>
      <c r="E128" s="22" t="s">
        <v>121</v>
      </c>
      <c r="G128" s="20" t="str">
        <f t="shared" si="4"/>
        <v>tcmcs041</v>
      </c>
      <c r="H128" t="str">
        <f t="shared" si="5"/>
        <v>Terms of Delivery</v>
      </c>
      <c r="I128" s="20"/>
      <c r="K128" s="21"/>
    </row>
    <row r="129" spans="2:11" x14ac:dyDescent="0.3">
      <c r="B129" t="str">
        <f>VLOOKUP(C129,AllAccessTables!$A$1:$B$489,2,FALSE)</f>
        <v>BusinessPartner</v>
      </c>
      <c r="C129" t="str">
        <f t="shared" si="3"/>
        <v>BusinessPartner</v>
      </c>
      <c r="D129" s="22" t="s">
        <v>136</v>
      </c>
      <c r="E129" s="22" t="s">
        <v>123</v>
      </c>
      <c r="G129" s="20" t="str">
        <f t="shared" si="4"/>
        <v>tcmcs013</v>
      </c>
      <c r="H129" t="str">
        <f t="shared" si="5"/>
        <v>Terms of Payment</v>
      </c>
      <c r="I129" s="20"/>
      <c r="K129" s="21"/>
    </row>
    <row r="130" spans="2:11" x14ac:dyDescent="0.3">
      <c r="B130" t="str">
        <f>VLOOKUP(C130,AllAccessTables!$A$1:$B$489,2,FALSE)</f>
        <v>BusinessPartner</v>
      </c>
      <c r="C130" t="str">
        <f t="shared" si="3"/>
        <v>BusinessPartner</v>
      </c>
      <c r="D130" s="22" t="s">
        <v>137</v>
      </c>
      <c r="E130" s="22" t="s">
        <v>138</v>
      </c>
      <c r="G130" s="20" t="str">
        <f t="shared" si="4"/>
        <v>tcmcs019</v>
      </c>
      <c r="H130" t="str">
        <f t="shared" si="5"/>
        <v>Titles</v>
      </c>
      <c r="I130" s="20"/>
      <c r="K130" s="21"/>
    </row>
    <row r="131" spans="2:11" x14ac:dyDescent="0.3">
      <c r="B131" t="str">
        <f>VLOOKUP(C131,AllAccessTables!$A$1:$B$489,2,FALSE)</f>
        <v>BusinessPartner</v>
      </c>
      <c r="C131" t="str">
        <f t="shared" si="3"/>
        <v>BusinessPartner</v>
      </c>
      <c r="D131" s="22" t="s">
        <v>139</v>
      </c>
      <c r="E131" s="22" t="s">
        <v>140</v>
      </c>
      <c r="G131" s="20" t="str">
        <f t="shared" si="4"/>
        <v>tcmcs003</v>
      </c>
      <c r="H131" t="str">
        <f t="shared" si="5"/>
        <v>Warehouses</v>
      </c>
      <c r="I131" s="20"/>
      <c r="K131" s="21"/>
    </row>
    <row r="132" spans="2:11" x14ac:dyDescent="0.3">
      <c r="B132" t="str">
        <f>VLOOKUP(C132,AllAccessTables!$A$1:$B$489,2,FALSE)</f>
        <v>BusinessPartner</v>
      </c>
      <c r="C132" t="str">
        <f t="shared" si="3"/>
        <v>BusinessPartnerByDepartment</v>
      </c>
      <c r="D132" s="22" t="s">
        <v>691</v>
      </c>
      <c r="E132" s="22" t="s">
        <v>692</v>
      </c>
      <c r="G132" s="20" t="str">
        <f t="shared" si="4"/>
        <v>tccom001</v>
      </c>
      <c r="H132" t="str">
        <f t="shared" si="5"/>
        <v>Employee</v>
      </c>
      <c r="I132" s="20"/>
      <c r="K132" s="21"/>
    </row>
    <row r="133" spans="2:11" x14ac:dyDescent="0.3">
      <c r="B133" t="str">
        <f>VLOOKUP(C133,AllAccessTables!$A$1:$B$489,2,FALSE)</f>
        <v>BusinessPartner</v>
      </c>
      <c r="C133" t="str">
        <f t="shared" si="3"/>
        <v>BusinessPartnerByDepartment</v>
      </c>
      <c r="D133" s="22" t="s">
        <v>693</v>
      </c>
      <c r="E133" s="22" t="s">
        <v>694</v>
      </c>
      <c r="G133" s="20" t="str">
        <f t="shared" si="4"/>
        <v>tdpur094</v>
      </c>
      <c r="H133" t="str">
        <f t="shared" si="5"/>
        <v>Purchase Order Typ</v>
      </c>
      <c r="I133" s="20"/>
      <c r="K133" s="21"/>
    </row>
    <row r="134" spans="2:11" x14ac:dyDescent="0.3">
      <c r="B134" t="str">
        <f>VLOOKUP(C134,AllAccessTables!$A$1:$B$489,2,FALSE)</f>
        <v>BusinessPartner</v>
      </c>
      <c r="C134" t="str">
        <f t="shared" si="3"/>
        <v>BusinessPartnerByDepartment</v>
      </c>
      <c r="D134" s="22" t="s">
        <v>695</v>
      </c>
      <c r="E134" s="22" t="s">
        <v>696</v>
      </c>
      <c r="G134" s="20" t="str">
        <f t="shared" si="4"/>
        <v>tcmcs034</v>
      </c>
      <c r="H134" t="str">
        <f t="shared" si="5"/>
        <v>Price List</v>
      </c>
      <c r="I134" s="20"/>
      <c r="K134" s="21"/>
    </row>
    <row r="135" spans="2:11" x14ac:dyDescent="0.3">
      <c r="B135" t="str">
        <f>VLOOKUP(C135,AllAccessTables!$A$1:$B$489,2,FALSE)</f>
        <v>BusinessPartner</v>
      </c>
      <c r="C135" t="str">
        <f t="shared" ref="C135:C197" si="6">_xlfn.TEXTBEFORE(D135,".",1,1,1)</f>
        <v>BusinessPartnerByDepartment</v>
      </c>
      <c r="D135" s="22" t="s">
        <v>697</v>
      </c>
      <c r="E135" s="22" t="s">
        <v>51</v>
      </c>
      <c r="G135" s="20" t="str">
        <f t="shared" ref="G135:G198" si="7">_xlfn.TEXTBEFORE(E135," ",1,1,1)</f>
        <v>tcmcs039</v>
      </c>
      <c r="H135" t="str">
        <f t="shared" ref="H135:H198" si="8">_xlfn.TEXTAFTER(E135," ",1,1,1)</f>
        <v>Signals</v>
      </c>
      <c r="I135" s="20"/>
      <c r="K135" s="21"/>
    </row>
    <row r="136" spans="2:11" x14ac:dyDescent="0.3">
      <c r="B136" t="str">
        <f>VLOOKUP(C136,AllAccessTables!$A$1:$B$489,2,FALSE)</f>
        <v>BusinessPartner</v>
      </c>
      <c r="C136" t="str">
        <f t="shared" si="6"/>
        <v>BusinessPartnerByDepartment</v>
      </c>
      <c r="D136" s="22" t="s">
        <v>698</v>
      </c>
      <c r="E136" s="22" t="s">
        <v>36</v>
      </c>
      <c r="G136" s="20" t="str">
        <f t="shared" si="7"/>
        <v>tcmcs002</v>
      </c>
      <c r="H136" t="str">
        <f t="shared" si="8"/>
        <v>Currencies</v>
      </c>
      <c r="I136" s="20"/>
      <c r="K136" s="21"/>
    </row>
    <row r="137" spans="2:11" x14ac:dyDescent="0.3">
      <c r="B137" t="str">
        <f>VLOOKUP(C137,AllAccessTables!$A$1:$B$489,2,FALSE)</f>
        <v>BusinessPartner</v>
      </c>
      <c r="C137" t="str">
        <f t="shared" si="6"/>
        <v>BusinessPartnerByDepartment</v>
      </c>
      <c r="D137" s="22" t="s">
        <v>699</v>
      </c>
      <c r="E137" s="22" t="s">
        <v>77</v>
      </c>
      <c r="G137" s="20" t="str">
        <f t="shared" si="7"/>
        <v>tcmcs040</v>
      </c>
      <c r="H137" t="str">
        <f t="shared" si="8"/>
        <v>Exchange Rate Types</v>
      </c>
      <c r="I137" s="20"/>
      <c r="K137" s="21"/>
    </row>
    <row r="138" spans="2:11" x14ac:dyDescent="0.3">
      <c r="B138" t="str">
        <f>VLOOKUP(C138,AllAccessTables!$A$1:$B$489,2,FALSE)</f>
        <v>BusinessPartner</v>
      </c>
      <c r="C138" t="str">
        <f t="shared" si="6"/>
        <v>BusinessPartnerByDepartment</v>
      </c>
      <c r="D138" s="22" t="s">
        <v>700</v>
      </c>
      <c r="E138" s="22" t="s">
        <v>701</v>
      </c>
      <c r="G138" s="20" t="str">
        <f t="shared" si="7"/>
        <v>tfacp001</v>
      </c>
      <c r="H138" t="str">
        <f t="shared" si="8"/>
        <v>Financial Supplier Grou</v>
      </c>
      <c r="I138" s="20"/>
      <c r="K138" s="21"/>
    </row>
    <row r="139" spans="2:11" x14ac:dyDescent="0.3">
      <c r="B139" t="str">
        <f>VLOOKUP(C139,AllAccessTables!$A$1:$B$489,2,FALSE)</f>
        <v>BusinessPartner</v>
      </c>
      <c r="C139" t="str">
        <f t="shared" si="6"/>
        <v>BusinessPartnerByDepartment</v>
      </c>
      <c r="D139" s="22" t="s">
        <v>702</v>
      </c>
      <c r="E139" s="22" t="s">
        <v>93</v>
      </c>
      <c r="G139" s="20" t="str">
        <f t="shared" si="7"/>
        <v>tcmcs046</v>
      </c>
      <c r="H139" t="str">
        <f t="shared" si="8"/>
        <v>Languages</v>
      </c>
      <c r="I139" s="20"/>
      <c r="K139" s="21"/>
    </row>
    <row r="140" spans="2:11" x14ac:dyDescent="0.3">
      <c r="B140" t="str">
        <f>VLOOKUP(C140,AllAccessTables!$A$1:$B$489,2,FALSE)</f>
        <v>BusinessPartner</v>
      </c>
      <c r="C140" t="str">
        <f t="shared" si="6"/>
        <v>BusinessPartnerByDepartment</v>
      </c>
      <c r="D140" s="22" t="s">
        <v>703</v>
      </c>
      <c r="E140" s="22" t="s">
        <v>704</v>
      </c>
      <c r="G140" s="20" t="str">
        <f t="shared" si="7"/>
        <v>tfcmg003</v>
      </c>
      <c r="H140" t="str">
        <f t="shared" si="8"/>
        <v>Payment/Reciept Method</v>
      </c>
      <c r="I140" s="20"/>
      <c r="K140" s="21"/>
    </row>
    <row r="141" spans="2:11" x14ac:dyDescent="0.3">
      <c r="B141" t="str">
        <f>VLOOKUP(C141,AllAccessTables!$A$1:$B$489,2,FALSE)</f>
        <v>BusinessPartner</v>
      </c>
      <c r="C141" t="str">
        <f t="shared" si="6"/>
        <v>BusinessPartnerByDepartment</v>
      </c>
      <c r="D141" s="22" t="s">
        <v>705</v>
      </c>
      <c r="E141" s="22" t="s">
        <v>706</v>
      </c>
      <c r="G141" s="20" t="str">
        <f t="shared" si="7"/>
        <v>tcmcs013</v>
      </c>
      <c r="H141" t="str">
        <f t="shared" si="8"/>
        <v>Terms of Paymen</v>
      </c>
      <c r="I141" s="20"/>
      <c r="K141" s="21"/>
    </row>
    <row r="142" spans="2:11" x14ac:dyDescent="0.3">
      <c r="B142" t="str">
        <f>VLOOKUP(C142,AllAccessTables!$A$1:$B$489,2,FALSE)</f>
        <v>BusinessPartner</v>
      </c>
      <c r="C142" t="str">
        <f t="shared" si="6"/>
        <v>BusinessPartnerByDepartment</v>
      </c>
      <c r="D142" s="22" t="s">
        <v>707</v>
      </c>
      <c r="E142" s="22" t="s">
        <v>36</v>
      </c>
      <c r="G142" s="20" t="str">
        <f t="shared" si="7"/>
        <v>tcmcs002</v>
      </c>
      <c r="H142" t="str">
        <f t="shared" si="8"/>
        <v>Currencies</v>
      </c>
      <c r="I142" s="20"/>
      <c r="K142" s="21"/>
    </row>
    <row r="143" spans="2:11" x14ac:dyDescent="0.3">
      <c r="B143" t="str">
        <f>VLOOKUP(C143,AllAccessTables!$A$1:$B$489,2,FALSE)</f>
        <v>BusinessPartner</v>
      </c>
      <c r="C143" t="str">
        <f t="shared" si="6"/>
        <v>BusinessPartnerByDepartment</v>
      </c>
      <c r="D143" s="22" t="s">
        <v>708</v>
      </c>
      <c r="E143" s="22" t="s">
        <v>77</v>
      </c>
      <c r="G143" s="20" t="str">
        <f t="shared" si="7"/>
        <v>tcmcs040</v>
      </c>
      <c r="H143" t="str">
        <f t="shared" si="8"/>
        <v>Exchange Rate Types</v>
      </c>
      <c r="I143" s="20"/>
      <c r="K143" s="21"/>
    </row>
    <row r="144" spans="2:11" x14ac:dyDescent="0.3">
      <c r="B144" t="str">
        <f>VLOOKUP(C144,AllAccessTables!$A$1:$B$489,2,FALSE)</f>
        <v>BusinessPartner</v>
      </c>
      <c r="C144" t="str">
        <f t="shared" si="6"/>
        <v>BusinessPartnerByDepartment</v>
      </c>
      <c r="D144" s="22" t="s">
        <v>709</v>
      </c>
      <c r="E144" s="22" t="s">
        <v>710</v>
      </c>
      <c r="G144" s="20" t="str">
        <f t="shared" si="7"/>
        <v>tfacr001</v>
      </c>
      <c r="H144" t="str">
        <f t="shared" si="8"/>
        <v>Financial Customer Grou</v>
      </c>
      <c r="I144" s="20"/>
      <c r="K144" s="21"/>
    </row>
    <row r="145" spans="2:11" x14ac:dyDescent="0.3">
      <c r="B145" t="str">
        <f>VLOOKUP(C145,AllAccessTables!$A$1:$B$489,2,FALSE)</f>
        <v>BusinessPartner</v>
      </c>
      <c r="C145" t="str">
        <f t="shared" si="6"/>
        <v>BusinessPartnerByDepartment</v>
      </c>
      <c r="D145" s="22" t="s">
        <v>711</v>
      </c>
      <c r="E145" s="22" t="s">
        <v>712</v>
      </c>
      <c r="G145" s="20" t="str">
        <f t="shared" si="7"/>
        <v>tcmcs055</v>
      </c>
      <c r="H145" t="str">
        <f t="shared" si="8"/>
        <v>Invoicing Metho</v>
      </c>
      <c r="I145" s="20"/>
      <c r="K145" s="21"/>
    </row>
    <row r="146" spans="2:11" x14ac:dyDescent="0.3">
      <c r="B146" t="str">
        <f>VLOOKUP(C146,AllAccessTables!$A$1:$B$489,2,FALSE)</f>
        <v>BusinessPartner</v>
      </c>
      <c r="C146" t="str">
        <f t="shared" si="6"/>
        <v>BusinessPartnerByDepartment</v>
      </c>
      <c r="D146" s="22" t="s">
        <v>713</v>
      </c>
      <c r="E146" s="22" t="s">
        <v>93</v>
      </c>
      <c r="G146" s="20" t="str">
        <f t="shared" si="7"/>
        <v>tcmcs046</v>
      </c>
      <c r="H146" t="str">
        <f t="shared" si="8"/>
        <v>Languages</v>
      </c>
      <c r="I146" s="20"/>
      <c r="K146" s="21"/>
    </row>
    <row r="147" spans="2:11" x14ac:dyDescent="0.3">
      <c r="B147" t="str">
        <f>VLOOKUP(C147,AllAccessTables!$A$1:$B$489,2,FALSE)</f>
        <v>BusinessPartner</v>
      </c>
      <c r="C147" t="str">
        <f t="shared" si="6"/>
        <v>BusinessPartnerByDepartment</v>
      </c>
      <c r="D147" s="22" t="s">
        <v>714</v>
      </c>
      <c r="E147" s="22" t="s">
        <v>704</v>
      </c>
      <c r="G147" s="20" t="str">
        <f t="shared" si="7"/>
        <v>tfcmg003</v>
      </c>
      <c r="H147" t="str">
        <f t="shared" si="8"/>
        <v>Payment/Reciept Method</v>
      </c>
      <c r="I147" s="20"/>
      <c r="K147" s="21"/>
    </row>
    <row r="148" spans="2:11" x14ac:dyDescent="0.3">
      <c r="B148" t="str">
        <f>VLOOKUP(C148,AllAccessTables!$A$1:$B$489,2,FALSE)</f>
        <v>BusinessPartner</v>
      </c>
      <c r="C148" t="str">
        <f t="shared" si="6"/>
        <v>BusinessPartnerByDepartment</v>
      </c>
      <c r="D148" s="22" t="s">
        <v>715</v>
      </c>
      <c r="E148" s="22" t="s">
        <v>706</v>
      </c>
      <c r="G148" s="20" t="str">
        <f t="shared" si="7"/>
        <v>tcmcs013</v>
      </c>
      <c r="H148" t="str">
        <f t="shared" si="8"/>
        <v>Terms of Paymen</v>
      </c>
      <c r="I148" s="20"/>
      <c r="K148" s="21"/>
    </row>
    <row r="149" spans="2:11" x14ac:dyDescent="0.3">
      <c r="B149" t="str">
        <f>VLOOKUP(C149,AllAccessTables!$A$1:$B$489,2,FALSE)</f>
        <v>BusinessPartner</v>
      </c>
      <c r="C149" t="str">
        <f t="shared" si="6"/>
        <v>BusinessPartnerByDepartment</v>
      </c>
      <c r="D149" s="22" t="s">
        <v>716</v>
      </c>
      <c r="E149" s="22" t="s">
        <v>717</v>
      </c>
      <c r="G149" s="20" t="str">
        <f t="shared" si="7"/>
        <v>tccom115</v>
      </c>
      <c r="H149" t="str">
        <f t="shared" si="8"/>
        <v>Bank accounts. Needs to be present in BankAccountsByPayByBP</v>
      </c>
      <c r="I149" s="20"/>
      <c r="K149" s="21"/>
    </row>
    <row r="150" spans="2:11" x14ac:dyDescent="0.3">
      <c r="B150" t="str">
        <f>VLOOKUP(C150,AllAccessTables!$A$1:$B$489,2,FALSE)</f>
        <v>BusinessPartner</v>
      </c>
      <c r="C150" t="str">
        <f t="shared" si="6"/>
        <v>BusinessPartnerByDepartment</v>
      </c>
      <c r="D150" s="22" t="s">
        <v>718</v>
      </c>
      <c r="E150" s="22" t="s">
        <v>36</v>
      </c>
      <c r="G150" s="20" t="str">
        <f t="shared" si="7"/>
        <v>tcmcs002</v>
      </c>
      <c r="H150" t="str">
        <f t="shared" si="8"/>
        <v>Currencies</v>
      </c>
      <c r="I150" s="20"/>
      <c r="K150" s="21"/>
    </row>
    <row r="151" spans="2:11" x14ac:dyDescent="0.3">
      <c r="B151" t="str">
        <f>VLOOKUP(C151,AllAccessTables!$A$1:$B$489,2,FALSE)</f>
        <v>BusinessPartner</v>
      </c>
      <c r="C151" t="str">
        <f t="shared" si="6"/>
        <v>BusinessPartnerByDepartment</v>
      </c>
      <c r="D151" s="22" t="s">
        <v>719</v>
      </c>
      <c r="E151" s="22" t="s">
        <v>93</v>
      </c>
      <c r="G151" s="20" t="str">
        <f t="shared" si="7"/>
        <v>tcmcs046</v>
      </c>
      <c r="H151" t="str">
        <f t="shared" si="8"/>
        <v>Languages</v>
      </c>
      <c r="I151" s="20"/>
      <c r="K151" s="21"/>
    </row>
    <row r="152" spans="2:11" x14ac:dyDescent="0.3">
      <c r="B152" t="str">
        <f>VLOOKUP(C152,AllAccessTables!$A$1:$B$489,2,FALSE)</f>
        <v>BusinessPartner</v>
      </c>
      <c r="C152" t="str">
        <f t="shared" si="6"/>
        <v>BusinessPartnerByDepartment</v>
      </c>
      <c r="D152" s="22" t="s">
        <v>720</v>
      </c>
      <c r="E152" s="22" t="s">
        <v>721</v>
      </c>
      <c r="G152" s="20" t="str">
        <f t="shared" si="7"/>
        <v>tccom125</v>
      </c>
      <c r="H152" t="str">
        <f t="shared" si="8"/>
        <v>Bank accounts. Needs to be present in BankAccountsByPayToBP</v>
      </c>
      <c r="I152" s="20"/>
      <c r="K152" s="21"/>
    </row>
    <row r="153" spans="2:11" x14ac:dyDescent="0.3">
      <c r="B153" t="str">
        <f>VLOOKUP(C153,AllAccessTables!$A$1:$B$489,2,FALSE)</f>
        <v>BusinessPartner</v>
      </c>
      <c r="C153" t="str">
        <f t="shared" si="6"/>
        <v>BusinessPartnerByDepartment</v>
      </c>
      <c r="D153" s="22" t="s">
        <v>722</v>
      </c>
      <c r="E153" s="22" t="s">
        <v>36</v>
      </c>
      <c r="G153" s="20" t="str">
        <f t="shared" si="7"/>
        <v>tcmcs002</v>
      </c>
      <c r="H153" t="str">
        <f t="shared" si="8"/>
        <v>Currencies</v>
      </c>
      <c r="I153" s="20"/>
      <c r="K153" s="21"/>
    </row>
    <row r="154" spans="2:11" x14ac:dyDescent="0.3">
      <c r="B154" t="str">
        <f>VLOOKUP(C154,AllAccessTables!$A$1:$B$489,2,FALSE)</f>
        <v>BusinessPartner</v>
      </c>
      <c r="C154" t="str">
        <f t="shared" si="6"/>
        <v>BusinessPartnerByDepartment</v>
      </c>
      <c r="D154" s="22" t="s">
        <v>723</v>
      </c>
      <c r="E154" s="22" t="s">
        <v>93</v>
      </c>
      <c r="G154" s="20" t="str">
        <f t="shared" si="7"/>
        <v>tcmcs046</v>
      </c>
      <c r="H154" t="str">
        <f t="shared" si="8"/>
        <v>Languages</v>
      </c>
      <c r="I154" s="20"/>
      <c r="K154" s="21"/>
    </row>
    <row r="155" spans="2:11" x14ac:dyDescent="0.3">
      <c r="B155" t="str">
        <f>VLOOKUP(C155,AllAccessTables!$A$1:$B$489,2,FALSE)</f>
        <v>BusinessPartner</v>
      </c>
      <c r="C155" t="str">
        <f t="shared" si="6"/>
        <v>BusinessPartnerByDepartment</v>
      </c>
      <c r="D155" s="22" t="s">
        <v>724</v>
      </c>
      <c r="E155" s="22" t="s">
        <v>692</v>
      </c>
      <c r="G155" s="20" t="str">
        <f t="shared" si="7"/>
        <v>tccom001</v>
      </c>
      <c r="H155" t="str">
        <f t="shared" si="8"/>
        <v>Employee</v>
      </c>
      <c r="I155" s="20"/>
      <c r="K155" s="21"/>
    </row>
    <row r="156" spans="2:11" x14ac:dyDescent="0.3">
      <c r="B156" t="str">
        <f>VLOOKUP(C156,AllAccessTables!$A$1:$B$489,2,FALSE)</f>
        <v>BusinessPartner</v>
      </c>
      <c r="C156" t="str">
        <f t="shared" si="6"/>
        <v>BusinessPartnerByDepartment</v>
      </c>
      <c r="D156" s="22" t="s">
        <v>725</v>
      </c>
      <c r="E156" s="22" t="s">
        <v>692</v>
      </c>
      <c r="G156" s="20" t="str">
        <f t="shared" si="7"/>
        <v>tccom001</v>
      </c>
      <c r="H156" t="str">
        <f t="shared" si="8"/>
        <v>Employee</v>
      </c>
      <c r="I156" s="20"/>
      <c r="K156" s="21"/>
    </row>
    <row r="157" spans="2:11" x14ac:dyDescent="0.3">
      <c r="B157" t="str">
        <f>VLOOKUP(C157,AllAccessTables!$A$1:$B$489,2,FALSE)</f>
        <v>BusinessPartner</v>
      </c>
      <c r="C157" t="str">
        <f t="shared" si="6"/>
        <v>BusinessPartnerByDepartment</v>
      </c>
      <c r="D157" s="22" t="s">
        <v>726</v>
      </c>
      <c r="E157" s="22" t="s">
        <v>106</v>
      </c>
      <c r="G157" s="20" t="str">
        <f t="shared" si="7"/>
        <v>tcmcs034</v>
      </c>
      <c r="H157" t="str">
        <f t="shared" si="8"/>
        <v>Price Lists</v>
      </c>
      <c r="I157" s="20"/>
      <c r="K157" s="21"/>
    </row>
    <row r="158" spans="2:11" x14ac:dyDescent="0.3">
      <c r="B158" t="str">
        <f>VLOOKUP(C158,AllAccessTables!$A$1:$B$489,2,FALSE)</f>
        <v>BusinessPartner</v>
      </c>
      <c r="C158" t="str">
        <f t="shared" si="6"/>
        <v>BusinessPartnerBySite</v>
      </c>
      <c r="D158" s="22" t="s">
        <v>727</v>
      </c>
      <c r="E158" s="22" t="s">
        <v>728</v>
      </c>
      <c r="G158" s="20" t="str">
        <f t="shared" si="7"/>
        <v>tcmcs080</v>
      </c>
      <c r="H158" t="str">
        <f t="shared" si="8"/>
        <v>Carrier</v>
      </c>
      <c r="I158" s="20"/>
      <c r="K158" s="21"/>
    </row>
    <row r="159" spans="2:11" x14ac:dyDescent="0.3">
      <c r="B159" t="str">
        <f>VLOOKUP(C159,AllAccessTables!$A$1:$B$489,2,FALSE)</f>
        <v>BusinessPartner</v>
      </c>
      <c r="C159" t="str">
        <f t="shared" si="6"/>
        <v>BusinessPartnerBySite</v>
      </c>
      <c r="D159" s="22" t="s">
        <v>729</v>
      </c>
      <c r="E159" s="22" t="s">
        <v>730</v>
      </c>
      <c r="G159" s="20" t="str">
        <f t="shared" si="7"/>
        <v>tcmcs42</v>
      </c>
      <c r="H159" t="str">
        <f t="shared" si="8"/>
        <v>Points of Title Passag</v>
      </c>
      <c r="I159" s="20"/>
      <c r="K159" s="21"/>
    </row>
    <row r="160" spans="2:11" x14ac:dyDescent="0.3">
      <c r="B160" t="str">
        <f>VLOOKUP(C160,AllAccessTables!$A$1:$B$489,2,FALSE)</f>
        <v>BusinessPartner</v>
      </c>
      <c r="C160" t="str">
        <f t="shared" si="6"/>
        <v>BusinessPartnerBySite</v>
      </c>
      <c r="D160" s="22" t="s">
        <v>731</v>
      </c>
      <c r="E160" s="22" t="s">
        <v>121</v>
      </c>
      <c r="G160" s="20" t="str">
        <f t="shared" si="7"/>
        <v>tcmcs041</v>
      </c>
      <c r="H160" t="str">
        <f t="shared" si="8"/>
        <v>Terms of Delivery</v>
      </c>
      <c r="I160" s="20"/>
      <c r="K160" s="21"/>
    </row>
    <row r="161" spans="2:11" x14ac:dyDescent="0.3">
      <c r="B161" t="str">
        <f>VLOOKUP(C161,AllAccessTables!$A$1:$B$489,2,FALSE)</f>
        <v>BusinessPartner</v>
      </c>
      <c r="C161" t="str">
        <f t="shared" si="6"/>
        <v>BusinessPartnerBySite</v>
      </c>
      <c r="D161" s="22" t="s">
        <v>732</v>
      </c>
      <c r="E161" s="22" t="s">
        <v>283</v>
      </c>
      <c r="G161" s="20" t="str">
        <f t="shared" si="7"/>
        <v>tcmcs003</v>
      </c>
      <c r="H161" t="str">
        <f t="shared" si="8"/>
        <v>Warehouse</v>
      </c>
      <c r="I161" s="20"/>
      <c r="K161" s="21"/>
    </row>
    <row r="162" spans="2:11" x14ac:dyDescent="0.3">
      <c r="B162" t="str">
        <f>VLOOKUP(C162,AllAccessTables!$A$1:$B$489,2,FALSE)</f>
        <v>BusinessPartner</v>
      </c>
      <c r="C162" t="str">
        <f t="shared" si="6"/>
        <v>BusinessPartnerBySite</v>
      </c>
      <c r="D162" s="22" t="s">
        <v>733</v>
      </c>
      <c r="E162" s="22" t="s">
        <v>289</v>
      </c>
      <c r="G162" s="20" t="str">
        <f t="shared" si="7"/>
        <v>tcemm050</v>
      </c>
      <c r="H162" t="str">
        <f t="shared" si="8"/>
        <v>Sites</v>
      </c>
      <c r="I162" s="20"/>
      <c r="K162" s="21"/>
    </row>
    <row r="163" spans="2:11" x14ac:dyDescent="0.3">
      <c r="B163" t="str">
        <f>VLOOKUP(C163,AllAccessTables!$A$1:$B$489,2,FALSE)</f>
        <v>BusinessPartner</v>
      </c>
      <c r="C163" t="str">
        <f t="shared" si="6"/>
        <v>BusinessPartnerBySite</v>
      </c>
      <c r="D163" s="22" t="s">
        <v>734</v>
      </c>
      <c r="E163" s="22" t="s">
        <v>728</v>
      </c>
      <c r="G163" s="20" t="str">
        <f t="shared" si="7"/>
        <v>tcmcs080</v>
      </c>
      <c r="H163" t="str">
        <f t="shared" si="8"/>
        <v>Carrier</v>
      </c>
      <c r="I163" s="20"/>
      <c r="K163" s="21"/>
    </row>
    <row r="164" spans="2:11" x14ac:dyDescent="0.3">
      <c r="B164" t="str">
        <f>VLOOKUP(C164,AllAccessTables!$A$1:$B$489,2,FALSE)</f>
        <v>BusinessPartner</v>
      </c>
      <c r="C164" t="str">
        <f t="shared" si="6"/>
        <v>BusinessPartnerBySite</v>
      </c>
      <c r="D164" s="22" t="s">
        <v>735</v>
      </c>
      <c r="E164" s="22" t="s">
        <v>730</v>
      </c>
      <c r="G164" s="20" t="str">
        <f t="shared" si="7"/>
        <v>tcmcs42</v>
      </c>
      <c r="H164" t="str">
        <f t="shared" si="8"/>
        <v>Points of Title Passag</v>
      </c>
      <c r="I164" s="20"/>
      <c r="K164" s="21"/>
    </row>
    <row r="165" spans="2:11" x14ac:dyDescent="0.3">
      <c r="B165" t="str">
        <f>VLOOKUP(C165,AllAccessTables!$A$1:$B$489,2,FALSE)</f>
        <v>BusinessPartner</v>
      </c>
      <c r="C165" t="str">
        <f t="shared" si="6"/>
        <v>BusinessPartnerBySite</v>
      </c>
      <c r="D165" s="22" t="s">
        <v>736</v>
      </c>
      <c r="E165" s="22" t="s">
        <v>121</v>
      </c>
      <c r="G165" s="20" t="str">
        <f t="shared" si="7"/>
        <v>tcmcs041</v>
      </c>
      <c r="H165" t="str">
        <f t="shared" si="8"/>
        <v>Terms of Delivery</v>
      </c>
      <c r="I165" s="20"/>
      <c r="K165" s="21"/>
    </row>
    <row r="166" spans="2:11" x14ac:dyDescent="0.3">
      <c r="B166" t="str">
        <f>VLOOKUP(C166,AllAccessTables!$A$1:$B$489,2,FALSE)</f>
        <v>BusinessPartner</v>
      </c>
      <c r="C166" t="str">
        <f t="shared" si="6"/>
        <v>BusinessPartnerBySite</v>
      </c>
      <c r="D166" s="22" t="s">
        <v>737</v>
      </c>
      <c r="E166" s="22" t="s">
        <v>283</v>
      </c>
      <c r="G166" s="20" t="str">
        <f t="shared" si="7"/>
        <v>tcmcs003</v>
      </c>
      <c r="H166" t="str">
        <f t="shared" si="8"/>
        <v>Warehouse</v>
      </c>
      <c r="I166" s="20"/>
      <c r="K166" s="21"/>
    </row>
    <row r="167" spans="2:11" x14ac:dyDescent="0.3">
      <c r="B167" t="str">
        <f>VLOOKUP(C167,AllAccessTables!$A$1:$B$489,2,FALSE)</f>
        <v>BusinessPartner</v>
      </c>
      <c r="C167" t="str">
        <f t="shared" si="6"/>
        <v>BusinessPartnerExtension</v>
      </c>
      <c r="D167" s="22" t="s">
        <v>141</v>
      </c>
      <c r="E167" s="22" t="s">
        <v>14</v>
      </c>
      <c r="G167" s="20" t="str">
        <f t="shared" si="7"/>
        <v>tccom130</v>
      </c>
      <c r="H167" t="str">
        <f t="shared" si="8"/>
        <v>Addresses</v>
      </c>
      <c r="I167" s="20"/>
      <c r="K167" s="21"/>
    </row>
    <row r="168" spans="2:11" x14ac:dyDescent="0.3">
      <c r="B168" t="str">
        <f>VLOOKUP(C168,AllAccessTables!$A$1:$B$489,2,FALSE)</f>
        <v>BusinessPartner</v>
      </c>
      <c r="C168" t="str">
        <f t="shared" si="6"/>
        <v>BusinessPartnerExtension</v>
      </c>
      <c r="D168" s="22" t="s">
        <v>142</v>
      </c>
      <c r="E168" s="22" t="s">
        <v>77</v>
      </c>
      <c r="G168" s="20" t="str">
        <f t="shared" si="7"/>
        <v>tcmcs040</v>
      </c>
      <c r="H168" t="str">
        <f t="shared" si="8"/>
        <v>Exchange Rate Types</v>
      </c>
      <c r="I168" s="20"/>
      <c r="K168" s="21"/>
    </row>
    <row r="169" spans="2:11" x14ac:dyDescent="0.3">
      <c r="B169" t="str">
        <f>VLOOKUP(C169,AllAccessTables!$A$1:$B$489,2,FALSE)</f>
        <v>BusinessPartner</v>
      </c>
      <c r="C169" t="str">
        <f t="shared" si="6"/>
        <v>BusinessPartnerExtension</v>
      </c>
      <c r="D169" s="22" t="s">
        <v>143</v>
      </c>
      <c r="E169" s="22" t="s">
        <v>95</v>
      </c>
      <c r="G169" s="20" t="str">
        <f t="shared" si="7"/>
        <v>tcmcs011</v>
      </c>
      <c r="H169" t="str">
        <f t="shared" si="8"/>
        <v>Late Payment Surcharges</v>
      </c>
      <c r="I169" s="20"/>
      <c r="K169" s="21"/>
    </row>
    <row r="170" spans="2:11" x14ac:dyDescent="0.3">
      <c r="B170" t="str">
        <f>VLOOKUP(C170,AllAccessTables!$A$1:$B$489,2,FALSE)</f>
        <v>BusinessPartner</v>
      </c>
      <c r="C170" t="str">
        <f t="shared" si="6"/>
        <v>BusinessPartnerExtension</v>
      </c>
      <c r="D170" s="22" t="s">
        <v>144</v>
      </c>
      <c r="E170" s="22" t="s">
        <v>102</v>
      </c>
      <c r="G170" s="20" t="str">
        <f t="shared" si="7"/>
        <v>tfcmg003</v>
      </c>
      <c r="H170" t="str">
        <f t="shared" si="8"/>
        <v>Payment/Reciept Methods</v>
      </c>
      <c r="I170" s="20"/>
      <c r="K170" s="21"/>
    </row>
    <row r="171" spans="2:11" x14ac:dyDescent="0.3">
      <c r="B171" t="str">
        <f>VLOOKUP(C171,AllAccessTables!$A$1:$B$489,2,FALSE)</f>
        <v>BusinessPartner</v>
      </c>
      <c r="C171" t="str">
        <f t="shared" si="6"/>
        <v>BusinessPartnerExtension</v>
      </c>
      <c r="D171" s="22" t="s">
        <v>145</v>
      </c>
      <c r="E171" s="22" t="s">
        <v>123</v>
      </c>
      <c r="G171" s="20" t="str">
        <f t="shared" si="7"/>
        <v>tcmcs013</v>
      </c>
      <c r="H171" t="str">
        <f t="shared" si="8"/>
        <v>Terms of Payment</v>
      </c>
      <c r="I171" s="20"/>
      <c r="K171" s="21"/>
    </row>
    <row r="172" spans="2:11" x14ac:dyDescent="0.3">
      <c r="B172" t="str">
        <f>VLOOKUP(C172,AllAccessTables!$A$1:$B$489,2,FALSE)</f>
        <v>BusinessPartner</v>
      </c>
      <c r="C172" t="str">
        <f t="shared" si="6"/>
        <v>BusinessPartnerShipToBySoldTo</v>
      </c>
      <c r="D172" s="22" t="s">
        <v>146</v>
      </c>
      <c r="E172" s="22" t="s">
        <v>147</v>
      </c>
      <c r="G172" s="20" t="str">
        <f t="shared" si="7"/>
        <v>tccom111</v>
      </c>
      <c r="H172" t="str">
        <f t="shared" si="8"/>
        <v>Ship to BP</v>
      </c>
      <c r="I172" s="20"/>
      <c r="K172" s="21"/>
    </row>
    <row r="173" spans="2:11" x14ac:dyDescent="0.3">
      <c r="B173" t="str">
        <f>VLOOKUP(C173,AllAccessTables!$A$1:$B$489,2,FALSE)</f>
        <v>BusinessPartner</v>
      </c>
      <c r="C173" t="str">
        <f t="shared" si="6"/>
        <v>BusinessPartnerShipToBySoldTo</v>
      </c>
      <c r="D173" s="22" t="s">
        <v>148</v>
      </c>
      <c r="E173" s="22" t="s">
        <v>149</v>
      </c>
      <c r="G173" s="20" t="str">
        <f t="shared" si="7"/>
        <v>tccom110</v>
      </c>
      <c r="H173" t="str">
        <f t="shared" si="8"/>
        <v>Sold To BP</v>
      </c>
      <c r="I173" s="20"/>
      <c r="K173" s="21"/>
    </row>
    <row r="174" spans="2:11" x14ac:dyDescent="0.3">
      <c r="B174" t="str">
        <f>VLOOKUP(C174,AllAccessTables!$A$1:$B$489,2,FALSE)</f>
        <v>TPProjects</v>
      </c>
      <c r="C174" t="str">
        <f t="shared" si="6"/>
        <v>BuyFromBPFileLayouts</v>
      </c>
      <c r="D174" s="22" t="s">
        <v>738</v>
      </c>
      <c r="E174" s="22" t="s">
        <v>739</v>
      </c>
      <c r="G174" s="20" t="str">
        <f t="shared" si="7"/>
        <v>tccom120</v>
      </c>
      <c r="H174" t="str">
        <f t="shared" si="8"/>
        <v>Buy-from Business Partners</v>
      </c>
      <c r="I174" s="20"/>
      <c r="K174" s="21"/>
    </row>
    <row r="175" spans="2:11" x14ac:dyDescent="0.3">
      <c r="B175" t="str">
        <f>VLOOKUP(C175,AllAccessTables!$A$1:$B$489,2,FALSE)</f>
        <v>TPProjects</v>
      </c>
      <c r="C175" t="str">
        <f t="shared" si="6"/>
        <v>BuyFromItems</v>
      </c>
      <c r="D175" s="22" t="s">
        <v>740</v>
      </c>
      <c r="E175" s="22" t="s">
        <v>244</v>
      </c>
      <c r="G175" s="20" t="str">
        <f t="shared" si="7"/>
        <v>tcmcs023</v>
      </c>
      <c r="H175" t="str">
        <f t="shared" si="8"/>
        <v>Item Groups</v>
      </c>
      <c r="I175" s="20"/>
      <c r="K175" s="21"/>
    </row>
    <row r="176" spans="2:11" x14ac:dyDescent="0.3">
      <c r="B176" t="str">
        <f>VLOOKUP(C176,AllAccessTables!$A$1:$B$489,2,FALSE)</f>
        <v>TPProjects</v>
      </c>
      <c r="C176" t="str">
        <f t="shared" si="6"/>
        <v>BuyFromItems</v>
      </c>
      <c r="D176" s="22" t="s">
        <v>741</v>
      </c>
      <c r="E176" s="22" t="s">
        <v>633</v>
      </c>
      <c r="G176" s="20" t="str">
        <f t="shared" si="7"/>
        <v>tppdm005</v>
      </c>
      <c r="H176" t="str">
        <f t="shared" si="8"/>
        <v>Item Project data</v>
      </c>
      <c r="I176" s="20"/>
      <c r="K176" s="21"/>
    </row>
    <row r="177" spans="2:11" x14ac:dyDescent="0.3">
      <c r="B177" t="str">
        <f>VLOOKUP(C177,AllAccessTables!$A$1:$B$489,2,FALSE)</f>
        <v>TPProjects</v>
      </c>
      <c r="C177" t="str">
        <f t="shared" si="6"/>
        <v>BuyFromItems</v>
      </c>
      <c r="D177" s="22" t="s">
        <v>742</v>
      </c>
      <c r="E177" s="22" t="s">
        <v>739</v>
      </c>
      <c r="G177" s="20" t="str">
        <f t="shared" si="7"/>
        <v>tccom120</v>
      </c>
      <c r="H177" t="str">
        <f t="shared" si="8"/>
        <v>Buy-from Business Partners</v>
      </c>
      <c r="I177" s="20"/>
      <c r="K177" s="21"/>
    </row>
    <row r="178" spans="2:11" x14ac:dyDescent="0.3">
      <c r="B178" t="str">
        <f>VLOOKUP(C178,AllAccessTables!$A$1:$B$489,2,FALSE)</f>
        <v>Quality</v>
      </c>
      <c r="C178" t="str">
        <f t="shared" si="6"/>
        <v>Characteristics</v>
      </c>
      <c r="D178" s="22" t="s">
        <v>1485</v>
      </c>
      <c r="E178" s="22" t="s">
        <v>1486</v>
      </c>
      <c r="G178" s="20" t="str">
        <f t="shared" si="7"/>
        <v>qmptc</v>
      </c>
      <c r="H178" t="str">
        <f t="shared" si="8"/>
        <v>021 Algorithms</v>
      </c>
      <c r="I178" s="20"/>
      <c r="K178" s="21"/>
    </row>
    <row r="179" spans="2:11" x14ac:dyDescent="0.3">
      <c r="B179" t="str">
        <f>VLOOKUP(C179,AllAccessTables!$A$1:$B$489,2,FALSE)</f>
        <v>Quality</v>
      </c>
      <c r="C179" t="str">
        <f t="shared" si="6"/>
        <v>Characteristics</v>
      </c>
      <c r="D179" s="22" t="s">
        <v>1487</v>
      </c>
      <c r="E179" s="22" t="s">
        <v>167</v>
      </c>
      <c r="G179" s="20" t="str">
        <f t="shared" si="7"/>
        <v>tcmcs001</v>
      </c>
      <c r="H179" t="str">
        <f t="shared" si="8"/>
        <v>Units</v>
      </c>
      <c r="I179" s="20"/>
      <c r="K179" s="21"/>
    </row>
    <row r="180" spans="2:11" x14ac:dyDescent="0.3">
      <c r="B180" t="str">
        <f>VLOOKUP(C180,AllAccessTables!$A$1:$B$489,2,FALSE)</f>
        <v>Quality</v>
      </c>
      <c r="C180" t="str">
        <f t="shared" si="6"/>
        <v>Characteristics</v>
      </c>
      <c r="D180" s="22" t="s">
        <v>1488</v>
      </c>
      <c r="E180" s="22" t="s">
        <v>1489</v>
      </c>
      <c r="G180" s="20" t="str">
        <f t="shared" si="7"/>
        <v>qmptc081</v>
      </c>
      <c r="H180" t="str">
        <f t="shared" si="8"/>
        <v/>
      </c>
      <c r="I180" s="20"/>
      <c r="K180" s="21"/>
    </row>
    <row r="181" spans="2:11" x14ac:dyDescent="0.3">
      <c r="B181" t="str">
        <f>VLOOKUP(C181,AllAccessTables!$A$1:$B$489,2,FALSE)</f>
        <v>Quality</v>
      </c>
      <c r="C181" t="str">
        <f t="shared" si="6"/>
        <v>Characteristics</v>
      </c>
      <c r="D181" s="22" t="s">
        <v>1490</v>
      </c>
      <c r="E181" s="22" t="s">
        <v>1491</v>
      </c>
      <c r="G181" s="20" t="str">
        <f t="shared" si="7"/>
        <v>qmptc082</v>
      </c>
      <c r="H181" t="str">
        <f t="shared" si="8"/>
        <v/>
      </c>
      <c r="I181" s="20"/>
      <c r="K181" s="21"/>
    </row>
    <row r="182" spans="2:11" x14ac:dyDescent="0.3">
      <c r="B182" t="str">
        <f>VLOOKUP(C182,AllAccessTables!$A$1:$B$489,2,FALSE)</f>
        <v>Quality</v>
      </c>
      <c r="C182" t="str">
        <f t="shared" si="6"/>
        <v>Characteristics</v>
      </c>
      <c r="D182" s="22" t="s">
        <v>1492</v>
      </c>
      <c r="E182" s="22" t="s">
        <v>1493</v>
      </c>
      <c r="G182" s="20" t="str">
        <f t="shared" si="7"/>
        <v>qmptc006</v>
      </c>
      <c r="H182" t="str">
        <f t="shared" si="8"/>
        <v>Tests</v>
      </c>
      <c r="I182" s="20"/>
      <c r="K182" s="21"/>
    </row>
    <row r="183" spans="2:11" x14ac:dyDescent="0.3">
      <c r="B183" t="str">
        <f>VLOOKUP(C183,AllAccessTables!$A$1:$B$489,2,FALSE)</f>
        <v>Quality</v>
      </c>
      <c r="C183" t="str">
        <f t="shared" si="6"/>
        <v>Characteristics</v>
      </c>
      <c r="D183" s="22" t="s">
        <v>1494</v>
      </c>
      <c r="E183" s="22" t="s">
        <v>1495</v>
      </c>
      <c r="G183" s="20" t="str">
        <f t="shared" si="7"/>
        <v>qmptc013</v>
      </c>
      <c r="H183" t="str">
        <f t="shared" si="8"/>
        <v>Option Sets</v>
      </c>
      <c r="I183" s="20"/>
      <c r="K183" s="21"/>
    </row>
    <row r="184" spans="2:11" x14ac:dyDescent="0.3">
      <c r="B184" t="str">
        <f>VLOOKUP(C184,AllAccessTables!$A$1:$B$489,2,FALSE)</f>
        <v>Quality</v>
      </c>
      <c r="C184" t="str">
        <f t="shared" si="6"/>
        <v>CharacteristicTests</v>
      </c>
      <c r="D184" s="22" t="s">
        <v>1496</v>
      </c>
      <c r="E184" s="22" t="s">
        <v>1497</v>
      </c>
      <c r="G184" s="20" t="str">
        <f t="shared" si="7"/>
        <v>qmptc001</v>
      </c>
      <c r="H184" t="str">
        <f t="shared" si="8"/>
        <v>Characteristic</v>
      </c>
      <c r="I184" s="20"/>
      <c r="K184" s="21"/>
    </row>
    <row r="185" spans="2:11" x14ac:dyDescent="0.3">
      <c r="B185" t="str">
        <f>VLOOKUP(C185,AllAccessTables!$A$1:$B$489,2,FALSE)</f>
        <v>Quality</v>
      </c>
      <c r="C185" t="str">
        <f t="shared" si="6"/>
        <v>CharacteristicTests</v>
      </c>
      <c r="D185" s="22" t="s">
        <v>1498</v>
      </c>
      <c r="E185" s="22" t="s">
        <v>1499</v>
      </c>
      <c r="G185" s="20" t="str">
        <f t="shared" si="7"/>
        <v>tccom001</v>
      </c>
      <c r="H185" t="str">
        <f t="shared" si="8"/>
        <v>Employee General Data</v>
      </c>
      <c r="I185" s="20"/>
      <c r="K185" s="21"/>
    </row>
    <row r="186" spans="2:11" x14ac:dyDescent="0.3">
      <c r="B186" t="str">
        <f>VLOOKUP(C186,AllAccessTables!$A$1:$B$489,2,FALSE)</f>
        <v>Quality</v>
      </c>
      <c r="C186" t="str">
        <f t="shared" si="6"/>
        <v>CharacteristicTests</v>
      </c>
      <c r="D186" s="22" t="s">
        <v>1500</v>
      </c>
      <c r="E186" s="22" t="s">
        <v>1501</v>
      </c>
      <c r="G186" s="20" t="str">
        <f t="shared" si="7"/>
        <v>qmptc024</v>
      </c>
      <c r="H186" t="str">
        <f t="shared" si="8"/>
        <v>Instrument Group</v>
      </c>
      <c r="I186" s="20"/>
      <c r="K186" s="21"/>
    </row>
    <row r="187" spans="2:11" x14ac:dyDescent="0.3">
      <c r="B187" t="str">
        <f>VLOOKUP(C187,AllAccessTables!$A$1:$B$489,2,FALSE)</f>
        <v>Quality</v>
      </c>
      <c r="C187" t="str">
        <f t="shared" si="6"/>
        <v>CharacteristicTests</v>
      </c>
      <c r="D187" s="22" t="s">
        <v>1502</v>
      </c>
      <c r="E187" s="22" t="s">
        <v>663</v>
      </c>
      <c r="G187" s="20" t="str">
        <f t="shared" si="7"/>
        <v>tcppl010</v>
      </c>
      <c r="H187" t="str">
        <f t="shared" si="8"/>
        <v>Skills</v>
      </c>
      <c r="I187" s="20"/>
      <c r="K187" s="21"/>
    </row>
    <row r="188" spans="2:11" x14ac:dyDescent="0.3">
      <c r="B188" t="str">
        <f>VLOOKUP(C188,AllAccessTables!$A$1:$B$489,2,FALSE)</f>
        <v>Quality</v>
      </c>
      <c r="C188" t="str">
        <f t="shared" si="6"/>
        <v>CharacteristicTests</v>
      </c>
      <c r="D188" s="22" t="s">
        <v>1503</v>
      </c>
      <c r="E188" s="22" t="s">
        <v>1493</v>
      </c>
      <c r="G188" s="20" t="str">
        <f t="shared" si="7"/>
        <v>qmptc006</v>
      </c>
      <c r="H188" t="str">
        <f t="shared" si="8"/>
        <v>Tests</v>
      </c>
      <c r="I188" s="20"/>
      <c r="K188" s="21"/>
    </row>
    <row r="189" spans="2:11" x14ac:dyDescent="0.3">
      <c r="B189" t="str">
        <f>VLOOKUP(C189,AllAccessTables!$A$1:$B$489,2,FALSE)</f>
        <v>Quality</v>
      </c>
      <c r="C189" t="str">
        <f t="shared" si="6"/>
        <v>CharacteristicTests</v>
      </c>
      <c r="D189" s="22" t="s">
        <v>1504</v>
      </c>
      <c r="E189" s="22" t="s">
        <v>1505</v>
      </c>
      <c r="G189" s="20" t="str">
        <f t="shared" si="7"/>
        <v>qmptc007</v>
      </c>
      <c r="H189" t="str">
        <f t="shared" si="8"/>
        <v>Test Areas</v>
      </c>
      <c r="I189" s="20"/>
      <c r="K189" s="21"/>
    </row>
    <row r="190" spans="2:11" x14ac:dyDescent="0.3">
      <c r="B190" t="str">
        <f>VLOOKUP(C190,AllAccessTables!$A$1:$B$489,2,FALSE)</f>
        <v>Quality</v>
      </c>
      <c r="C190" t="str">
        <f t="shared" si="6"/>
        <v>CharacteristicTests</v>
      </c>
      <c r="D190" s="22" t="s">
        <v>1506</v>
      </c>
      <c r="E190" s="22" t="s">
        <v>167</v>
      </c>
      <c r="G190" s="20" t="str">
        <f t="shared" si="7"/>
        <v>tcmcs001</v>
      </c>
      <c r="H190" t="str">
        <f t="shared" si="8"/>
        <v>Units</v>
      </c>
      <c r="I190" s="20"/>
      <c r="K190" s="21"/>
    </row>
    <row r="191" spans="2:11" x14ac:dyDescent="0.3">
      <c r="B191" t="str">
        <f>VLOOKUP(C191,AllAccessTables!$A$1:$B$489,2,FALSE)</f>
        <v>Quality</v>
      </c>
      <c r="C191" t="str">
        <f t="shared" si="6"/>
        <v>CharacteristicTests</v>
      </c>
      <c r="D191" s="22" t="s">
        <v>1507</v>
      </c>
      <c r="E191" s="22" t="s">
        <v>167</v>
      </c>
      <c r="G191" s="20" t="str">
        <f t="shared" si="7"/>
        <v>tcmcs001</v>
      </c>
      <c r="H191" t="str">
        <f t="shared" si="8"/>
        <v>Units</v>
      </c>
      <c r="I191" s="20"/>
      <c r="K191" s="21"/>
    </row>
    <row r="192" spans="2:11" x14ac:dyDescent="0.3">
      <c r="B192" t="str">
        <f>VLOOKUP(C192,AllAccessTables!$A$1:$B$489,2,FALSE)</f>
        <v>PLM</v>
      </c>
      <c r="C192" t="str">
        <f t="shared" si="6"/>
        <v>CheckFolders</v>
      </c>
      <c r="D192" s="22" t="s">
        <v>743</v>
      </c>
      <c r="E192" s="22" t="s">
        <v>744</v>
      </c>
      <c r="G192" s="20" t="str">
        <f t="shared" si="7"/>
        <v>pdadm100</v>
      </c>
      <c r="H192" t="str">
        <f t="shared" si="8"/>
        <v>Users</v>
      </c>
      <c r="I192" s="20"/>
      <c r="K192" s="21"/>
    </row>
    <row r="193" spans="2:11" x14ac:dyDescent="0.3">
      <c r="B193" t="str">
        <f>VLOOKUP(C193,AllAccessTables!$A$1:$B$489,2,FALSE)</f>
        <v>PLM</v>
      </c>
      <c r="C193" t="str">
        <f t="shared" si="6"/>
        <v>CheckItems</v>
      </c>
      <c r="D193" s="22" t="s">
        <v>745</v>
      </c>
      <c r="E193" s="22" t="s">
        <v>744</v>
      </c>
      <c r="G193" s="20" t="str">
        <f t="shared" si="7"/>
        <v>pdadm100</v>
      </c>
      <c r="H193" t="str">
        <f t="shared" si="8"/>
        <v>Users</v>
      </c>
      <c r="I193" s="20"/>
      <c r="K193" s="21"/>
    </row>
    <row r="194" spans="2:11" x14ac:dyDescent="0.3">
      <c r="B194" t="e">
        <f>VLOOKUP(C194,AllAccessTables!$A$1:$B$489,2,FALSE)</f>
        <v>#N/A</v>
      </c>
      <c r="C194" t="str">
        <f t="shared" si="6"/>
        <v>Comments</v>
      </c>
      <c r="D194" s="22" t="s">
        <v>1508</v>
      </c>
      <c r="E194" s="22" t="s">
        <v>1509</v>
      </c>
      <c r="G194" s="20" t="str">
        <f t="shared" si="7"/>
        <v>rs</v>
      </c>
      <c r="H194" t="str">
        <f t="shared" si="8"/>
        <v/>
      </c>
      <c r="I194" s="20"/>
      <c r="K194" s="21"/>
    </row>
    <row r="195" spans="2:11" x14ac:dyDescent="0.3">
      <c r="B195" t="str">
        <f>VLOOKUP(C195,AllAccessTables!$A$1:$B$489,2,FALSE)</f>
        <v>OpenTransactions</v>
      </c>
      <c r="C195" t="str">
        <f t="shared" si="6"/>
        <v>ConfigurationLines</v>
      </c>
      <c r="D195" s="22" t="s">
        <v>746</v>
      </c>
      <c r="E195" s="22" t="s">
        <v>747</v>
      </c>
      <c r="G195" s="20" t="str">
        <f t="shared" si="7"/>
        <v>tsctm050</v>
      </c>
      <c r="H195" t="str">
        <f t="shared" si="8"/>
        <v>Contract Templates</v>
      </c>
      <c r="I195" s="20"/>
      <c r="K195" s="21"/>
    </row>
    <row r="196" spans="2:11" x14ac:dyDescent="0.3">
      <c r="B196" t="str">
        <f>VLOOKUP(C196,AllAccessTables!$A$1:$B$489,2,FALSE)</f>
        <v>OpenTransactions</v>
      </c>
      <c r="C196" t="str">
        <f t="shared" si="6"/>
        <v>ConfigurationLines</v>
      </c>
      <c r="D196" s="22" t="s">
        <v>748</v>
      </c>
      <c r="E196" s="22" t="s">
        <v>749</v>
      </c>
      <c r="G196" s="20" t="str">
        <f t="shared" si="7"/>
        <v>tsctm010</v>
      </c>
      <c r="H196" t="str">
        <f t="shared" si="8"/>
        <v>Discount Schemes</v>
      </c>
      <c r="I196" s="20"/>
      <c r="K196" s="21"/>
    </row>
    <row r="197" spans="2:11" x14ac:dyDescent="0.3">
      <c r="B197" t="str">
        <f>VLOOKUP(C197,AllAccessTables!$A$1:$B$489,2,FALSE)</f>
        <v>OpenTransactions</v>
      </c>
      <c r="C197" t="str">
        <f t="shared" si="6"/>
        <v>ConfigurationLines</v>
      </c>
      <c r="D197" s="22" t="s">
        <v>750</v>
      </c>
      <c r="E197" s="22" t="s">
        <v>751</v>
      </c>
      <c r="G197" s="20" t="str">
        <f t="shared" si="7"/>
        <v>tsbsc100</v>
      </c>
      <c r="H197" t="str">
        <f t="shared" si="8"/>
        <v>Installation Groups</v>
      </c>
      <c r="I197" s="20"/>
      <c r="K197" s="21"/>
    </row>
    <row r="198" spans="2:11" x14ac:dyDescent="0.3">
      <c r="B198" t="str">
        <f>VLOOKUP(C198,AllAccessTables!$A$1:$B$489,2,FALSE)</f>
        <v>OpenTransactions</v>
      </c>
      <c r="C198" t="str">
        <f t="shared" ref="C198:C255" si="9">_xlfn.TEXTBEFORE(D198,".",1,1,1)</f>
        <v>ConfigurationLines</v>
      </c>
      <c r="D198" s="22" t="s">
        <v>752</v>
      </c>
      <c r="E198" s="22" t="s">
        <v>753</v>
      </c>
      <c r="G198" s="20" t="str">
        <f t="shared" si="7"/>
        <v>tsctm410</v>
      </c>
      <c r="H198" t="str">
        <f t="shared" si="8"/>
        <v>Installment Templates</v>
      </c>
      <c r="I198" s="20"/>
      <c r="K198" s="21"/>
    </row>
    <row r="199" spans="2:11" x14ac:dyDescent="0.3">
      <c r="B199" t="str">
        <f>VLOOKUP(C199,AllAccessTables!$A$1:$B$489,2,FALSE)</f>
        <v>OpenTransactions</v>
      </c>
      <c r="C199" t="str">
        <f t="shared" si="9"/>
        <v>ConfigurationLines</v>
      </c>
      <c r="D199" s="22" t="s">
        <v>754</v>
      </c>
      <c r="E199" s="22" t="s">
        <v>295</v>
      </c>
      <c r="G199" s="20" t="str">
        <f t="shared" ref="G199:G262" si="10">_xlfn.TEXTBEFORE(E199," ",1,1,1)</f>
        <v>tcmcs052</v>
      </c>
      <c r="H199" t="str">
        <f t="shared" ref="H199:H262" si="11">_xlfn.TEXTAFTER(E199," ",1,1,1)</f>
        <v>Projects</v>
      </c>
      <c r="I199" s="20"/>
      <c r="K199" s="21"/>
    </row>
    <row r="200" spans="2:11" x14ac:dyDescent="0.3">
      <c r="B200" t="str">
        <f>VLOOKUP(C200,AllAccessTables!$A$1:$B$489,2,FALSE)</f>
        <v>OpenTransactions</v>
      </c>
      <c r="C200" t="str">
        <f t="shared" si="9"/>
        <v>ConfigurationLines</v>
      </c>
      <c r="D200" s="22" t="s">
        <v>755</v>
      </c>
      <c r="E200" s="22" t="s">
        <v>756</v>
      </c>
      <c r="G200" s="20" t="str">
        <f t="shared" si="10"/>
        <v>tsacm101</v>
      </c>
      <c r="H200" t="str">
        <f t="shared" si="11"/>
        <v>Reference Activities</v>
      </c>
      <c r="I200" s="20"/>
      <c r="K200" s="21"/>
    </row>
    <row r="201" spans="2:11" x14ac:dyDescent="0.3">
      <c r="B201" t="str">
        <f>VLOOKUP(C201,AllAccessTables!$A$1:$B$489,2,FALSE)</f>
        <v>ProductConfiguration</v>
      </c>
      <c r="C201" t="str">
        <f t="shared" si="9"/>
        <v>ConstraintIDsbyCItem</v>
      </c>
      <c r="D201" s="22" t="s">
        <v>757</v>
      </c>
      <c r="E201" s="22" t="s">
        <v>758</v>
      </c>
      <c r="G201" s="20" t="str">
        <f t="shared" si="10"/>
        <v>Texts</v>
      </c>
      <c r="H201" t="str">
        <f t="shared" si="11"/>
        <v>(tttxt001)</v>
      </c>
      <c r="I201" s="20"/>
      <c r="K201" s="21"/>
    </row>
    <row r="202" spans="2:11" x14ac:dyDescent="0.3">
      <c r="B202" t="str">
        <f>VLOOKUP(C202,AllAccessTables!$A$1:$B$489,2,FALSE)</f>
        <v>ProductConfiguration</v>
      </c>
      <c r="C202" t="str">
        <f t="shared" si="9"/>
        <v>ConstraintIDsbyCItem</v>
      </c>
      <c r="D202" s="22" t="s">
        <v>759</v>
      </c>
      <c r="E202" s="22" t="s">
        <v>758</v>
      </c>
      <c r="G202" s="20" t="str">
        <f t="shared" si="10"/>
        <v>Texts</v>
      </c>
      <c r="H202" t="str">
        <f t="shared" si="11"/>
        <v>(tttxt001)</v>
      </c>
      <c r="I202" s="20"/>
      <c r="K202" s="21"/>
    </row>
    <row r="203" spans="2:11" x14ac:dyDescent="0.3">
      <c r="B203" t="str">
        <f>VLOOKUP(C203,AllAccessTables!$A$1:$B$489,2,FALSE)</f>
        <v>ProductConfiguration</v>
      </c>
      <c r="C203" t="str">
        <f t="shared" si="9"/>
        <v>ConstraintIDsbyCItem</v>
      </c>
      <c r="D203" s="22" t="s">
        <v>760</v>
      </c>
      <c r="E203" s="22" t="s">
        <v>761</v>
      </c>
      <c r="G203" s="20" t="str">
        <f t="shared" si="10"/>
        <v>Item</v>
      </c>
      <c r="H203" t="str">
        <f t="shared" si="11"/>
        <v>Production Data (tiipd001)</v>
      </c>
      <c r="I203" s="20"/>
      <c r="K203" s="21"/>
    </row>
    <row r="204" spans="2:11" x14ac:dyDescent="0.3">
      <c r="B204" t="str">
        <f>VLOOKUP(C204,AllAccessTables!$A$1:$B$489,2,FALSE)</f>
        <v>BusinessPartner</v>
      </c>
      <c r="C204" t="str">
        <f t="shared" si="9"/>
        <v>Contacts</v>
      </c>
      <c r="D204" s="22" t="s">
        <v>150</v>
      </c>
      <c r="E204" s="22" t="s">
        <v>151</v>
      </c>
      <c r="G204" s="20" t="str">
        <f t="shared" si="10"/>
        <v>tccom100</v>
      </c>
      <c r="H204" t="str">
        <f t="shared" si="11"/>
        <v>business Partners</v>
      </c>
      <c r="I204" s="20"/>
      <c r="K204" s="21"/>
    </row>
    <row r="205" spans="2:11" x14ac:dyDescent="0.3">
      <c r="B205" t="str">
        <f>VLOOKUP(C205,AllAccessTables!$A$1:$B$489,2,FALSE)</f>
        <v>BusinessPartner</v>
      </c>
      <c r="C205" t="str">
        <f t="shared" si="9"/>
        <v>Contacts</v>
      </c>
      <c r="D205" s="22" t="s">
        <v>152</v>
      </c>
      <c r="E205" s="22" t="s">
        <v>93</v>
      </c>
      <c r="G205" s="20" t="str">
        <f t="shared" si="10"/>
        <v>tcmcs046</v>
      </c>
      <c r="H205" t="str">
        <f t="shared" si="11"/>
        <v>Languages</v>
      </c>
      <c r="I205" s="20"/>
      <c r="K205" s="21"/>
    </row>
    <row r="206" spans="2:11" x14ac:dyDescent="0.3">
      <c r="B206" t="str">
        <f>VLOOKUP(C206,AllAccessTables!$A$1:$B$489,2,FALSE)</f>
        <v>BusinessPartner</v>
      </c>
      <c r="C206" t="str">
        <f t="shared" si="9"/>
        <v>Contacts</v>
      </c>
      <c r="D206" s="22" t="s">
        <v>153</v>
      </c>
      <c r="E206" s="22" t="s">
        <v>154</v>
      </c>
      <c r="G206" s="20" t="str">
        <f t="shared" si="10"/>
        <v>tccom130</v>
      </c>
      <c r="H206" t="str">
        <f t="shared" si="11"/>
        <v>addresses</v>
      </c>
      <c r="I206" s="20"/>
      <c r="K206" s="21"/>
    </row>
    <row r="207" spans="2:11" x14ac:dyDescent="0.3">
      <c r="B207" t="str">
        <f>VLOOKUP(C207,AllAccessTables!$A$1:$B$489,2,FALSE)</f>
        <v>BusinessPartner</v>
      </c>
      <c r="C207" t="str">
        <f t="shared" si="9"/>
        <v>Contacts</v>
      </c>
      <c r="D207" s="22" t="s">
        <v>155</v>
      </c>
      <c r="E207" s="22" t="s">
        <v>138</v>
      </c>
      <c r="G207" s="20" t="str">
        <f t="shared" si="10"/>
        <v>tcmcs019</v>
      </c>
      <c r="H207" t="str">
        <f t="shared" si="11"/>
        <v>Titles</v>
      </c>
      <c r="I207" s="20"/>
      <c r="K207" s="21"/>
    </row>
    <row r="208" spans="2:11" x14ac:dyDescent="0.3">
      <c r="B208" t="str">
        <f>VLOOKUP(C208,AllAccessTables!$A$1:$B$489,2,FALSE)</f>
        <v>BusinessPartner</v>
      </c>
      <c r="C208" t="str">
        <f t="shared" si="9"/>
        <v>Contacts</v>
      </c>
      <c r="D208" s="22" t="s">
        <v>156</v>
      </c>
      <c r="E208" s="22" t="s">
        <v>154</v>
      </c>
      <c r="G208" s="20" t="str">
        <f t="shared" si="10"/>
        <v>tccom130</v>
      </c>
      <c r="H208" t="str">
        <f t="shared" si="11"/>
        <v>addresses</v>
      </c>
      <c r="I208" s="20"/>
      <c r="K208" s="21"/>
    </row>
    <row r="209" spans="2:11" x14ac:dyDescent="0.3">
      <c r="B209" t="str">
        <f>VLOOKUP(C209,AllAccessTables!$A$1:$B$489,2,FALSE)</f>
        <v>BusinessPartner</v>
      </c>
      <c r="C209" t="str">
        <f t="shared" si="9"/>
        <v>ContactsByBP</v>
      </c>
      <c r="D209" s="22" t="s">
        <v>157</v>
      </c>
      <c r="E209" s="22" t="s">
        <v>16</v>
      </c>
      <c r="G209" s="20" t="str">
        <f t="shared" si="10"/>
        <v>tccom100</v>
      </c>
      <c r="H209" t="str">
        <f t="shared" si="11"/>
        <v>Business Partners</v>
      </c>
      <c r="I209" s="20"/>
      <c r="K209" s="21"/>
    </row>
    <row r="210" spans="2:11" x14ac:dyDescent="0.3">
      <c r="B210" t="str">
        <f>VLOOKUP(C210,AllAccessTables!$A$1:$B$489,2,FALSE)</f>
        <v>BusinessPartner</v>
      </c>
      <c r="C210" t="str">
        <f t="shared" si="9"/>
        <v>ContactsByBP</v>
      </c>
      <c r="D210" s="22" t="s">
        <v>158</v>
      </c>
      <c r="E210" s="22" t="s">
        <v>65</v>
      </c>
      <c r="G210" s="20" t="str">
        <f t="shared" si="10"/>
        <v>tccom140</v>
      </c>
      <c r="H210" t="str">
        <f t="shared" si="11"/>
        <v>Contacts</v>
      </c>
      <c r="I210" s="20"/>
      <c r="K210" s="21"/>
    </row>
    <row r="211" spans="2:11" x14ac:dyDescent="0.3">
      <c r="B211" t="e">
        <f>VLOOKUP(C211,AllAccessTables!$A$1:$B$489,2,FALSE)</f>
        <v>#N/A</v>
      </c>
      <c r="C211" t="str">
        <f t="shared" si="9"/>
        <v>ConversionFactors</v>
      </c>
      <c r="D211" s="22" t="s">
        <v>1510</v>
      </c>
      <c r="E211" s="22" t="s">
        <v>1511</v>
      </c>
      <c r="G211" s="20" t="str">
        <f t="shared" si="10"/>
        <v>tacts</v>
      </c>
      <c r="H211" t="str">
        <f t="shared" si="11"/>
        <v/>
      </c>
      <c r="I211" s="20"/>
      <c r="K211" s="21"/>
    </row>
    <row r="212" spans="2:11" x14ac:dyDescent="0.3">
      <c r="B212" t="str">
        <f>VLOOKUP(C212,AllAccessTables!$A$1:$B$489,2,FALSE)</f>
        <v>Miscellaneous</v>
      </c>
      <c r="C212" t="str">
        <f t="shared" si="9"/>
        <v>ConversionFactorsByItem</v>
      </c>
      <c r="D212" s="22" t="s">
        <v>159</v>
      </c>
      <c r="E212" s="22" t="s">
        <v>160</v>
      </c>
      <c r="G212" s="20" t="str">
        <f t="shared" si="10"/>
        <v>tcmcs001</v>
      </c>
      <c r="H212" t="str">
        <f t="shared" si="11"/>
        <v>- Units</v>
      </c>
      <c r="I212" s="20"/>
      <c r="K212" s="21"/>
    </row>
    <row r="213" spans="2:11" x14ac:dyDescent="0.3">
      <c r="B213" t="str">
        <f>VLOOKUP(C213,AllAccessTables!$A$1:$B$489,2,FALSE)</f>
        <v>Miscellaneous</v>
      </c>
      <c r="C213" t="str">
        <f t="shared" si="9"/>
        <v>ConversionFactorsByItem</v>
      </c>
      <c r="D213" s="22" t="s">
        <v>161</v>
      </c>
      <c r="E213" s="22" t="s">
        <v>162</v>
      </c>
      <c r="G213" s="20" t="str">
        <f t="shared" si="10"/>
        <v>tcibd001</v>
      </c>
      <c r="H213" t="str">
        <f t="shared" si="11"/>
        <v>- Items</v>
      </c>
      <c r="I213" s="20"/>
      <c r="K213" s="21"/>
    </row>
    <row r="214" spans="2:11" x14ac:dyDescent="0.3">
      <c r="B214" t="str">
        <f>VLOOKUP(C214,AllAccessTables!$A$1:$B$489,2,FALSE)</f>
        <v>Miscellaneous</v>
      </c>
      <c r="C214" t="str">
        <f t="shared" si="9"/>
        <v>ConversionFactorsByItem</v>
      </c>
      <c r="D214" s="22" t="s">
        <v>163</v>
      </c>
      <c r="E214" s="22" t="s">
        <v>164</v>
      </c>
      <c r="G214" s="20" t="str">
        <f t="shared" si="10"/>
        <v>tcmcs052</v>
      </c>
      <c r="H214" t="str">
        <f t="shared" si="11"/>
        <v>General Projects</v>
      </c>
      <c r="I214" s="20"/>
      <c r="K214" s="21"/>
    </row>
    <row r="215" spans="2:11" x14ac:dyDescent="0.3">
      <c r="B215" t="str">
        <f>VLOOKUP(C215,AllAccessTables!$A$1:$B$489,2,FALSE)</f>
        <v>Miscellaneous</v>
      </c>
      <c r="C215" t="str">
        <f t="shared" si="9"/>
        <v>ConversionFactorsByItem</v>
      </c>
      <c r="D215" s="22" t="s">
        <v>165</v>
      </c>
      <c r="E215" s="22" t="s">
        <v>160</v>
      </c>
      <c r="G215" s="20" t="str">
        <f t="shared" si="10"/>
        <v>tcmcs001</v>
      </c>
      <c r="H215" t="str">
        <f t="shared" si="11"/>
        <v>- Units</v>
      </c>
      <c r="I215" s="20"/>
      <c r="K215" s="21"/>
    </row>
    <row r="216" spans="2:11" x14ac:dyDescent="0.3">
      <c r="B216" t="str">
        <f>VLOOKUP(C216,AllAccessTables!$A$1:$B$489,2,FALSE)</f>
        <v>Miscellaneous</v>
      </c>
      <c r="C216" t="str">
        <f t="shared" si="9"/>
        <v>ConversionFactorsByItemGroup</v>
      </c>
      <c r="D216" s="22" t="s">
        <v>762</v>
      </c>
      <c r="E216" s="22" t="s">
        <v>160</v>
      </c>
      <c r="G216" s="20" t="str">
        <f t="shared" si="10"/>
        <v>tcmcs001</v>
      </c>
      <c r="H216" t="str">
        <f t="shared" si="11"/>
        <v>- Units</v>
      </c>
      <c r="I216" s="20"/>
      <c r="K216" s="21"/>
    </row>
    <row r="217" spans="2:11" x14ac:dyDescent="0.3">
      <c r="B217" t="str">
        <f>VLOOKUP(C217,AllAccessTables!$A$1:$B$489,2,FALSE)</f>
        <v>Miscellaneous</v>
      </c>
      <c r="C217" t="str">
        <f t="shared" si="9"/>
        <v>ConversionFactorsByItemGroup</v>
      </c>
      <c r="D217" s="22" t="s">
        <v>763</v>
      </c>
      <c r="E217" s="22" t="s">
        <v>764</v>
      </c>
      <c r="G217" s="20" t="str">
        <f t="shared" si="10"/>
        <v>tcmcs023</v>
      </c>
      <c r="H217" t="str">
        <f t="shared" si="11"/>
        <v>- Item Group</v>
      </c>
      <c r="I217" s="20"/>
      <c r="K217" s="21"/>
    </row>
    <row r="218" spans="2:11" x14ac:dyDescent="0.3">
      <c r="B218" t="str">
        <f>VLOOKUP(C218,AllAccessTables!$A$1:$B$489,2,FALSE)</f>
        <v>Miscellaneous</v>
      </c>
      <c r="C218" t="str">
        <f t="shared" si="9"/>
        <v>ConversionFactorsByItemGroup</v>
      </c>
      <c r="D218" s="22" t="s">
        <v>765</v>
      </c>
      <c r="E218" s="22" t="s">
        <v>160</v>
      </c>
      <c r="G218" s="20" t="str">
        <f t="shared" si="10"/>
        <v>tcmcs001</v>
      </c>
      <c r="H218" t="str">
        <f t="shared" si="11"/>
        <v>- Units</v>
      </c>
      <c r="I218" s="20"/>
      <c r="K218" s="21"/>
    </row>
    <row r="219" spans="2:11" x14ac:dyDescent="0.3">
      <c r="B219" t="str">
        <f>VLOOKUP(C219,AllAccessTables!$A$1:$B$489,2,FALSE)</f>
        <v>Addresses</v>
      </c>
      <c r="C219" t="str">
        <f t="shared" si="9"/>
        <v>DeliveryPointsByAddress</v>
      </c>
      <c r="D219" s="22" t="s">
        <v>766</v>
      </c>
      <c r="E219" s="22" t="s">
        <v>767</v>
      </c>
      <c r="G219" s="20" t="str">
        <f t="shared" si="10"/>
        <v>tccom130</v>
      </c>
      <c r="H219" t="str">
        <f t="shared" si="11"/>
        <v/>
      </c>
      <c r="I219" s="20"/>
      <c r="K219" s="21"/>
    </row>
    <row r="220" spans="2:11" x14ac:dyDescent="0.3">
      <c r="B220" t="e">
        <f>VLOOKUP(C220,AllAccessTables!$A$1:$B$489,2,FALSE)</f>
        <v>#N/A</v>
      </c>
      <c r="C220" t="str">
        <f t="shared" si="9"/>
        <v>DimensionRangesbyLedgerAccount</v>
      </c>
      <c r="D220" s="22" t="s">
        <v>1512</v>
      </c>
      <c r="E220" s="22" t="s">
        <v>621</v>
      </c>
      <c r="G220" s="20" t="str">
        <f t="shared" si="10"/>
        <v>tfgld002</v>
      </c>
      <c r="H220" t="str">
        <f t="shared" si="11"/>
        <v>Dimension Descriptions</v>
      </c>
      <c r="I220" s="20"/>
      <c r="K220" s="21"/>
    </row>
    <row r="221" spans="2:11" x14ac:dyDescent="0.3">
      <c r="B221" t="e">
        <f>VLOOKUP(C221,AllAccessTables!$A$1:$B$489,2,FALSE)</f>
        <v>#N/A</v>
      </c>
      <c r="C221" t="str">
        <f t="shared" si="9"/>
        <v>DimensionRangesbyLedgerAccount</v>
      </c>
      <c r="D221" s="22" t="s">
        <v>1513</v>
      </c>
      <c r="E221" s="22" t="s">
        <v>768</v>
      </c>
      <c r="G221" s="20" t="str">
        <f t="shared" si="10"/>
        <v>tfgld008</v>
      </c>
      <c r="H221" t="str">
        <f t="shared" si="11"/>
        <v>Chart of Accounts</v>
      </c>
      <c r="I221" s="20"/>
      <c r="K221" s="21"/>
    </row>
    <row r="222" spans="2:11" x14ac:dyDescent="0.3">
      <c r="B222" t="str">
        <f>VLOOKUP(C222,AllAccessTables!$A$1:$B$489,2,FALSE)</f>
        <v>GeneralLedger</v>
      </c>
      <c r="C222" t="str">
        <f t="shared" si="9"/>
        <v>Dimensions</v>
      </c>
      <c r="D222" s="22" t="s">
        <v>620</v>
      </c>
      <c r="E222" s="22" t="s">
        <v>621</v>
      </c>
      <c r="G222" s="20" t="str">
        <f t="shared" si="10"/>
        <v>tfgld002</v>
      </c>
      <c r="H222" t="str">
        <f t="shared" si="11"/>
        <v>Dimension Descriptions</v>
      </c>
      <c r="I222" s="20"/>
      <c r="K222" s="21"/>
    </row>
    <row r="223" spans="2:11" x14ac:dyDescent="0.3">
      <c r="B223" t="str">
        <f>VLOOKUP(C223,AllAccessTables!$A$1:$B$489,2,FALSE)</f>
        <v>GeneralLedger</v>
      </c>
      <c r="C223" t="str">
        <f t="shared" si="9"/>
        <v>Dimensions</v>
      </c>
      <c r="D223" s="22" t="s">
        <v>622</v>
      </c>
      <c r="E223" s="22" t="s">
        <v>55</v>
      </c>
      <c r="G223" s="20" t="str">
        <f t="shared" si="10"/>
        <v>tccom001</v>
      </c>
      <c r="H223" t="str">
        <f t="shared" si="11"/>
        <v>Employees</v>
      </c>
      <c r="I223" s="20"/>
      <c r="K223" s="21"/>
    </row>
    <row r="224" spans="2:11" x14ac:dyDescent="0.3">
      <c r="B224" t="str">
        <f>VLOOKUP(C224,AllAccessTables!$A$1:$B$489,2,FALSE)</f>
        <v>GeneralLedger</v>
      </c>
      <c r="C224" t="str">
        <f t="shared" si="9"/>
        <v>Dimensions</v>
      </c>
      <c r="D224" s="22" t="s">
        <v>623</v>
      </c>
      <c r="E224" s="22" t="s">
        <v>167</v>
      </c>
      <c r="G224" s="20" t="str">
        <f t="shared" si="10"/>
        <v>tcmcs001</v>
      </c>
      <c r="H224" t="str">
        <f t="shared" si="11"/>
        <v>Units</v>
      </c>
      <c r="I224" s="20"/>
      <c r="K224" s="21"/>
    </row>
    <row r="225" spans="2:11" x14ac:dyDescent="0.3">
      <c r="B225" t="str">
        <f>VLOOKUP(C225,AllAccessTables!$A$1:$B$489,2,FALSE)</f>
        <v>GeneralLedger</v>
      </c>
      <c r="C225" t="str">
        <f t="shared" si="9"/>
        <v>Dimensions</v>
      </c>
      <c r="D225" s="22" t="s">
        <v>624</v>
      </c>
      <c r="E225" s="22" t="s">
        <v>167</v>
      </c>
      <c r="G225" s="20" t="str">
        <f t="shared" si="10"/>
        <v>tcmcs001</v>
      </c>
      <c r="H225" t="str">
        <f t="shared" si="11"/>
        <v>Units</v>
      </c>
      <c r="I225" s="20"/>
      <c r="K225" s="21"/>
    </row>
    <row r="226" spans="2:11" x14ac:dyDescent="0.3">
      <c r="B226" t="str">
        <f>VLOOKUP(C226,AllAccessTables!$A$1:$B$489,2,FALSE)</f>
        <v>TPProjects</v>
      </c>
      <c r="C226" t="str">
        <f t="shared" si="9"/>
        <v>DiscountGroupsByBuyFrom</v>
      </c>
      <c r="D226" s="22" t="s">
        <v>769</v>
      </c>
      <c r="E226" s="22" t="s">
        <v>739</v>
      </c>
      <c r="G226" s="20" t="str">
        <f t="shared" si="10"/>
        <v>tccom120</v>
      </c>
      <c r="H226" t="str">
        <f t="shared" si="11"/>
        <v>Buy-from Business Partners</v>
      </c>
      <c r="I226" s="20"/>
      <c r="K226" s="21"/>
    </row>
    <row r="227" spans="2:11" x14ac:dyDescent="0.3">
      <c r="B227" t="str">
        <f>VLOOKUP(C227,AllAccessTables!$A$1:$B$489,2,FALSE)</f>
        <v>Pricing</v>
      </c>
      <c r="C227" t="str">
        <f t="shared" si="9"/>
        <v>DiscountScheduleCodes</v>
      </c>
      <c r="D227" s="22" t="s">
        <v>166</v>
      </c>
      <c r="E227" s="22" t="s">
        <v>167</v>
      </c>
      <c r="G227" s="20" t="str">
        <f t="shared" si="10"/>
        <v>tcmcs001</v>
      </c>
      <c r="H227" t="str">
        <f t="shared" si="11"/>
        <v>Units</v>
      </c>
      <c r="I227" s="20"/>
      <c r="K227" s="21"/>
    </row>
    <row r="228" spans="2:11" x14ac:dyDescent="0.3">
      <c r="B228" t="str">
        <f>VLOOKUP(C228,AllAccessTables!$A$1:$B$489,2,FALSE)</f>
        <v>Pricing</v>
      </c>
      <c r="C228" t="str">
        <f t="shared" si="9"/>
        <v>DiscountSchedules</v>
      </c>
      <c r="D228" s="22" t="s">
        <v>168</v>
      </c>
      <c r="E228" s="22" t="s">
        <v>36</v>
      </c>
      <c r="G228" s="20" t="str">
        <f t="shared" si="10"/>
        <v>tcmcs002</v>
      </c>
      <c r="H228" t="str">
        <f t="shared" si="11"/>
        <v>Currencies</v>
      </c>
      <c r="I228" s="20"/>
      <c r="K228" s="21"/>
    </row>
    <row r="229" spans="2:11" x14ac:dyDescent="0.3">
      <c r="B229" t="str">
        <f>VLOOKUP(C229,AllAccessTables!$A$1:$B$489,2,FALSE)</f>
        <v>Pricing</v>
      </c>
      <c r="C229" t="str">
        <f t="shared" si="9"/>
        <v>DiscountSchedules</v>
      </c>
      <c r="D229" s="22" t="s">
        <v>169</v>
      </c>
      <c r="E229" s="22" t="s">
        <v>170</v>
      </c>
      <c r="G229" s="20" t="str">
        <f t="shared" si="10"/>
        <v>tcmcs021</v>
      </c>
      <c r="H229" t="str">
        <f t="shared" si="11"/>
        <v>Discount Codes</v>
      </c>
      <c r="I229" s="20"/>
      <c r="K229" s="21"/>
    </row>
    <row r="230" spans="2:11" x14ac:dyDescent="0.3">
      <c r="B230" t="str">
        <f>VLOOKUP(C230,AllAccessTables!$A$1:$B$489,2,FALSE)</f>
        <v>WarehouseLocation</v>
      </c>
      <c r="C230" t="str">
        <f t="shared" si="9"/>
        <v>DockLocationsByWarehouseStorageZone</v>
      </c>
      <c r="D230" s="22" t="s">
        <v>171</v>
      </c>
      <c r="E230" s="22" t="s">
        <v>16</v>
      </c>
      <c r="G230" s="20" t="str">
        <f t="shared" si="10"/>
        <v>tccom100</v>
      </c>
      <c r="H230" t="str">
        <f t="shared" si="11"/>
        <v>Business Partners</v>
      </c>
      <c r="I230" s="20"/>
      <c r="K230" s="21"/>
    </row>
    <row r="231" spans="2:11" x14ac:dyDescent="0.3">
      <c r="B231" t="str">
        <f>VLOOKUP(C231,AllAccessTables!$A$1:$B$489,2,FALSE)</f>
        <v>WarehouseLocation</v>
      </c>
      <c r="C231" t="str">
        <f t="shared" si="9"/>
        <v>DockLocationsByWarehouseStorageZone</v>
      </c>
      <c r="D231" s="22" t="s">
        <v>172</v>
      </c>
      <c r="E231" s="22" t="s">
        <v>173</v>
      </c>
      <c r="G231" s="20" t="str">
        <f t="shared" si="10"/>
        <v>whwmd400</v>
      </c>
      <c r="H231" t="str">
        <f t="shared" si="11"/>
        <v>Item Warehouse Data</v>
      </c>
      <c r="I231" s="20"/>
      <c r="K231" s="21"/>
    </row>
    <row r="232" spans="2:11" x14ac:dyDescent="0.3">
      <c r="B232" t="str">
        <f>VLOOKUP(C232,AllAccessTables!$A$1:$B$489,2,FALSE)</f>
        <v>WarehouseLocation</v>
      </c>
      <c r="C232" t="str">
        <f t="shared" si="9"/>
        <v>DockLocationsByWarehouseStorageZone</v>
      </c>
      <c r="D232" s="22" t="s">
        <v>174</v>
      </c>
      <c r="E232" s="22" t="s">
        <v>173</v>
      </c>
      <c r="G232" s="20" t="str">
        <f t="shared" si="10"/>
        <v>whwmd400</v>
      </c>
      <c r="H232" t="str">
        <f t="shared" si="11"/>
        <v>Item Warehouse Data</v>
      </c>
      <c r="I232" s="20"/>
      <c r="K232" s="21"/>
    </row>
    <row r="233" spans="2:11" x14ac:dyDescent="0.3">
      <c r="B233" t="str">
        <f>VLOOKUP(C233,AllAccessTables!$A$1:$B$489,2,FALSE)</f>
        <v>WarehouseLocation</v>
      </c>
      <c r="C233" t="str">
        <f t="shared" si="9"/>
        <v>DockLocationsByWarehouseStorageZone</v>
      </c>
      <c r="D233" s="22" t="s">
        <v>175</v>
      </c>
      <c r="E233" s="22" t="s">
        <v>176</v>
      </c>
      <c r="G233" s="20" t="str">
        <f t="shared" si="10"/>
        <v>whwmd310</v>
      </c>
      <c r="H233" t="str">
        <f t="shared" si="11"/>
        <v>Zones</v>
      </c>
      <c r="I233" s="20"/>
      <c r="K233" s="21"/>
    </row>
    <row r="234" spans="2:11" x14ac:dyDescent="0.3">
      <c r="B234" t="str">
        <f>VLOOKUP(C234,AllAccessTables!$A$1:$B$489,2,FALSE)</f>
        <v>WarehouseLocation</v>
      </c>
      <c r="C234" t="str">
        <f t="shared" si="9"/>
        <v>DockLocationsByWarehouseStorageZone</v>
      </c>
      <c r="D234" s="22" t="s">
        <v>177</v>
      </c>
      <c r="E234" s="22" t="s">
        <v>178</v>
      </c>
      <c r="G234" s="20" t="str">
        <f t="shared" si="10"/>
        <v>whwmd200</v>
      </c>
      <c r="H234" t="str">
        <f t="shared" si="11"/>
        <v>Warehouses</v>
      </c>
      <c r="I234" s="20"/>
      <c r="K234" s="21"/>
    </row>
    <row r="235" spans="2:11" x14ac:dyDescent="0.3">
      <c r="B235" t="str">
        <f>VLOOKUP(C235,AllAccessTables!$A$1:$B$489,2,FALSE)</f>
        <v>TPProjects</v>
      </c>
      <c r="C235" t="str">
        <f t="shared" si="9"/>
        <v>ElementRelations</v>
      </c>
      <c r="D235" s="22" t="s">
        <v>770</v>
      </c>
      <c r="E235" s="22" t="s">
        <v>627</v>
      </c>
      <c r="G235" s="20" t="str">
        <f t="shared" si="10"/>
        <v>tppdm600</v>
      </c>
      <c r="H235" t="str">
        <f t="shared" si="11"/>
        <v>Projects</v>
      </c>
      <c r="I235" s="20"/>
      <c r="K235" s="21"/>
    </row>
    <row r="236" spans="2:11" x14ac:dyDescent="0.3">
      <c r="B236" t="str">
        <f>VLOOKUP(C236,AllAccessTables!$A$1:$B$489,2,FALSE)</f>
        <v>TPProjects</v>
      </c>
      <c r="C236" t="str">
        <f t="shared" si="9"/>
        <v>Elements</v>
      </c>
      <c r="D236" s="22" t="s">
        <v>771</v>
      </c>
      <c r="E236" s="22" t="s">
        <v>627</v>
      </c>
      <c r="G236" s="20" t="str">
        <f t="shared" si="10"/>
        <v>tppdm600</v>
      </c>
      <c r="H236" t="str">
        <f t="shared" si="11"/>
        <v>Projects</v>
      </c>
      <c r="I236" s="20"/>
      <c r="K236" s="21"/>
    </row>
    <row r="237" spans="2:11" x14ac:dyDescent="0.3">
      <c r="B237" t="str">
        <f>VLOOKUP(C237,AllAccessTables!$A$1:$B$489,2,FALSE)</f>
        <v>TPProjects</v>
      </c>
      <c r="C237" t="str">
        <f t="shared" si="9"/>
        <v>Elements</v>
      </c>
      <c r="D237" s="22" t="s">
        <v>772</v>
      </c>
      <c r="E237" s="22" t="s">
        <v>773</v>
      </c>
      <c r="G237" s="20" t="str">
        <f t="shared" si="10"/>
        <v>tcmcs001Units</v>
      </c>
      <c r="H237" t="str">
        <f t="shared" si="11"/>
        <v/>
      </c>
      <c r="I237" s="20"/>
      <c r="K237" s="21"/>
    </row>
    <row r="238" spans="2:11" x14ac:dyDescent="0.3">
      <c r="B238" t="str">
        <f>VLOOKUP(C238,AllAccessTables!$A$1:$B$489,2,FALSE)</f>
        <v>TPProjects</v>
      </c>
      <c r="C238" t="str">
        <f t="shared" si="9"/>
        <v>Elements</v>
      </c>
      <c r="D238" s="22" t="s">
        <v>774</v>
      </c>
      <c r="E238" s="22" t="s">
        <v>167</v>
      </c>
      <c r="G238" s="20" t="str">
        <f t="shared" si="10"/>
        <v>tcmcs001</v>
      </c>
      <c r="H238" t="str">
        <f t="shared" si="11"/>
        <v>Units</v>
      </c>
      <c r="I238" s="20"/>
      <c r="K238" s="21"/>
    </row>
    <row r="239" spans="2:11" x14ac:dyDescent="0.3">
      <c r="B239" t="str">
        <f>VLOOKUP(C239,AllAccessTables!$A$1:$B$489,2,FALSE)</f>
        <v>TPProjects</v>
      </c>
      <c r="C239" t="str">
        <f t="shared" si="9"/>
        <v>Elements</v>
      </c>
      <c r="D239" s="22" t="s">
        <v>775</v>
      </c>
      <c r="E239" s="22" t="s">
        <v>140</v>
      </c>
      <c r="G239" s="20" t="str">
        <f t="shared" si="10"/>
        <v>tcmcs003</v>
      </c>
      <c r="H239" t="str">
        <f t="shared" si="11"/>
        <v>Warehouses</v>
      </c>
      <c r="I239" s="20"/>
      <c r="K239" s="21"/>
    </row>
    <row r="240" spans="2:11" x14ac:dyDescent="0.3">
      <c r="B240" t="str">
        <f>VLOOKUP(C240,AllAccessTables!$A$1:$B$489,2,FALSE)</f>
        <v>TPProjects</v>
      </c>
      <c r="C240" t="str">
        <f t="shared" si="9"/>
        <v>Elements</v>
      </c>
      <c r="D240" s="22" t="s">
        <v>776</v>
      </c>
      <c r="E240" s="22" t="s">
        <v>581</v>
      </c>
      <c r="G240" s="20" t="str">
        <f t="shared" si="10"/>
        <v>tcmcs005</v>
      </c>
      <c r="H240" t="str">
        <f t="shared" si="11"/>
        <v>Reasons</v>
      </c>
      <c r="I240" s="20"/>
      <c r="K240" s="21"/>
    </row>
    <row r="241" spans="2:11" x14ac:dyDescent="0.3">
      <c r="B241" t="str">
        <f>VLOOKUP(C241,AllAccessTables!$A$1:$B$489,2,FALSE)</f>
        <v>TPProjects</v>
      </c>
      <c r="C241" t="str">
        <f t="shared" si="9"/>
        <v>Elements</v>
      </c>
      <c r="D241" s="22" t="s">
        <v>777</v>
      </c>
      <c r="E241" s="22" t="s">
        <v>36</v>
      </c>
      <c r="G241" s="20" t="str">
        <f t="shared" si="10"/>
        <v>tcmcs002</v>
      </c>
      <c r="H241" t="str">
        <f t="shared" si="11"/>
        <v>Currencies</v>
      </c>
      <c r="I241" s="20"/>
      <c r="K241" s="21"/>
    </row>
    <row r="242" spans="2:11" x14ac:dyDescent="0.3">
      <c r="B242" t="str">
        <f>VLOOKUP(C242,AllAccessTables!$A$1:$B$489,2,FALSE)</f>
        <v>TPProjects</v>
      </c>
      <c r="C242" t="str">
        <f t="shared" si="9"/>
        <v>Elements</v>
      </c>
      <c r="D242" s="22" t="s">
        <v>778</v>
      </c>
      <c r="E242" s="22" t="s">
        <v>36</v>
      </c>
      <c r="G242" s="20" t="str">
        <f t="shared" si="10"/>
        <v>tcmcs002</v>
      </c>
      <c r="H242" t="str">
        <f t="shared" si="11"/>
        <v>Currencies</v>
      </c>
      <c r="I242" s="20"/>
      <c r="K242" s="21"/>
    </row>
    <row r="243" spans="2:11" x14ac:dyDescent="0.3">
      <c r="B243" t="str">
        <f>VLOOKUP(C243,AllAccessTables!$A$1:$B$489,2,FALSE)</f>
        <v>Employees</v>
      </c>
      <c r="C243" t="str">
        <f t="shared" si="9"/>
        <v>Employees</v>
      </c>
      <c r="D243" s="22" t="s">
        <v>180</v>
      </c>
      <c r="E243" s="22" t="s">
        <v>181</v>
      </c>
      <c r="G243" s="20" t="str">
        <f t="shared" si="10"/>
        <v>tccom130</v>
      </c>
      <c r="H243" t="str">
        <f t="shared" si="11"/>
        <v xml:space="preserve"> Addresses</v>
      </c>
      <c r="I243" s="20"/>
      <c r="K243" s="21"/>
    </row>
    <row r="244" spans="2:11" x14ac:dyDescent="0.3">
      <c r="B244" t="str">
        <f>VLOOKUP(C244,AllAccessTables!$A$1:$B$489,2,FALSE)</f>
        <v>Employees</v>
      </c>
      <c r="C244" t="str">
        <f t="shared" si="9"/>
        <v>Employees</v>
      </c>
      <c r="D244" s="22" t="s">
        <v>182</v>
      </c>
      <c r="E244" s="22" t="s">
        <v>57</v>
      </c>
      <c r="G244" s="20" t="str">
        <f t="shared" si="10"/>
        <v>tcccp010</v>
      </c>
      <c r="H244" t="str">
        <f t="shared" si="11"/>
        <v>Calendar Codes</v>
      </c>
      <c r="I244" s="20"/>
      <c r="K244" s="21"/>
    </row>
    <row r="245" spans="2:11" x14ac:dyDescent="0.3">
      <c r="B245" t="str">
        <f>VLOOKUP(C245,AllAccessTables!$A$1:$B$489,2,FALSE)</f>
        <v>Employees</v>
      </c>
      <c r="C245" t="str">
        <f t="shared" si="9"/>
        <v>Employees</v>
      </c>
      <c r="D245" s="22" t="s">
        <v>183</v>
      </c>
      <c r="E245" s="22" t="s">
        <v>184</v>
      </c>
      <c r="G245" s="20" t="str">
        <f t="shared" si="10"/>
        <v>tcmcs048</v>
      </c>
      <c r="H245" t="str">
        <f t="shared" si="11"/>
        <v>Cost Components</v>
      </c>
      <c r="I245" s="20"/>
      <c r="K245" s="21"/>
    </row>
    <row r="246" spans="2:11" x14ac:dyDescent="0.3">
      <c r="B246" t="str">
        <f>VLOOKUP(C246,AllAccessTables!$A$1:$B$489,2,FALSE)</f>
        <v>Employees</v>
      </c>
      <c r="C246" t="str">
        <f t="shared" si="9"/>
        <v>Employees</v>
      </c>
      <c r="D246" s="22" t="s">
        <v>185</v>
      </c>
      <c r="E246" s="22" t="s">
        <v>42</v>
      </c>
      <c r="G246" s="20" t="str">
        <f t="shared" si="10"/>
        <v>tcmcs065</v>
      </c>
      <c r="H246" t="str">
        <f t="shared" si="11"/>
        <v>Departments</v>
      </c>
      <c r="I246" s="20"/>
      <c r="K246" s="21"/>
    </row>
    <row r="247" spans="2:11" x14ac:dyDescent="0.3">
      <c r="B247" t="str">
        <f>VLOOKUP(C247,AllAccessTables!$A$1:$B$489,2,FALSE)</f>
        <v>Employees</v>
      </c>
      <c r="C247" t="str">
        <f t="shared" si="9"/>
        <v>Employees</v>
      </c>
      <c r="D247" s="22" t="s">
        <v>186</v>
      </c>
      <c r="E247" s="22" t="s">
        <v>187</v>
      </c>
      <c r="G247" s="20" t="str">
        <f t="shared" si="10"/>
        <v>tcppl090</v>
      </c>
      <c r="H247" t="str">
        <f t="shared" si="11"/>
        <v>Labor Rates</v>
      </c>
      <c r="I247" s="20"/>
      <c r="K247" s="21"/>
    </row>
    <row r="248" spans="2:11" x14ac:dyDescent="0.3">
      <c r="B248" t="str">
        <f>VLOOKUP(C248,AllAccessTables!$A$1:$B$489,2,FALSE)</f>
        <v>Employees</v>
      </c>
      <c r="C248" t="str">
        <f t="shared" si="9"/>
        <v>Employees</v>
      </c>
      <c r="D248" s="22" t="s">
        <v>188</v>
      </c>
      <c r="E248" s="22" t="s">
        <v>93</v>
      </c>
      <c r="G248" s="20" t="str">
        <f t="shared" si="10"/>
        <v>tcmcs046</v>
      </c>
      <c r="H248" t="str">
        <f t="shared" si="11"/>
        <v>Languages</v>
      </c>
      <c r="I248" s="20"/>
      <c r="K248" s="21"/>
    </row>
    <row r="249" spans="2:11" x14ac:dyDescent="0.3">
      <c r="B249" t="str">
        <f>VLOOKUP(C249,AllAccessTables!$A$1:$B$489,2,FALSE)</f>
        <v>Employees</v>
      </c>
      <c r="C249" t="str">
        <f t="shared" si="9"/>
        <v>Employees</v>
      </c>
      <c r="D249" s="22" t="s">
        <v>189</v>
      </c>
      <c r="E249" s="22" t="s">
        <v>138</v>
      </c>
      <c r="G249" s="20" t="str">
        <f t="shared" si="10"/>
        <v>tcmcs019</v>
      </c>
      <c r="H249" t="str">
        <f t="shared" si="11"/>
        <v>Titles</v>
      </c>
      <c r="I249" s="20"/>
      <c r="K249" s="21"/>
    </row>
    <row r="250" spans="2:11" x14ac:dyDescent="0.3">
      <c r="B250" t="str">
        <f>VLOOKUP(C250,AllAccessTables!$A$1:$B$489,2,FALSE)</f>
        <v>Employees</v>
      </c>
      <c r="C250" t="str">
        <f t="shared" si="9"/>
        <v>Employees</v>
      </c>
      <c r="D250" s="22" t="s">
        <v>190</v>
      </c>
      <c r="E250" s="22" t="s">
        <v>191</v>
      </c>
      <c r="G250" s="20" t="str">
        <f t="shared" si="10"/>
        <v>tppdm016</v>
      </c>
      <c r="H250" t="str">
        <f t="shared" si="11"/>
        <v>Trade Groups</v>
      </c>
      <c r="I250" s="20"/>
      <c r="K250" s="21"/>
    </row>
    <row r="251" spans="2:11" x14ac:dyDescent="0.3">
      <c r="B251" t="str">
        <f>VLOOKUP(C251,AllAccessTables!$A$1:$B$489,2,FALSE)</f>
        <v>Employees</v>
      </c>
      <c r="C251" t="str">
        <f t="shared" si="9"/>
        <v>Employees</v>
      </c>
      <c r="D251" s="22" t="s">
        <v>192</v>
      </c>
      <c r="E251" s="22" t="s">
        <v>193</v>
      </c>
      <c r="G251" s="20" t="str">
        <f t="shared" si="10"/>
        <v>tcppl101</v>
      </c>
      <c r="H251" t="str">
        <f t="shared" si="11"/>
        <v>Working Time Schedule Codes</v>
      </c>
      <c r="I251" s="20"/>
      <c r="K251" s="21"/>
    </row>
    <row r="252" spans="2:11" x14ac:dyDescent="0.3">
      <c r="B252" t="str">
        <f>VLOOKUP(C252,AllAccessTables!$A$1:$B$489,2,FALSE)</f>
        <v>TPProjects</v>
      </c>
      <c r="C252" t="str">
        <f t="shared" si="9"/>
        <v>EmployeesByResponsibility</v>
      </c>
      <c r="D252" s="22" t="s">
        <v>779</v>
      </c>
      <c r="E252" s="22" t="s">
        <v>780</v>
      </c>
      <c r="G252" s="20" t="str">
        <f t="shared" si="10"/>
        <v>tppdm048</v>
      </c>
      <c r="H252" t="str">
        <f t="shared" si="11"/>
        <v>Responsibilities</v>
      </c>
      <c r="I252" s="20"/>
      <c r="K252" s="21"/>
    </row>
    <row r="253" spans="2:11" x14ac:dyDescent="0.3">
      <c r="B253" t="str">
        <f>VLOOKUP(C253,AllAccessTables!$A$1:$B$489,2,FALSE)</f>
        <v>TPProjects</v>
      </c>
      <c r="C253" t="str">
        <f t="shared" si="9"/>
        <v>EmployeesByResponsibility</v>
      </c>
      <c r="D253" s="22" t="s">
        <v>781</v>
      </c>
      <c r="E253" s="22" t="s">
        <v>692</v>
      </c>
      <c r="G253" s="20" t="str">
        <f t="shared" si="10"/>
        <v>tccom001</v>
      </c>
      <c r="H253" t="str">
        <f t="shared" si="11"/>
        <v>Employee</v>
      </c>
      <c r="I253" s="20"/>
      <c r="K253" s="21"/>
    </row>
    <row r="254" spans="2:11" x14ac:dyDescent="0.3">
      <c r="B254" t="e">
        <f>VLOOKUP(C254,AllAccessTables!$A$1:$B$489,2,FALSE)</f>
        <v>#N/A</v>
      </c>
      <c r="C254" t="str">
        <f t="shared" si="9"/>
        <v>EmployeesPeople</v>
      </c>
      <c r="D254" s="22" t="s">
        <v>1514</v>
      </c>
      <c r="E254" s="22" t="s">
        <v>181</v>
      </c>
      <c r="G254" s="20" t="str">
        <f t="shared" si="10"/>
        <v>tccom130</v>
      </c>
      <c r="H254" t="str">
        <f t="shared" si="11"/>
        <v xml:space="preserve"> Addresses</v>
      </c>
      <c r="I254" s="20"/>
      <c r="K254" s="21"/>
    </row>
    <row r="255" spans="2:11" x14ac:dyDescent="0.3">
      <c r="B255" t="e">
        <f>VLOOKUP(C255,AllAccessTables!$A$1:$B$489,2,FALSE)</f>
        <v>#N/A</v>
      </c>
      <c r="C255" t="str">
        <f t="shared" si="9"/>
        <v>EmployeesPeople</v>
      </c>
      <c r="D255" s="22" t="s">
        <v>1515</v>
      </c>
      <c r="E255" s="22" t="s">
        <v>55</v>
      </c>
      <c r="G255" s="20" t="str">
        <f t="shared" si="10"/>
        <v>tccom001</v>
      </c>
      <c r="H255" t="str">
        <f t="shared" si="11"/>
        <v>Employees</v>
      </c>
      <c r="I255" s="20"/>
      <c r="K255" s="21"/>
    </row>
    <row r="256" spans="2:11" x14ac:dyDescent="0.3">
      <c r="B256" t="e">
        <f>VLOOKUP(C256,AllAccessTables!$A$1:$B$489,2,FALSE)</f>
        <v>#N/A</v>
      </c>
      <c r="C256" t="str">
        <f t="shared" ref="C256:C314" si="12">_xlfn.TEXTBEFORE(D256,".",1,1,1)</f>
        <v>EmployeesPeople</v>
      </c>
      <c r="D256" s="22" t="s">
        <v>1516</v>
      </c>
      <c r="E256" s="22" t="s">
        <v>191</v>
      </c>
      <c r="G256" s="20" t="str">
        <f t="shared" si="10"/>
        <v>tppdm016</v>
      </c>
      <c r="H256" t="str">
        <f t="shared" si="11"/>
        <v>Trade Groups</v>
      </c>
      <c r="I256" s="20"/>
      <c r="K256" s="21"/>
    </row>
    <row r="257" spans="2:11" x14ac:dyDescent="0.3">
      <c r="B257" t="e">
        <f>VLOOKUP(C257,AllAccessTables!$A$1:$B$489,2,FALSE)</f>
        <v>#N/A</v>
      </c>
      <c r="C257" t="str">
        <f t="shared" si="12"/>
        <v>EmployeesPeople</v>
      </c>
      <c r="D257" s="22" t="s">
        <v>1517</v>
      </c>
      <c r="E257" s="22" t="s">
        <v>193</v>
      </c>
      <c r="G257" s="20" t="str">
        <f t="shared" si="10"/>
        <v>tcppl101</v>
      </c>
      <c r="H257" t="str">
        <f t="shared" si="11"/>
        <v>Working Time Schedule Codes</v>
      </c>
      <c r="I257" s="20"/>
      <c r="K257" s="21"/>
    </row>
    <row r="258" spans="2:11" x14ac:dyDescent="0.3">
      <c r="B258" t="str">
        <f>VLOOKUP(C258,AllAccessTables!$A$1:$B$489,2,FALSE)</f>
        <v>TPProjects</v>
      </c>
      <c r="C258" t="str">
        <f t="shared" si="12"/>
        <v>EmployeesResponsibleByProject</v>
      </c>
      <c r="D258" s="22" t="s">
        <v>782</v>
      </c>
      <c r="E258" s="22" t="s">
        <v>627</v>
      </c>
      <c r="G258" s="20" t="str">
        <f t="shared" si="10"/>
        <v>tppdm600</v>
      </c>
      <c r="H258" t="str">
        <f t="shared" si="11"/>
        <v>Projects</v>
      </c>
      <c r="I258" s="20"/>
      <c r="K258" s="21"/>
    </row>
    <row r="259" spans="2:11" x14ac:dyDescent="0.3">
      <c r="B259" t="str">
        <f>VLOOKUP(C259,AllAccessTables!$A$1:$B$489,2,FALSE)</f>
        <v>TPProjects</v>
      </c>
      <c r="C259" t="str">
        <f t="shared" si="12"/>
        <v>EmployeesResponsibleByProject</v>
      </c>
      <c r="D259" s="22" t="s">
        <v>783</v>
      </c>
      <c r="E259" s="22" t="s">
        <v>780</v>
      </c>
      <c r="G259" s="20" t="str">
        <f t="shared" si="10"/>
        <v>tppdm048</v>
      </c>
      <c r="H259" t="str">
        <f t="shared" si="11"/>
        <v>Responsibilities</v>
      </c>
      <c r="I259" s="20"/>
      <c r="K259" s="21"/>
    </row>
    <row r="260" spans="2:11" x14ac:dyDescent="0.3">
      <c r="B260" t="str">
        <f>VLOOKUP(C260,AllAccessTables!$A$1:$B$489,2,FALSE)</f>
        <v>TPProjects</v>
      </c>
      <c r="C260" t="str">
        <f t="shared" si="12"/>
        <v>EmployeesResponsibleByProject</v>
      </c>
      <c r="D260" s="22" t="s">
        <v>784</v>
      </c>
      <c r="E260" s="22" t="s">
        <v>692</v>
      </c>
      <c r="G260" s="20" t="str">
        <f t="shared" si="10"/>
        <v>tccom001</v>
      </c>
      <c r="H260" t="str">
        <f t="shared" si="11"/>
        <v>Employee</v>
      </c>
      <c r="I260" s="20"/>
      <c r="K260" s="21"/>
    </row>
    <row r="261" spans="2:11" x14ac:dyDescent="0.3">
      <c r="B261" t="str">
        <f>VLOOKUP(C261,AllAccessTables!$A$1:$B$489,2,FALSE)</f>
        <v>Engineering</v>
      </c>
      <c r="C261" t="str">
        <f t="shared" si="12"/>
        <v>EngineeringBOM</v>
      </c>
      <c r="D261" s="22" t="s">
        <v>785</v>
      </c>
      <c r="E261" s="22" t="s">
        <v>786</v>
      </c>
      <c r="G261" s="20" t="str">
        <f t="shared" si="10"/>
        <v>tiedm010</v>
      </c>
      <c r="H261" t="str">
        <f t="shared" si="11"/>
        <v/>
      </c>
      <c r="I261" s="20"/>
      <c r="K261" s="21"/>
    </row>
    <row r="262" spans="2:11" x14ac:dyDescent="0.3">
      <c r="B262" t="str">
        <f>VLOOKUP(C262,AllAccessTables!$A$1:$B$489,2,FALSE)</f>
        <v>Engineering</v>
      </c>
      <c r="C262" t="str">
        <f t="shared" si="12"/>
        <v>EngineeringBOM</v>
      </c>
      <c r="D262" s="22" t="s">
        <v>787</v>
      </c>
      <c r="E262" s="22" t="s">
        <v>167</v>
      </c>
      <c r="G262" s="20" t="str">
        <f t="shared" si="10"/>
        <v>tcmcs001</v>
      </c>
      <c r="H262" t="str">
        <f t="shared" si="11"/>
        <v>Units</v>
      </c>
      <c r="I262" s="20"/>
      <c r="K262" s="21"/>
    </row>
    <row r="263" spans="2:11" x14ac:dyDescent="0.3">
      <c r="B263" t="str">
        <f>VLOOKUP(C263,AllAccessTables!$A$1:$B$489,2,FALSE)</f>
        <v>Engineering</v>
      </c>
      <c r="C263" t="str">
        <f t="shared" si="12"/>
        <v>EngineeringItem</v>
      </c>
      <c r="D263" s="22" t="s">
        <v>788</v>
      </c>
      <c r="E263" s="22" t="s">
        <v>789</v>
      </c>
      <c r="G263" s="20" t="str">
        <f t="shared" ref="G263:G326" si="13">_xlfn.TEXTBEFORE(E263," ",1,1,1)</f>
        <v>tcmcs023</v>
      </c>
      <c r="H263" t="str">
        <f t="shared" ref="H263:H326" si="14">_xlfn.TEXTAFTER(E263," ",1,1,1)</f>
        <v>Item Groups  - Item Type is always 'Product'</v>
      </c>
      <c r="I263" s="20"/>
      <c r="K263" s="21"/>
    </row>
    <row r="264" spans="2:11" x14ac:dyDescent="0.3">
      <c r="B264" t="str">
        <f>VLOOKUP(C264,AllAccessTables!$A$1:$B$489,2,FALSE)</f>
        <v>Engineering</v>
      </c>
      <c r="C264" t="str">
        <f t="shared" si="12"/>
        <v>EngineeringItem</v>
      </c>
      <c r="D264" s="22" t="s">
        <v>790</v>
      </c>
      <c r="E264" s="22" t="s">
        <v>259</v>
      </c>
      <c r="G264" s="20" t="str">
        <f t="shared" si="13"/>
        <v>tcmcs015</v>
      </c>
      <c r="H264" t="str">
        <f t="shared" si="14"/>
        <v>Product Types</v>
      </c>
      <c r="I264" s="20"/>
      <c r="K264" s="21"/>
    </row>
    <row r="265" spans="2:11" x14ac:dyDescent="0.3">
      <c r="B265" t="str">
        <f>VLOOKUP(C265,AllAccessTables!$A$1:$B$489,2,FALSE)</f>
        <v>Engineering</v>
      </c>
      <c r="C265" t="str">
        <f t="shared" si="12"/>
        <v>EngineeringItem</v>
      </c>
      <c r="D265" s="22" t="s">
        <v>791</v>
      </c>
      <c r="E265" s="22" t="s">
        <v>274</v>
      </c>
      <c r="G265" s="20" t="str">
        <f t="shared" si="13"/>
        <v>tcmcs022</v>
      </c>
      <c r="H265" t="str">
        <f t="shared" si="14"/>
        <v>Selection Codes</v>
      </c>
      <c r="I265" s="20"/>
      <c r="K265" s="21"/>
    </row>
    <row r="266" spans="2:11" x14ac:dyDescent="0.3">
      <c r="B266" t="str">
        <f>VLOOKUP(C266,AllAccessTables!$A$1:$B$489,2,FALSE)</f>
        <v>Engineering</v>
      </c>
      <c r="C266" t="str">
        <f t="shared" si="12"/>
        <v>EngineeringItemRevision</v>
      </c>
      <c r="D266" s="22" t="s">
        <v>792</v>
      </c>
      <c r="E266" s="22" t="s">
        <v>55</v>
      </c>
      <c r="G266" s="20" t="str">
        <f t="shared" si="13"/>
        <v>tccom001</v>
      </c>
      <c r="H266" t="str">
        <f t="shared" si="14"/>
        <v>Employees</v>
      </c>
      <c r="I266" s="20"/>
      <c r="K266" s="21"/>
    </row>
    <row r="267" spans="2:11" x14ac:dyDescent="0.3">
      <c r="B267" t="str">
        <f>VLOOKUP(C267,AllAccessTables!$A$1:$B$489,2,FALSE)</f>
        <v>Engineering</v>
      </c>
      <c r="C267" t="str">
        <f t="shared" si="12"/>
        <v>EngineeringItemRevision</v>
      </c>
      <c r="D267" s="22" t="s">
        <v>793</v>
      </c>
      <c r="E267" s="22" t="s">
        <v>246</v>
      </c>
      <c r="G267" s="20" t="str">
        <f t="shared" si="13"/>
        <v>tcmcs018</v>
      </c>
      <c r="H267" t="str">
        <f t="shared" si="14"/>
        <v>Item Signals</v>
      </c>
      <c r="I267" s="20"/>
      <c r="K267" s="21"/>
    </row>
    <row r="268" spans="2:11" x14ac:dyDescent="0.3">
      <c r="B268" t="str">
        <f>VLOOKUP(C268,AllAccessTables!$A$1:$B$489,2,FALSE)</f>
        <v>Engineering</v>
      </c>
      <c r="C268" t="str">
        <f t="shared" si="12"/>
        <v>EngineeringItemRevision</v>
      </c>
      <c r="D268" s="22" t="s">
        <v>794</v>
      </c>
      <c r="E268" s="22" t="s">
        <v>167</v>
      </c>
      <c r="G268" s="20" t="str">
        <f t="shared" si="13"/>
        <v>tcmcs001</v>
      </c>
      <c r="H268" t="str">
        <f t="shared" si="14"/>
        <v>Units</v>
      </c>
      <c r="I268" s="20"/>
      <c r="K268" s="21"/>
    </row>
    <row r="269" spans="2:11" x14ac:dyDescent="0.3">
      <c r="B269" t="str">
        <f>VLOOKUP(C269,AllAccessTables!$A$1:$B$489,2,FALSE)</f>
        <v>Engineering</v>
      </c>
      <c r="C269" t="str">
        <f t="shared" si="12"/>
        <v>EngineeringItemRevision</v>
      </c>
      <c r="D269" s="22" t="s">
        <v>795</v>
      </c>
      <c r="E269" s="22" t="s">
        <v>281</v>
      </c>
      <c r="G269" s="20" t="str">
        <f t="shared" si="13"/>
        <v>tcmcs006</v>
      </c>
      <c r="H269" t="str">
        <f t="shared" si="14"/>
        <v>Unit Sets</v>
      </c>
      <c r="I269" s="20"/>
      <c r="K269" s="21"/>
    </row>
    <row r="270" spans="2:11" x14ac:dyDescent="0.3">
      <c r="B270" t="str">
        <f>VLOOKUP(C270,AllAccessTables!$A$1:$B$489,2,FALSE)</f>
        <v>Engineering</v>
      </c>
      <c r="C270" t="str">
        <f t="shared" si="12"/>
        <v>EngineeringItemRevision</v>
      </c>
      <c r="D270" s="22" t="s">
        <v>796</v>
      </c>
      <c r="E270" s="22" t="s">
        <v>167</v>
      </c>
      <c r="G270" s="20" t="str">
        <f t="shared" si="13"/>
        <v>tcmcs001</v>
      </c>
      <c r="H270" t="str">
        <f t="shared" si="14"/>
        <v>Units</v>
      </c>
      <c r="I270" s="20"/>
      <c r="K270" s="21"/>
    </row>
    <row r="271" spans="2:11" x14ac:dyDescent="0.3">
      <c r="B271" t="str">
        <f>VLOOKUP(C271,AllAccessTables!$A$1:$B$489,2,FALSE)</f>
        <v>TPProjects</v>
      </c>
      <c r="C271" t="str">
        <f t="shared" si="12"/>
        <v>Extensions</v>
      </c>
      <c r="D271" s="22" t="s">
        <v>797</v>
      </c>
      <c r="E271" s="22" t="s">
        <v>14</v>
      </c>
      <c r="G271" s="20" t="str">
        <f t="shared" si="13"/>
        <v>tccom130</v>
      </c>
      <c r="H271" t="str">
        <f t="shared" si="14"/>
        <v>Addresses</v>
      </c>
      <c r="I271" s="20"/>
      <c r="K271" s="21"/>
    </row>
    <row r="272" spans="2:11" x14ac:dyDescent="0.3">
      <c r="B272" t="str">
        <f>VLOOKUP(C272,AllAccessTables!$A$1:$B$489,2,FALSE)</f>
        <v>TPProjects</v>
      </c>
      <c r="C272" t="str">
        <f t="shared" si="12"/>
        <v>Extensions</v>
      </c>
      <c r="D272" s="22" t="s">
        <v>798</v>
      </c>
      <c r="E272" s="22" t="s">
        <v>799</v>
      </c>
      <c r="G272" s="20" t="str">
        <f t="shared" si="13"/>
        <v>tppdm075</v>
      </c>
      <c r="H272" t="str">
        <f t="shared" si="14"/>
        <v>Categories</v>
      </c>
      <c r="I272" s="20"/>
      <c r="K272" s="21"/>
    </row>
    <row r="273" spans="2:11" x14ac:dyDescent="0.3">
      <c r="B273" t="str">
        <f>VLOOKUP(C273,AllAccessTables!$A$1:$B$489,2,FALSE)</f>
        <v>TPProjects</v>
      </c>
      <c r="C273" t="str">
        <f t="shared" si="12"/>
        <v>Extensions</v>
      </c>
      <c r="D273" s="22" t="s">
        <v>800</v>
      </c>
      <c r="E273" s="22" t="s">
        <v>36</v>
      </c>
      <c r="G273" s="20" t="str">
        <f t="shared" si="13"/>
        <v>tcmcs002</v>
      </c>
      <c r="H273" t="str">
        <f t="shared" si="14"/>
        <v>Currencies</v>
      </c>
      <c r="I273" s="20"/>
      <c r="K273" s="21"/>
    </row>
    <row r="274" spans="2:11" x14ac:dyDescent="0.3">
      <c r="B274" t="str">
        <f>VLOOKUP(C274,AllAccessTables!$A$1:$B$489,2,FALSE)</f>
        <v>TPProjects</v>
      </c>
      <c r="C274" t="str">
        <f t="shared" si="12"/>
        <v>Extensions</v>
      </c>
      <c r="D274" s="22" t="s">
        <v>801</v>
      </c>
      <c r="E274" s="22" t="s">
        <v>627</v>
      </c>
      <c r="G274" s="20" t="str">
        <f t="shared" si="13"/>
        <v>tppdm600</v>
      </c>
      <c r="H274" t="str">
        <f t="shared" si="14"/>
        <v>Projects</v>
      </c>
      <c r="I274" s="20"/>
      <c r="K274" s="21"/>
    </row>
    <row r="275" spans="2:11" x14ac:dyDescent="0.3">
      <c r="B275" t="str">
        <f>VLOOKUP(C275,AllAccessTables!$A$1:$B$489,2,FALSE)</f>
        <v>TPProjects</v>
      </c>
      <c r="C275" t="str">
        <f t="shared" si="12"/>
        <v>Extensions</v>
      </c>
      <c r="D275" s="22" t="s">
        <v>802</v>
      </c>
      <c r="E275" s="22" t="s">
        <v>803</v>
      </c>
      <c r="G275" s="20" t="str">
        <f t="shared" si="13"/>
        <v>tcmcs045</v>
      </c>
      <c r="H275" t="str">
        <f t="shared" si="14"/>
        <v>Areas</v>
      </c>
      <c r="I275" s="20"/>
      <c r="K275" s="21"/>
    </row>
    <row r="276" spans="2:11" x14ac:dyDescent="0.3">
      <c r="B276" t="str">
        <f>VLOOKUP(C276,AllAccessTables!$A$1:$B$489,2,FALSE)</f>
        <v>TPProjects</v>
      </c>
      <c r="C276" t="str">
        <f t="shared" si="12"/>
        <v>Extensions</v>
      </c>
      <c r="D276" s="22" t="s">
        <v>804</v>
      </c>
      <c r="E276" s="22" t="s">
        <v>780</v>
      </c>
      <c r="G276" s="20" t="str">
        <f t="shared" si="13"/>
        <v>tppdm048</v>
      </c>
      <c r="H276" t="str">
        <f t="shared" si="14"/>
        <v>Responsibilities</v>
      </c>
      <c r="I276" s="20"/>
      <c r="K276" s="21"/>
    </row>
    <row r="277" spans="2:11" x14ac:dyDescent="0.3">
      <c r="B277" t="str">
        <f>VLOOKUP(C277,AllAccessTables!$A$1:$B$489,2,FALSE)</f>
        <v>TPProjects</v>
      </c>
      <c r="C277" t="str">
        <f t="shared" si="12"/>
        <v>Extensions</v>
      </c>
      <c r="D277" s="22" t="s">
        <v>805</v>
      </c>
      <c r="E277" s="22" t="s">
        <v>806</v>
      </c>
      <c r="G277" s="20" t="str">
        <f t="shared" si="13"/>
        <v>tppdm055</v>
      </c>
      <c r="H277" t="str">
        <f t="shared" si="14"/>
        <v>Business Sectors</v>
      </c>
      <c r="I277" s="20"/>
      <c r="K277" s="21"/>
    </row>
    <row r="278" spans="2:11" x14ac:dyDescent="0.3">
      <c r="B278" t="str">
        <f>VLOOKUP(C278,AllAccessTables!$A$1:$B$489,2,FALSE)</f>
        <v>TPProjects</v>
      </c>
      <c r="C278" t="str">
        <f t="shared" si="12"/>
        <v>Extensions</v>
      </c>
      <c r="D278" s="22" t="s">
        <v>807</v>
      </c>
      <c r="E278" s="22" t="s">
        <v>808</v>
      </c>
      <c r="G278" s="20" t="str">
        <f t="shared" si="13"/>
        <v>tppdm085</v>
      </c>
      <c r="H278" t="str">
        <f t="shared" si="14"/>
        <v>Phases</v>
      </c>
      <c r="I278" s="20"/>
      <c r="K278" s="21"/>
    </row>
    <row r="279" spans="2:11" x14ac:dyDescent="0.3">
      <c r="B279" t="str">
        <f>VLOOKUP(C279,AllAccessTables!$A$1:$B$489,2,FALSE)</f>
        <v>TPProjects</v>
      </c>
      <c r="C279" t="str">
        <f t="shared" si="12"/>
        <v>Extensions</v>
      </c>
      <c r="D279" s="22" t="s">
        <v>809</v>
      </c>
      <c r="E279" s="22" t="s">
        <v>810</v>
      </c>
      <c r="G279" s="20" t="str">
        <f t="shared" si="13"/>
        <v>tppdm801</v>
      </c>
      <c r="H279" t="str">
        <f t="shared" si="14"/>
        <v>Project-Employees</v>
      </c>
      <c r="I279" s="20"/>
      <c r="K279" s="21"/>
    </row>
    <row r="280" spans="2:11" x14ac:dyDescent="0.3">
      <c r="B280" t="str">
        <f>VLOOKUP(C280,AllAccessTables!$A$1:$B$489,2,FALSE)</f>
        <v>TPProjects</v>
      </c>
      <c r="C280" t="str">
        <f t="shared" si="12"/>
        <v>Extensions</v>
      </c>
      <c r="D280" s="22" t="s">
        <v>811</v>
      </c>
      <c r="E280" s="22" t="s">
        <v>36</v>
      </c>
      <c r="G280" s="20" t="str">
        <f t="shared" si="13"/>
        <v>tcmcs002</v>
      </c>
      <c r="H280" t="str">
        <f t="shared" si="14"/>
        <v>Currencies</v>
      </c>
      <c r="I280" s="20"/>
      <c r="K280" s="21"/>
    </row>
    <row r="281" spans="2:11" x14ac:dyDescent="0.3">
      <c r="B281" t="str">
        <f>VLOOKUP(C281,AllAccessTables!$A$1:$B$489,2,FALSE)</f>
        <v>TPProjects</v>
      </c>
      <c r="C281" t="str">
        <f t="shared" si="12"/>
        <v>Extensions</v>
      </c>
      <c r="D281" s="22" t="s">
        <v>812</v>
      </c>
      <c r="E281" s="22" t="s">
        <v>813</v>
      </c>
      <c r="G281" s="20" t="str">
        <f t="shared" si="13"/>
        <v>tccom110</v>
      </c>
      <c r="H281" t="str">
        <f t="shared" si="14"/>
        <v>Sold-to Business Partner</v>
      </c>
      <c r="I281" s="20"/>
      <c r="K281" s="21"/>
    </row>
    <row r="282" spans="2:11" x14ac:dyDescent="0.3">
      <c r="B282" t="str">
        <f>VLOOKUP(C282,AllAccessTables!$A$1:$B$489,2,FALSE)</f>
        <v>TPProjects</v>
      </c>
      <c r="C282" t="str">
        <f t="shared" si="12"/>
        <v>Extensions</v>
      </c>
      <c r="D282" s="22" t="s">
        <v>814</v>
      </c>
      <c r="E282" s="22" t="s">
        <v>36</v>
      </c>
      <c r="G282" s="20" t="str">
        <f t="shared" si="13"/>
        <v>tcmcs002</v>
      </c>
      <c r="H282" t="str">
        <f t="shared" si="14"/>
        <v>Currencies</v>
      </c>
      <c r="I282" s="20"/>
      <c r="K282" s="21"/>
    </row>
    <row r="283" spans="2:11" x14ac:dyDescent="0.3">
      <c r="B283" t="str">
        <f>VLOOKUP(C283,AllAccessTables!$A$1:$B$489,2,FALSE)</f>
        <v>TPProjects</v>
      </c>
      <c r="C283" t="str">
        <f t="shared" si="12"/>
        <v>Extensions</v>
      </c>
      <c r="D283" s="22" t="s">
        <v>815</v>
      </c>
      <c r="E283" s="22" t="s">
        <v>14</v>
      </c>
      <c r="G283" s="20" t="str">
        <f t="shared" si="13"/>
        <v>tccom130</v>
      </c>
      <c r="H283" t="str">
        <f t="shared" si="14"/>
        <v>Addresses</v>
      </c>
      <c r="I283" s="20"/>
      <c r="K283" s="21"/>
    </row>
    <row r="284" spans="2:11" x14ac:dyDescent="0.3">
      <c r="B284" t="str">
        <f>VLOOKUP(C284,AllAccessTables!$A$1:$B$489,2,FALSE)</f>
        <v>TPProjects</v>
      </c>
      <c r="C284" t="str">
        <f t="shared" si="12"/>
        <v>Extensions</v>
      </c>
      <c r="D284" s="22" t="s">
        <v>816</v>
      </c>
      <c r="E284" s="22" t="s">
        <v>817</v>
      </c>
      <c r="G284" s="20" t="str">
        <f t="shared" si="13"/>
        <v>tcmcs202</v>
      </c>
      <c r="H284" t="str">
        <f t="shared" si="14"/>
        <v>Sales Types</v>
      </c>
      <c r="I284" s="20"/>
      <c r="K284" s="21"/>
    </row>
    <row r="285" spans="2:11" x14ac:dyDescent="0.3">
      <c r="B285" t="str">
        <f>VLOOKUP(C285,AllAccessTables!$A$1:$B$489,2,FALSE)</f>
        <v>PLM</v>
      </c>
      <c r="C285" t="str">
        <f t="shared" si="12"/>
        <v>FolderProjects</v>
      </c>
      <c r="D285" s="22" t="s">
        <v>818</v>
      </c>
      <c r="E285" s="22" t="s">
        <v>819</v>
      </c>
      <c r="G285" s="20" t="str">
        <f t="shared" si="13"/>
        <v>pdadm300</v>
      </c>
      <c r="H285" t="str">
        <f t="shared" si="14"/>
        <v>Project</v>
      </c>
      <c r="I285" s="20"/>
      <c r="K285" s="21"/>
    </row>
    <row r="286" spans="2:11" x14ac:dyDescent="0.3">
      <c r="B286" t="str">
        <f>VLOOKUP(C286,AllAccessTables!$A$1:$B$489,2,FALSE)</f>
        <v>PLM</v>
      </c>
      <c r="C286" t="str">
        <f t="shared" si="12"/>
        <v>Folders</v>
      </c>
      <c r="D286" s="22" t="s">
        <v>820</v>
      </c>
      <c r="E286" s="22" t="s">
        <v>744</v>
      </c>
      <c r="G286" s="20" t="str">
        <f t="shared" si="13"/>
        <v>pdadm100</v>
      </c>
      <c r="H286" t="str">
        <f t="shared" si="14"/>
        <v>Users</v>
      </c>
      <c r="I286" s="20"/>
      <c r="K286" s="21"/>
    </row>
    <row r="287" spans="2:11" x14ac:dyDescent="0.3">
      <c r="B287" t="str">
        <f>VLOOKUP(C287,AllAccessTables!$A$1:$B$489,2,FALSE)</f>
        <v>PLM</v>
      </c>
      <c r="C287" t="str">
        <f t="shared" si="12"/>
        <v>Folders</v>
      </c>
      <c r="D287" s="22" t="s">
        <v>821</v>
      </c>
      <c r="E287" s="22" t="s">
        <v>822</v>
      </c>
      <c r="G287" s="20" t="str">
        <f t="shared" si="13"/>
        <v>pdpdm309</v>
      </c>
      <c r="H287" t="str">
        <f t="shared" si="14"/>
        <v>Folder Types</v>
      </c>
      <c r="I287" s="20"/>
      <c r="K287" s="21"/>
    </row>
    <row r="288" spans="2:11" x14ac:dyDescent="0.3">
      <c r="B288" t="str">
        <f>VLOOKUP(C288,AllAccessTables!$A$1:$B$489,2,FALSE)</f>
        <v>PLM</v>
      </c>
      <c r="C288" t="str">
        <f t="shared" si="12"/>
        <v>Folders</v>
      </c>
      <c r="D288" s="22" t="s">
        <v>823</v>
      </c>
      <c r="E288" s="22" t="s">
        <v>819</v>
      </c>
      <c r="G288" s="20" t="str">
        <f t="shared" si="13"/>
        <v>pdadm300</v>
      </c>
      <c r="H288" t="str">
        <f t="shared" si="14"/>
        <v>Project</v>
      </c>
      <c r="I288" s="20"/>
      <c r="K288" s="21"/>
    </row>
    <row r="289" spans="2:11" x14ac:dyDescent="0.3">
      <c r="B289" t="e">
        <f>VLOOKUP(C289,AllAccessTables!$A$1:$B$489,2,FALSE)</f>
        <v>#N/A</v>
      </c>
      <c r="C289" t="str">
        <f t="shared" si="12"/>
        <v>GeneralParameters</v>
      </c>
      <c r="D289" s="22" t="s">
        <v>824</v>
      </c>
      <c r="E289" s="22" t="s">
        <v>36</v>
      </c>
      <c r="G289" s="20" t="str">
        <f t="shared" si="13"/>
        <v>tcmcs002</v>
      </c>
      <c r="H289" t="str">
        <f t="shared" si="14"/>
        <v>Currencies</v>
      </c>
      <c r="I289" s="20"/>
      <c r="K289" s="21"/>
    </row>
    <row r="290" spans="2:11" x14ac:dyDescent="0.3">
      <c r="B290" t="e">
        <f>VLOOKUP(C290,AllAccessTables!$A$1:$B$489,2,FALSE)</f>
        <v>#N/A</v>
      </c>
      <c r="C290" t="str">
        <f t="shared" si="12"/>
        <v>GeneralParameters</v>
      </c>
      <c r="D290" s="22" t="s">
        <v>825</v>
      </c>
      <c r="E290" s="22" t="s">
        <v>36</v>
      </c>
      <c r="G290" s="20" t="str">
        <f t="shared" si="13"/>
        <v>tcmcs002</v>
      </c>
      <c r="H290" t="str">
        <f t="shared" si="14"/>
        <v>Currencies</v>
      </c>
      <c r="I290" s="20"/>
      <c r="K290" s="21"/>
    </row>
    <row r="291" spans="2:11" x14ac:dyDescent="0.3">
      <c r="B291" t="e">
        <f>VLOOKUP(C291,AllAccessTables!$A$1:$B$489,2,FALSE)</f>
        <v>#N/A</v>
      </c>
      <c r="C291" t="str">
        <f t="shared" si="12"/>
        <v>GeneralParameters</v>
      </c>
      <c r="D291" s="22" t="s">
        <v>826</v>
      </c>
      <c r="E291" s="22" t="s">
        <v>2</v>
      </c>
      <c r="G291" s="20" t="str">
        <f t="shared" si="13"/>
        <v>tccom135</v>
      </c>
      <c r="H291" t="str">
        <f t="shared" si="14"/>
        <v>Address Formats</v>
      </c>
      <c r="I291" s="20"/>
      <c r="K291" s="21"/>
    </row>
    <row r="292" spans="2:11" x14ac:dyDescent="0.3">
      <c r="B292" t="e">
        <f>VLOOKUP(C292,AllAccessTables!$A$1:$B$489,2,FALSE)</f>
        <v>#N/A</v>
      </c>
      <c r="C292" t="str">
        <f t="shared" si="12"/>
        <v>GeneralParameters</v>
      </c>
      <c r="D292" s="22" t="s">
        <v>827</v>
      </c>
      <c r="E292" s="22" t="s">
        <v>6</v>
      </c>
      <c r="G292" s="20" t="str">
        <f t="shared" si="13"/>
        <v>tcmcs010</v>
      </c>
      <c r="H292" t="str">
        <f t="shared" si="14"/>
        <v>Countries</v>
      </c>
      <c r="I292" s="20"/>
      <c r="K292" s="21"/>
    </row>
    <row r="293" spans="2:11" x14ac:dyDescent="0.3">
      <c r="B293" t="e">
        <f>VLOOKUP(C293,AllAccessTables!$A$1:$B$489,2,FALSE)</f>
        <v>#N/A</v>
      </c>
      <c r="C293" t="str">
        <f t="shared" si="12"/>
        <v>GeneralParameters</v>
      </c>
      <c r="D293" s="22" t="s">
        <v>828</v>
      </c>
      <c r="E293" s="22" t="s">
        <v>325</v>
      </c>
      <c r="G293" s="20" t="str">
        <f t="shared" si="13"/>
        <v>tcemm030</v>
      </c>
      <c r="H293" t="str">
        <f t="shared" si="14"/>
        <v>Enterprise Units</v>
      </c>
      <c r="I293" s="20"/>
      <c r="K293" s="21"/>
    </row>
    <row r="294" spans="2:11" x14ac:dyDescent="0.3">
      <c r="B294" t="e">
        <f>VLOOKUP(C294,AllAccessTables!$A$1:$B$489,2,FALSE)</f>
        <v>#N/A</v>
      </c>
      <c r="C294" t="str">
        <f t="shared" si="12"/>
        <v>GeneralParameters</v>
      </c>
      <c r="D294" s="22" t="s">
        <v>829</v>
      </c>
      <c r="E294" s="22" t="s">
        <v>167</v>
      </c>
      <c r="G294" s="20" t="str">
        <f t="shared" si="13"/>
        <v>tcmcs001</v>
      </c>
      <c r="H294" t="str">
        <f t="shared" si="14"/>
        <v>Units</v>
      </c>
      <c r="I294" s="20"/>
      <c r="K294" s="21"/>
    </row>
    <row r="295" spans="2:11" x14ac:dyDescent="0.3">
      <c r="B295" t="e">
        <f>VLOOKUP(C295,AllAccessTables!$A$1:$B$489,2,FALSE)</f>
        <v>#N/A</v>
      </c>
      <c r="C295" t="str">
        <f t="shared" si="12"/>
        <v>GeneralParameters</v>
      </c>
      <c r="D295" s="22" t="s">
        <v>830</v>
      </c>
      <c r="E295" s="22" t="s">
        <v>140</v>
      </c>
      <c r="G295" s="20" t="str">
        <f t="shared" si="13"/>
        <v>tcmcs003</v>
      </c>
      <c r="H295" t="str">
        <f t="shared" si="14"/>
        <v>Warehouses</v>
      </c>
      <c r="I295" s="20"/>
      <c r="K295" s="21"/>
    </row>
    <row r="296" spans="2:11" x14ac:dyDescent="0.3">
      <c r="B296" t="e">
        <f>VLOOKUP(C296,AllAccessTables!$A$1:$B$489,2,FALSE)</f>
        <v>#N/A</v>
      </c>
      <c r="C296" t="str">
        <f t="shared" si="12"/>
        <v>GeneralParameters</v>
      </c>
      <c r="D296" s="22" t="s">
        <v>831</v>
      </c>
      <c r="E296" s="22" t="s">
        <v>832</v>
      </c>
      <c r="G296" s="20" t="str">
        <f t="shared" si="13"/>
        <v>tcmcs012</v>
      </c>
      <c r="H296" t="str">
        <f t="shared" si="14"/>
        <v>Unit Sets</v>
      </c>
      <c r="I296" s="20"/>
      <c r="K296" s="21"/>
    </row>
    <row r="297" spans="2:11" x14ac:dyDescent="0.3">
      <c r="B297" t="e">
        <f>VLOOKUP(C297,AllAccessTables!$A$1:$B$489,2,FALSE)</f>
        <v>#N/A</v>
      </c>
      <c r="C297" t="str">
        <f t="shared" si="12"/>
        <v>GeneralParameters</v>
      </c>
      <c r="D297" s="22" t="s">
        <v>833</v>
      </c>
      <c r="E297" s="22" t="s">
        <v>167</v>
      </c>
      <c r="G297" s="20" t="str">
        <f t="shared" si="13"/>
        <v>tcmcs001</v>
      </c>
      <c r="H297" t="str">
        <f t="shared" si="14"/>
        <v>Units</v>
      </c>
      <c r="I297" s="20"/>
      <c r="K297" s="21"/>
    </row>
    <row r="298" spans="2:11" x14ac:dyDescent="0.3">
      <c r="B298" t="e">
        <f>VLOOKUP(C298,AllAccessTables!$A$1:$B$489,2,FALSE)</f>
        <v>#N/A</v>
      </c>
      <c r="C298" t="str">
        <f t="shared" si="12"/>
        <v>GeneralParameters</v>
      </c>
      <c r="D298" s="22" t="s">
        <v>834</v>
      </c>
      <c r="E298" s="22" t="s">
        <v>55</v>
      </c>
      <c r="G298" s="20" t="str">
        <f t="shared" si="13"/>
        <v>tccom001</v>
      </c>
      <c r="H298" t="str">
        <f t="shared" si="14"/>
        <v>Employees</v>
      </c>
      <c r="I298" s="20"/>
      <c r="K298" s="21"/>
    </row>
    <row r="299" spans="2:11" x14ac:dyDescent="0.3">
      <c r="B299" t="e">
        <f>VLOOKUP(C299,AllAccessTables!$A$1:$B$489,2,FALSE)</f>
        <v>#N/A</v>
      </c>
      <c r="C299" t="str">
        <f t="shared" si="12"/>
        <v>GeneralParameters</v>
      </c>
      <c r="D299" s="22" t="s">
        <v>835</v>
      </c>
      <c r="E299" s="22" t="s">
        <v>77</v>
      </c>
      <c r="G299" s="20" t="str">
        <f t="shared" si="13"/>
        <v>tcmcs040</v>
      </c>
      <c r="H299" t="str">
        <f t="shared" si="14"/>
        <v>Exchange Rate Types</v>
      </c>
      <c r="I299" s="20"/>
      <c r="K299" s="21"/>
    </row>
    <row r="300" spans="2:11" x14ac:dyDescent="0.3">
      <c r="B300" t="e">
        <f>VLOOKUP(C300,AllAccessTables!$A$1:$B$489,2,FALSE)</f>
        <v>#N/A</v>
      </c>
      <c r="C300" t="str">
        <f t="shared" si="12"/>
        <v>GeneralParameters</v>
      </c>
      <c r="D300" s="22" t="s">
        <v>836</v>
      </c>
      <c r="E300" s="22" t="s">
        <v>77</v>
      </c>
      <c r="G300" s="20" t="str">
        <f t="shared" si="13"/>
        <v>tcmcs040</v>
      </c>
      <c r="H300" t="str">
        <f t="shared" si="14"/>
        <v>Exchange Rate Types</v>
      </c>
      <c r="I300" s="20"/>
      <c r="K300" s="21"/>
    </row>
    <row r="301" spans="2:11" x14ac:dyDescent="0.3">
      <c r="B301" t="e">
        <f>VLOOKUP(C301,AllAccessTables!$A$1:$B$489,2,FALSE)</f>
        <v>#N/A</v>
      </c>
      <c r="C301" t="str">
        <f t="shared" si="12"/>
        <v>GeneralParameters</v>
      </c>
      <c r="D301" s="22" t="s">
        <v>837</v>
      </c>
      <c r="E301" s="22" t="s">
        <v>77</v>
      </c>
      <c r="G301" s="20" t="str">
        <f t="shared" si="13"/>
        <v>tcmcs040</v>
      </c>
      <c r="H301" t="str">
        <f t="shared" si="14"/>
        <v>Exchange Rate Types</v>
      </c>
      <c r="I301" s="20"/>
      <c r="K301" s="21"/>
    </row>
    <row r="302" spans="2:11" x14ac:dyDescent="0.3">
      <c r="B302" t="e">
        <f>VLOOKUP(C302,AllAccessTables!$A$1:$B$489,2,FALSE)</f>
        <v>#N/A</v>
      </c>
      <c r="C302" t="str">
        <f t="shared" si="12"/>
        <v>GeneralParameters</v>
      </c>
      <c r="D302" s="22" t="s">
        <v>838</v>
      </c>
      <c r="E302" s="22" t="s">
        <v>77</v>
      </c>
      <c r="G302" s="20" t="str">
        <f t="shared" si="13"/>
        <v>tcmcs040</v>
      </c>
      <c r="H302" t="str">
        <f t="shared" si="14"/>
        <v>Exchange Rate Types</v>
      </c>
      <c r="I302" s="20"/>
      <c r="K302" s="21"/>
    </row>
    <row r="303" spans="2:11" x14ac:dyDescent="0.3">
      <c r="B303" t="e">
        <f>VLOOKUP(C303,AllAccessTables!$A$1:$B$489,2,FALSE)</f>
        <v>#N/A</v>
      </c>
      <c r="C303" t="str">
        <f t="shared" si="12"/>
        <v>GeneralParameters</v>
      </c>
      <c r="D303" s="22" t="s">
        <v>839</v>
      </c>
      <c r="E303" s="22" t="s">
        <v>14</v>
      </c>
      <c r="G303" s="20" t="str">
        <f t="shared" si="13"/>
        <v>tccom130</v>
      </c>
      <c r="H303" t="str">
        <f t="shared" si="14"/>
        <v>Addresses</v>
      </c>
      <c r="I303" s="20"/>
      <c r="K303" s="21"/>
    </row>
    <row r="304" spans="2:11" x14ac:dyDescent="0.3">
      <c r="B304" t="e">
        <f>VLOOKUP(C304,AllAccessTables!$A$1:$B$489,2,FALSE)</f>
        <v>#N/A</v>
      </c>
      <c r="C304" t="str">
        <f t="shared" si="12"/>
        <v>GeneralParameters</v>
      </c>
      <c r="D304" s="22" t="s">
        <v>840</v>
      </c>
      <c r="E304" s="22" t="s">
        <v>36</v>
      </c>
      <c r="G304" s="20" t="str">
        <f t="shared" si="13"/>
        <v>tcmcs002</v>
      </c>
      <c r="H304" t="str">
        <f t="shared" si="14"/>
        <v>Currencies</v>
      </c>
      <c r="I304" s="20"/>
      <c r="K304" s="21"/>
    </row>
    <row r="305" spans="2:11" x14ac:dyDescent="0.3">
      <c r="B305" t="str">
        <f>VLOOKUP(C305,AllAccessTables!$A$1:$B$489,2,FALSE)</f>
        <v>ProductConfiguration</v>
      </c>
      <c r="C305" t="str">
        <f t="shared" si="12"/>
        <v>GenericPriceLists</v>
      </c>
      <c r="D305" s="22" t="s">
        <v>841</v>
      </c>
      <c r="E305" s="22" t="s">
        <v>842</v>
      </c>
      <c r="G305" s="20" t="str">
        <f t="shared" si="13"/>
        <v>Currencies</v>
      </c>
      <c r="H305" t="str">
        <f t="shared" si="14"/>
        <v>(tcmcs002)</v>
      </c>
      <c r="I305" s="20"/>
      <c r="K305" s="21"/>
    </row>
    <row r="306" spans="2:11" x14ac:dyDescent="0.3">
      <c r="B306" t="str">
        <f>VLOOKUP(C306,AllAccessTables!$A$1:$B$489,2,FALSE)</f>
        <v>ProductConfiguration</v>
      </c>
      <c r="C306" t="str">
        <f t="shared" si="12"/>
        <v>GenericPriceLists</v>
      </c>
      <c r="D306" s="22" t="s">
        <v>843</v>
      </c>
      <c r="E306" s="22" t="s">
        <v>844</v>
      </c>
      <c r="G306" s="20" t="str">
        <f t="shared" si="13"/>
        <v>Items</v>
      </c>
      <c r="H306" t="str">
        <f t="shared" si="14"/>
        <v>- Production (tiipd001)</v>
      </c>
      <c r="I306" s="20"/>
      <c r="K306" s="21"/>
    </row>
    <row r="307" spans="2:11" x14ac:dyDescent="0.3">
      <c r="B307" t="str">
        <f>VLOOKUP(C307,AllAccessTables!$A$1:$B$489,2,FALSE)</f>
        <v>ProductConfiguration</v>
      </c>
      <c r="C307" t="str">
        <f t="shared" si="12"/>
        <v>GenericPriceLists</v>
      </c>
      <c r="D307" s="22" t="s">
        <v>845</v>
      </c>
      <c r="E307" s="22" t="s">
        <v>846</v>
      </c>
      <c r="G307" s="20" t="str">
        <f t="shared" si="13"/>
        <v>Price</v>
      </c>
      <c r="H307" t="str">
        <f t="shared" si="14"/>
        <v>List Matrix IDs (tipcf410)</v>
      </c>
      <c r="I307" s="20"/>
      <c r="K307" s="21"/>
    </row>
    <row r="308" spans="2:11" x14ac:dyDescent="0.3">
      <c r="B308" t="str">
        <f>VLOOKUP(C308,AllAccessTables!$A$1:$B$489,2,FALSE)</f>
        <v>ProductConfiguration</v>
      </c>
      <c r="C308" t="str">
        <f t="shared" si="12"/>
        <v>GenericPriceLists</v>
      </c>
      <c r="D308" s="22" t="s">
        <v>847</v>
      </c>
      <c r="E308" s="22" t="s">
        <v>758</v>
      </c>
      <c r="G308" s="20" t="str">
        <f t="shared" si="13"/>
        <v>Texts</v>
      </c>
      <c r="H308" t="str">
        <f t="shared" si="14"/>
        <v>(tttxt001)</v>
      </c>
      <c r="I308" s="20"/>
      <c r="K308" s="21"/>
    </row>
    <row r="309" spans="2:11" x14ac:dyDescent="0.3">
      <c r="B309" t="str">
        <f>VLOOKUP(C309,AllAccessTables!$A$1:$B$489,2,FALSE)</f>
        <v>ProductConfiguration</v>
      </c>
      <c r="C309" t="str">
        <f t="shared" si="12"/>
        <v>GenericRouting</v>
      </c>
      <c r="D309" s="22" t="s">
        <v>848</v>
      </c>
      <c r="E309" s="22" t="s">
        <v>849</v>
      </c>
      <c r="G309" s="20" t="str">
        <f t="shared" si="13"/>
        <v>Items</v>
      </c>
      <c r="H309" t="str">
        <f t="shared" si="14"/>
        <v>- Production (tiipd001).</v>
      </c>
      <c r="I309" s="20"/>
      <c r="K309" s="21"/>
    </row>
    <row r="310" spans="2:11" x14ac:dyDescent="0.3">
      <c r="B310" t="str">
        <f>VLOOKUP(C310,AllAccessTables!$A$1:$B$489,2,FALSE)</f>
        <v>ProductConfiguration</v>
      </c>
      <c r="C310" t="str">
        <f t="shared" si="12"/>
        <v>GenericRouting</v>
      </c>
      <c r="D310" s="22" t="s">
        <v>850</v>
      </c>
      <c r="E310" s="22" t="s">
        <v>851</v>
      </c>
      <c r="G310" s="20" t="str">
        <f t="shared" si="13"/>
        <v>Machine</v>
      </c>
      <c r="H310" t="str">
        <f t="shared" si="14"/>
        <v>(tirou002)</v>
      </c>
      <c r="I310" s="20"/>
      <c r="K310" s="21"/>
    </row>
    <row r="311" spans="2:11" ht="28.8" x14ac:dyDescent="0.3">
      <c r="B311" t="str">
        <f>VLOOKUP(C311,AllAccessTables!$A$1:$B$489,2,FALSE)</f>
        <v>ProductConfiguration</v>
      </c>
      <c r="C311" t="str">
        <f t="shared" si="12"/>
        <v>GenericRouting</v>
      </c>
      <c r="D311" s="22" t="s">
        <v>852</v>
      </c>
      <c r="E311" s="22" t="s">
        <v>1518</v>
      </c>
      <c r="G311" s="20" t="str">
        <f t="shared" si="13"/>
        <v>Texts</v>
      </c>
      <c r="H311" t="str">
        <f t="shared" si="14"/>
        <v>(tttxt001)
te ref tttxt001</v>
      </c>
      <c r="I311" s="20"/>
      <c r="K311" s="21"/>
    </row>
    <row r="312" spans="2:11" x14ac:dyDescent="0.3">
      <c r="B312" t="str">
        <f>VLOOKUP(C312,AllAccessTables!$A$1:$B$489,2,FALSE)</f>
        <v>ProductConfiguration</v>
      </c>
      <c r="C312" t="str">
        <f t="shared" si="12"/>
        <v>GenericRouting</v>
      </c>
      <c r="D312" s="22" t="s">
        <v>853</v>
      </c>
      <c r="E312" s="22" t="s">
        <v>854</v>
      </c>
      <c r="G312" s="20" t="str">
        <f t="shared" si="13"/>
        <v>Task</v>
      </c>
      <c r="H312" t="str">
        <f t="shared" si="14"/>
        <v>(tirou003)</v>
      </c>
      <c r="I312" s="20"/>
      <c r="K312" s="21"/>
    </row>
    <row r="313" spans="2:11" x14ac:dyDescent="0.3">
      <c r="B313" t="str">
        <f>VLOOKUP(C313,AllAccessTables!$A$1:$B$489,2,FALSE)</f>
        <v>ProductConfiguration</v>
      </c>
      <c r="C313" t="str">
        <f t="shared" si="12"/>
        <v>GenericRouting</v>
      </c>
      <c r="D313" s="22" t="s">
        <v>855</v>
      </c>
      <c r="E313" s="22" t="s">
        <v>856</v>
      </c>
      <c r="G313" s="20" t="str">
        <f t="shared" si="13"/>
        <v>Work</v>
      </c>
      <c r="H313" t="str">
        <f t="shared" si="14"/>
        <v>Center (tirou001)</v>
      </c>
      <c r="I313" s="20"/>
      <c r="K313" s="21"/>
    </row>
    <row r="314" spans="2:11" x14ac:dyDescent="0.3">
      <c r="B314" t="str">
        <f>VLOOKUP(C314,AllAccessTables!$A$1:$B$489,2,FALSE)</f>
        <v>GeneralLedger</v>
      </c>
      <c r="C314" t="str">
        <f t="shared" si="12"/>
        <v>GLCodes</v>
      </c>
      <c r="D314" s="22" t="s">
        <v>857</v>
      </c>
      <c r="E314" s="22" t="s">
        <v>858</v>
      </c>
      <c r="G314" s="20" t="str">
        <f t="shared" si="13"/>
        <v>tcemm170</v>
      </c>
      <c r="H314" t="str">
        <f t="shared" si="14"/>
        <v>Companies</v>
      </c>
      <c r="I314" s="20"/>
      <c r="K314" s="21"/>
    </row>
    <row r="315" spans="2:11" x14ac:dyDescent="0.3">
      <c r="B315" t="str">
        <f>VLOOKUP(C315,AllAccessTables!$A$1:$B$489,2,FALSE)</f>
        <v>GeneralLedger</v>
      </c>
      <c r="C315" t="str">
        <f t="shared" ref="C315:C372" si="15">_xlfn.TEXTBEFORE(D315,".",1,1,1)</f>
        <v>GLCodes</v>
      </c>
      <c r="D315" s="22" t="s">
        <v>859</v>
      </c>
      <c r="E315" s="22" t="s">
        <v>768</v>
      </c>
      <c r="G315" s="20" t="str">
        <f t="shared" si="13"/>
        <v>tfgld008</v>
      </c>
      <c r="H315" t="str">
        <f t="shared" si="14"/>
        <v>Chart of Accounts</v>
      </c>
      <c r="I315" s="20"/>
      <c r="K315" s="21"/>
    </row>
    <row r="316" spans="2:11" x14ac:dyDescent="0.3">
      <c r="B316" t="str">
        <f>VLOOKUP(C316,AllAccessTables!$A$1:$B$489,2,FALSE)</f>
        <v>Packaging</v>
      </c>
      <c r="C316" t="str">
        <f t="shared" si="15"/>
        <v>HandlingUnits</v>
      </c>
      <c r="D316" s="22" t="s">
        <v>194</v>
      </c>
      <c r="E316" s="22" t="s">
        <v>195</v>
      </c>
      <c r="G316" s="20" t="str">
        <f t="shared" si="13"/>
        <v>tcmcs001</v>
      </c>
      <c r="H316" t="str">
        <f t="shared" si="14"/>
        <v>(Units)</v>
      </c>
      <c r="I316" s="20"/>
      <c r="K316" s="21"/>
    </row>
    <row r="317" spans="2:11" x14ac:dyDescent="0.3">
      <c r="B317" t="str">
        <f>VLOOKUP(C317,AllAccessTables!$A$1:$B$489,2,FALSE)</f>
        <v>Packaging</v>
      </c>
      <c r="C317" t="str">
        <f t="shared" si="15"/>
        <v>HandlingUnits</v>
      </c>
      <c r="D317" s="22" t="s">
        <v>196</v>
      </c>
      <c r="E317" s="22" t="s">
        <v>197</v>
      </c>
      <c r="G317" s="20" t="str">
        <f t="shared" si="13"/>
        <v>whwmd400</v>
      </c>
      <c r="H317" t="str">
        <f t="shared" si="14"/>
        <v>Items</v>
      </c>
      <c r="I317" s="20"/>
      <c r="K317" s="21"/>
    </row>
    <row r="318" spans="2:11" x14ac:dyDescent="0.3">
      <c r="B318" t="str">
        <f>VLOOKUP(C318,AllAccessTables!$A$1:$B$489,2,FALSE)</f>
        <v>Packaging</v>
      </c>
      <c r="C318" t="str">
        <f t="shared" si="15"/>
        <v>HandlingUnits</v>
      </c>
      <c r="D318" s="22" t="s">
        <v>198</v>
      </c>
      <c r="E318" s="22" t="s">
        <v>199</v>
      </c>
      <c r="G318" s="20" t="str">
        <f t="shared" si="13"/>
        <v>whwmd520</v>
      </c>
      <c r="H318" t="str">
        <f t="shared" si="14"/>
        <v>(label layouts)</v>
      </c>
      <c r="I318" s="20"/>
      <c r="K318" s="21"/>
    </row>
    <row r="319" spans="2:11" x14ac:dyDescent="0.3">
      <c r="B319" t="str">
        <f>VLOOKUP(C319,AllAccessTables!$A$1:$B$489,2,FALSE)</f>
        <v>Packaging</v>
      </c>
      <c r="C319" t="str">
        <f t="shared" si="15"/>
        <v>HandlingUnits</v>
      </c>
      <c r="D319" s="22" t="s">
        <v>200</v>
      </c>
      <c r="E319" s="22" t="s">
        <v>201</v>
      </c>
      <c r="G319" s="20" t="str">
        <f t="shared" si="13"/>
        <v>tcmcs090</v>
      </c>
      <c r="H319" t="str">
        <f t="shared" si="14"/>
        <v>(Manufacturer)</v>
      </c>
      <c r="I319" s="20"/>
      <c r="K319" s="21"/>
    </row>
    <row r="320" spans="2:11" x14ac:dyDescent="0.3">
      <c r="B320" t="str">
        <f>VLOOKUP(C320,AllAccessTables!$A$1:$B$489,2,FALSE)</f>
        <v>Packaging</v>
      </c>
      <c r="C320" t="str">
        <f t="shared" si="15"/>
        <v>HandlingUnits</v>
      </c>
      <c r="D320" s="22" t="s">
        <v>202</v>
      </c>
      <c r="E320" s="22" t="s">
        <v>199</v>
      </c>
      <c r="G320" s="20" t="str">
        <f t="shared" si="13"/>
        <v>whwmd520</v>
      </c>
      <c r="H320" t="str">
        <f t="shared" si="14"/>
        <v>(label layouts)</v>
      </c>
      <c r="I320" s="20"/>
      <c r="K320" s="21"/>
    </row>
    <row r="321" spans="2:11" x14ac:dyDescent="0.3">
      <c r="B321" t="str">
        <f>VLOOKUP(C321,AllAccessTables!$A$1:$B$489,2,FALSE)</f>
        <v>Packaging</v>
      </c>
      <c r="C321" t="str">
        <f t="shared" si="15"/>
        <v>HandlingUnits</v>
      </c>
      <c r="D321" s="22" t="s">
        <v>203</v>
      </c>
      <c r="E321" s="22" t="s">
        <v>195</v>
      </c>
      <c r="G321" s="20" t="str">
        <f t="shared" si="13"/>
        <v>tcmcs001</v>
      </c>
      <c r="H321" t="str">
        <f t="shared" si="14"/>
        <v>(Units)</v>
      </c>
      <c r="I321" s="20"/>
      <c r="K321" s="21"/>
    </row>
    <row r="322" spans="2:11" x14ac:dyDescent="0.3">
      <c r="B322" t="str">
        <f>VLOOKUP(C322,AllAccessTables!$A$1:$B$489,2,FALSE)</f>
        <v>Packaging</v>
      </c>
      <c r="C322" t="str">
        <f t="shared" si="15"/>
        <v>HandlingUnits</v>
      </c>
      <c r="D322" s="22" t="s">
        <v>204</v>
      </c>
      <c r="E322" s="22" t="s">
        <v>205</v>
      </c>
      <c r="G322" s="20" t="str">
        <f t="shared" si="13"/>
        <v>whwmd200</v>
      </c>
      <c r="H322" t="str">
        <f t="shared" si="14"/>
        <v>- Warehouses</v>
      </c>
      <c r="I322" s="20"/>
      <c r="K322" s="21"/>
    </row>
    <row r="323" spans="2:11" x14ac:dyDescent="0.3">
      <c r="B323" t="str">
        <f>VLOOKUP(C323,AllAccessTables!$A$1:$B$489,2,FALSE)</f>
        <v>Packaging</v>
      </c>
      <c r="C323" t="str">
        <f t="shared" si="15"/>
        <v>HandlingUnits</v>
      </c>
      <c r="D323" s="22" t="s">
        <v>206</v>
      </c>
      <c r="E323" s="22" t="s">
        <v>195</v>
      </c>
      <c r="G323" s="20" t="str">
        <f t="shared" si="13"/>
        <v>tcmcs001</v>
      </c>
      <c r="H323" t="str">
        <f t="shared" si="14"/>
        <v>(Units)</v>
      </c>
      <c r="I323" s="20"/>
      <c r="K323" s="21"/>
    </row>
    <row r="324" spans="2:11" x14ac:dyDescent="0.3">
      <c r="B324" t="str">
        <f>VLOOKUP(C324,AllAccessTables!$A$1:$B$489,2,FALSE)</f>
        <v>Packaging</v>
      </c>
      <c r="C324" t="str">
        <f t="shared" si="15"/>
        <v>HandlingUnitTemplates</v>
      </c>
      <c r="D324" s="22" t="s">
        <v>207</v>
      </c>
      <c r="E324" s="22" t="s">
        <v>208</v>
      </c>
      <c r="G324" s="20" t="str">
        <f t="shared" si="13"/>
        <v>whwmd400</v>
      </c>
      <c r="H324" t="str">
        <f t="shared" si="14"/>
        <v>(Warehousing Items</v>
      </c>
      <c r="I324" s="20"/>
      <c r="K324" s="21"/>
    </row>
    <row r="325" spans="2:11" x14ac:dyDescent="0.3">
      <c r="B325" t="str">
        <f>VLOOKUP(C325,AllAccessTables!$A$1:$B$489,2,FALSE)</f>
        <v>Packaging</v>
      </c>
      <c r="C325" t="str">
        <f t="shared" si="15"/>
        <v>HandlingUnitTemplates</v>
      </c>
      <c r="D325" s="22" t="s">
        <v>209</v>
      </c>
      <c r="E325" s="22" t="s">
        <v>199</v>
      </c>
      <c r="G325" s="20" t="str">
        <f t="shared" si="13"/>
        <v>whwmd520</v>
      </c>
      <c r="H325" t="str">
        <f t="shared" si="14"/>
        <v>(label layouts)</v>
      </c>
      <c r="I325" s="20"/>
      <c r="K325" s="21"/>
    </row>
    <row r="326" spans="2:11" x14ac:dyDescent="0.3">
      <c r="B326" t="str">
        <f>VLOOKUP(C326,AllAccessTables!$A$1:$B$489,2,FALSE)</f>
        <v>Packaging</v>
      </c>
      <c r="C326" t="str">
        <f t="shared" si="15"/>
        <v>HandlingUnitTemplates</v>
      </c>
      <c r="D326" s="22" t="s">
        <v>210</v>
      </c>
      <c r="E326" s="22" t="s">
        <v>199</v>
      </c>
      <c r="G326" s="20" t="str">
        <f t="shared" si="13"/>
        <v>whwmd520</v>
      </c>
      <c r="H326" t="str">
        <f t="shared" si="14"/>
        <v>(label layouts)</v>
      </c>
      <c r="I326" s="20"/>
      <c r="K326" s="21"/>
    </row>
    <row r="327" spans="2:11" x14ac:dyDescent="0.3">
      <c r="B327" t="str">
        <f>VLOOKUP(C327,AllAccessTables!$A$1:$B$489,2,FALSE)</f>
        <v>Packaging</v>
      </c>
      <c r="C327" t="str">
        <f t="shared" si="15"/>
        <v>HandlingUnitTemplates</v>
      </c>
      <c r="D327" s="22" t="s">
        <v>211</v>
      </c>
      <c r="E327" s="22" t="s">
        <v>212</v>
      </c>
      <c r="G327" s="20" t="str">
        <f t="shared" ref="G327:G372" si="16">_xlfn.TEXTBEFORE(E327," ",1,1,1)</f>
        <v>whwmd410</v>
      </c>
      <c r="H327" t="str">
        <f t="shared" ref="H327:H372" si="17">_xlfn.TEXTAFTER(E327," ",1,1,1)</f>
        <v>(Package Definition)</v>
      </c>
      <c r="I327" s="20"/>
      <c r="K327" s="21"/>
    </row>
    <row r="328" spans="2:11" x14ac:dyDescent="0.3">
      <c r="B328" t="str">
        <f>VLOOKUP(C328,AllAccessTables!$A$1:$B$489,2,FALSE)</f>
        <v>Packaging</v>
      </c>
      <c r="C328" t="str">
        <f t="shared" si="15"/>
        <v>HandlingUnitTemplates</v>
      </c>
      <c r="D328" s="22" t="s">
        <v>213</v>
      </c>
      <c r="E328" s="22" t="s">
        <v>214</v>
      </c>
      <c r="G328" s="20" t="str">
        <f t="shared" si="16"/>
        <v>whwmd405</v>
      </c>
      <c r="H328" t="str">
        <f t="shared" si="17"/>
        <v>(Packaging Items)</v>
      </c>
      <c r="I328" s="20"/>
      <c r="K328" s="21"/>
    </row>
    <row r="329" spans="2:11" x14ac:dyDescent="0.3">
      <c r="B329" t="str">
        <f>VLOOKUP(C329,AllAccessTables!$A$1:$B$489,2,FALSE)</f>
        <v>Packaging</v>
      </c>
      <c r="C329" t="str">
        <f t="shared" si="15"/>
        <v>HandlingUnitTemplates</v>
      </c>
      <c r="D329" s="22" t="s">
        <v>215</v>
      </c>
      <c r="E329" s="22" t="s">
        <v>164</v>
      </c>
      <c r="G329" s="20" t="str">
        <f t="shared" si="16"/>
        <v>tcmcs052</v>
      </c>
      <c r="H329" t="str">
        <f t="shared" si="17"/>
        <v>General Projects</v>
      </c>
      <c r="I329" s="20"/>
      <c r="K329" s="21"/>
    </row>
    <row r="330" spans="2:11" x14ac:dyDescent="0.3">
      <c r="B330" t="str">
        <f>VLOOKUP(C330,AllAccessTables!$A$1:$B$489,2,FALSE)</f>
        <v>Packaging</v>
      </c>
      <c r="C330" t="str">
        <f t="shared" si="15"/>
        <v>HandlingUnitTemplates</v>
      </c>
      <c r="D330" s="22" t="s">
        <v>216</v>
      </c>
      <c r="E330" s="22" t="s">
        <v>195</v>
      </c>
      <c r="G330" s="20" t="str">
        <f t="shared" si="16"/>
        <v>tcmcs001</v>
      </c>
      <c r="H330" t="str">
        <f t="shared" si="17"/>
        <v>(Units)</v>
      </c>
      <c r="I330" s="20"/>
      <c r="K330" s="21"/>
    </row>
    <row r="331" spans="2:11" x14ac:dyDescent="0.3">
      <c r="B331" t="str">
        <f>VLOOKUP(C331,AllAccessTables!$A$1:$B$489,2,FALSE)</f>
        <v>Packaging</v>
      </c>
      <c r="C331" t="str">
        <f t="shared" si="15"/>
        <v>HandlingUnitTemplatesAuxiliary</v>
      </c>
      <c r="D331" s="22" t="s">
        <v>860</v>
      </c>
      <c r="E331" s="22" t="s">
        <v>214</v>
      </c>
      <c r="G331" s="20" t="str">
        <f t="shared" si="16"/>
        <v>whwmd405</v>
      </c>
      <c r="H331" t="str">
        <f t="shared" si="17"/>
        <v>(Packaging Items)</v>
      </c>
      <c r="I331" s="20"/>
      <c r="K331" s="21"/>
    </row>
    <row r="332" spans="2:11" x14ac:dyDescent="0.3">
      <c r="B332" t="str">
        <f>VLOOKUP(C332,AllAccessTables!$A$1:$B$489,2,FALSE)</f>
        <v>Quality</v>
      </c>
      <c r="C332" t="str">
        <f t="shared" si="15"/>
        <v>Instruments</v>
      </c>
      <c r="D332" s="22" t="s">
        <v>1519</v>
      </c>
      <c r="E332" s="22" t="s">
        <v>1501</v>
      </c>
      <c r="G332" s="20" t="str">
        <f t="shared" si="16"/>
        <v>qmptc024</v>
      </c>
      <c r="H332" t="str">
        <f t="shared" si="17"/>
        <v>Instrument Group</v>
      </c>
      <c r="I332" s="20"/>
      <c r="K332" s="21"/>
    </row>
    <row r="333" spans="2:11" x14ac:dyDescent="0.3">
      <c r="B333" t="str">
        <f>VLOOKUP(C333,AllAccessTables!$A$1:$B$489,2,FALSE)</f>
        <v>Quality</v>
      </c>
      <c r="C333" t="str">
        <f t="shared" si="15"/>
        <v>Instruments</v>
      </c>
      <c r="D333" s="22" t="s">
        <v>1520</v>
      </c>
      <c r="E333" s="22" t="s">
        <v>167</v>
      </c>
      <c r="G333" s="20" t="str">
        <f t="shared" si="16"/>
        <v>tcmcs001</v>
      </c>
      <c r="H333" t="str">
        <f t="shared" si="17"/>
        <v>Units</v>
      </c>
      <c r="I333" s="20"/>
      <c r="K333" s="21"/>
    </row>
    <row r="334" spans="2:11" x14ac:dyDescent="0.3">
      <c r="B334" t="str">
        <f>VLOOKUP(C334,AllAccessTables!$A$1:$B$489,2,FALSE)</f>
        <v>Quality</v>
      </c>
      <c r="C334" t="str">
        <f t="shared" si="15"/>
        <v>Instruments</v>
      </c>
      <c r="D334" s="22" t="s">
        <v>1521</v>
      </c>
      <c r="E334" s="22" t="s">
        <v>663</v>
      </c>
      <c r="G334" s="20" t="str">
        <f t="shared" si="16"/>
        <v>tcppl010</v>
      </c>
      <c r="H334" t="str">
        <f t="shared" si="17"/>
        <v>Skills</v>
      </c>
      <c r="I334" s="20"/>
      <c r="K334" s="21"/>
    </row>
    <row r="335" spans="2:11" x14ac:dyDescent="0.3">
      <c r="B335" t="str">
        <f>VLOOKUP(C335,AllAccessTables!$A$1:$B$489,2,FALSE)</f>
        <v>Quality</v>
      </c>
      <c r="C335" t="str">
        <f t="shared" si="15"/>
        <v>Instruments</v>
      </c>
      <c r="D335" s="22" t="s">
        <v>1522</v>
      </c>
      <c r="E335" s="22" t="s">
        <v>1505</v>
      </c>
      <c r="G335" s="20" t="str">
        <f t="shared" si="16"/>
        <v>qmptc007</v>
      </c>
      <c r="H335" t="str">
        <f t="shared" si="17"/>
        <v>Test Areas</v>
      </c>
      <c r="I335" s="20"/>
      <c r="K335" s="21"/>
    </row>
    <row r="336" spans="2:11" x14ac:dyDescent="0.3">
      <c r="B336" t="str">
        <f>VLOOKUP(C336,AllAccessTables!$A$1:$B$489,2,FALSE)</f>
        <v>Items</v>
      </c>
      <c r="C336" t="str">
        <f t="shared" si="15"/>
        <v>ItemCodesByItemCodeSystem</v>
      </c>
      <c r="D336" s="22" t="s">
        <v>217</v>
      </c>
      <c r="E336" s="22" t="s">
        <v>16</v>
      </c>
      <c r="G336" s="20" t="str">
        <f t="shared" si="16"/>
        <v>tccom100</v>
      </c>
      <c r="H336" t="str">
        <f t="shared" si="17"/>
        <v>Business Partners</v>
      </c>
      <c r="I336" s="20"/>
      <c r="K336" s="21"/>
    </row>
    <row r="337" spans="2:11" x14ac:dyDescent="0.3">
      <c r="B337" t="str">
        <f>VLOOKUP(C337,AllAccessTables!$A$1:$B$489,2,FALSE)</f>
        <v>Items</v>
      </c>
      <c r="C337" t="str">
        <f t="shared" si="15"/>
        <v>ItemCodesByItemCodeSystem</v>
      </c>
      <c r="D337" s="22" t="s">
        <v>218</v>
      </c>
      <c r="E337" s="22" t="s">
        <v>219</v>
      </c>
      <c r="G337" s="20" t="str">
        <f t="shared" si="16"/>
        <v>tcibd001</v>
      </c>
      <c r="H337" t="str">
        <f t="shared" si="17"/>
        <v>General Item Data</v>
      </c>
      <c r="I337" s="20"/>
      <c r="K337" s="21"/>
    </row>
    <row r="338" spans="2:11" x14ac:dyDescent="0.3">
      <c r="B338" t="str">
        <f>VLOOKUP(C338,AllAccessTables!$A$1:$B$489,2,FALSE)</f>
        <v>Items</v>
      </c>
      <c r="C338" t="str">
        <f t="shared" si="15"/>
        <v>ItemCodesByItemCodeSystem</v>
      </c>
      <c r="D338" s="22" t="s">
        <v>220</v>
      </c>
      <c r="E338" s="22" t="s">
        <v>221</v>
      </c>
      <c r="G338" s="20" t="str">
        <f t="shared" si="16"/>
        <v>tcibd006</v>
      </c>
      <c r="H338" t="str">
        <f t="shared" si="17"/>
        <v>Item Code Systems</v>
      </c>
      <c r="I338" s="20"/>
      <c r="K338" s="21"/>
    </row>
    <row r="339" spans="2:11" x14ac:dyDescent="0.3">
      <c r="B339" t="str">
        <f>VLOOKUP(C339,AllAccessTables!$A$1:$B$489,2,FALSE)</f>
        <v>PLM</v>
      </c>
      <c r="C339" t="str">
        <f t="shared" si="15"/>
        <v>ItemCustomers</v>
      </c>
      <c r="D339" s="22" t="s">
        <v>861</v>
      </c>
      <c r="E339" s="22" t="s">
        <v>862</v>
      </c>
      <c r="G339" s="20" t="str">
        <f t="shared" si="16"/>
        <v>tccom110</v>
      </c>
      <c r="H339" t="str">
        <f t="shared" si="17"/>
        <v>Sold To Business Partners</v>
      </c>
      <c r="I339" s="20"/>
      <c r="K339" s="21"/>
    </row>
    <row r="340" spans="2:11" x14ac:dyDescent="0.3">
      <c r="B340" t="str">
        <f>VLOOKUP(C340,AllAccessTables!$A$1:$B$489,2,FALSE)</f>
        <v>PLM</v>
      </c>
      <c r="C340" t="str">
        <f t="shared" si="15"/>
        <v>ItemCustomers</v>
      </c>
      <c r="D340" s="22" t="s">
        <v>863</v>
      </c>
      <c r="E340" s="22" t="s">
        <v>864</v>
      </c>
      <c r="G340" s="20" t="str">
        <f t="shared" si="16"/>
        <v>tcibd006</v>
      </c>
      <c r="H340" t="str">
        <f t="shared" si="17"/>
        <v xml:space="preserve"> Item Code Systems</v>
      </c>
      <c r="I340" s="20"/>
      <c r="K340" s="21"/>
    </row>
    <row r="341" spans="2:11" x14ac:dyDescent="0.3">
      <c r="B341" t="str">
        <f>VLOOKUP(C341,AllAccessTables!$A$1:$B$489,2,FALSE)</f>
        <v>Inventory</v>
      </c>
      <c r="C341" t="str">
        <f t="shared" si="15"/>
        <v>ItemIssueByWarehouse</v>
      </c>
      <c r="D341" s="22" t="s">
        <v>865</v>
      </c>
      <c r="E341" s="22" t="s">
        <v>866</v>
      </c>
      <c r="G341" s="20" t="str">
        <f t="shared" si="16"/>
        <v>whwmd200</v>
      </c>
      <c r="H341" t="str">
        <f t="shared" si="17"/>
        <v>Warehouse</v>
      </c>
      <c r="I341" s="20"/>
      <c r="K341" s="21"/>
    </row>
    <row r="342" spans="2:11" x14ac:dyDescent="0.3">
      <c r="B342" t="str">
        <f>VLOOKUP(C342,AllAccessTables!$A$1:$B$489,2,FALSE)</f>
        <v>PLM</v>
      </c>
      <c r="C342" t="str">
        <f t="shared" si="15"/>
        <v>ItemManufacturers</v>
      </c>
      <c r="D342" s="22" t="s">
        <v>867</v>
      </c>
      <c r="E342" s="22" t="s">
        <v>250</v>
      </c>
      <c r="G342" s="20" t="str">
        <f t="shared" si="16"/>
        <v>tcmcs060</v>
      </c>
      <c r="H342" t="str">
        <f t="shared" si="17"/>
        <v>Manufacturers</v>
      </c>
      <c r="I342" s="20"/>
      <c r="K342" s="21"/>
    </row>
    <row r="343" spans="2:11" x14ac:dyDescent="0.3">
      <c r="B343" t="str">
        <f>VLOOKUP(C343,AllAccessTables!$A$1:$B$489,2,FALSE)</f>
        <v>PLM</v>
      </c>
      <c r="C343" t="str">
        <f t="shared" si="15"/>
        <v>ItemManufacturers</v>
      </c>
      <c r="D343" s="22" t="s">
        <v>868</v>
      </c>
      <c r="E343" s="22" t="s">
        <v>869</v>
      </c>
      <c r="G343" s="20" t="str">
        <f t="shared" si="16"/>
        <v>ttxt101</v>
      </c>
      <c r="H343" t="str">
        <f t="shared" si="17"/>
        <v>Texts</v>
      </c>
      <c r="I343" s="20"/>
      <c r="K343" s="21"/>
    </row>
    <row r="344" spans="2:11" x14ac:dyDescent="0.3">
      <c r="B344" t="str">
        <f>VLOOKUP(C344,AllAccessTables!$A$1:$B$489,2,FALSE)</f>
        <v>PLM</v>
      </c>
      <c r="C344" t="str">
        <f t="shared" si="15"/>
        <v>ItemProjects</v>
      </c>
      <c r="D344" s="22" t="s">
        <v>870</v>
      </c>
      <c r="E344" s="22" t="s">
        <v>819</v>
      </c>
      <c r="G344" s="20" t="str">
        <f t="shared" si="16"/>
        <v>pdadm300</v>
      </c>
      <c r="H344" t="str">
        <f t="shared" si="17"/>
        <v>Project</v>
      </c>
      <c r="I344" s="20"/>
      <c r="K344" s="21"/>
    </row>
    <row r="345" spans="2:11" x14ac:dyDescent="0.3">
      <c r="B345" t="e">
        <f>VLOOKUP(C345,AllAccessTables!$A$1:$B$489,2,FALSE)</f>
        <v>#N/A</v>
      </c>
      <c r="C345" t="str">
        <f t="shared" si="15"/>
        <v>ItemPurchaseBP</v>
      </c>
      <c r="D345" s="22" t="s">
        <v>1523</v>
      </c>
      <c r="E345" s="22" t="s">
        <v>59</v>
      </c>
      <c r="G345" s="20" t="str">
        <f t="shared" si="16"/>
        <v>tcmcs080</v>
      </c>
      <c r="H345" t="str">
        <f t="shared" si="17"/>
        <v>Carriers</v>
      </c>
      <c r="I345" s="20"/>
      <c r="K345" s="21"/>
    </row>
    <row r="346" spans="2:11" x14ac:dyDescent="0.3">
      <c r="B346" t="e">
        <f>VLOOKUP(C346,AllAccessTables!$A$1:$B$489,2,FALSE)</f>
        <v>#N/A</v>
      </c>
      <c r="C346" t="str">
        <f t="shared" si="15"/>
        <v>ItemPurchaseBP</v>
      </c>
      <c r="D346" s="22" t="s">
        <v>1524</v>
      </c>
      <c r="E346" s="22" t="s">
        <v>224</v>
      </c>
      <c r="G346" s="20" t="str">
        <f t="shared" si="16"/>
        <v>tdipu001</v>
      </c>
      <c r="H346" t="str">
        <f t="shared" si="17"/>
        <v>Item Purchase Data</v>
      </c>
      <c r="I346" s="20"/>
      <c r="K346" s="21"/>
    </row>
    <row r="347" spans="2:11" x14ac:dyDescent="0.3">
      <c r="B347" t="e">
        <f>VLOOKUP(C347,AllAccessTables!$A$1:$B$489,2,FALSE)</f>
        <v>#N/A</v>
      </c>
      <c r="C347" t="str">
        <f t="shared" si="15"/>
        <v>ItemPurchaseBP</v>
      </c>
      <c r="D347" s="22" t="s">
        <v>1525</v>
      </c>
      <c r="E347" s="22" t="s">
        <v>244</v>
      </c>
      <c r="G347" s="20" t="str">
        <f t="shared" si="16"/>
        <v>tcmcs023</v>
      </c>
      <c r="H347" t="str">
        <f t="shared" si="17"/>
        <v>Item Groups</v>
      </c>
      <c r="I347" s="20"/>
      <c r="K347" s="21"/>
    </row>
    <row r="348" spans="2:11" x14ac:dyDescent="0.3">
      <c r="B348" t="e">
        <f>VLOOKUP(C348,AllAccessTables!$A$1:$B$489,2,FALSE)</f>
        <v>#N/A</v>
      </c>
      <c r="C348" t="str">
        <f t="shared" si="15"/>
        <v>ItemPurchaseBP</v>
      </c>
      <c r="D348" s="22" t="s">
        <v>1526</v>
      </c>
      <c r="E348" s="22" t="s">
        <v>226</v>
      </c>
      <c r="G348" s="20" t="str">
        <f t="shared" si="16"/>
        <v>tcmcs052</v>
      </c>
      <c r="H348" t="str">
        <f t="shared" si="17"/>
        <v>General Projects.</v>
      </c>
      <c r="I348" s="20"/>
      <c r="K348" s="21"/>
    </row>
    <row r="349" spans="2:11" x14ac:dyDescent="0.3">
      <c r="B349" t="e">
        <f>VLOOKUP(C349,AllAccessTables!$A$1:$B$489,2,FALSE)</f>
        <v>#N/A</v>
      </c>
      <c r="C349" t="str">
        <f t="shared" si="15"/>
        <v>ItemPurchaseBP</v>
      </c>
      <c r="D349" s="22" t="s">
        <v>1527</v>
      </c>
      <c r="E349" s="22" t="s">
        <v>109</v>
      </c>
      <c r="G349" s="20" t="str">
        <f t="shared" si="16"/>
        <v>tdpur012</v>
      </c>
      <c r="H349" t="str">
        <f t="shared" si="17"/>
        <v>Purchase Offices</v>
      </c>
      <c r="I349" s="20"/>
      <c r="K349" s="21"/>
    </row>
    <row r="350" spans="2:11" x14ac:dyDescent="0.3">
      <c r="B350" t="str">
        <f>VLOOKUP(C350,AllAccessTables!$A$1:$B$489,2,FALSE)</f>
        <v>Items</v>
      </c>
      <c r="C350" t="str">
        <f t="shared" si="15"/>
        <v>ItemPurchaseBPByItem</v>
      </c>
      <c r="D350" s="22" t="s">
        <v>222</v>
      </c>
      <c r="E350" s="22" t="s">
        <v>59</v>
      </c>
      <c r="G350" s="20" t="str">
        <f t="shared" si="16"/>
        <v>tcmcs080</v>
      </c>
      <c r="H350" t="str">
        <f t="shared" si="17"/>
        <v>Carriers</v>
      </c>
      <c r="I350" s="20"/>
      <c r="K350" s="21"/>
    </row>
    <row r="351" spans="2:11" x14ac:dyDescent="0.3">
      <c r="B351" t="str">
        <f>VLOOKUP(C351,AllAccessTables!$A$1:$B$489,2,FALSE)</f>
        <v>Items</v>
      </c>
      <c r="C351" t="str">
        <f t="shared" si="15"/>
        <v>ItemPurchaseBPByItem</v>
      </c>
      <c r="D351" s="22" t="s">
        <v>223</v>
      </c>
      <c r="E351" s="22" t="s">
        <v>224</v>
      </c>
      <c r="G351" s="20" t="str">
        <f t="shared" si="16"/>
        <v>tdipu001</v>
      </c>
      <c r="H351" t="str">
        <f t="shared" si="17"/>
        <v>Item Purchase Data</v>
      </c>
      <c r="I351" s="20"/>
      <c r="K351" s="21"/>
    </row>
    <row r="352" spans="2:11" x14ac:dyDescent="0.3">
      <c r="B352" t="str">
        <f>VLOOKUP(C352,AllAccessTables!$A$1:$B$489,2,FALSE)</f>
        <v>Items</v>
      </c>
      <c r="C352" t="str">
        <f t="shared" si="15"/>
        <v>ItemPurchaseBPByItem</v>
      </c>
      <c r="D352" s="22" t="s">
        <v>225</v>
      </c>
      <c r="E352" s="22" t="s">
        <v>226</v>
      </c>
      <c r="G352" s="20" t="str">
        <f t="shared" si="16"/>
        <v>tcmcs052</v>
      </c>
      <c r="H352" t="str">
        <f t="shared" si="17"/>
        <v>General Projects.</v>
      </c>
      <c r="I352" s="20"/>
      <c r="K352" s="21"/>
    </row>
    <row r="353" spans="2:11" x14ac:dyDescent="0.3">
      <c r="B353" t="str">
        <f>VLOOKUP(C353,AllAccessTables!$A$1:$B$489,2,FALSE)</f>
        <v>Items</v>
      </c>
      <c r="C353" t="str">
        <f t="shared" si="15"/>
        <v>ItemPurchaseBPByItem</v>
      </c>
      <c r="D353" s="22" t="s">
        <v>227</v>
      </c>
      <c r="E353" s="22" t="s">
        <v>228</v>
      </c>
      <c r="G353" s="20" t="str">
        <f t="shared" si="16"/>
        <v>tdpur012</v>
      </c>
      <c r="H353" t="str">
        <f t="shared" si="17"/>
        <v>Purchase Office</v>
      </c>
      <c r="I353" s="20"/>
      <c r="K353" s="21"/>
    </row>
    <row r="354" spans="2:11" x14ac:dyDescent="0.3">
      <c r="B354" t="str">
        <f>VLOOKUP(C354,AllAccessTables!$A$1:$B$489,2,FALSE)</f>
        <v>Items</v>
      </c>
      <c r="C354" t="str">
        <f t="shared" si="15"/>
        <v>ItemPurchaseBPByItem</v>
      </c>
      <c r="D354" s="22" t="s">
        <v>229</v>
      </c>
      <c r="E354" s="22" t="s">
        <v>230</v>
      </c>
      <c r="G354" s="20" t="str">
        <f t="shared" si="16"/>
        <v>tcemm050</v>
      </c>
      <c r="H354" t="str">
        <f t="shared" si="17"/>
        <v>Site</v>
      </c>
      <c r="I354" s="20"/>
      <c r="K354" s="21"/>
    </row>
    <row r="355" spans="2:11" x14ac:dyDescent="0.3">
      <c r="B355" t="str">
        <f>VLOOKUP(C355,AllAccessTables!$A$1:$B$489,2,FALSE)</f>
        <v>Items</v>
      </c>
      <c r="C355" t="str">
        <f t="shared" si="15"/>
        <v>ItemPurchaseBPByItem</v>
      </c>
      <c r="D355" s="22" t="s">
        <v>231</v>
      </c>
      <c r="E355" s="22" t="s">
        <v>228</v>
      </c>
      <c r="G355" s="20" t="str">
        <f t="shared" si="16"/>
        <v>tdpur012</v>
      </c>
      <c r="H355" t="str">
        <f t="shared" si="17"/>
        <v>Purchase Office</v>
      </c>
      <c r="I355" s="20"/>
      <c r="K355" s="21"/>
    </row>
    <row r="356" spans="2:11" x14ac:dyDescent="0.3">
      <c r="B356" t="str">
        <f>VLOOKUP(C356,AllAccessTables!$A$1:$B$489,2,FALSE)</f>
        <v>Items</v>
      </c>
      <c r="C356" t="str">
        <f t="shared" si="15"/>
        <v>ItemPurchaseBPByItemGroup</v>
      </c>
      <c r="D356" s="22" t="s">
        <v>871</v>
      </c>
      <c r="E356" s="22" t="s">
        <v>59</v>
      </c>
      <c r="G356" s="20" t="str">
        <f t="shared" si="16"/>
        <v>tcmcs080</v>
      </c>
      <c r="H356" t="str">
        <f t="shared" si="17"/>
        <v>Carriers</v>
      </c>
      <c r="I356" s="20"/>
      <c r="K356" s="21"/>
    </row>
    <row r="357" spans="2:11" x14ac:dyDescent="0.3">
      <c r="B357" t="str">
        <f>VLOOKUP(C357,AllAccessTables!$A$1:$B$489,2,FALSE)</f>
        <v>Items</v>
      </c>
      <c r="C357" t="str">
        <f t="shared" si="15"/>
        <v>ItemPurchaseBPByItemGroup</v>
      </c>
      <c r="D357" s="22" t="s">
        <v>872</v>
      </c>
      <c r="E357" s="22" t="s">
        <v>244</v>
      </c>
      <c r="G357" s="20" t="str">
        <f t="shared" si="16"/>
        <v>tcmcs023</v>
      </c>
      <c r="H357" t="str">
        <f t="shared" si="17"/>
        <v>Item Groups</v>
      </c>
      <c r="I357" s="20"/>
      <c r="K357" s="21"/>
    </row>
    <row r="358" spans="2:11" x14ac:dyDescent="0.3">
      <c r="B358" t="str">
        <f>VLOOKUP(C358,AllAccessTables!$A$1:$B$489,2,FALSE)</f>
        <v>Items</v>
      </c>
      <c r="C358" t="str">
        <f t="shared" si="15"/>
        <v>ItemPurchaseBPByItemGroup</v>
      </c>
      <c r="D358" s="22" t="s">
        <v>873</v>
      </c>
      <c r="E358" s="22" t="s">
        <v>228</v>
      </c>
      <c r="G358" s="20" t="str">
        <f t="shared" si="16"/>
        <v>tdpur012</v>
      </c>
      <c r="H358" t="str">
        <f t="shared" si="17"/>
        <v>Purchase Office</v>
      </c>
      <c r="I358" s="20"/>
      <c r="K358" s="21"/>
    </row>
    <row r="359" spans="2:11" x14ac:dyDescent="0.3">
      <c r="B359" t="str">
        <f>VLOOKUP(C359,AllAccessTables!$A$1:$B$489,2,FALSE)</f>
        <v>Items</v>
      </c>
      <c r="C359" t="str">
        <f t="shared" si="15"/>
        <v>ItemPurchaseBPByItemGroup</v>
      </c>
      <c r="D359" s="22" t="s">
        <v>874</v>
      </c>
      <c r="E359" s="22" t="s">
        <v>230</v>
      </c>
      <c r="G359" s="20" t="str">
        <f t="shared" si="16"/>
        <v>tcemm050</v>
      </c>
      <c r="H359" t="str">
        <f t="shared" si="17"/>
        <v>Site</v>
      </c>
      <c r="I359" s="20"/>
      <c r="K359" s="21"/>
    </row>
    <row r="360" spans="2:11" x14ac:dyDescent="0.3">
      <c r="B360" t="str">
        <f>VLOOKUP(C360,AllAccessTables!$A$1:$B$489,2,FALSE)</f>
        <v>Items</v>
      </c>
      <c r="C360" t="str">
        <f t="shared" si="15"/>
        <v>ItemPurchaseBPByItemGroup</v>
      </c>
      <c r="D360" s="22" t="s">
        <v>875</v>
      </c>
      <c r="E360" s="22" t="s">
        <v>228</v>
      </c>
      <c r="G360" s="20" t="str">
        <f t="shared" si="16"/>
        <v>tdpur012</v>
      </c>
      <c r="H360" t="str">
        <f t="shared" si="17"/>
        <v>Purchase Office</v>
      </c>
      <c r="I360" s="20"/>
      <c r="K360" s="21"/>
    </row>
    <row r="361" spans="2:11" x14ac:dyDescent="0.3">
      <c r="B361" t="str">
        <f>VLOOKUP(C361,AllAccessTables!$A$1:$B$489,2,FALSE)</f>
        <v>Quality</v>
      </c>
      <c r="C361" t="str">
        <f t="shared" si="15"/>
        <v>ItemQualityData</v>
      </c>
      <c r="D361" s="22" t="s">
        <v>1528</v>
      </c>
      <c r="E361" s="22" t="s">
        <v>1529</v>
      </c>
      <c r="G361" s="20" t="str">
        <f t="shared" si="16"/>
        <v>qmptc026</v>
      </c>
      <c r="H361" t="str">
        <f t="shared" si="17"/>
        <v>Generic FAI Rules</v>
      </c>
      <c r="I361" s="20"/>
      <c r="K361" s="21"/>
    </row>
    <row r="362" spans="2:11" x14ac:dyDescent="0.3">
      <c r="B362" t="str">
        <f>VLOOKUP(C362,AllAccessTables!$A$1:$B$489,2,FALSE)</f>
        <v>Quality</v>
      </c>
      <c r="C362" t="str">
        <f t="shared" si="15"/>
        <v>ItemQualityData</v>
      </c>
      <c r="D362" s="22" t="s">
        <v>1530</v>
      </c>
      <c r="E362" s="22" t="s">
        <v>234</v>
      </c>
      <c r="G362" s="20" t="str">
        <f t="shared" si="16"/>
        <v>tcibd001</v>
      </c>
      <c r="H362" t="str">
        <f t="shared" si="17"/>
        <v>Items</v>
      </c>
      <c r="I362" s="20"/>
      <c r="K362" s="21"/>
    </row>
    <row r="363" spans="2:11" x14ac:dyDescent="0.3">
      <c r="B363" t="str">
        <f>VLOOKUP(C363,AllAccessTables!$A$1:$B$489,2,FALSE)</f>
        <v>Quality</v>
      </c>
      <c r="C363" t="str">
        <f t="shared" si="15"/>
        <v>ItemQualityData</v>
      </c>
      <c r="D363" s="22" t="s">
        <v>1531</v>
      </c>
      <c r="E363" s="22" t="s">
        <v>1532</v>
      </c>
      <c r="G363" s="20" t="str">
        <f t="shared" si="16"/>
        <v>tccom001</v>
      </c>
      <c r="H363" t="str">
        <f t="shared" si="17"/>
        <v>Employees General data</v>
      </c>
      <c r="I363" s="20"/>
      <c r="K363" s="21"/>
    </row>
    <row r="364" spans="2:11" x14ac:dyDescent="0.3">
      <c r="B364" t="str">
        <f>VLOOKUP(C364,AllAccessTables!$A$1:$B$489,2,FALSE)</f>
        <v>Quality</v>
      </c>
      <c r="C364" t="str">
        <f t="shared" si="15"/>
        <v>ItemQualityData</v>
      </c>
      <c r="D364" s="22" t="s">
        <v>1533</v>
      </c>
      <c r="E364" s="22" t="s">
        <v>164</v>
      </c>
      <c r="G364" s="20" t="str">
        <f t="shared" si="16"/>
        <v>tcmcs052</v>
      </c>
      <c r="H364" t="str">
        <f t="shared" si="17"/>
        <v>General Projects</v>
      </c>
      <c r="I364" s="20"/>
      <c r="K364" s="21"/>
    </row>
    <row r="365" spans="2:11" x14ac:dyDescent="0.3">
      <c r="B365" t="str">
        <f>VLOOKUP(C365,AllAccessTables!$A$1:$B$489,2,FALSE)</f>
        <v>Quality</v>
      </c>
      <c r="C365" t="str">
        <f t="shared" si="15"/>
        <v>ItemQualityData</v>
      </c>
      <c r="D365" s="22" t="s">
        <v>1534</v>
      </c>
      <c r="E365" s="22" t="s">
        <v>1535</v>
      </c>
      <c r="G365" s="20" t="str">
        <f t="shared" si="16"/>
        <v>qmptc029</v>
      </c>
      <c r="H365" t="str">
        <f t="shared" si="17"/>
        <v>Quality Groups</v>
      </c>
      <c r="I365" s="20"/>
      <c r="K365" s="21"/>
    </row>
    <row r="366" spans="2:11" x14ac:dyDescent="0.3">
      <c r="B366" t="str">
        <f>VLOOKUP(C366,AllAccessTables!$A$1:$B$489,2,FALSE)</f>
        <v>Items</v>
      </c>
      <c r="C366" t="str">
        <f t="shared" si="15"/>
        <v>Items</v>
      </c>
      <c r="D366" s="22" t="s">
        <v>233</v>
      </c>
      <c r="E366" s="22" t="s">
        <v>234</v>
      </c>
      <c r="G366" s="20" t="str">
        <f t="shared" si="16"/>
        <v>tcibd001</v>
      </c>
      <c r="H366" t="str">
        <f t="shared" si="17"/>
        <v>Items</v>
      </c>
      <c r="I366" s="20"/>
      <c r="K366" s="21"/>
    </row>
    <row r="367" spans="2:11" x14ac:dyDescent="0.3">
      <c r="B367" t="str">
        <f>VLOOKUP(C367,AllAccessTables!$A$1:$B$489,2,FALSE)</f>
        <v>Items</v>
      </c>
      <c r="C367" t="str">
        <f t="shared" si="15"/>
        <v>Items</v>
      </c>
      <c r="D367" s="22" t="s">
        <v>235</v>
      </c>
      <c r="E367" s="22" t="s">
        <v>164</v>
      </c>
      <c r="G367" s="20" t="str">
        <f t="shared" si="16"/>
        <v>tcmcs052</v>
      </c>
      <c r="H367" t="str">
        <f t="shared" si="17"/>
        <v>General Projects</v>
      </c>
      <c r="I367" s="20"/>
      <c r="K367" s="21"/>
    </row>
    <row r="368" spans="2:11" x14ac:dyDescent="0.3">
      <c r="B368" t="str">
        <f>VLOOKUP(C368,AllAccessTables!$A$1:$B$489,2,FALSE)</f>
        <v>Items</v>
      </c>
      <c r="C368" t="str">
        <f t="shared" si="15"/>
        <v>Items</v>
      </c>
      <c r="D368" s="22" t="s">
        <v>236</v>
      </c>
      <c r="E368" s="22" t="s">
        <v>237</v>
      </c>
      <c r="G368" s="20" t="str">
        <f t="shared" si="16"/>
        <v>tcmcs028</v>
      </c>
      <c r="H368" t="str">
        <f t="shared" si="17"/>
        <v>Harmonized System Codes</v>
      </c>
      <c r="I368" s="20"/>
      <c r="K368" s="21"/>
    </row>
    <row r="369" spans="2:11" x14ac:dyDescent="0.3">
      <c r="B369" t="str">
        <f>VLOOKUP(C369,AllAccessTables!$A$1:$B$489,2,FALSE)</f>
        <v>Items</v>
      </c>
      <c r="C369" t="str">
        <f t="shared" si="15"/>
        <v>Items</v>
      </c>
      <c r="D369" s="22" t="s">
        <v>238</v>
      </c>
      <c r="E369" s="22" t="s">
        <v>239</v>
      </c>
      <c r="G369" s="20" t="str">
        <f t="shared" si="16"/>
        <v>tcmcs048</v>
      </c>
      <c r="H369" t="str">
        <f t="shared" si="17"/>
        <v>Cost Component</v>
      </c>
      <c r="I369" s="20"/>
      <c r="K369" s="21"/>
    </row>
    <row r="370" spans="2:11" x14ac:dyDescent="0.3">
      <c r="B370" t="str">
        <f>VLOOKUP(C370,AllAccessTables!$A$1:$B$489,2,FALSE)</f>
        <v>Items</v>
      </c>
      <c r="C370" t="str">
        <f t="shared" si="15"/>
        <v>Items</v>
      </c>
      <c r="D370" s="22" t="s">
        <v>240</v>
      </c>
      <c r="E370" s="22" t="s">
        <v>36</v>
      </c>
      <c r="G370" s="20" t="str">
        <f t="shared" si="16"/>
        <v>tcmcs002</v>
      </c>
      <c r="H370" t="str">
        <f t="shared" si="17"/>
        <v>Currencies</v>
      </c>
      <c r="I370" s="20"/>
      <c r="K370" s="21"/>
    </row>
    <row r="371" spans="2:11" x14ac:dyDescent="0.3">
      <c r="B371" t="str">
        <f>VLOOKUP(C371,AllAccessTables!$A$1:$B$489,2,FALSE)</f>
        <v>Items</v>
      </c>
      <c r="C371" t="str">
        <f t="shared" si="15"/>
        <v>Items</v>
      </c>
      <c r="D371" s="22" t="s">
        <v>241</v>
      </c>
      <c r="E371" s="22" t="s">
        <v>6</v>
      </c>
      <c r="G371" s="20" t="str">
        <f t="shared" si="16"/>
        <v>tcmcs010</v>
      </c>
      <c r="H371" t="str">
        <f t="shared" si="17"/>
        <v>Countries</v>
      </c>
      <c r="I371" s="20"/>
      <c r="K371" s="21"/>
    </row>
    <row r="372" spans="2:11" x14ac:dyDescent="0.3">
      <c r="B372" t="str">
        <f>VLOOKUP(C372,AllAccessTables!$A$1:$B$489,2,FALSE)</f>
        <v>Items</v>
      </c>
      <c r="C372" t="str">
        <f t="shared" si="15"/>
        <v>Items</v>
      </c>
      <c r="D372" s="22" t="s">
        <v>242</v>
      </c>
      <c r="E372" s="22" t="s">
        <v>167</v>
      </c>
      <c r="G372" s="20" t="str">
        <f t="shared" si="16"/>
        <v>tcmcs001</v>
      </c>
      <c r="H372" t="str">
        <f t="shared" si="17"/>
        <v>Units</v>
      </c>
      <c r="I372" s="20"/>
      <c r="K372" s="21"/>
    </row>
    <row r="373" spans="2:11" x14ac:dyDescent="0.3">
      <c r="B373" t="str">
        <f>VLOOKUP(C373,AllAccessTables!$A$1:$B$489,2,FALSE)</f>
        <v>Items</v>
      </c>
      <c r="C373" t="str">
        <f t="shared" ref="C373:C430" si="18">_xlfn.TEXTBEFORE(D373,".",1,1,1)</f>
        <v>Items</v>
      </c>
      <c r="D373" s="22" t="s">
        <v>243</v>
      </c>
      <c r="E373" s="22" t="s">
        <v>244</v>
      </c>
      <c r="G373" s="20" t="str">
        <f t="shared" ref="G373:G409" si="19">_xlfn.TEXTBEFORE(E373," ",1,1,1)</f>
        <v>tcmcs023</v>
      </c>
      <c r="H373" t="str">
        <f t="shared" ref="H373:H409" si="20">_xlfn.TEXTAFTER(E373," ",1,1,1)</f>
        <v>Item Groups</v>
      </c>
      <c r="I373" s="20"/>
      <c r="K373" s="21"/>
    </row>
    <row r="374" spans="2:11" x14ac:dyDescent="0.3">
      <c r="B374" t="str">
        <f>VLOOKUP(C374,AllAccessTables!$A$1:$B$489,2,FALSE)</f>
        <v>Items</v>
      </c>
      <c r="C374" t="str">
        <f t="shared" si="18"/>
        <v>Items</v>
      </c>
      <c r="D374" s="22" t="s">
        <v>245</v>
      </c>
      <c r="E374" s="22" t="s">
        <v>246</v>
      </c>
      <c r="G374" s="20" t="str">
        <f t="shared" si="19"/>
        <v>tcmcs018</v>
      </c>
      <c r="H374" t="str">
        <f t="shared" si="20"/>
        <v>Item Signals</v>
      </c>
      <c r="I374" s="20"/>
      <c r="K374" s="21"/>
    </row>
    <row r="375" spans="2:11" x14ac:dyDescent="0.3">
      <c r="B375" t="str">
        <f>VLOOKUP(C375,AllAccessTables!$A$1:$B$489,2,FALSE)</f>
        <v>Items</v>
      </c>
      <c r="C375" t="str">
        <f t="shared" si="18"/>
        <v>Items</v>
      </c>
      <c r="D375" s="22" t="s">
        <v>247</v>
      </c>
      <c r="E375" s="22" t="s">
        <v>248</v>
      </c>
      <c r="G375" s="20" t="str">
        <f t="shared" si="19"/>
        <v>whina101</v>
      </c>
      <c r="H375" t="str">
        <f t="shared" si="20"/>
        <v>Item Valuation Groups</v>
      </c>
      <c r="I375" s="20"/>
      <c r="K375" s="21"/>
    </row>
    <row r="376" spans="2:11" x14ac:dyDescent="0.3">
      <c r="B376" t="str">
        <f>VLOOKUP(C376,AllAccessTables!$A$1:$B$489,2,FALSE)</f>
        <v>Items</v>
      </c>
      <c r="C376" t="str">
        <f t="shared" si="18"/>
        <v>Items</v>
      </c>
      <c r="D376" s="22" t="s">
        <v>249</v>
      </c>
      <c r="E376" s="22" t="s">
        <v>250</v>
      </c>
      <c r="G376" s="20" t="str">
        <f t="shared" si="19"/>
        <v>tcmcs060</v>
      </c>
      <c r="H376" t="str">
        <f t="shared" si="20"/>
        <v>Manufacturers</v>
      </c>
      <c r="I376" s="20"/>
      <c r="K376" s="21"/>
    </row>
    <row r="377" spans="2:11" x14ac:dyDescent="0.3">
      <c r="B377" t="str">
        <f>VLOOKUP(C377,AllAccessTables!$A$1:$B$489,2,FALSE)</f>
        <v>Items</v>
      </c>
      <c r="C377" t="str">
        <f t="shared" si="18"/>
        <v>Items</v>
      </c>
      <c r="D377" s="22" t="s">
        <v>251</v>
      </c>
      <c r="E377" s="22" t="s">
        <v>252</v>
      </c>
      <c r="G377" s="20" t="str">
        <f t="shared" si="19"/>
        <v>tcmcs003</v>
      </c>
      <c r="H377" t="str">
        <f t="shared" si="20"/>
        <v>Warehouses - only required when sites are active</v>
      </c>
      <c r="I377" s="20"/>
      <c r="K377" s="21"/>
    </row>
    <row r="378" spans="2:11" x14ac:dyDescent="0.3">
      <c r="B378" t="str">
        <f>VLOOKUP(C378,AllAccessTables!$A$1:$B$489,2,FALSE)</f>
        <v>Items</v>
      </c>
      <c r="C378" t="str">
        <f t="shared" si="18"/>
        <v>Items</v>
      </c>
      <c r="D378" s="22" t="s">
        <v>253</v>
      </c>
      <c r="E378" s="22" t="s">
        <v>55</v>
      </c>
      <c r="G378" s="20" t="str">
        <f t="shared" si="19"/>
        <v>tccom001</v>
      </c>
      <c r="H378" t="str">
        <f t="shared" si="20"/>
        <v>Employees</v>
      </c>
      <c r="I378" s="20"/>
      <c r="K378" s="21"/>
    </row>
    <row r="379" spans="2:11" x14ac:dyDescent="0.3">
      <c r="B379" t="str">
        <f>VLOOKUP(C379,AllAccessTables!$A$1:$B$489,2,FALSE)</f>
        <v>Items</v>
      </c>
      <c r="C379" t="str">
        <f t="shared" si="18"/>
        <v>Items</v>
      </c>
      <c r="D379" s="22" t="s">
        <v>254</v>
      </c>
      <c r="E379" s="22" t="s">
        <v>255</v>
      </c>
      <c r="G379" s="20" t="str">
        <f t="shared" si="19"/>
        <v>tcmcs062</v>
      </c>
      <c r="H379" t="str">
        <f t="shared" si="20"/>
        <v>Product Classes</v>
      </c>
      <c r="I379" s="20"/>
      <c r="K379" s="21"/>
    </row>
    <row r="380" spans="2:11" x14ac:dyDescent="0.3">
      <c r="B380" t="str">
        <f>VLOOKUP(C380,AllAccessTables!$A$1:$B$489,2,FALSE)</f>
        <v>Items</v>
      </c>
      <c r="C380" t="str">
        <f t="shared" si="18"/>
        <v>Items</v>
      </c>
      <c r="D380" s="22" t="s">
        <v>256</v>
      </c>
      <c r="E380" s="22" t="s">
        <v>257</v>
      </c>
      <c r="G380" s="20" t="str">
        <f t="shared" si="19"/>
        <v>tcmcs061</v>
      </c>
      <c r="H380" t="str">
        <f t="shared" si="20"/>
        <v>Product Lines</v>
      </c>
      <c r="I380" s="20"/>
      <c r="K380" s="21"/>
    </row>
    <row r="381" spans="2:11" x14ac:dyDescent="0.3">
      <c r="B381" t="str">
        <f>VLOOKUP(C381,AllAccessTables!$A$1:$B$489,2,FALSE)</f>
        <v>Items</v>
      </c>
      <c r="C381" t="str">
        <f t="shared" si="18"/>
        <v>Items</v>
      </c>
      <c r="D381" s="22" t="s">
        <v>258</v>
      </c>
      <c r="E381" s="22" t="s">
        <v>259</v>
      </c>
      <c r="G381" s="20" t="str">
        <f t="shared" si="19"/>
        <v>tcmcs015</v>
      </c>
      <c r="H381" t="str">
        <f t="shared" si="20"/>
        <v>Product Types</v>
      </c>
      <c r="I381" s="20"/>
      <c r="K381" s="21"/>
    </row>
    <row r="382" spans="2:11" x14ac:dyDescent="0.3">
      <c r="B382" t="str">
        <f>VLOOKUP(C382,AllAccessTables!$A$1:$B$489,2,FALSE)</f>
        <v>Items</v>
      </c>
      <c r="C382" t="str">
        <f t="shared" si="18"/>
        <v>Items</v>
      </c>
      <c r="D382" s="22" t="s">
        <v>260</v>
      </c>
      <c r="E382" s="22" t="s">
        <v>261</v>
      </c>
      <c r="G382" s="20" t="str">
        <f t="shared" si="19"/>
        <v>tcemm050</v>
      </c>
      <c r="H382" t="str">
        <f t="shared" si="20"/>
        <v>Sites - only required when sites are active</v>
      </c>
      <c r="I382" s="20"/>
      <c r="K382" s="21"/>
    </row>
    <row r="383" spans="2:11" x14ac:dyDescent="0.3">
      <c r="B383" t="str">
        <f>VLOOKUP(C383,AllAccessTables!$A$1:$B$489,2,FALSE)</f>
        <v>Items</v>
      </c>
      <c r="C383" t="str">
        <f t="shared" si="18"/>
        <v>Items</v>
      </c>
      <c r="D383" s="22" t="s">
        <v>262</v>
      </c>
      <c r="E383" s="22" t="s">
        <v>263</v>
      </c>
      <c r="G383" s="20" t="str">
        <f t="shared" si="19"/>
        <v>tcmcs002</v>
      </c>
      <c r="H383" t="str">
        <f t="shared" si="20"/>
        <v>Currencie</v>
      </c>
      <c r="I383" s="20"/>
      <c r="K383" s="21"/>
    </row>
    <row r="384" spans="2:11" x14ac:dyDescent="0.3">
      <c r="B384" t="str">
        <f>VLOOKUP(C384,AllAccessTables!$A$1:$B$489,2,FALSE)</f>
        <v>Items</v>
      </c>
      <c r="C384" t="str">
        <f t="shared" si="18"/>
        <v>Items</v>
      </c>
      <c r="D384" s="22" t="s">
        <v>264</v>
      </c>
      <c r="E384" s="22" t="s">
        <v>265</v>
      </c>
      <c r="G384" s="20" t="str">
        <f t="shared" si="19"/>
        <v>tcmcs024</v>
      </c>
      <c r="H384" t="str">
        <f t="shared" si="20"/>
        <v>Price Group</v>
      </c>
      <c r="I384" s="20"/>
      <c r="K384" s="21"/>
    </row>
    <row r="385" spans="2:11" x14ac:dyDescent="0.3">
      <c r="B385" t="str">
        <f>VLOOKUP(C385,AllAccessTables!$A$1:$B$489,2,FALSE)</f>
        <v>Items</v>
      </c>
      <c r="C385" t="str">
        <f t="shared" si="18"/>
        <v>Items</v>
      </c>
      <c r="D385" s="22" t="s">
        <v>266</v>
      </c>
      <c r="E385" s="22" t="s">
        <v>267</v>
      </c>
      <c r="G385" s="20" t="str">
        <f t="shared" si="19"/>
        <v>tcmcs001</v>
      </c>
      <c r="H385" t="str">
        <f t="shared" si="20"/>
        <v>Unit</v>
      </c>
      <c r="I385" s="20"/>
      <c r="K385" s="21"/>
    </row>
    <row r="386" spans="2:11" x14ac:dyDescent="0.3">
      <c r="B386" t="str">
        <f>VLOOKUP(C386,AllAccessTables!$A$1:$B$489,2,FALSE)</f>
        <v>Items</v>
      </c>
      <c r="C386" t="str">
        <f t="shared" si="18"/>
        <v>Items</v>
      </c>
      <c r="D386" s="22" t="s">
        <v>268</v>
      </c>
      <c r="E386" s="22" t="s">
        <v>269</v>
      </c>
      <c r="G386" s="20" t="str">
        <f t="shared" si="19"/>
        <v>tcmcs044</v>
      </c>
      <c r="H386" t="str">
        <f t="shared" si="20"/>
        <v>Statistical Group</v>
      </c>
      <c r="I386" s="20"/>
      <c r="K386" s="21"/>
    </row>
    <row r="387" spans="2:11" x14ac:dyDescent="0.3">
      <c r="B387" t="str">
        <f>VLOOKUP(C387,AllAccessTables!$A$1:$B$489,2,FALSE)</f>
        <v>Items</v>
      </c>
      <c r="C387" t="str">
        <f t="shared" si="18"/>
        <v>Items</v>
      </c>
      <c r="D387" s="22" t="s">
        <v>270</v>
      </c>
      <c r="E387" s="22" t="s">
        <v>267</v>
      </c>
      <c r="G387" s="20" t="str">
        <f t="shared" si="19"/>
        <v>tcmcs001</v>
      </c>
      <c r="H387" t="str">
        <f t="shared" si="20"/>
        <v>Unit</v>
      </c>
      <c r="I387" s="20"/>
      <c r="K387" s="21"/>
    </row>
    <row r="388" spans="2:11" x14ac:dyDescent="0.3">
      <c r="B388" t="str">
        <f>VLOOKUP(C388,AllAccessTables!$A$1:$B$489,2,FALSE)</f>
        <v>Items</v>
      </c>
      <c r="C388" t="str">
        <f t="shared" si="18"/>
        <v>Items</v>
      </c>
      <c r="D388" s="22" t="s">
        <v>271</v>
      </c>
      <c r="E388" s="22" t="s">
        <v>42</v>
      </c>
      <c r="G388" s="20" t="str">
        <f t="shared" si="19"/>
        <v>tcmcs065</v>
      </c>
      <c r="H388" t="str">
        <f t="shared" si="20"/>
        <v>Departments</v>
      </c>
      <c r="I388" s="20"/>
      <c r="K388" s="21"/>
    </row>
    <row r="389" spans="2:11" x14ac:dyDescent="0.3">
      <c r="B389" t="str">
        <f>VLOOKUP(C389,AllAccessTables!$A$1:$B$489,2,FALSE)</f>
        <v>Items</v>
      </c>
      <c r="C389" t="str">
        <f t="shared" si="18"/>
        <v>Items</v>
      </c>
      <c r="D389" s="22" t="s">
        <v>272</v>
      </c>
      <c r="E389" s="22" t="s">
        <v>263</v>
      </c>
      <c r="G389" s="20" t="str">
        <f t="shared" si="19"/>
        <v>tcmcs002</v>
      </c>
      <c r="H389" t="str">
        <f t="shared" si="20"/>
        <v>Currencie</v>
      </c>
      <c r="I389" s="20"/>
      <c r="K389" s="21"/>
    </row>
    <row r="390" spans="2:11" x14ac:dyDescent="0.3">
      <c r="B390" t="str">
        <f>VLOOKUP(C390,AllAccessTables!$A$1:$B$489,2,FALSE)</f>
        <v>Items</v>
      </c>
      <c r="C390" t="str">
        <f t="shared" si="18"/>
        <v>Items</v>
      </c>
      <c r="D390" s="22" t="s">
        <v>273</v>
      </c>
      <c r="E390" s="22" t="s">
        <v>274</v>
      </c>
      <c r="G390" s="20" t="str">
        <f t="shared" si="19"/>
        <v>tcmcs022</v>
      </c>
      <c r="H390" t="str">
        <f t="shared" si="20"/>
        <v>Selection Codes</v>
      </c>
      <c r="I390" s="20"/>
      <c r="K390" s="21"/>
    </row>
    <row r="391" spans="2:11" x14ac:dyDescent="0.3">
      <c r="B391" t="str">
        <f>VLOOKUP(C391,AllAccessTables!$A$1:$B$489,2,FALSE)</f>
        <v>Items</v>
      </c>
      <c r="C391" t="str">
        <f t="shared" si="18"/>
        <v>Items</v>
      </c>
      <c r="D391" s="22" t="s">
        <v>275</v>
      </c>
      <c r="E391" s="22" t="s">
        <v>276</v>
      </c>
      <c r="G391" s="20" t="str">
        <f t="shared" si="19"/>
        <v>tcmcs037</v>
      </c>
      <c r="H391" t="str">
        <f t="shared" si="20"/>
        <v>Tax Codes</v>
      </c>
      <c r="I391" s="20"/>
      <c r="K391" s="21"/>
    </row>
    <row r="392" spans="2:11" x14ac:dyDescent="0.3">
      <c r="B392" t="str">
        <f>VLOOKUP(C392,AllAccessTables!$A$1:$B$489,2,FALSE)</f>
        <v>Items</v>
      </c>
      <c r="C392" t="str">
        <f t="shared" si="18"/>
        <v>Items</v>
      </c>
      <c r="D392" s="22" t="s">
        <v>277</v>
      </c>
      <c r="E392" s="22" t="s">
        <v>276</v>
      </c>
      <c r="G392" s="20" t="str">
        <f t="shared" si="19"/>
        <v>tcmcs037</v>
      </c>
      <c r="H392" t="str">
        <f t="shared" si="20"/>
        <v>Tax Codes</v>
      </c>
      <c r="I392" s="20"/>
      <c r="K392" s="21"/>
    </row>
    <row r="393" spans="2:11" x14ac:dyDescent="0.3">
      <c r="B393" t="str">
        <f>VLOOKUP(C393,AllAccessTables!$A$1:$B$489,2,FALSE)</f>
        <v>Items</v>
      </c>
      <c r="C393" t="str">
        <f t="shared" si="18"/>
        <v>Items</v>
      </c>
      <c r="D393" s="22" t="s">
        <v>278</v>
      </c>
      <c r="E393" s="22" t="s">
        <v>55</v>
      </c>
      <c r="G393" s="20" t="str">
        <f t="shared" si="19"/>
        <v>tccom001</v>
      </c>
      <c r="H393" t="str">
        <f t="shared" si="20"/>
        <v>Employees</v>
      </c>
      <c r="I393" s="20"/>
      <c r="K393" s="21"/>
    </row>
    <row r="394" spans="2:11" x14ac:dyDescent="0.3">
      <c r="B394" t="str">
        <f>VLOOKUP(C394,AllAccessTables!$A$1:$B$489,2,FALSE)</f>
        <v>Items</v>
      </c>
      <c r="C394" t="str">
        <f t="shared" si="18"/>
        <v>Items</v>
      </c>
      <c r="D394" s="22" t="s">
        <v>279</v>
      </c>
      <c r="E394" s="22" t="s">
        <v>36</v>
      </c>
      <c r="G394" s="20" t="str">
        <f t="shared" si="19"/>
        <v>tcmcs002</v>
      </c>
      <c r="H394" t="str">
        <f t="shared" si="20"/>
        <v>Currencies</v>
      </c>
      <c r="I394" s="20"/>
      <c r="K394" s="21"/>
    </row>
    <row r="395" spans="2:11" x14ac:dyDescent="0.3">
      <c r="B395" t="str">
        <f>VLOOKUP(C395,AllAccessTables!$A$1:$B$489,2,FALSE)</f>
        <v>Items</v>
      </c>
      <c r="C395" t="str">
        <f t="shared" si="18"/>
        <v>Items</v>
      </c>
      <c r="D395" s="22" t="s">
        <v>280</v>
      </c>
      <c r="E395" s="22" t="s">
        <v>281</v>
      </c>
      <c r="G395" s="20" t="str">
        <f t="shared" si="19"/>
        <v>tcmcs006</v>
      </c>
      <c r="H395" t="str">
        <f t="shared" si="20"/>
        <v>Unit Sets</v>
      </c>
      <c r="I395" s="20"/>
      <c r="K395" s="21"/>
    </row>
    <row r="396" spans="2:11" x14ac:dyDescent="0.3">
      <c r="B396" t="str">
        <f>VLOOKUP(C396,AllAccessTables!$A$1:$B$489,2,FALSE)</f>
        <v>Items</v>
      </c>
      <c r="C396" t="str">
        <f t="shared" si="18"/>
        <v>Items</v>
      </c>
      <c r="D396" s="22" t="s">
        <v>282</v>
      </c>
      <c r="E396" s="22" t="s">
        <v>283</v>
      </c>
      <c r="G396" s="20" t="str">
        <f t="shared" si="19"/>
        <v>tcmcs003</v>
      </c>
      <c r="H396" t="str">
        <f t="shared" si="20"/>
        <v>Warehouse</v>
      </c>
      <c r="I396" s="20"/>
      <c r="K396" s="21"/>
    </row>
    <row r="397" spans="2:11" x14ac:dyDescent="0.3">
      <c r="B397" t="str">
        <f>VLOOKUP(C397,AllAccessTables!$A$1:$B$489,2,FALSE)</f>
        <v>Items</v>
      </c>
      <c r="C397" t="str">
        <f t="shared" si="18"/>
        <v>Items</v>
      </c>
      <c r="D397" s="22" t="s">
        <v>284</v>
      </c>
      <c r="E397" s="22" t="s">
        <v>167</v>
      </c>
      <c r="G397" s="20" t="str">
        <f t="shared" si="19"/>
        <v>tcmcs001</v>
      </c>
      <c r="H397" t="str">
        <f t="shared" si="20"/>
        <v>Units</v>
      </c>
      <c r="I397" s="20"/>
      <c r="K397" s="21"/>
    </row>
    <row r="398" spans="2:11" x14ac:dyDescent="0.3">
      <c r="B398" t="str">
        <f>VLOOKUP(C398,AllAccessTables!$A$1:$B$489,2,FALSE)</f>
        <v>Items</v>
      </c>
      <c r="C398" t="str">
        <f t="shared" si="18"/>
        <v>ItemSalesBP</v>
      </c>
      <c r="D398" s="22" t="s">
        <v>1536</v>
      </c>
      <c r="E398" s="22" t="s">
        <v>876</v>
      </c>
      <c r="G398" s="20" t="str">
        <f t="shared" si="19"/>
        <v>tdisa001</v>
      </c>
      <c r="H398" t="str">
        <f t="shared" si="20"/>
        <v>Item Sales Data</v>
      </c>
      <c r="I398" s="20"/>
      <c r="K398" s="21"/>
    </row>
    <row r="399" spans="2:11" x14ac:dyDescent="0.3">
      <c r="B399" t="str">
        <f>VLOOKUP(C399,AllAccessTables!$A$1:$B$489,2,FALSE)</f>
        <v>Items</v>
      </c>
      <c r="C399" t="str">
        <f t="shared" si="18"/>
        <v>ItemSalesBP</v>
      </c>
      <c r="D399" s="22" t="s">
        <v>1537</v>
      </c>
      <c r="E399" s="22" t="s">
        <v>244</v>
      </c>
      <c r="G399" s="20" t="str">
        <f t="shared" si="19"/>
        <v>tcmcs023</v>
      </c>
      <c r="H399" t="str">
        <f t="shared" si="20"/>
        <v>Item Groups</v>
      </c>
      <c r="I399" s="20"/>
      <c r="K399" s="21"/>
    </row>
    <row r="400" spans="2:11" x14ac:dyDescent="0.3">
      <c r="B400" t="str">
        <f>VLOOKUP(C400,AllAccessTables!$A$1:$B$489,2,FALSE)</f>
        <v>Items</v>
      </c>
      <c r="C400" t="str">
        <f t="shared" si="18"/>
        <v>ItemSalesBP</v>
      </c>
      <c r="D400" s="22" t="s">
        <v>1538</v>
      </c>
      <c r="E400" s="22" t="s">
        <v>1539</v>
      </c>
      <c r="G400" s="20" t="str">
        <f t="shared" si="19"/>
        <v>tcmcs052</v>
      </c>
      <c r="H400" t="str">
        <f t="shared" si="20"/>
        <v>General Projec</v>
      </c>
      <c r="I400" s="20"/>
      <c r="K400" s="21"/>
    </row>
    <row r="401" spans="2:11" x14ac:dyDescent="0.3">
      <c r="B401" t="str">
        <f>VLOOKUP(C401,AllAccessTables!$A$1:$B$489,2,FALSE)</f>
        <v>Items</v>
      </c>
      <c r="C401" t="str">
        <f t="shared" si="18"/>
        <v>ItemSalesBPByItem</v>
      </c>
      <c r="D401" s="22" t="s">
        <v>877</v>
      </c>
      <c r="E401" s="22" t="s">
        <v>876</v>
      </c>
      <c r="G401" s="20" t="str">
        <f t="shared" si="19"/>
        <v>tdisa001</v>
      </c>
      <c r="H401" t="str">
        <f t="shared" si="20"/>
        <v>Item Sales Data</v>
      </c>
      <c r="I401" s="20"/>
      <c r="K401" s="21"/>
    </row>
    <row r="402" spans="2:11" x14ac:dyDescent="0.3">
      <c r="B402" t="str">
        <f>VLOOKUP(C402,AllAccessTables!$A$1:$B$489,2,FALSE)</f>
        <v>Items</v>
      </c>
      <c r="C402" t="str">
        <f t="shared" si="18"/>
        <v>ItemSalesBPByItem</v>
      </c>
      <c r="D402" s="22" t="s">
        <v>878</v>
      </c>
      <c r="E402" s="22" t="s">
        <v>879</v>
      </c>
      <c r="G402" s="20" t="str">
        <f t="shared" si="19"/>
        <v>tcmcs052</v>
      </c>
      <c r="H402" t="str">
        <f t="shared" si="20"/>
        <v>General Project</v>
      </c>
      <c r="I402" s="20"/>
      <c r="K402" s="21"/>
    </row>
    <row r="403" spans="2:11" x14ac:dyDescent="0.3">
      <c r="B403" t="str">
        <f>VLOOKUP(C403,AllAccessTables!$A$1:$B$489,2,FALSE)</f>
        <v>Items</v>
      </c>
      <c r="C403" t="str">
        <f t="shared" si="18"/>
        <v>ItemSalesBPByItem</v>
      </c>
      <c r="D403" s="22" t="s">
        <v>880</v>
      </c>
      <c r="E403" s="22" t="s">
        <v>881</v>
      </c>
      <c r="G403" s="20" t="str">
        <f t="shared" si="19"/>
        <v>tdsls012</v>
      </c>
      <c r="H403" t="str">
        <f t="shared" si="20"/>
        <v>Sales Office</v>
      </c>
      <c r="I403" s="20"/>
      <c r="K403" s="21"/>
    </row>
    <row r="404" spans="2:11" x14ac:dyDescent="0.3">
      <c r="B404" t="str">
        <f>VLOOKUP(C404,AllAccessTables!$A$1:$B$489,2,FALSE)</f>
        <v>Items</v>
      </c>
      <c r="C404" t="str">
        <f t="shared" si="18"/>
        <v>ItemSalesBPByItem</v>
      </c>
      <c r="D404" s="22" t="s">
        <v>882</v>
      </c>
      <c r="E404" s="22" t="s">
        <v>230</v>
      </c>
      <c r="G404" s="20" t="str">
        <f t="shared" si="19"/>
        <v>tcemm050</v>
      </c>
      <c r="H404" t="str">
        <f t="shared" si="20"/>
        <v>Site</v>
      </c>
      <c r="I404" s="20"/>
      <c r="K404" s="21"/>
    </row>
    <row r="405" spans="2:11" x14ac:dyDescent="0.3">
      <c r="B405" t="str">
        <f>VLOOKUP(C405,AllAccessTables!$A$1:$B$489,2,FALSE)</f>
        <v>Items</v>
      </c>
      <c r="C405" t="str">
        <f t="shared" si="18"/>
        <v>ItemSalesBPByItemGroup</v>
      </c>
      <c r="D405" s="22" t="s">
        <v>883</v>
      </c>
      <c r="E405" s="22" t="s">
        <v>244</v>
      </c>
      <c r="G405" s="20" t="str">
        <f t="shared" si="19"/>
        <v>tcmcs023</v>
      </c>
      <c r="H405" t="str">
        <f t="shared" si="20"/>
        <v>Item Groups</v>
      </c>
      <c r="I405" s="20"/>
      <c r="K405" s="21"/>
    </row>
    <row r="406" spans="2:11" x14ac:dyDescent="0.3">
      <c r="B406" t="str">
        <f>VLOOKUP(C406,AllAccessTables!$A$1:$B$489,2,FALSE)</f>
        <v>Items</v>
      </c>
      <c r="C406" t="str">
        <f t="shared" si="18"/>
        <v>ItemSalesBPByItemGroup</v>
      </c>
      <c r="D406" s="22" t="s">
        <v>884</v>
      </c>
      <c r="E406" s="22" t="s">
        <v>881</v>
      </c>
      <c r="G406" s="20" t="str">
        <f t="shared" si="19"/>
        <v>tdsls012</v>
      </c>
      <c r="H406" t="str">
        <f t="shared" si="20"/>
        <v>Sales Office</v>
      </c>
      <c r="I406" s="20"/>
      <c r="K406" s="21"/>
    </row>
    <row r="407" spans="2:11" x14ac:dyDescent="0.3">
      <c r="B407" t="str">
        <f>VLOOKUP(C407,AllAccessTables!$A$1:$B$489,2,FALSE)</f>
        <v>Items</v>
      </c>
      <c r="C407" t="str">
        <f t="shared" si="18"/>
        <v>ItemSalesBPByItemGroup</v>
      </c>
      <c r="D407" s="22" t="s">
        <v>885</v>
      </c>
      <c r="E407" s="22" t="s">
        <v>230</v>
      </c>
      <c r="G407" s="20" t="str">
        <f t="shared" si="19"/>
        <v>tcemm050</v>
      </c>
      <c r="H407" t="str">
        <f t="shared" si="20"/>
        <v>Site</v>
      </c>
      <c r="I407" s="20"/>
      <c r="K407" s="21"/>
    </row>
    <row r="408" spans="2:11" x14ac:dyDescent="0.3">
      <c r="B408" t="str">
        <f>VLOOKUP(C408,AllAccessTables!$A$1:$B$489,2,FALSE)</f>
        <v>TPProjects</v>
      </c>
      <c r="C408" t="str">
        <f t="shared" si="18"/>
        <v>ItemsByBuyFromDiscountGroup</v>
      </c>
      <c r="D408" s="22" t="s">
        <v>886</v>
      </c>
      <c r="E408" s="22" t="s">
        <v>633</v>
      </c>
      <c r="G408" s="20" t="str">
        <f t="shared" si="19"/>
        <v>tppdm005</v>
      </c>
      <c r="H408" t="str">
        <f t="shared" si="20"/>
        <v>Item Project data</v>
      </c>
      <c r="I408" s="20"/>
      <c r="K408" s="21"/>
    </row>
    <row r="409" spans="2:11" x14ac:dyDescent="0.3">
      <c r="B409" t="str">
        <f>VLOOKUP(C409,AllAccessTables!$A$1:$B$489,2,FALSE)</f>
        <v>TPProjects</v>
      </c>
      <c r="C409" t="str">
        <f t="shared" si="18"/>
        <v>ItemsByBuyFromDiscountGroup</v>
      </c>
      <c r="D409" s="22" t="s">
        <v>887</v>
      </c>
      <c r="E409" s="22" t="s">
        <v>739</v>
      </c>
      <c r="G409" s="20" t="str">
        <f t="shared" si="19"/>
        <v>tccom120</v>
      </c>
      <c r="H409" t="str">
        <f t="shared" si="20"/>
        <v>Buy-from Business Partners</v>
      </c>
      <c r="I409" s="20"/>
      <c r="K409" s="21"/>
    </row>
    <row r="410" spans="2:11" x14ac:dyDescent="0.3">
      <c r="B410" t="e">
        <f>VLOOKUP(C410,AllAccessTables!$A$1:$B$489,2,FALSE)</f>
        <v>#N/A</v>
      </c>
      <c r="C410" t="str">
        <f t="shared" si="18"/>
        <v>ItemsByCluster</v>
      </c>
      <c r="D410" s="22" t="s">
        <v>1540</v>
      </c>
      <c r="E410" s="22" t="s">
        <v>336</v>
      </c>
      <c r="G410" s="20" t="str">
        <f t="shared" ref="G410:G441" si="21">_xlfn.TEXTBEFORE(E410," ",1,1,1)</f>
        <v>tcemm135</v>
      </c>
      <c r="H410" t="str">
        <f t="shared" ref="H410:H441" si="22">_xlfn.TEXTAFTER(E410," ",1,1,1)</f>
        <v>Clusters</v>
      </c>
      <c r="I410" s="20"/>
      <c r="K410" s="21"/>
    </row>
    <row r="411" spans="2:11" x14ac:dyDescent="0.3">
      <c r="B411" t="e">
        <f>VLOOKUP(C411,AllAccessTables!$A$1:$B$489,2,FALSE)</f>
        <v>#N/A</v>
      </c>
      <c r="C411" t="str">
        <f t="shared" si="18"/>
        <v>ItemsByCluster</v>
      </c>
      <c r="D411" s="22" t="s">
        <v>1541</v>
      </c>
      <c r="E411" s="22" t="s">
        <v>234</v>
      </c>
      <c r="G411" s="20" t="str">
        <f t="shared" si="21"/>
        <v>tcibd001</v>
      </c>
      <c r="H411" t="str">
        <f t="shared" si="22"/>
        <v>Items</v>
      </c>
      <c r="I411" s="20"/>
      <c r="K411" s="21"/>
    </row>
    <row r="412" spans="2:11" x14ac:dyDescent="0.3">
      <c r="B412" t="e">
        <f>VLOOKUP(C412,AllAccessTables!$A$1:$B$489,2,FALSE)</f>
        <v>#N/A</v>
      </c>
      <c r="C412" t="str">
        <f t="shared" si="18"/>
        <v>ItemsByCluster</v>
      </c>
      <c r="D412" s="22" t="s">
        <v>1542</v>
      </c>
      <c r="E412" s="22" t="s">
        <v>340</v>
      </c>
      <c r="G412" s="20" t="str">
        <f t="shared" si="21"/>
        <v>tcmcs003</v>
      </c>
      <c r="H412" t="str">
        <f t="shared" si="22"/>
        <v>Warehosues</v>
      </c>
      <c r="I412" s="20"/>
      <c r="K412" s="21"/>
    </row>
    <row r="413" spans="2:11" x14ac:dyDescent="0.3">
      <c r="B413" t="str">
        <f>VLOOKUP(C413,AllAccessTables!$A$1:$B$489,2,FALSE)</f>
        <v>Items</v>
      </c>
      <c r="C413" t="str">
        <f t="shared" si="18"/>
        <v>ItemsByMPN</v>
      </c>
      <c r="D413" s="22" t="s">
        <v>888</v>
      </c>
      <c r="E413" s="22" t="s">
        <v>889</v>
      </c>
      <c r="G413" s="20" t="str">
        <f t="shared" si="21"/>
        <v>tdipu001</v>
      </c>
      <c r="H413" t="str">
        <f t="shared" si="22"/>
        <v>Items - Purchase</v>
      </c>
      <c r="I413" s="20"/>
      <c r="K413" s="21"/>
    </row>
    <row r="414" spans="2:11" x14ac:dyDescent="0.3">
      <c r="B414" t="str">
        <f>VLOOKUP(C414,AllAccessTables!$A$1:$B$489,2,FALSE)</f>
        <v>Items</v>
      </c>
      <c r="C414" t="str">
        <f t="shared" si="18"/>
        <v>ItemsByMPN</v>
      </c>
      <c r="D414" s="22" t="s">
        <v>890</v>
      </c>
      <c r="E414" s="22" t="s">
        <v>250</v>
      </c>
      <c r="G414" s="20" t="str">
        <f t="shared" si="21"/>
        <v>tcmcs060</v>
      </c>
      <c r="H414" t="str">
        <f t="shared" si="22"/>
        <v>Manufacturers</v>
      </c>
      <c r="I414" s="20"/>
      <c r="K414" s="21"/>
    </row>
    <row r="415" spans="2:11" x14ac:dyDescent="0.3">
      <c r="B415" t="str">
        <f>VLOOKUP(C415,AllAccessTables!$A$1:$B$489,2,FALSE)</f>
        <v>Items</v>
      </c>
      <c r="C415" t="str">
        <f t="shared" si="18"/>
        <v>ItemsByOffice</v>
      </c>
      <c r="D415" s="22" t="s">
        <v>285</v>
      </c>
      <c r="E415" s="22" t="s">
        <v>36</v>
      </c>
      <c r="G415" s="20" t="str">
        <f t="shared" si="21"/>
        <v>tcmcs002</v>
      </c>
      <c r="H415" t="str">
        <f t="shared" si="22"/>
        <v>Currencies</v>
      </c>
      <c r="I415" s="20"/>
      <c r="K415" s="21"/>
    </row>
    <row r="416" spans="2:11" x14ac:dyDescent="0.3">
      <c r="B416" t="str">
        <f>VLOOKUP(C416,AllAccessTables!$A$1:$B$489,2,FALSE)</f>
        <v>Items</v>
      </c>
      <c r="C416" t="str">
        <f t="shared" si="18"/>
        <v>ItemsByOffice</v>
      </c>
      <c r="D416" s="22" t="s">
        <v>286</v>
      </c>
      <c r="E416" s="22" t="s">
        <v>287</v>
      </c>
      <c r="G416" s="20" t="str">
        <f t="shared" si="21"/>
        <v>tswcs025</v>
      </c>
      <c r="H416" t="str">
        <f t="shared" si="22"/>
        <v>Locations</v>
      </c>
      <c r="I416" s="20"/>
      <c r="K416" s="21"/>
    </row>
    <row r="417" spans="2:11" x14ac:dyDescent="0.3">
      <c r="B417" t="str">
        <f>VLOOKUP(C417,AllAccessTables!$A$1:$B$489,2,FALSE)</f>
        <v>Items</v>
      </c>
      <c r="C417" t="str">
        <f t="shared" si="18"/>
        <v>ItemsByOffice</v>
      </c>
      <c r="D417" s="22" t="s">
        <v>288</v>
      </c>
      <c r="E417" s="22" t="s">
        <v>289</v>
      </c>
      <c r="G417" s="20" t="str">
        <f t="shared" si="21"/>
        <v>tcemm050</v>
      </c>
      <c r="H417" t="str">
        <f t="shared" si="22"/>
        <v>Sites</v>
      </c>
      <c r="I417" s="20"/>
      <c r="K417" s="21"/>
    </row>
    <row r="418" spans="2:11" x14ac:dyDescent="0.3">
      <c r="B418" t="str">
        <f>VLOOKUP(C418,AllAccessTables!$A$1:$B$489,2,FALSE)</f>
        <v>Items</v>
      </c>
      <c r="C418" t="str">
        <f t="shared" si="18"/>
        <v>ItemsByOffice</v>
      </c>
      <c r="D418" s="22" t="s">
        <v>290</v>
      </c>
      <c r="E418" s="22" t="s">
        <v>140</v>
      </c>
      <c r="G418" s="20" t="str">
        <f t="shared" si="21"/>
        <v>tcmcs003</v>
      </c>
      <c r="H418" t="str">
        <f t="shared" si="22"/>
        <v>Warehouses</v>
      </c>
      <c r="I418" s="20"/>
      <c r="K418" s="21"/>
    </row>
    <row r="419" spans="2:11" x14ac:dyDescent="0.3">
      <c r="B419" t="str">
        <f>VLOOKUP(C419,AllAccessTables!$A$1:$B$489,2,FALSE)</f>
        <v>Items</v>
      </c>
      <c r="C419" t="str">
        <f t="shared" si="18"/>
        <v>ItemsByOffice</v>
      </c>
      <c r="D419" s="22" t="s">
        <v>291</v>
      </c>
      <c r="E419" s="22" t="s">
        <v>289</v>
      </c>
      <c r="G419" s="20" t="str">
        <f t="shared" si="21"/>
        <v>tcemm050</v>
      </c>
      <c r="H419" t="str">
        <f t="shared" si="22"/>
        <v>Sites</v>
      </c>
      <c r="I419" s="20"/>
      <c r="K419" s="21"/>
    </row>
    <row r="420" spans="2:11" x14ac:dyDescent="0.3">
      <c r="B420" t="str">
        <f>VLOOKUP(C420,AllAccessTables!$A$1:$B$489,2,FALSE)</f>
        <v>Items</v>
      </c>
      <c r="C420" t="str">
        <f t="shared" si="18"/>
        <v>ItemsByOffice</v>
      </c>
      <c r="D420" s="22" t="s">
        <v>292</v>
      </c>
      <c r="E420" s="22" t="s">
        <v>140</v>
      </c>
      <c r="G420" s="20" t="str">
        <f t="shared" si="21"/>
        <v>tcmcs003</v>
      </c>
      <c r="H420" t="str">
        <f t="shared" si="22"/>
        <v>Warehouses</v>
      </c>
      <c r="I420" s="20"/>
      <c r="K420" s="21"/>
    </row>
    <row r="421" spans="2:11" x14ac:dyDescent="0.3">
      <c r="B421" t="str">
        <f>VLOOKUP(C421,AllAccessTables!$A$1:$B$489,2,FALSE)</f>
        <v>Items</v>
      </c>
      <c r="C421" t="str">
        <f t="shared" si="18"/>
        <v>ItemsByOffice</v>
      </c>
      <c r="D421" s="22" t="s">
        <v>293</v>
      </c>
      <c r="E421" s="22" t="s">
        <v>167</v>
      </c>
      <c r="G421" s="20" t="str">
        <f t="shared" si="21"/>
        <v>tcmcs001</v>
      </c>
      <c r="H421" t="str">
        <f t="shared" si="22"/>
        <v>Units</v>
      </c>
      <c r="I421" s="20"/>
      <c r="K421" s="21"/>
    </row>
    <row r="422" spans="2:11" x14ac:dyDescent="0.3">
      <c r="B422" t="str">
        <f>VLOOKUP(C422,AllAccessTables!$A$1:$B$489,2,FALSE)</f>
        <v>Items</v>
      </c>
      <c r="C422" t="str">
        <f t="shared" si="18"/>
        <v>ItemsByOffice</v>
      </c>
      <c r="D422" s="22" t="s">
        <v>294</v>
      </c>
      <c r="E422" s="22" t="s">
        <v>295</v>
      </c>
      <c r="G422" s="20" t="str">
        <f t="shared" si="21"/>
        <v>tcmcs052</v>
      </c>
      <c r="H422" t="str">
        <f t="shared" si="22"/>
        <v>Projects</v>
      </c>
      <c r="I422" s="20"/>
      <c r="K422" s="21"/>
    </row>
    <row r="423" spans="2:11" x14ac:dyDescent="0.3">
      <c r="B423" t="str">
        <f>VLOOKUP(C423,AllAccessTables!$A$1:$B$489,2,FALSE)</f>
        <v>Items</v>
      </c>
      <c r="C423" t="str">
        <f t="shared" si="18"/>
        <v>ItemsByOffice</v>
      </c>
      <c r="D423" s="22" t="s">
        <v>1543</v>
      </c>
      <c r="E423" s="22" t="s">
        <v>296</v>
      </c>
      <c r="G423" s="20" t="str">
        <f t="shared" si="21"/>
        <v>tcmcs044</v>
      </c>
      <c r="H423" t="str">
        <f t="shared" si="22"/>
        <v>Statistic groups</v>
      </c>
      <c r="I423" s="20"/>
      <c r="K423" s="21"/>
    </row>
    <row r="424" spans="2:11" x14ac:dyDescent="0.3">
      <c r="B424" t="str">
        <f>VLOOKUP(C424,AllAccessTables!$A$1:$B$489,2,FALSE)</f>
        <v>Items</v>
      </c>
      <c r="C424" t="str">
        <f t="shared" si="18"/>
        <v>ItemsByOffice</v>
      </c>
      <c r="D424" s="22" t="s">
        <v>297</v>
      </c>
      <c r="E424" s="22" t="s">
        <v>298</v>
      </c>
      <c r="G424" s="20" t="str">
        <f t="shared" si="21"/>
        <v>tcmcs037</v>
      </c>
      <c r="H424" t="str">
        <f t="shared" si="22"/>
        <v>Vat Codes</v>
      </c>
      <c r="I424" s="20"/>
      <c r="K424" s="21"/>
    </row>
    <row r="425" spans="2:11" x14ac:dyDescent="0.3">
      <c r="B425" t="str">
        <f>VLOOKUP(C425,AllAccessTables!$A$1:$B$489,2,FALSE)</f>
        <v>Items</v>
      </c>
      <c r="C425" t="str">
        <f t="shared" si="18"/>
        <v>ItemsByOffice</v>
      </c>
      <c r="D425" s="22" t="s">
        <v>299</v>
      </c>
      <c r="E425" s="22" t="s">
        <v>287</v>
      </c>
      <c r="G425" s="20" t="str">
        <f t="shared" si="21"/>
        <v>tswcs025</v>
      </c>
      <c r="H425" t="str">
        <f t="shared" si="22"/>
        <v>Locations</v>
      </c>
      <c r="I425" s="20"/>
      <c r="K425" s="21"/>
    </row>
    <row r="426" spans="2:11" x14ac:dyDescent="0.3">
      <c r="B426" t="str">
        <f>VLOOKUP(C426,AllAccessTables!$A$1:$B$489,2,FALSE)</f>
        <v>Items</v>
      </c>
      <c r="C426" t="str">
        <f t="shared" si="18"/>
        <v>ItemsByOffice</v>
      </c>
      <c r="D426" s="22" t="s">
        <v>300</v>
      </c>
      <c r="E426" s="22" t="s">
        <v>289</v>
      </c>
      <c r="G426" s="20" t="str">
        <f t="shared" si="21"/>
        <v>tcemm050</v>
      </c>
      <c r="H426" t="str">
        <f t="shared" si="22"/>
        <v>Sites</v>
      </c>
      <c r="I426" s="20"/>
      <c r="K426" s="21"/>
    </row>
    <row r="427" spans="2:11" x14ac:dyDescent="0.3">
      <c r="B427" t="str">
        <f>VLOOKUP(C427,AllAccessTables!$A$1:$B$489,2,FALSE)</f>
        <v>Items</v>
      </c>
      <c r="C427" t="str">
        <f t="shared" si="18"/>
        <v>ItemsByOffice</v>
      </c>
      <c r="D427" s="22" t="s">
        <v>301</v>
      </c>
      <c r="E427" s="22" t="s">
        <v>140</v>
      </c>
      <c r="G427" s="20" t="str">
        <f t="shared" si="21"/>
        <v>tcmcs003</v>
      </c>
      <c r="H427" t="str">
        <f t="shared" si="22"/>
        <v>Warehouses</v>
      </c>
      <c r="I427" s="20"/>
      <c r="K427" s="21"/>
    </row>
    <row r="428" spans="2:11" x14ac:dyDescent="0.3">
      <c r="B428" t="str">
        <f>VLOOKUP(C428,AllAccessTables!$A$1:$B$489,2,FALSE)</f>
        <v>Items</v>
      </c>
      <c r="C428" t="str">
        <f t="shared" si="18"/>
        <v>ItemsByOffice</v>
      </c>
      <c r="D428" s="22" t="s">
        <v>302</v>
      </c>
      <c r="E428" s="22" t="s">
        <v>289</v>
      </c>
      <c r="G428" s="20" t="str">
        <f t="shared" si="21"/>
        <v>tcemm050</v>
      </c>
      <c r="H428" t="str">
        <f t="shared" si="22"/>
        <v>Sites</v>
      </c>
      <c r="I428" s="20"/>
      <c r="K428" s="21"/>
    </row>
    <row r="429" spans="2:11" x14ac:dyDescent="0.3">
      <c r="B429" t="str">
        <f>VLOOKUP(C429,AllAccessTables!$A$1:$B$489,2,FALSE)</f>
        <v>Items</v>
      </c>
      <c r="C429" t="str">
        <f t="shared" si="18"/>
        <v>ItemsByOffice</v>
      </c>
      <c r="D429" s="22" t="s">
        <v>303</v>
      </c>
      <c r="E429" s="22" t="s">
        <v>140</v>
      </c>
      <c r="G429" s="20" t="str">
        <f t="shared" si="21"/>
        <v>tcmcs003</v>
      </c>
      <c r="H429" t="str">
        <f t="shared" si="22"/>
        <v>Warehouses</v>
      </c>
      <c r="I429" s="20"/>
      <c r="K429" s="21"/>
    </row>
    <row r="430" spans="2:11" x14ac:dyDescent="0.3">
      <c r="B430" t="str">
        <f>VLOOKUP(C430,AllAccessTables!$A$1:$B$489,2,FALSE)</f>
        <v>Items</v>
      </c>
      <c r="C430" t="str">
        <f t="shared" si="18"/>
        <v>ItemsByOffice</v>
      </c>
      <c r="D430" s="22" t="s">
        <v>304</v>
      </c>
      <c r="E430" s="22" t="s">
        <v>289</v>
      </c>
      <c r="G430" s="20" t="str">
        <f t="shared" si="21"/>
        <v>tcemm050</v>
      </c>
      <c r="H430" t="str">
        <f t="shared" si="22"/>
        <v>Sites</v>
      </c>
      <c r="I430" s="20"/>
      <c r="K430" s="21"/>
    </row>
    <row r="431" spans="2:11" x14ac:dyDescent="0.3">
      <c r="B431" t="str">
        <f>VLOOKUP(C431,AllAccessTables!$A$1:$B$489,2,FALSE)</f>
        <v>Items</v>
      </c>
      <c r="C431" t="str">
        <f t="shared" ref="C431:C492" si="23">_xlfn.TEXTBEFORE(D431,".",1,1,1)</f>
        <v>ItemsByOffice</v>
      </c>
      <c r="D431" s="22" t="s">
        <v>305</v>
      </c>
      <c r="E431" s="22" t="s">
        <v>140</v>
      </c>
      <c r="G431" s="20" t="str">
        <f t="shared" si="21"/>
        <v>tcmcs003</v>
      </c>
      <c r="H431" t="str">
        <f t="shared" si="22"/>
        <v>Warehouses</v>
      </c>
      <c r="I431" s="20"/>
      <c r="K431" s="21"/>
    </row>
    <row r="432" spans="2:11" x14ac:dyDescent="0.3">
      <c r="B432" t="str">
        <f>VLOOKUP(C432,AllAccessTables!$A$1:$B$489,2,FALSE)</f>
        <v>Items</v>
      </c>
      <c r="C432" t="str">
        <f t="shared" si="23"/>
        <v>ItemsByOffice</v>
      </c>
      <c r="D432" s="22" t="s">
        <v>306</v>
      </c>
      <c r="E432" s="22" t="s">
        <v>167</v>
      </c>
      <c r="G432" s="20" t="str">
        <f t="shared" si="21"/>
        <v>tcmcs001</v>
      </c>
      <c r="H432" t="str">
        <f t="shared" si="22"/>
        <v>Units</v>
      </c>
      <c r="I432" s="20"/>
      <c r="K432" s="21"/>
    </row>
    <row r="433" spans="2:11" x14ac:dyDescent="0.3">
      <c r="B433" t="str">
        <f>VLOOKUP(C433,AllAccessTables!$A$1:$B$489,2,FALSE)</f>
        <v>Items</v>
      </c>
      <c r="C433" t="str">
        <f t="shared" si="23"/>
        <v>ItemsBySite</v>
      </c>
      <c r="D433" s="22" t="s">
        <v>307</v>
      </c>
      <c r="E433" s="22" t="s">
        <v>140</v>
      </c>
      <c r="G433" s="20" t="str">
        <f t="shared" si="21"/>
        <v>tcmcs003</v>
      </c>
      <c r="H433" t="str">
        <f t="shared" si="22"/>
        <v>Warehouses</v>
      </c>
      <c r="I433" s="20"/>
      <c r="K433" s="21"/>
    </row>
    <row r="434" spans="2:11" x14ac:dyDescent="0.3">
      <c r="B434" t="str">
        <f>VLOOKUP(C434,AllAccessTables!$A$1:$B$489,2,FALSE)</f>
        <v>Items</v>
      </c>
      <c r="C434" t="str">
        <f t="shared" si="23"/>
        <v>ItemsBySite</v>
      </c>
      <c r="D434" s="22" t="s">
        <v>308</v>
      </c>
      <c r="E434" s="22" t="s">
        <v>248</v>
      </c>
      <c r="G434" s="20" t="str">
        <f t="shared" si="21"/>
        <v>whina101</v>
      </c>
      <c r="H434" t="str">
        <f t="shared" si="22"/>
        <v>Item Valuation Groups</v>
      </c>
      <c r="I434" s="20"/>
      <c r="K434" s="21"/>
    </row>
    <row r="435" spans="2:11" x14ac:dyDescent="0.3">
      <c r="B435" t="str">
        <f>VLOOKUP(C435,AllAccessTables!$A$1:$B$489,2,FALSE)</f>
        <v>Items</v>
      </c>
      <c r="C435" t="str">
        <f t="shared" si="23"/>
        <v>ItemsBySite</v>
      </c>
      <c r="D435" s="22" t="s">
        <v>309</v>
      </c>
      <c r="E435" s="22" t="s">
        <v>140</v>
      </c>
      <c r="G435" s="20" t="str">
        <f t="shared" si="21"/>
        <v>tcmcs003</v>
      </c>
      <c r="H435" t="str">
        <f t="shared" si="22"/>
        <v>Warehouses</v>
      </c>
      <c r="I435" s="20"/>
      <c r="K435" s="21"/>
    </row>
    <row r="436" spans="2:11" x14ac:dyDescent="0.3">
      <c r="B436" t="str">
        <f>VLOOKUP(C436,AllAccessTables!$A$1:$B$489,2,FALSE)</f>
        <v>Items</v>
      </c>
      <c r="C436" t="str">
        <f t="shared" si="23"/>
        <v>ItemsBySite</v>
      </c>
      <c r="D436" s="22" t="s">
        <v>310</v>
      </c>
      <c r="E436" s="22" t="s">
        <v>283</v>
      </c>
      <c r="G436" s="20" t="str">
        <f t="shared" si="21"/>
        <v>tcmcs003</v>
      </c>
      <c r="H436" t="str">
        <f t="shared" si="22"/>
        <v>Warehouse</v>
      </c>
      <c r="I436" s="20"/>
      <c r="K436" s="21"/>
    </row>
    <row r="437" spans="2:11" x14ac:dyDescent="0.3">
      <c r="B437" t="str">
        <f>VLOOKUP(C437,AllAccessTables!$A$1:$B$489,2,FALSE)</f>
        <v>Items</v>
      </c>
      <c r="C437" t="str">
        <f t="shared" si="23"/>
        <v>ItemsBySite</v>
      </c>
      <c r="D437" s="22" t="s">
        <v>311</v>
      </c>
      <c r="E437" s="22" t="s">
        <v>312</v>
      </c>
      <c r="G437" s="20" t="str">
        <f t="shared" si="21"/>
        <v>tcmcs025</v>
      </c>
      <c r="H437" t="str">
        <f t="shared" si="22"/>
        <v>Product Groups</v>
      </c>
      <c r="I437" s="20"/>
      <c r="K437" s="21"/>
    </row>
    <row r="438" spans="2:11" x14ac:dyDescent="0.3">
      <c r="B438" t="str">
        <f>VLOOKUP(C438,AllAccessTables!$A$1:$B$489,2,FALSE)</f>
        <v>Items</v>
      </c>
      <c r="C438" t="str">
        <f t="shared" si="23"/>
        <v>ItemsBySite</v>
      </c>
      <c r="D438" s="22" t="s">
        <v>313</v>
      </c>
      <c r="E438" s="22" t="s">
        <v>295</v>
      </c>
      <c r="G438" s="20" t="str">
        <f t="shared" si="21"/>
        <v>tcmcs052</v>
      </c>
      <c r="H438" t="str">
        <f t="shared" si="22"/>
        <v>Projects</v>
      </c>
      <c r="I438" s="20"/>
      <c r="K438" s="21"/>
    </row>
    <row r="439" spans="2:11" x14ac:dyDescent="0.3">
      <c r="B439" t="str">
        <f>VLOOKUP(C439,AllAccessTables!$A$1:$B$489,2,FALSE)</f>
        <v>Items</v>
      </c>
      <c r="C439" t="str">
        <f t="shared" si="23"/>
        <v>ItemsBySite</v>
      </c>
      <c r="D439" s="22" t="s">
        <v>314</v>
      </c>
      <c r="E439" s="22" t="s">
        <v>140</v>
      </c>
      <c r="G439" s="20" t="str">
        <f t="shared" si="21"/>
        <v>tcmcs003</v>
      </c>
      <c r="H439" t="str">
        <f t="shared" si="22"/>
        <v>Warehouses</v>
      </c>
      <c r="I439" s="20"/>
      <c r="K439" s="21"/>
    </row>
    <row r="440" spans="2:11" x14ac:dyDescent="0.3">
      <c r="B440" t="str">
        <f>VLOOKUP(C440,AllAccessTables!$A$1:$B$489,2,FALSE)</f>
        <v>Items</v>
      </c>
      <c r="C440" t="str">
        <f t="shared" si="23"/>
        <v>ItemsBySite</v>
      </c>
      <c r="D440" s="22" t="s">
        <v>315</v>
      </c>
      <c r="E440" s="22" t="s">
        <v>140</v>
      </c>
      <c r="G440" s="20" t="str">
        <f t="shared" si="21"/>
        <v>tcmcs003</v>
      </c>
      <c r="H440" t="str">
        <f t="shared" si="22"/>
        <v>Warehouses</v>
      </c>
      <c r="I440" s="20"/>
      <c r="K440" s="21"/>
    </row>
    <row r="441" spans="2:11" x14ac:dyDescent="0.3">
      <c r="B441" t="str">
        <f>VLOOKUP(C441,AllAccessTables!$A$1:$B$489,2,FALSE)</f>
        <v>Items</v>
      </c>
      <c r="C441" t="str">
        <f t="shared" si="23"/>
        <v>ItemsBySite</v>
      </c>
      <c r="D441" s="22" t="s">
        <v>316</v>
      </c>
      <c r="E441" s="22" t="s">
        <v>140</v>
      </c>
      <c r="G441" s="20" t="str">
        <f t="shared" si="21"/>
        <v>tcmcs003</v>
      </c>
      <c r="H441" t="str">
        <f t="shared" si="22"/>
        <v>Warehouses</v>
      </c>
      <c r="I441" s="20"/>
      <c r="K441" s="21"/>
    </row>
    <row r="442" spans="2:11" x14ac:dyDescent="0.3">
      <c r="B442" t="str">
        <f>VLOOKUP(C442,AllAccessTables!$A$1:$B$489,2,FALSE)</f>
        <v>Items</v>
      </c>
      <c r="C442" t="str">
        <f t="shared" si="23"/>
        <v>ItemsBySite</v>
      </c>
      <c r="D442" s="22" t="s">
        <v>317</v>
      </c>
      <c r="E442" s="22" t="s">
        <v>140</v>
      </c>
      <c r="G442" s="20" t="str">
        <f t="shared" ref="G442:G473" si="24">_xlfn.TEXTBEFORE(E442," ",1,1,1)</f>
        <v>tcmcs003</v>
      </c>
      <c r="H442" t="str">
        <f t="shared" ref="H442:H473" si="25">_xlfn.TEXTAFTER(E442," ",1,1,1)</f>
        <v>Warehouses</v>
      </c>
      <c r="I442" s="20"/>
      <c r="K442" s="21"/>
    </row>
    <row r="443" spans="2:11" x14ac:dyDescent="0.3">
      <c r="B443" t="str">
        <f>VLOOKUP(C443,AllAccessTables!$A$1:$B$489,2,FALSE)</f>
        <v>Items</v>
      </c>
      <c r="C443" t="str">
        <f t="shared" si="23"/>
        <v>ItemsBySite</v>
      </c>
      <c r="D443" s="22" t="s">
        <v>318</v>
      </c>
      <c r="E443" s="22" t="s">
        <v>319</v>
      </c>
      <c r="G443" s="20" t="str">
        <f t="shared" si="24"/>
        <v>tdmdm100</v>
      </c>
      <c r="H443" t="str">
        <f t="shared" si="25"/>
        <v>Service Departments</v>
      </c>
      <c r="I443" s="20"/>
      <c r="K443" s="21"/>
    </row>
    <row r="444" spans="2:11" x14ac:dyDescent="0.3">
      <c r="B444" t="str">
        <f>VLOOKUP(C444,AllAccessTables!$A$1:$B$489,2,FALSE)</f>
        <v>Items</v>
      </c>
      <c r="C444" t="str">
        <f t="shared" si="23"/>
        <v>ItemsBySite</v>
      </c>
      <c r="D444" s="22" t="s">
        <v>320</v>
      </c>
      <c r="E444" s="22" t="s">
        <v>289</v>
      </c>
      <c r="G444" s="20" t="str">
        <f t="shared" si="24"/>
        <v>tcemm050</v>
      </c>
      <c r="H444" t="str">
        <f t="shared" si="25"/>
        <v>Sites</v>
      </c>
      <c r="I444" s="20"/>
      <c r="K444" s="21"/>
    </row>
    <row r="445" spans="2:11" x14ac:dyDescent="0.3">
      <c r="B445" t="str">
        <f>VLOOKUP(C445,AllAccessTables!$A$1:$B$489,2,FALSE)</f>
        <v>Items</v>
      </c>
      <c r="C445" t="str">
        <f t="shared" si="23"/>
        <v>ItemsCosting</v>
      </c>
      <c r="D445" s="22" t="s">
        <v>321</v>
      </c>
      <c r="E445" s="22" t="s">
        <v>322</v>
      </c>
      <c r="G445" s="20" t="str">
        <f t="shared" si="24"/>
        <v>ticpr009</v>
      </c>
      <c r="H445" t="str">
        <f t="shared" si="25"/>
        <v>Cost Component Scheme</v>
      </c>
      <c r="I445" s="20"/>
      <c r="K445" s="21"/>
    </row>
    <row r="446" spans="2:11" x14ac:dyDescent="0.3">
      <c r="B446" t="str">
        <f>VLOOKUP(C446,AllAccessTables!$A$1:$B$489,2,FALSE)</f>
        <v>Items</v>
      </c>
      <c r="C446" t="str">
        <f t="shared" si="23"/>
        <v>ItemsCosting</v>
      </c>
      <c r="D446" s="22" t="s">
        <v>323</v>
      </c>
      <c r="E446" s="22" t="s">
        <v>36</v>
      </c>
      <c r="G446" s="20" t="str">
        <f t="shared" si="24"/>
        <v>tcmcs002</v>
      </c>
      <c r="H446" t="str">
        <f t="shared" si="25"/>
        <v>Currencies</v>
      </c>
      <c r="I446" s="20"/>
      <c r="K446" s="21"/>
    </row>
    <row r="447" spans="2:11" x14ac:dyDescent="0.3">
      <c r="B447" t="str">
        <f>VLOOKUP(C447,AllAccessTables!$A$1:$B$489,2,FALSE)</f>
        <v>Items</v>
      </c>
      <c r="C447" t="str">
        <f t="shared" si="23"/>
        <v>ItemsCosting</v>
      </c>
      <c r="D447" s="22" t="s">
        <v>324</v>
      </c>
      <c r="E447" s="22" t="s">
        <v>325</v>
      </c>
      <c r="G447" s="20" t="str">
        <f t="shared" si="24"/>
        <v>tcemm030</v>
      </c>
      <c r="H447" t="str">
        <f t="shared" si="25"/>
        <v>Enterprise Units</v>
      </c>
      <c r="I447" s="20"/>
      <c r="K447" s="21"/>
    </row>
    <row r="448" spans="2:11" x14ac:dyDescent="0.3">
      <c r="B448" t="str">
        <f>VLOOKUP(C448,AllAccessTables!$A$1:$B$489,2,FALSE)</f>
        <v>Items</v>
      </c>
      <c r="C448" t="str">
        <f t="shared" si="23"/>
        <v>ItemsCosting</v>
      </c>
      <c r="D448" s="22" t="s">
        <v>326</v>
      </c>
      <c r="E448" s="22" t="s">
        <v>234</v>
      </c>
      <c r="G448" s="20" t="str">
        <f t="shared" si="24"/>
        <v>tcibd001</v>
      </c>
      <c r="H448" t="str">
        <f t="shared" si="25"/>
        <v>Items</v>
      </c>
      <c r="I448" s="20"/>
      <c r="K448" s="21"/>
    </row>
    <row r="449" spans="2:11" x14ac:dyDescent="0.3">
      <c r="B449" t="str">
        <f>VLOOKUP(C449,AllAccessTables!$A$1:$B$489,2,FALSE)</f>
        <v>Items</v>
      </c>
      <c r="C449" t="str">
        <f t="shared" si="23"/>
        <v>ItemsCosting</v>
      </c>
      <c r="D449" s="22" t="s">
        <v>327</v>
      </c>
      <c r="E449" s="22" t="s">
        <v>328</v>
      </c>
      <c r="G449" s="20" t="str">
        <f t="shared" si="24"/>
        <v>tclct100</v>
      </c>
      <c r="H449" t="str">
        <f t="shared" si="25"/>
        <v>Landed Costs Sets</v>
      </c>
      <c r="I449" s="20"/>
      <c r="K449" s="21"/>
    </row>
    <row r="450" spans="2:11" x14ac:dyDescent="0.3">
      <c r="B450" t="str">
        <f>VLOOKUP(C450,AllAccessTables!$A$1:$B$489,2,FALSE)</f>
        <v>Items</v>
      </c>
      <c r="C450" t="str">
        <f t="shared" si="23"/>
        <v>ItemsCosting</v>
      </c>
      <c r="D450" s="22" t="s">
        <v>329</v>
      </c>
      <c r="E450" s="22" t="s">
        <v>330</v>
      </c>
      <c r="G450" s="20" t="str">
        <f t="shared" si="24"/>
        <v>tcemm030</v>
      </c>
      <c r="H450" t="str">
        <f t="shared" si="25"/>
        <v>Enterprise Unit</v>
      </c>
      <c r="I450" s="20"/>
      <c r="K450" s="21"/>
    </row>
    <row r="451" spans="2:11" x14ac:dyDescent="0.3">
      <c r="B451" t="str">
        <f>VLOOKUP(C451,AllAccessTables!$A$1:$B$489,2,FALSE)</f>
        <v>Items</v>
      </c>
      <c r="C451" t="str">
        <f t="shared" si="23"/>
        <v>ItemsCosting</v>
      </c>
      <c r="D451" s="22" t="s">
        <v>331</v>
      </c>
      <c r="E451" s="22" t="s">
        <v>332</v>
      </c>
      <c r="G451" s="20" t="str">
        <f t="shared" si="24"/>
        <v>tcmcs065</v>
      </c>
      <c r="H451" t="str">
        <f t="shared" si="25"/>
        <v>Purchase Office</v>
      </c>
      <c r="I451" s="20"/>
      <c r="K451" s="21"/>
    </row>
    <row r="452" spans="2:11" x14ac:dyDescent="0.3">
      <c r="B452" t="str">
        <f>VLOOKUP(C452,AllAccessTables!$A$1:$B$489,2,FALSE)</f>
        <v>Items</v>
      </c>
      <c r="C452" t="str">
        <f t="shared" si="23"/>
        <v>ItemsCosting</v>
      </c>
      <c r="D452" s="22" t="s">
        <v>333</v>
      </c>
      <c r="E452" s="22" t="s">
        <v>334</v>
      </c>
      <c r="G452" s="20" t="str">
        <f t="shared" si="24"/>
        <v>tcmcs003</v>
      </c>
      <c r="H452" t="str">
        <f t="shared" si="25"/>
        <v>Warehosue</v>
      </c>
      <c r="I452" s="20"/>
      <c r="K452" s="21"/>
    </row>
    <row r="453" spans="2:11" x14ac:dyDescent="0.3">
      <c r="B453" t="str">
        <f>VLOOKUP(C453,AllAccessTables!$A$1:$B$489,2,FALSE)</f>
        <v>Items</v>
      </c>
      <c r="C453" t="str">
        <f t="shared" si="23"/>
        <v>ItemsPlanning</v>
      </c>
      <c r="D453" s="22" t="s">
        <v>335</v>
      </c>
      <c r="E453" s="22" t="s">
        <v>336</v>
      </c>
      <c r="G453" s="20" t="str">
        <f t="shared" si="24"/>
        <v>tcemm135</v>
      </c>
      <c r="H453" t="str">
        <f t="shared" si="25"/>
        <v>Clusters</v>
      </c>
      <c r="I453" s="20"/>
      <c r="K453" s="21"/>
    </row>
    <row r="454" spans="2:11" x14ac:dyDescent="0.3">
      <c r="B454" t="str">
        <f>VLOOKUP(C454,AllAccessTables!$A$1:$B$489,2,FALSE)</f>
        <v>Items</v>
      </c>
      <c r="C454" t="str">
        <f t="shared" si="23"/>
        <v>ItemsPlanning</v>
      </c>
      <c r="D454" s="22" t="s">
        <v>337</v>
      </c>
      <c r="E454" s="22" t="s">
        <v>234</v>
      </c>
      <c r="G454" s="20" t="str">
        <f t="shared" si="24"/>
        <v>tcibd001</v>
      </c>
      <c r="H454" t="str">
        <f t="shared" si="25"/>
        <v>Items</v>
      </c>
      <c r="I454" s="20"/>
      <c r="K454" s="21"/>
    </row>
    <row r="455" spans="2:11" x14ac:dyDescent="0.3">
      <c r="B455" t="str">
        <f>VLOOKUP(C455,AllAccessTables!$A$1:$B$489,2,FALSE)</f>
        <v>Items</v>
      </c>
      <c r="C455" t="str">
        <f t="shared" si="23"/>
        <v>ItemsPlanning</v>
      </c>
      <c r="D455" s="22" t="s">
        <v>338</v>
      </c>
      <c r="E455" s="22" t="s">
        <v>289</v>
      </c>
      <c r="G455" s="20" t="str">
        <f t="shared" si="24"/>
        <v>tcemm050</v>
      </c>
      <c r="H455" t="str">
        <f t="shared" si="25"/>
        <v>Sites</v>
      </c>
      <c r="I455" s="20"/>
      <c r="K455" s="21"/>
    </row>
    <row r="456" spans="2:11" x14ac:dyDescent="0.3">
      <c r="B456" t="str">
        <f>VLOOKUP(C456,AllAccessTables!$A$1:$B$489,2,FALSE)</f>
        <v>Items</v>
      </c>
      <c r="C456" t="str">
        <f t="shared" si="23"/>
        <v>ItemsPlanning</v>
      </c>
      <c r="D456" s="22" t="s">
        <v>339</v>
      </c>
      <c r="E456" s="22" t="s">
        <v>340</v>
      </c>
      <c r="G456" s="20" t="str">
        <f t="shared" si="24"/>
        <v>tcmcs003</v>
      </c>
      <c r="H456" t="str">
        <f t="shared" si="25"/>
        <v>Warehosues</v>
      </c>
      <c r="I456" s="20"/>
      <c r="K456" s="21"/>
    </row>
    <row r="457" spans="2:11" x14ac:dyDescent="0.3">
      <c r="B457" t="e">
        <f>VLOOKUP(C457,AllAccessTables!$A$1:$B$489,2,FALSE)</f>
        <v>#N/A</v>
      </c>
      <c r="C457" t="str">
        <f t="shared" si="23"/>
        <v>ItemSurcharges</v>
      </c>
      <c r="D457" s="22" t="s">
        <v>1544</v>
      </c>
      <c r="E457" s="22" t="s">
        <v>891</v>
      </c>
      <c r="G457" s="20" t="str">
        <f t="shared" si="24"/>
        <v>tcmcs002</v>
      </c>
      <c r="H457" t="str">
        <f t="shared" si="25"/>
        <v>- Currencies</v>
      </c>
      <c r="I457" s="20"/>
      <c r="K457" s="21"/>
    </row>
    <row r="458" spans="2:11" x14ac:dyDescent="0.3">
      <c r="B458" t="e">
        <f>VLOOKUP(C458,AllAccessTables!$A$1:$B$489,2,FALSE)</f>
        <v>#N/A</v>
      </c>
      <c r="C458" t="str">
        <f t="shared" si="23"/>
        <v>ItemSurcharges</v>
      </c>
      <c r="D458" s="22" t="s">
        <v>1545</v>
      </c>
      <c r="E458" s="22" t="s">
        <v>892</v>
      </c>
      <c r="G458" s="20" t="str">
        <f t="shared" si="24"/>
        <v>ticpr007</v>
      </c>
      <c r="H458" t="str">
        <f t="shared" si="25"/>
        <v>- Item Costing Data</v>
      </c>
      <c r="I458" s="20"/>
      <c r="K458" s="21"/>
    </row>
    <row r="459" spans="2:11" x14ac:dyDescent="0.3">
      <c r="B459" t="e">
        <f>VLOOKUP(C459,AllAccessTables!$A$1:$B$489,2,FALSE)</f>
        <v>#N/A</v>
      </c>
      <c r="C459" t="str">
        <f t="shared" si="23"/>
        <v>ItemSurcharges</v>
      </c>
      <c r="D459" s="22" t="s">
        <v>1546</v>
      </c>
      <c r="E459" s="22" t="s">
        <v>893</v>
      </c>
      <c r="G459" s="20" t="str">
        <f t="shared" si="24"/>
        <v>tcmcs023</v>
      </c>
      <c r="H459" t="str">
        <f t="shared" si="25"/>
        <v>- Item Groups</v>
      </c>
      <c r="I459" s="20"/>
      <c r="K459" s="21"/>
    </row>
    <row r="460" spans="2:11" x14ac:dyDescent="0.3">
      <c r="B460" t="e">
        <f>VLOOKUP(C460,AllAccessTables!$A$1:$B$489,2,FALSE)</f>
        <v>#N/A</v>
      </c>
      <c r="C460" t="str">
        <f t="shared" si="23"/>
        <v>ItemSurcharges</v>
      </c>
      <c r="D460" s="22" t="s">
        <v>1547</v>
      </c>
      <c r="E460" s="22" t="s">
        <v>894</v>
      </c>
      <c r="G460" s="20" t="str">
        <f t="shared" si="24"/>
        <v>ticpr100</v>
      </c>
      <c r="H460" t="str">
        <f t="shared" si="25"/>
        <v>- Price Calculation Codes</v>
      </c>
      <c r="I460" s="20"/>
      <c r="K460" s="21"/>
    </row>
    <row r="461" spans="2:11" x14ac:dyDescent="0.3">
      <c r="B461" t="e">
        <f>VLOOKUP(C461,AllAccessTables!$A$1:$B$489,2,FALSE)</f>
        <v>#N/A</v>
      </c>
      <c r="C461" t="str">
        <f t="shared" si="23"/>
        <v>ItemSurcharges</v>
      </c>
      <c r="D461" s="22" t="s">
        <v>1548</v>
      </c>
      <c r="E461" s="22" t="s">
        <v>895</v>
      </c>
      <c r="G461" s="20" t="str">
        <f t="shared" si="24"/>
        <v>tcmcs048</v>
      </c>
      <c r="H461" t="str">
        <f t="shared" si="25"/>
        <v>- Cost Components</v>
      </c>
      <c r="I461" s="20"/>
      <c r="K461" s="21"/>
    </row>
    <row r="462" spans="2:11" x14ac:dyDescent="0.3">
      <c r="B462" t="e">
        <f>VLOOKUP(C462,AllAccessTables!$A$1:$B$489,2,FALSE)</f>
        <v>#N/A</v>
      </c>
      <c r="C462" t="str">
        <f t="shared" si="23"/>
        <v>ItemSurcharges</v>
      </c>
      <c r="D462" s="22" t="s">
        <v>1549</v>
      </c>
      <c r="E462" s="22" t="s">
        <v>896</v>
      </c>
      <c r="G462" s="20" t="str">
        <f t="shared" si="24"/>
        <v>tcmcs003</v>
      </c>
      <c r="H462" t="str">
        <f t="shared" si="25"/>
        <v>- Warehouses</v>
      </c>
      <c r="I462" s="20"/>
      <c r="K462" s="21"/>
    </row>
    <row r="463" spans="2:11" x14ac:dyDescent="0.3">
      <c r="B463" t="str">
        <f>VLOOKUP(C463,AllAccessTables!$A$1:$B$489,2,FALSE)</f>
        <v>Items</v>
      </c>
      <c r="C463" t="str">
        <f t="shared" si="23"/>
        <v>ItemSurchargesByItem</v>
      </c>
      <c r="D463" s="22" t="s">
        <v>897</v>
      </c>
      <c r="E463" s="22" t="s">
        <v>891</v>
      </c>
      <c r="G463" s="20" t="str">
        <f t="shared" si="24"/>
        <v>tcmcs002</v>
      </c>
      <c r="H463" t="str">
        <f t="shared" si="25"/>
        <v>- Currencies</v>
      </c>
      <c r="I463" s="20"/>
      <c r="K463" s="21"/>
    </row>
    <row r="464" spans="2:11" x14ac:dyDescent="0.3">
      <c r="B464" t="str">
        <f>VLOOKUP(C464,AllAccessTables!$A$1:$B$489,2,FALSE)</f>
        <v>Items</v>
      </c>
      <c r="C464" t="str">
        <f t="shared" si="23"/>
        <v>ItemSurchargesByItem</v>
      </c>
      <c r="D464" s="22" t="s">
        <v>898</v>
      </c>
      <c r="E464" s="22" t="s">
        <v>899</v>
      </c>
      <c r="G464" s="20" t="str">
        <f t="shared" si="24"/>
        <v>tcemm030</v>
      </c>
      <c r="H464" t="str">
        <f t="shared" si="25"/>
        <v>- Enterprise Units</v>
      </c>
      <c r="I464" s="20"/>
      <c r="K464" s="21"/>
    </row>
    <row r="465" spans="2:11" x14ac:dyDescent="0.3">
      <c r="B465" t="str">
        <f>VLOOKUP(C465,AllAccessTables!$A$1:$B$489,2,FALSE)</f>
        <v>Items</v>
      </c>
      <c r="C465" t="str">
        <f t="shared" si="23"/>
        <v>ItemSurchargesByItem</v>
      </c>
      <c r="D465" s="22" t="s">
        <v>900</v>
      </c>
      <c r="E465" s="22" t="s">
        <v>892</v>
      </c>
      <c r="G465" s="20" t="str">
        <f t="shared" si="24"/>
        <v>ticpr007</v>
      </c>
      <c r="H465" t="str">
        <f t="shared" si="25"/>
        <v>- Item Costing Data</v>
      </c>
      <c r="I465" s="20"/>
      <c r="K465" s="21"/>
    </row>
    <row r="466" spans="2:11" x14ac:dyDescent="0.3">
      <c r="B466" t="str">
        <f>VLOOKUP(C466,AllAccessTables!$A$1:$B$489,2,FALSE)</f>
        <v>Items</v>
      </c>
      <c r="C466" t="str">
        <f t="shared" si="23"/>
        <v>ItemSurchargesByItem</v>
      </c>
      <c r="D466" s="22" t="s">
        <v>901</v>
      </c>
      <c r="E466" s="22" t="s">
        <v>894</v>
      </c>
      <c r="G466" s="20" t="str">
        <f t="shared" si="24"/>
        <v>ticpr100</v>
      </c>
      <c r="H466" t="str">
        <f t="shared" si="25"/>
        <v>- Price Calculation Codes</v>
      </c>
      <c r="I466" s="20"/>
      <c r="K466" s="21"/>
    </row>
    <row r="467" spans="2:11" x14ac:dyDescent="0.3">
      <c r="B467" t="str">
        <f>VLOOKUP(C467,AllAccessTables!$A$1:$B$489,2,FALSE)</f>
        <v>Items</v>
      </c>
      <c r="C467" t="str">
        <f t="shared" si="23"/>
        <v>ItemSurchargesByItem</v>
      </c>
      <c r="D467" s="22" t="s">
        <v>902</v>
      </c>
      <c r="E467" s="22" t="s">
        <v>895</v>
      </c>
      <c r="G467" s="20" t="str">
        <f t="shared" si="24"/>
        <v>tcmcs048</v>
      </c>
      <c r="H467" t="str">
        <f t="shared" si="25"/>
        <v>- Cost Components</v>
      </c>
      <c r="I467" s="20"/>
      <c r="K467" s="21"/>
    </row>
    <row r="468" spans="2:11" x14ac:dyDescent="0.3">
      <c r="B468" t="str">
        <f>VLOOKUP(C468,AllAccessTables!$A$1:$B$489,2,FALSE)</f>
        <v>Items</v>
      </c>
      <c r="C468" t="str">
        <f t="shared" si="23"/>
        <v>ItemSurchargesByItem</v>
      </c>
      <c r="D468" s="22" t="s">
        <v>903</v>
      </c>
      <c r="E468" s="22" t="s">
        <v>896</v>
      </c>
      <c r="G468" s="20" t="str">
        <f t="shared" si="24"/>
        <v>tcmcs003</v>
      </c>
      <c r="H468" t="str">
        <f t="shared" si="25"/>
        <v>- Warehouses</v>
      </c>
      <c r="I468" s="20"/>
      <c r="K468" s="21"/>
    </row>
    <row r="469" spans="2:11" x14ac:dyDescent="0.3">
      <c r="B469" t="str">
        <f>VLOOKUP(C469,AllAccessTables!$A$1:$B$489,2,FALSE)</f>
        <v>Items</v>
      </c>
      <c r="C469" t="str">
        <f t="shared" si="23"/>
        <v>ItemSurchargesByItemGroup</v>
      </c>
      <c r="D469" s="22" t="s">
        <v>904</v>
      </c>
      <c r="E469" s="22" t="s">
        <v>891</v>
      </c>
      <c r="G469" s="20" t="str">
        <f t="shared" si="24"/>
        <v>tcmcs002</v>
      </c>
      <c r="H469" t="str">
        <f t="shared" si="25"/>
        <v>- Currencies</v>
      </c>
      <c r="I469" s="20"/>
      <c r="K469" s="21"/>
    </row>
    <row r="470" spans="2:11" x14ac:dyDescent="0.3">
      <c r="B470" t="str">
        <f>VLOOKUP(C470,AllAccessTables!$A$1:$B$489,2,FALSE)</f>
        <v>Items</v>
      </c>
      <c r="C470" t="str">
        <f t="shared" si="23"/>
        <v>ItemSurchargesByItemGroup</v>
      </c>
      <c r="D470" s="22" t="s">
        <v>905</v>
      </c>
      <c r="E470" s="22" t="s">
        <v>899</v>
      </c>
      <c r="G470" s="20" t="str">
        <f t="shared" si="24"/>
        <v>tcemm030</v>
      </c>
      <c r="H470" t="str">
        <f t="shared" si="25"/>
        <v>- Enterprise Units</v>
      </c>
      <c r="I470" s="20"/>
      <c r="K470" s="21"/>
    </row>
    <row r="471" spans="2:11" x14ac:dyDescent="0.3">
      <c r="B471" t="str">
        <f>VLOOKUP(C471,AllAccessTables!$A$1:$B$489,2,FALSE)</f>
        <v>Items</v>
      </c>
      <c r="C471" t="str">
        <f t="shared" si="23"/>
        <v>ItemSurchargesByItemGroup</v>
      </c>
      <c r="D471" s="22" t="s">
        <v>906</v>
      </c>
      <c r="E471" s="22" t="s">
        <v>893</v>
      </c>
      <c r="G471" s="20" t="str">
        <f t="shared" si="24"/>
        <v>tcmcs023</v>
      </c>
      <c r="H471" t="str">
        <f t="shared" si="25"/>
        <v>- Item Groups</v>
      </c>
      <c r="I471" s="20"/>
      <c r="K471" s="21"/>
    </row>
    <row r="472" spans="2:11" x14ac:dyDescent="0.3">
      <c r="B472" t="str">
        <f>VLOOKUP(C472,AllAccessTables!$A$1:$B$489,2,FALSE)</f>
        <v>Items</v>
      </c>
      <c r="C472" t="str">
        <f t="shared" si="23"/>
        <v>ItemSurchargesByItemGroup</v>
      </c>
      <c r="D472" s="22" t="s">
        <v>907</v>
      </c>
      <c r="E472" s="22" t="s">
        <v>894</v>
      </c>
      <c r="G472" s="20" t="str">
        <f t="shared" si="24"/>
        <v>ticpr100</v>
      </c>
      <c r="H472" t="str">
        <f t="shared" si="25"/>
        <v>- Price Calculation Codes</v>
      </c>
      <c r="I472" s="20"/>
      <c r="K472" s="21"/>
    </row>
    <row r="473" spans="2:11" x14ac:dyDescent="0.3">
      <c r="B473" t="str">
        <f>VLOOKUP(C473,AllAccessTables!$A$1:$B$489,2,FALSE)</f>
        <v>Items</v>
      </c>
      <c r="C473" t="str">
        <f t="shared" si="23"/>
        <v>ItemSurchargesByItemGroup</v>
      </c>
      <c r="D473" s="22" t="s">
        <v>908</v>
      </c>
      <c r="E473" s="22" t="s">
        <v>895</v>
      </c>
      <c r="G473" s="20" t="str">
        <f t="shared" si="24"/>
        <v>tcmcs048</v>
      </c>
      <c r="H473" t="str">
        <f t="shared" si="25"/>
        <v>- Cost Components</v>
      </c>
      <c r="I473" s="20"/>
      <c r="K473" s="21"/>
    </row>
    <row r="474" spans="2:11" x14ac:dyDescent="0.3">
      <c r="B474" t="str">
        <f>VLOOKUP(C474,AllAccessTables!$A$1:$B$489,2,FALSE)</f>
        <v>Items</v>
      </c>
      <c r="C474" t="str">
        <f t="shared" si="23"/>
        <v>ItemSurchargesByItemGroup</v>
      </c>
      <c r="D474" s="22" t="s">
        <v>909</v>
      </c>
      <c r="E474" s="22" t="s">
        <v>896</v>
      </c>
      <c r="G474" s="20" t="str">
        <f t="shared" ref="G474:G505" si="26">_xlfn.TEXTBEFORE(E474," ",1,1,1)</f>
        <v>tcmcs003</v>
      </c>
      <c r="H474" t="str">
        <f t="shared" ref="H474:H505" si="27">_xlfn.TEXTAFTER(E474," ",1,1,1)</f>
        <v>- Warehouses</v>
      </c>
      <c r="I474" s="20"/>
      <c r="K474" s="21"/>
    </row>
    <row r="475" spans="2:11" x14ac:dyDescent="0.3">
      <c r="B475" t="str">
        <f>VLOOKUP(C475,AllAccessTables!$A$1:$B$489,2,FALSE)</f>
        <v>BillOfMaterial</v>
      </c>
      <c r="C475" t="str">
        <f t="shared" si="23"/>
        <v>JobShopBOMAlternativeMaterial</v>
      </c>
      <c r="D475" s="22" t="s">
        <v>341</v>
      </c>
      <c r="E475" s="22" t="s">
        <v>219</v>
      </c>
      <c r="G475" s="20" t="str">
        <f t="shared" si="26"/>
        <v>tcibd001</v>
      </c>
      <c r="H475" t="str">
        <f t="shared" si="27"/>
        <v>General Item Data</v>
      </c>
      <c r="I475" s="20"/>
      <c r="K475" s="21"/>
    </row>
    <row r="476" spans="2:11" x14ac:dyDescent="0.3">
      <c r="B476" t="str">
        <f>VLOOKUP(C476,AllAccessTables!$A$1:$B$489,2,FALSE)</f>
        <v>BillOfMaterial</v>
      </c>
      <c r="C476" t="str">
        <f t="shared" si="23"/>
        <v>JobShopBOMAlternativeMaterial</v>
      </c>
      <c r="D476" s="22" t="s">
        <v>342</v>
      </c>
      <c r="E476" s="22" t="s">
        <v>164</v>
      </c>
      <c r="G476" s="20" t="str">
        <f t="shared" si="26"/>
        <v>tcmcs052</v>
      </c>
      <c r="H476" t="str">
        <f t="shared" si="27"/>
        <v>General Projects</v>
      </c>
      <c r="I476" s="20"/>
      <c r="K476" s="21"/>
    </row>
    <row r="477" spans="2:11" x14ac:dyDescent="0.3">
      <c r="B477" t="str">
        <f>VLOOKUP(C477,AllAccessTables!$A$1:$B$489,2,FALSE)</f>
        <v>Routings</v>
      </c>
      <c r="C477" t="str">
        <f t="shared" si="23"/>
        <v>JobShopRouting</v>
      </c>
      <c r="D477" s="22" t="s">
        <v>343</v>
      </c>
      <c r="E477" s="22" t="s">
        <v>289</v>
      </c>
      <c r="G477" s="20" t="str">
        <f t="shared" si="26"/>
        <v>tcemm050</v>
      </c>
      <c r="H477" t="str">
        <f t="shared" si="27"/>
        <v>Sites</v>
      </c>
      <c r="I477" s="20"/>
      <c r="K477" s="21"/>
    </row>
    <row r="478" spans="2:11" x14ac:dyDescent="0.3">
      <c r="B478" t="str">
        <f>VLOOKUP(C478,AllAccessTables!$A$1:$B$489,2,FALSE)</f>
        <v>Routings</v>
      </c>
      <c r="C478" t="str">
        <f t="shared" si="23"/>
        <v>JobShopRoutingOperations</v>
      </c>
      <c r="D478" s="22" t="s">
        <v>344</v>
      </c>
      <c r="E478" s="22" t="s">
        <v>289</v>
      </c>
      <c r="G478" s="20" t="str">
        <f t="shared" si="26"/>
        <v>tcemm050</v>
      </c>
      <c r="H478" t="str">
        <f t="shared" si="27"/>
        <v>Sites</v>
      </c>
      <c r="I478" s="20"/>
      <c r="K478" s="21"/>
    </row>
    <row r="479" spans="2:11" x14ac:dyDescent="0.3">
      <c r="B479" t="str">
        <f>VLOOKUP(C479,AllAccessTables!$A$1:$B$489,2,FALSE)</f>
        <v>Routings</v>
      </c>
      <c r="C479" t="str">
        <f t="shared" si="23"/>
        <v>JobShopRoutingOperations</v>
      </c>
      <c r="D479" s="22" t="s">
        <v>345</v>
      </c>
      <c r="E479" s="22" t="s">
        <v>226</v>
      </c>
      <c r="G479" s="20" t="str">
        <f t="shared" si="26"/>
        <v>tcmcs052</v>
      </c>
      <c r="H479" t="str">
        <f t="shared" si="27"/>
        <v>General Projects.</v>
      </c>
      <c r="I479" s="20"/>
      <c r="K479" s="21"/>
    </row>
    <row r="480" spans="2:11" x14ac:dyDescent="0.3">
      <c r="B480" t="str">
        <f>VLOOKUP(C480,AllAccessTables!$A$1:$B$489,2,FALSE)</f>
        <v>AssemblyEngineering</v>
      </c>
      <c r="C480" t="str">
        <f t="shared" si="23"/>
        <v>LineSegments</v>
      </c>
      <c r="D480" s="22" t="s">
        <v>910</v>
      </c>
      <c r="E480" s="22" t="s">
        <v>55</v>
      </c>
      <c r="G480" s="20" t="str">
        <f t="shared" si="26"/>
        <v>tccom001</v>
      </c>
      <c r="H480" t="str">
        <f t="shared" si="27"/>
        <v>Employees</v>
      </c>
      <c r="I480" s="20"/>
      <c r="K480" s="21"/>
    </row>
    <row r="481" spans="2:11" x14ac:dyDescent="0.3">
      <c r="B481" t="str">
        <f>VLOOKUP(C481,AllAccessTables!$A$1:$B$489,2,FALSE)</f>
        <v>WarehouseLocation</v>
      </c>
      <c r="C481" t="str">
        <f t="shared" si="23"/>
        <v>LocationByItem</v>
      </c>
      <c r="D481" s="22" t="s">
        <v>346</v>
      </c>
      <c r="E481" s="22" t="s">
        <v>347</v>
      </c>
      <c r="G481" s="20" t="str">
        <f t="shared" si="26"/>
        <v>whwmd400</v>
      </c>
      <c r="H481" t="str">
        <f t="shared" si="27"/>
        <v>- Item Warehouse Data</v>
      </c>
      <c r="I481" s="20"/>
      <c r="K481" s="21"/>
    </row>
    <row r="482" spans="2:11" x14ac:dyDescent="0.3">
      <c r="B482" t="str">
        <f>VLOOKUP(C482,AllAccessTables!$A$1:$B$489,2,FALSE)</f>
        <v>WarehouseLocation</v>
      </c>
      <c r="C482" t="str">
        <f t="shared" si="23"/>
        <v>LocationByItem</v>
      </c>
      <c r="D482" s="22" t="s">
        <v>348</v>
      </c>
      <c r="E482" s="22" t="s">
        <v>205</v>
      </c>
      <c r="G482" s="20" t="str">
        <f t="shared" si="26"/>
        <v>whwmd200</v>
      </c>
      <c r="H482" t="str">
        <f t="shared" si="27"/>
        <v>- Warehouses</v>
      </c>
      <c r="I482" s="20"/>
      <c r="K482" s="21"/>
    </row>
    <row r="483" spans="2:11" x14ac:dyDescent="0.3">
      <c r="B483" t="str">
        <f>VLOOKUP(C483,AllAccessTables!$A$1:$B$489,2,FALSE)</f>
        <v>WarehouseLocation</v>
      </c>
      <c r="C483" t="str">
        <f t="shared" si="23"/>
        <v>LocationCapacity</v>
      </c>
      <c r="D483" s="22" t="s">
        <v>349</v>
      </c>
      <c r="E483" s="22" t="s">
        <v>160</v>
      </c>
      <c r="G483" s="20" t="str">
        <f t="shared" si="26"/>
        <v>tcmcs001</v>
      </c>
      <c r="H483" t="str">
        <f t="shared" si="27"/>
        <v>- Units</v>
      </c>
      <c r="I483" s="20"/>
      <c r="K483" s="21"/>
    </row>
    <row r="484" spans="2:11" x14ac:dyDescent="0.3">
      <c r="B484" t="str">
        <f>VLOOKUP(C484,AllAccessTables!$A$1:$B$489,2,FALSE)</f>
        <v>WarehouseLocation</v>
      </c>
      <c r="C484" t="str">
        <f t="shared" si="23"/>
        <v>LocationCapacity</v>
      </c>
      <c r="D484" s="22" t="s">
        <v>350</v>
      </c>
      <c r="E484" s="22" t="s">
        <v>205</v>
      </c>
      <c r="G484" s="20" t="str">
        <f t="shared" si="26"/>
        <v>whwmd200</v>
      </c>
      <c r="H484" t="str">
        <f t="shared" si="27"/>
        <v>- Warehouses</v>
      </c>
      <c r="I484" s="20"/>
      <c r="K484" s="21"/>
    </row>
    <row r="485" spans="2:11" x14ac:dyDescent="0.3">
      <c r="B485" t="str">
        <f>VLOOKUP(C485,AllAccessTables!$A$1:$B$489,2,FALSE)</f>
        <v>WarehouseLocation</v>
      </c>
      <c r="C485" t="str">
        <f t="shared" si="23"/>
        <v>Locations</v>
      </c>
      <c r="D485" s="22" t="s">
        <v>351</v>
      </c>
      <c r="E485" s="22" t="s">
        <v>14</v>
      </c>
      <c r="G485" s="20" t="str">
        <f t="shared" si="26"/>
        <v>tccom130</v>
      </c>
      <c r="H485" t="str">
        <f t="shared" si="27"/>
        <v>Addresses</v>
      </c>
      <c r="I485" s="20"/>
      <c r="K485" s="21"/>
    </row>
    <row r="486" spans="2:11" x14ac:dyDescent="0.3">
      <c r="B486" t="str">
        <f>VLOOKUP(C486,AllAccessTables!$A$1:$B$489,2,FALSE)</f>
        <v>WarehouseLocation</v>
      </c>
      <c r="C486" t="str">
        <f t="shared" si="23"/>
        <v>Locations</v>
      </c>
      <c r="D486" s="22" t="s">
        <v>352</v>
      </c>
      <c r="E486" s="22" t="s">
        <v>353</v>
      </c>
      <c r="G486" s="20" t="str">
        <f t="shared" si="26"/>
        <v>whwmd130</v>
      </c>
      <c r="H486" t="str">
        <f t="shared" si="27"/>
        <v>Remarks</v>
      </c>
      <c r="I486" s="20"/>
      <c r="K486" s="21"/>
    </row>
    <row r="487" spans="2:11" x14ac:dyDescent="0.3">
      <c r="B487" t="str">
        <f>VLOOKUP(C487,AllAccessTables!$A$1:$B$489,2,FALSE)</f>
        <v>WarehouseLocation</v>
      </c>
      <c r="C487" t="str">
        <f t="shared" si="23"/>
        <v>Locations</v>
      </c>
      <c r="D487" s="22" t="s">
        <v>354</v>
      </c>
      <c r="E487" s="22" t="s">
        <v>178</v>
      </c>
      <c r="G487" s="20" t="str">
        <f t="shared" si="26"/>
        <v>whwmd200</v>
      </c>
      <c r="H487" t="str">
        <f t="shared" si="27"/>
        <v>Warehouses</v>
      </c>
      <c r="I487" s="20"/>
      <c r="K487" s="21"/>
    </row>
    <row r="488" spans="2:11" x14ac:dyDescent="0.3">
      <c r="B488" t="str">
        <f>VLOOKUP(C488,AllAccessTables!$A$1:$B$489,2,FALSE)</f>
        <v>BOM&amp;Routing without Sites</v>
      </c>
      <c r="C488" t="str">
        <f t="shared" si="23"/>
        <v>Machine</v>
      </c>
      <c r="D488" s="22" t="s">
        <v>911</v>
      </c>
      <c r="E488" s="22" t="s">
        <v>184</v>
      </c>
      <c r="G488" s="20" t="str">
        <f t="shared" si="26"/>
        <v>tcmcs048</v>
      </c>
      <c r="H488" t="str">
        <f t="shared" si="27"/>
        <v>Cost Components</v>
      </c>
      <c r="I488" s="20"/>
      <c r="K488" s="21"/>
    </row>
    <row r="489" spans="2:11" x14ac:dyDescent="0.3">
      <c r="B489" t="str">
        <f>VLOOKUP(C489,AllAccessTables!$A$1:$B$489,2,FALSE)</f>
        <v>BOM&amp;Routing without Sites</v>
      </c>
      <c r="C489" t="str">
        <f t="shared" si="23"/>
        <v>Machine</v>
      </c>
      <c r="D489" s="22" t="s">
        <v>912</v>
      </c>
      <c r="E489" s="22" t="s">
        <v>289</v>
      </c>
      <c r="G489" s="20" t="str">
        <f t="shared" si="26"/>
        <v>tcemm050</v>
      </c>
      <c r="H489" t="str">
        <f t="shared" si="27"/>
        <v>Sites</v>
      </c>
      <c r="I489" s="20"/>
      <c r="K489" s="21"/>
    </row>
    <row r="490" spans="2:11" x14ac:dyDescent="0.3">
      <c r="B490" t="str">
        <f>VLOOKUP(C490,AllAccessTables!$A$1:$B$489,2,FALSE)</f>
        <v>BOM&amp;Routing without Sites</v>
      </c>
      <c r="C490" t="str">
        <f t="shared" si="23"/>
        <v>Machine</v>
      </c>
      <c r="D490" s="22" t="s">
        <v>913</v>
      </c>
      <c r="E490" s="22" t="s">
        <v>361</v>
      </c>
      <c r="G490" s="20" t="str">
        <f t="shared" si="26"/>
        <v>tirou001</v>
      </c>
      <c r="H490" t="str">
        <f t="shared" si="27"/>
        <v>Work Centers</v>
      </c>
      <c r="I490" s="20"/>
      <c r="K490" s="21"/>
    </row>
    <row r="491" spans="2:11" x14ac:dyDescent="0.3">
      <c r="B491" t="str">
        <f>VLOOKUP(C491,AllAccessTables!$A$1:$B$489,2,FALSE)</f>
        <v>Routings</v>
      </c>
      <c r="C491" t="str">
        <f t="shared" si="23"/>
        <v>MachineCapacityGroup</v>
      </c>
      <c r="D491" s="22" t="s">
        <v>355</v>
      </c>
      <c r="E491" s="22" t="s">
        <v>356</v>
      </c>
      <c r="G491" s="20" t="str">
        <f t="shared" si="26"/>
        <v>tirou460</v>
      </c>
      <c r="H491" t="str">
        <f t="shared" si="27"/>
        <v>Machine Types</v>
      </c>
      <c r="I491" s="20"/>
      <c r="K491" s="21"/>
    </row>
    <row r="492" spans="2:11" x14ac:dyDescent="0.3">
      <c r="B492" t="str">
        <f>VLOOKUP(C492,AllAccessTables!$A$1:$B$489,2,FALSE)</f>
        <v>Routings</v>
      </c>
      <c r="C492" t="str">
        <f t="shared" si="23"/>
        <v>MachineCapacityGroup</v>
      </c>
      <c r="D492" s="22" t="s">
        <v>357</v>
      </c>
      <c r="E492" s="22" t="s">
        <v>358</v>
      </c>
      <c r="G492" s="20" t="str">
        <f t="shared" si="26"/>
        <v>ticpr050</v>
      </c>
      <c r="H492" t="str">
        <f t="shared" si="27"/>
        <v>Operation Rate Codes</v>
      </c>
      <c r="I492" s="20"/>
      <c r="K492" s="21"/>
    </row>
    <row r="493" spans="2:11" x14ac:dyDescent="0.3">
      <c r="B493" t="str">
        <f>VLOOKUP(C493,AllAccessTables!$A$1:$B$489,2,FALSE)</f>
        <v>Routings</v>
      </c>
      <c r="C493" t="str">
        <f t="shared" ref="C493:C555" si="28">_xlfn.TEXTBEFORE(D493,".",1,1,1)</f>
        <v>MachineCapacityGroup</v>
      </c>
      <c r="D493" s="22" t="s">
        <v>359</v>
      </c>
      <c r="E493" s="22" t="s">
        <v>289</v>
      </c>
      <c r="G493" s="20" t="str">
        <f t="shared" si="26"/>
        <v>tcemm050</v>
      </c>
      <c r="H493" t="str">
        <f t="shared" si="27"/>
        <v>Sites</v>
      </c>
      <c r="I493" s="20"/>
      <c r="K493" s="21"/>
    </row>
    <row r="494" spans="2:11" x14ac:dyDescent="0.3">
      <c r="B494" t="str">
        <f>VLOOKUP(C494,AllAccessTables!$A$1:$B$489,2,FALSE)</f>
        <v>Routings</v>
      </c>
      <c r="C494" t="str">
        <f t="shared" si="28"/>
        <v>MachineCapacityGroup</v>
      </c>
      <c r="D494" s="22" t="s">
        <v>360</v>
      </c>
      <c r="E494" s="22" t="s">
        <v>361</v>
      </c>
      <c r="G494" s="20" t="str">
        <f t="shared" si="26"/>
        <v>tirou001</v>
      </c>
      <c r="H494" t="str">
        <f t="shared" si="27"/>
        <v>Work Centers</v>
      </c>
      <c r="I494" s="20"/>
      <c r="K494" s="21"/>
    </row>
    <row r="495" spans="2:11" x14ac:dyDescent="0.3">
      <c r="B495" t="str">
        <f>VLOOKUP(C495,AllAccessTables!$A$1:$B$489,2,FALSE)</f>
        <v>Routings</v>
      </c>
      <c r="C495" t="str">
        <f t="shared" si="28"/>
        <v>MachineNumbers</v>
      </c>
      <c r="D495" s="22" t="s">
        <v>362</v>
      </c>
      <c r="E495" s="22" t="s">
        <v>356</v>
      </c>
      <c r="G495" s="20" t="str">
        <f t="shared" si="26"/>
        <v>tirou460</v>
      </c>
      <c r="H495" t="str">
        <f t="shared" si="27"/>
        <v>Machine Types</v>
      </c>
      <c r="I495" s="20"/>
      <c r="K495" s="21"/>
    </row>
    <row r="496" spans="2:11" x14ac:dyDescent="0.3">
      <c r="B496" t="str">
        <f>VLOOKUP(C496,AllAccessTables!$A$1:$B$489,2,FALSE)</f>
        <v>Routings</v>
      </c>
      <c r="C496" t="str">
        <f t="shared" si="28"/>
        <v>MachineNumbers</v>
      </c>
      <c r="D496" s="22" t="s">
        <v>363</v>
      </c>
      <c r="E496" s="22" t="s">
        <v>289</v>
      </c>
      <c r="G496" s="20" t="str">
        <f t="shared" si="26"/>
        <v>tcemm050</v>
      </c>
      <c r="H496" t="str">
        <f t="shared" si="27"/>
        <v>Sites</v>
      </c>
      <c r="I496" s="20"/>
      <c r="K496" s="21"/>
    </row>
    <row r="497" spans="2:11" x14ac:dyDescent="0.3">
      <c r="B497" t="str">
        <f>VLOOKUP(C497,AllAccessTables!$A$1:$B$489,2,FALSE)</f>
        <v>Routings</v>
      </c>
      <c r="C497" t="str">
        <f t="shared" si="28"/>
        <v>MachineNumbers</v>
      </c>
      <c r="D497" s="22" t="s">
        <v>364</v>
      </c>
      <c r="E497" s="22" t="s">
        <v>361</v>
      </c>
      <c r="G497" s="20" t="str">
        <f t="shared" si="26"/>
        <v>tirou001</v>
      </c>
      <c r="H497" t="str">
        <f t="shared" si="27"/>
        <v>Work Centers</v>
      </c>
      <c r="I497" s="20"/>
      <c r="K497" s="21"/>
    </row>
    <row r="498" spans="2:11" x14ac:dyDescent="0.3">
      <c r="B498" t="str">
        <f>VLOOKUP(C498,AllAccessTables!$A$1:$B$489,2,FALSE)</f>
        <v>Items</v>
      </c>
      <c r="C498" t="str">
        <f t="shared" si="28"/>
        <v>ManufacturerPartNumbers</v>
      </c>
      <c r="D498" s="22" t="s">
        <v>914</v>
      </c>
      <c r="E498" s="22" t="s">
        <v>915</v>
      </c>
      <c r="G498" s="20" t="str">
        <f t="shared" si="26"/>
        <v>tdipu001</v>
      </c>
      <c r="H498" t="str">
        <f t="shared" si="27"/>
        <v>Items - Purchas</v>
      </c>
      <c r="I498" s="20"/>
      <c r="K498" s="21"/>
    </row>
    <row r="499" spans="2:11" x14ac:dyDescent="0.3">
      <c r="B499" t="str">
        <f>VLOOKUP(C499,AllAccessTables!$A$1:$B$489,2,FALSE)</f>
        <v>Items</v>
      </c>
      <c r="C499" t="str">
        <f t="shared" si="28"/>
        <v>ManufacturerPartNumbers</v>
      </c>
      <c r="D499" s="22" t="s">
        <v>916</v>
      </c>
      <c r="E499" s="22" t="s">
        <v>250</v>
      </c>
      <c r="G499" s="20" t="str">
        <f t="shared" si="26"/>
        <v>tcmcs060</v>
      </c>
      <c r="H499" t="str">
        <f t="shared" si="27"/>
        <v>Manufacturers</v>
      </c>
      <c r="I499" s="20"/>
      <c r="K499" s="21"/>
    </row>
    <row r="500" spans="2:11" x14ac:dyDescent="0.3">
      <c r="B500" t="str">
        <f>VLOOKUP(C500,AllAccessTables!$A$1:$B$489,2,FALSE)</f>
        <v>TPProjects</v>
      </c>
      <c r="C500" t="str">
        <f t="shared" si="28"/>
        <v>MaterialPriceFluctuationsIndexTables</v>
      </c>
      <c r="D500" s="22" t="s">
        <v>917</v>
      </c>
      <c r="E500" s="22" t="s">
        <v>633</v>
      </c>
      <c r="G500" s="20" t="str">
        <f t="shared" si="26"/>
        <v>tppdm005</v>
      </c>
      <c r="H500" t="str">
        <f t="shared" si="27"/>
        <v>Item Project data</v>
      </c>
      <c r="I500" s="20"/>
      <c r="K500" s="21"/>
    </row>
    <row r="501" spans="2:11" x14ac:dyDescent="0.3">
      <c r="B501" t="str">
        <f>VLOOKUP(C501,AllAccessTables!$A$1:$B$489,2,FALSE)</f>
        <v>BillOfMaterial</v>
      </c>
      <c r="C501" t="str">
        <f t="shared" si="28"/>
        <v>MaterialRoutingRelationshipsBySite</v>
      </c>
      <c r="D501" s="22" t="s">
        <v>365</v>
      </c>
      <c r="E501" s="22" t="s">
        <v>366</v>
      </c>
      <c r="G501" s="20" t="str">
        <f t="shared" si="26"/>
        <v>tcemm050</v>
      </c>
      <c r="H501" t="str">
        <f t="shared" si="27"/>
        <v>Sites.</v>
      </c>
      <c r="I501" s="20"/>
      <c r="K501" s="21"/>
    </row>
    <row r="502" spans="2:11" x14ac:dyDescent="0.3">
      <c r="B502" t="str">
        <f>VLOOKUP(C502,AllAccessTables!$A$1:$B$489,2,FALSE)</f>
        <v>Pricing</v>
      </c>
      <c r="C502" t="str">
        <f t="shared" si="28"/>
        <v>Matrices</v>
      </c>
      <c r="D502" s="22" t="s">
        <v>367</v>
      </c>
      <c r="E502" s="22" t="s">
        <v>368</v>
      </c>
      <c r="G502" s="20" t="str">
        <f t="shared" si="26"/>
        <v>tcmcs045</v>
      </c>
      <c r="H502" t="str">
        <f t="shared" si="27"/>
        <v/>
      </c>
      <c r="I502" s="20"/>
      <c r="K502" s="21"/>
    </row>
    <row r="503" spans="2:11" x14ac:dyDescent="0.3">
      <c r="B503" t="str">
        <f>VLOOKUP(C503,AllAccessTables!$A$1:$B$489,2,FALSE)</f>
        <v>Pricing</v>
      </c>
      <c r="C503" t="str">
        <f t="shared" si="28"/>
        <v>Matrices</v>
      </c>
      <c r="D503" s="22" t="s">
        <v>369</v>
      </c>
      <c r="E503" s="22" t="s">
        <v>370</v>
      </c>
      <c r="G503" s="20" t="str">
        <f t="shared" si="26"/>
        <v>tccom120</v>
      </c>
      <c r="H503" t="str">
        <f t="shared" si="27"/>
        <v/>
      </c>
      <c r="I503" s="20"/>
      <c r="K503" s="21"/>
    </row>
    <row r="504" spans="2:11" ht="28.8" x14ac:dyDescent="0.3">
      <c r="B504" t="str">
        <f>VLOOKUP(C504,AllAccessTables!$A$1:$B$489,2,FALSE)</f>
        <v>Pricing</v>
      </c>
      <c r="C504" t="str">
        <f t="shared" si="28"/>
        <v>Matrices</v>
      </c>
      <c r="D504" s="22" t="s">
        <v>371</v>
      </c>
      <c r="E504" s="22" t="s">
        <v>1550</v>
      </c>
      <c r="G504" s="20" t="str">
        <f t="shared" si="26"/>
        <v>tcmcs029
Buy-from</v>
      </c>
      <c r="H504" t="str">
        <f t="shared" si="27"/>
        <v>Type (bfty)</v>
      </c>
      <c r="I504" s="20"/>
      <c r="K504" s="21"/>
    </row>
    <row r="505" spans="2:11" x14ac:dyDescent="0.3">
      <c r="B505" t="str">
        <f>VLOOKUP(C505,AllAccessTables!$A$1:$B$489,2,FALSE)</f>
        <v>Pricing</v>
      </c>
      <c r="C505" t="str">
        <f t="shared" si="28"/>
        <v>Matrices</v>
      </c>
      <c r="D505" s="22" t="s">
        <v>372</v>
      </c>
      <c r="E505" s="22" t="s">
        <v>373</v>
      </c>
      <c r="G505" s="20" t="str">
        <f t="shared" si="26"/>
        <v>tcmcs002</v>
      </c>
      <c r="H505" t="str">
        <f t="shared" si="27"/>
        <v/>
      </c>
      <c r="I505" s="20"/>
      <c r="K505" s="21"/>
    </row>
    <row r="506" spans="2:11" x14ac:dyDescent="0.3">
      <c r="B506" t="str">
        <f>VLOOKUP(C506,AllAccessTables!$A$1:$B$489,2,FALSE)</f>
        <v>Pricing</v>
      </c>
      <c r="C506" t="str">
        <f t="shared" si="28"/>
        <v>Matrices</v>
      </c>
      <c r="D506" s="22" t="s">
        <v>374</v>
      </c>
      <c r="E506" s="22" t="s">
        <v>375</v>
      </c>
      <c r="G506" s="20" t="str">
        <f t="shared" ref="G506:G528" si="29">_xlfn.TEXTBEFORE(E506," ",1,1,1)</f>
        <v>tcmcs021</v>
      </c>
      <c r="H506" t="str">
        <f t="shared" ref="H506:H528" si="30">_xlfn.TEXTAFTER(E506," ",1,1,1)</f>
        <v/>
      </c>
      <c r="I506" s="20"/>
      <c r="K506" s="21"/>
    </row>
    <row r="507" spans="2:11" x14ac:dyDescent="0.3">
      <c r="B507" t="str">
        <f>VLOOKUP(C507,AllAccessTables!$A$1:$B$489,2,FALSE)</f>
        <v>Pricing</v>
      </c>
      <c r="C507" t="str">
        <f t="shared" si="28"/>
        <v>Matrices</v>
      </c>
      <c r="D507" s="22" t="s">
        <v>376</v>
      </c>
      <c r="E507" s="22" t="s">
        <v>377</v>
      </c>
      <c r="G507" s="20" t="str">
        <f t="shared" si="29"/>
        <v>tdpcg016</v>
      </c>
      <c r="H507" t="str">
        <f t="shared" si="30"/>
        <v/>
      </c>
      <c r="I507" s="20"/>
      <c r="K507" s="21"/>
    </row>
    <row r="508" spans="2:11" x14ac:dyDescent="0.3">
      <c r="B508" t="str">
        <f>VLOOKUP(C508,AllAccessTables!$A$1:$B$489,2,FALSE)</f>
        <v>Pricing</v>
      </c>
      <c r="C508" t="str">
        <f t="shared" si="28"/>
        <v>Matrices</v>
      </c>
      <c r="D508" s="22" t="s">
        <v>378</v>
      </c>
      <c r="E508" s="22" t="s">
        <v>379</v>
      </c>
      <c r="G508" s="20" t="str">
        <f t="shared" si="29"/>
        <v>tccom100</v>
      </c>
      <c r="H508" t="str">
        <f t="shared" si="30"/>
        <v/>
      </c>
      <c r="I508" s="20"/>
      <c r="K508" s="21"/>
    </row>
    <row r="509" spans="2:11" x14ac:dyDescent="0.3">
      <c r="B509" t="str">
        <f>VLOOKUP(C509,AllAccessTables!$A$1:$B$489,2,FALSE)</f>
        <v>Pricing</v>
      </c>
      <c r="C509" t="str">
        <f t="shared" si="28"/>
        <v>Matrices</v>
      </c>
      <c r="D509" s="22" t="s">
        <v>380</v>
      </c>
      <c r="E509" s="22" t="s">
        <v>379</v>
      </c>
      <c r="G509" s="20" t="str">
        <f t="shared" si="29"/>
        <v>tccom100</v>
      </c>
      <c r="H509" t="str">
        <f t="shared" si="30"/>
        <v/>
      </c>
      <c r="I509" s="20"/>
      <c r="K509" s="21"/>
    </row>
    <row r="510" spans="2:11" x14ac:dyDescent="0.3">
      <c r="B510" t="str">
        <f>VLOOKUP(C510,AllAccessTables!$A$1:$B$489,2,FALSE)</f>
        <v>Pricing</v>
      </c>
      <c r="C510" t="str">
        <f t="shared" si="28"/>
        <v>Matrices</v>
      </c>
      <c r="D510" s="22" t="s">
        <v>381</v>
      </c>
      <c r="E510" s="22" t="s">
        <v>382</v>
      </c>
      <c r="G510" s="20" t="str">
        <f t="shared" si="29"/>
        <v>tcibd001</v>
      </c>
      <c r="H510" t="str">
        <f t="shared" si="30"/>
        <v/>
      </c>
      <c r="I510" s="20"/>
      <c r="K510" s="21"/>
    </row>
    <row r="511" spans="2:11" x14ac:dyDescent="0.3">
      <c r="B511" t="str">
        <f>VLOOKUP(C511,AllAccessTables!$A$1:$B$489,2,FALSE)</f>
        <v>Pricing</v>
      </c>
      <c r="C511" t="str">
        <f t="shared" si="28"/>
        <v>Matrices</v>
      </c>
      <c r="D511" s="22" t="s">
        <v>383</v>
      </c>
      <c r="E511" s="22" t="s">
        <v>384</v>
      </c>
      <c r="G511" s="20" t="str">
        <f t="shared" si="29"/>
        <v>tcmcs023</v>
      </c>
      <c r="H511" t="str">
        <f t="shared" si="30"/>
        <v/>
      </c>
      <c r="I511" s="20"/>
      <c r="K511" s="21"/>
    </row>
    <row r="512" spans="2:11" x14ac:dyDescent="0.3">
      <c r="B512" t="str">
        <f>VLOOKUP(C512,AllAccessTables!$A$1:$B$489,2,FALSE)</f>
        <v>Pricing</v>
      </c>
      <c r="C512" t="str">
        <f t="shared" si="28"/>
        <v>Matrices</v>
      </c>
      <c r="D512" s="22" t="s">
        <v>385</v>
      </c>
      <c r="E512" s="22" t="s">
        <v>386</v>
      </c>
      <c r="G512" s="20" t="str">
        <f t="shared" si="29"/>
        <v>tcmcs060</v>
      </c>
      <c r="H512" t="str">
        <f t="shared" si="30"/>
        <v/>
      </c>
      <c r="I512" s="20"/>
      <c r="K512" s="21"/>
    </row>
    <row r="513" spans="2:11" x14ac:dyDescent="0.3">
      <c r="B513" t="str">
        <f>VLOOKUP(C513,AllAccessTables!$A$1:$B$489,2,FALSE)</f>
        <v>Pricing</v>
      </c>
      <c r="C513" t="str">
        <f t="shared" si="28"/>
        <v>Matrices</v>
      </c>
      <c r="D513" s="22" t="s">
        <v>387</v>
      </c>
      <c r="E513" s="22" t="s">
        <v>370</v>
      </c>
      <c r="G513" s="20" t="str">
        <f t="shared" si="29"/>
        <v>tccom120</v>
      </c>
      <c r="H513" t="str">
        <f t="shared" si="30"/>
        <v/>
      </c>
      <c r="I513" s="20"/>
      <c r="K513" s="21"/>
    </row>
    <row r="514" spans="2:11" x14ac:dyDescent="0.3">
      <c r="B514" t="str">
        <f>VLOOKUP(C514,AllAccessTables!$A$1:$B$489,2,FALSE)</f>
        <v>Pricing</v>
      </c>
      <c r="C514" t="str">
        <f t="shared" si="28"/>
        <v>Matrices</v>
      </c>
      <c r="D514" s="22" t="s">
        <v>388</v>
      </c>
      <c r="E514" s="22" t="s">
        <v>389</v>
      </c>
      <c r="G514" s="20" t="str">
        <f t="shared" si="29"/>
        <v>tdpcg011</v>
      </c>
      <c r="H514" t="str">
        <f t="shared" si="30"/>
        <v/>
      </c>
      <c r="I514" s="20"/>
      <c r="K514" s="21"/>
    </row>
    <row r="515" spans="2:11" x14ac:dyDescent="0.3">
      <c r="B515" t="str">
        <f>VLOOKUP(C515,AllAccessTables!$A$1:$B$489,2,FALSE)</f>
        <v>Pricing</v>
      </c>
      <c r="C515" t="str">
        <f t="shared" si="28"/>
        <v>Matrices</v>
      </c>
      <c r="D515" s="22" t="s">
        <v>390</v>
      </c>
      <c r="E515" s="22" t="s">
        <v>391</v>
      </c>
      <c r="G515" s="20" t="str">
        <f t="shared" si="29"/>
        <v>tcmcs024</v>
      </c>
      <c r="H515" t="str">
        <f t="shared" si="30"/>
        <v/>
      </c>
      <c r="I515" s="20"/>
      <c r="K515" s="21"/>
    </row>
    <row r="516" spans="2:11" x14ac:dyDescent="0.3">
      <c r="B516" t="str">
        <f>VLOOKUP(C516,AllAccessTables!$A$1:$B$489,2,FALSE)</f>
        <v>Pricing</v>
      </c>
      <c r="C516" t="str">
        <f t="shared" si="28"/>
        <v>Matrices</v>
      </c>
      <c r="D516" s="22" t="s">
        <v>392</v>
      </c>
      <c r="E516" s="22" t="s">
        <v>393</v>
      </c>
      <c r="G516" s="20" t="str">
        <f t="shared" si="29"/>
        <v>tcmcs043</v>
      </c>
      <c r="H516" t="str">
        <f t="shared" si="30"/>
        <v/>
      </c>
      <c r="I516" s="20"/>
      <c r="K516" s="21"/>
    </row>
    <row r="517" spans="2:11" x14ac:dyDescent="0.3">
      <c r="B517" t="str">
        <f>VLOOKUP(C517,AllAccessTables!$A$1:$B$489,2,FALSE)</f>
        <v>Pricing</v>
      </c>
      <c r="C517" t="str">
        <f t="shared" si="28"/>
        <v>Matrices</v>
      </c>
      <c r="D517" s="22" t="s">
        <v>394</v>
      </c>
      <c r="E517" s="22" t="s">
        <v>395</v>
      </c>
      <c r="G517" s="20" t="str">
        <f t="shared" si="29"/>
        <v>tcmcs062</v>
      </c>
      <c r="H517" t="str">
        <f t="shared" si="30"/>
        <v/>
      </c>
      <c r="I517" s="20"/>
      <c r="K517" s="21"/>
    </row>
    <row r="518" spans="2:11" x14ac:dyDescent="0.3">
      <c r="B518" t="str">
        <f>VLOOKUP(C518,AllAccessTables!$A$1:$B$489,2,FALSE)</f>
        <v>Pricing</v>
      </c>
      <c r="C518" t="str">
        <f t="shared" si="28"/>
        <v>Matrices</v>
      </c>
      <c r="D518" s="22" t="s">
        <v>396</v>
      </c>
      <c r="E518" s="22" t="s">
        <v>397</v>
      </c>
      <c r="G518" s="20" t="str">
        <f t="shared" si="29"/>
        <v>tcmcs061</v>
      </c>
      <c r="H518" t="str">
        <f t="shared" si="30"/>
        <v/>
      </c>
      <c r="I518" s="20"/>
      <c r="K518" s="21"/>
    </row>
    <row r="519" spans="2:11" x14ac:dyDescent="0.3">
      <c r="B519" t="str">
        <f>VLOOKUP(C519,AllAccessTables!$A$1:$B$489,2,FALSE)</f>
        <v>Pricing</v>
      </c>
      <c r="C519" t="str">
        <f t="shared" si="28"/>
        <v>Matrices</v>
      </c>
      <c r="D519" s="22" t="s">
        <v>398</v>
      </c>
      <c r="E519" s="22" t="s">
        <v>399</v>
      </c>
      <c r="G519" s="20" t="str">
        <f t="shared" si="29"/>
        <v>tcmcs015</v>
      </c>
      <c r="H519" t="str">
        <f t="shared" si="30"/>
        <v/>
      </c>
      <c r="I519" s="20"/>
      <c r="K519" s="21"/>
    </row>
    <row r="520" spans="2:11" x14ac:dyDescent="0.3">
      <c r="B520" t="str">
        <f>VLOOKUP(C520,AllAccessTables!$A$1:$B$489,2,FALSE)</f>
        <v>Pricing</v>
      </c>
      <c r="C520" t="str">
        <f t="shared" si="28"/>
        <v>Matrices</v>
      </c>
      <c r="D520" s="22" t="s">
        <v>400</v>
      </c>
      <c r="E520" s="22" t="s">
        <v>164</v>
      </c>
      <c r="G520" s="20" t="str">
        <f t="shared" si="29"/>
        <v>tcmcs052</v>
      </c>
      <c r="H520" t="str">
        <f t="shared" si="30"/>
        <v>General Projects</v>
      </c>
      <c r="I520" s="20"/>
      <c r="K520" s="21"/>
    </row>
    <row r="521" spans="2:11" x14ac:dyDescent="0.3">
      <c r="B521" t="str">
        <f>VLOOKUP(C521,AllAccessTables!$A$1:$B$489,2,FALSE)</f>
        <v>Pricing</v>
      </c>
      <c r="C521" t="str">
        <f t="shared" si="28"/>
        <v>Matrices</v>
      </c>
      <c r="D521" s="22" t="s">
        <v>401</v>
      </c>
      <c r="E521" s="22" t="s">
        <v>402</v>
      </c>
      <c r="G521" s="20" t="str">
        <f t="shared" si="29"/>
        <v>tdpcg040</v>
      </c>
      <c r="H521" t="str">
        <f t="shared" si="30"/>
        <v/>
      </c>
      <c r="I521" s="20"/>
      <c r="K521" s="21"/>
    </row>
    <row r="522" spans="2:11" x14ac:dyDescent="0.3">
      <c r="B522" t="str">
        <f>VLOOKUP(C522,AllAccessTables!$A$1:$B$489,2,FALSE)</f>
        <v>Pricing</v>
      </c>
      <c r="C522" t="str">
        <f t="shared" si="28"/>
        <v>Matrices</v>
      </c>
      <c r="D522" s="22" t="s">
        <v>403</v>
      </c>
      <c r="E522" s="22" t="s">
        <v>404</v>
      </c>
      <c r="G522" s="20" t="str">
        <f t="shared" si="29"/>
        <v>tdpcg015</v>
      </c>
      <c r="H522" t="str">
        <f t="shared" si="30"/>
        <v/>
      </c>
      <c r="I522" s="20"/>
      <c r="K522" s="21"/>
    </row>
    <row r="523" spans="2:11" x14ac:dyDescent="0.3">
      <c r="B523" t="str">
        <f>VLOOKUP(C523,AllAccessTables!$A$1:$B$489,2,FALSE)</f>
        <v>Pricing</v>
      </c>
      <c r="C523" t="str">
        <f t="shared" si="28"/>
        <v>Matrices</v>
      </c>
      <c r="D523" s="22" t="s">
        <v>405</v>
      </c>
      <c r="E523" s="22" t="s">
        <v>406</v>
      </c>
      <c r="G523" s="20" t="str">
        <f t="shared" si="29"/>
        <v>tcmcs065</v>
      </c>
      <c r="H523" t="str">
        <f t="shared" si="30"/>
        <v/>
      </c>
      <c r="I523" s="20"/>
      <c r="K523" s="21"/>
    </row>
    <row r="524" spans="2:11" x14ac:dyDescent="0.3">
      <c r="B524" t="str">
        <f>VLOOKUP(C524,AllAccessTables!$A$1:$B$489,2,FALSE)</f>
        <v>Pricing</v>
      </c>
      <c r="C524" t="str">
        <f t="shared" si="28"/>
        <v>Matrices</v>
      </c>
      <c r="D524" s="22" t="s">
        <v>407</v>
      </c>
      <c r="E524" s="22" t="s">
        <v>408</v>
      </c>
      <c r="G524" s="20" t="str">
        <f t="shared" si="29"/>
        <v>tdpur094</v>
      </c>
      <c r="H524" t="str">
        <f t="shared" si="30"/>
        <v/>
      </c>
      <c r="I524" s="20"/>
      <c r="K524" s="21"/>
    </row>
    <row r="525" spans="2:11" x14ac:dyDescent="0.3">
      <c r="B525" t="str">
        <f>VLOOKUP(C525,AllAccessTables!$A$1:$B$489,2,FALSE)</f>
        <v>Pricing</v>
      </c>
      <c r="C525" t="str">
        <f t="shared" si="28"/>
        <v>Matrices</v>
      </c>
      <c r="D525" s="22" t="s">
        <v>409</v>
      </c>
      <c r="E525" s="22" t="s">
        <v>406</v>
      </c>
      <c r="G525" s="20" t="str">
        <f t="shared" si="29"/>
        <v>tcmcs065</v>
      </c>
      <c r="H525" t="str">
        <f t="shared" si="30"/>
        <v/>
      </c>
      <c r="I525" s="20"/>
      <c r="K525" s="21"/>
    </row>
    <row r="526" spans="2:11" x14ac:dyDescent="0.3">
      <c r="B526" t="str">
        <f>VLOOKUP(C526,AllAccessTables!$A$1:$B$489,2,FALSE)</f>
        <v>Pricing</v>
      </c>
      <c r="C526" t="str">
        <f t="shared" si="28"/>
        <v>Matrices</v>
      </c>
      <c r="D526" s="22" t="s">
        <v>410</v>
      </c>
      <c r="E526" s="22" t="s">
        <v>411</v>
      </c>
      <c r="G526" s="20" t="str">
        <f t="shared" si="29"/>
        <v>tdsls094</v>
      </c>
      <c r="H526" t="str">
        <f t="shared" si="30"/>
        <v/>
      </c>
      <c r="I526" s="20"/>
      <c r="K526" s="21"/>
    </row>
    <row r="527" spans="2:11" x14ac:dyDescent="0.3">
      <c r="B527" t="str">
        <f>VLOOKUP(C527,AllAccessTables!$A$1:$B$489,2,FALSE)</f>
        <v>Pricing</v>
      </c>
      <c r="C527" t="str">
        <f t="shared" si="28"/>
        <v>Matrices</v>
      </c>
      <c r="D527" s="22" t="s">
        <v>412</v>
      </c>
      <c r="E527" s="22" t="s">
        <v>406</v>
      </c>
      <c r="G527" s="20" t="str">
        <f t="shared" si="29"/>
        <v>tcmcs065</v>
      </c>
      <c r="H527" t="str">
        <f t="shared" si="30"/>
        <v/>
      </c>
      <c r="I527" s="20"/>
      <c r="K527" s="21"/>
    </row>
    <row r="528" spans="2:11" x14ac:dyDescent="0.3">
      <c r="B528" t="str">
        <f>VLOOKUP(C528,AllAccessTables!$A$1:$B$489,2,FALSE)</f>
        <v>Pricing</v>
      </c>
      <c r="C528" t="str">
        <f t="shared" si="28"/>
        <v>Matrices</v>
      </c>
      <c r="D528" s="22" t="s">
        <v>413</v>
      </c>
      <c r="E528" s="22" t="s">
        <v>379</v>
      </c>
      <c r="G528" s="20" t="str">
        <f t="shared" si="29"/>
        <v>tccom100</v>
      </c>
      <c r="H528" t="str">
        <f t="shared" si="30"/>
        <v/>
      </c>
      <c r="I528" s="20"/>
      <c r="K528" s="21"/>
    </row>
    <row r="529" spans="2:11" x14ac:dyDescent="0.3">
      <c r="B529" t="str">
        <f>VLOOKUP(C529,AllAccessTables!$A$1:$B$489,2,FALSE)</f>
        <v>Pricing</v>
      </c>
      <c r="C529" t="str">
        <f t="shared" si="28"/>
        <v>Matrices</v>
      </c>
      <c r="D529" s="22" t="s">
        <v>414</v>
      </c>
      <c r="E529" s="22" t="s">
        <v>415</v>
      </c>
      <c r="G529" s="20" t="str">
        <f t="shared" ref="G529:G592" si="31">_xlfn.TEXTBEFORE(E529," ",1,1,1)</f>
        <v>tccom111</v>
      </c>
      <c r="H529" t="str">
        <f t="shared" ref="H529:H592" si="32">_xlfn.TEXTAFTER(E529," ",1,1,1)</f>
        <v/>
      </c>
      <c r="I529" s="20"/>
      <c r="K529" s="21"/>
    </row>
    <row r="530" spans="2:11" x14ac:dyDescent="0.3">
      <c r="B530" t="str">
        <f>VLOOKUP(C530,AllAccessTables!$A$1:$B$489,2,FALSE)</f>
        <v>Pricing</v>
      </c>
      <c r="C530" t="str">
        <f t="shared" si="28"/>
        <v>Matrices</v>
      </c>
      <c r="D530" s="22" t="s">
        <v>416</v>
      </c>
      <c r="E530" s="22" t="s">
        <v>289</v>
      </c>
      <c r="G530" s="20" t="str">
        <f t="shared" si="31"/>
        <v>tcemm050</v>
      </c>
      <c r="H530" t="str">
        <f t="shared" si="32"/>
        <v>Sites</v>
      </c>
      <c r="I530" s="20"/>
      <c r="K530" s="21"/>
    </row>
    <row r="531" spans="2:11" x14ac:dyDescent="0.3">
      <c r="B531" t="str">
        <f>VLOOKUP(C531,AllAccessTables!$A$1:$B$489,2,FALSE)</f>
        <v>Pricing</v>
      </c>
      <c r="C531" t="str">
        <f t="shared" si="28"/>
        <v>Matrices</v>
      </c>
      <c r="D531" s="22" t="s">
        <v>417</v>
      </c>
      <c r="E531" s="22" t="s">
        <v>418</v>
      </c>
      <c r="G531" s="20" t="str">
        <f t="shared" si="31"/>
        <v>tccom110</v>
      </c>
      <c r="H531" t="str">
        <f t="shared" si="32"/>
        <v/>
      </c>
      <c r="I531" s="20"/>
      <c r="K531" s="21"/>
    </row>
    <row r="532" spans="2:11" x14ac:dyDescent="0.3">
      <c r="B532" t="str">
        <f>VLOOKUP(C532,AllAccessTables!$A$1:$B$489,2,FALSE)</f>
        <v>Pricing</v>
      </c>
      <c r="C532" t="str">
        <f t="shared" si="28"/>
        <v>Matrices</v>
      </c>
      <c r="D532" s="22" t="s">
        <v>419</v>
      </c>
      <c r="E532" s="22" t="s">
        <v>418</v>
      </c>
      <c r="G532" s="20" t="str">
        <f t="shared" si="31"/>
        <v>tccom110</v>
      </c>
      <c r="H532" t="str">
        <f t="shared" si="32"/>
        <v/>
      </c>
      <c r="I532" s="20"/>
      <c r="K532" s="21"/>
    </row>
    <row r="533" spans="2:11" x14ac:dyDescent="0.3">
      <c r="B533" t="str">
        <f>VLOOKUP(C533,AllAccessTables!$A$1:$B$489,2,FALSE)</f>
        <v>Pricing</v>
      </c>
      <c r="C533" t="str">
        <f t="shared" si="28"/>
        <v>Matrices</v>
      </c>
      <c r="D533" s="22" t="s">
        <v>420</v>
      </c>
      <c r="E533" s="22" t="s">
        <v>421</v>
      </c>
      <c r="G533" s="20" t="str">
        <f t="shared" si="31"/>
        <v>tcmcs066</v>
      </c>
      <c r="H533" t="str">
        <f t="shared" si="32"/>
        <v/>
      </c>
      <c r="I533" s="20"/>
      <c r="K533" s="21"/>
    </row>
    <row r="534" spans="2:11" x14ac:dyDescent="0.3">
      <c r="B534" t="str">
        <f>VLOOKUP(C534,AllAccessTables!$A$1:$B$489,2,FALSE)</f>
        <v>Pricing</v>
      </c>
      <c r="C534" t="str">
        <f t="shared" si="28"/>
        <v>Matrices</v>
      </c>
      <c r="D534" s="22" t="s">
        <v>422</v>
      </c>
      <c r="E534" s="22" t="s">
        <v>379</v>
      </c>
      <c r="G534" s="20" t="str">
        <f t="shared" si="31"/>
        <v>tccom100</v>
      </c>
      <c r="H534" t="str">
        <f t="shared" si="32"/>
        <v/>
      </c>
      <c r="I534" s="20"/>
      <c r="K534" s="21"/>
    </row>
    <row r="535" spans="2:11" x14ac:dyDescent="0.3">
      <c r="B535" t="str">
        <f>VLOOKUP(C535,AllAccessTables!$A$1:$B$489,2,FALSE)</f>
        <v>Pricing</v>
      </c>
      <c r="C535" t="str">
        <f t="shared" si="28"/>
        <v>Matrices</v>
      </c>
      <c r="D535" s="22" t="s">
        <v>423</v>
      </c>
      <c r="E535" s="22" t="s">
        <v>424</v>
      </c>
      <c r="G535" s="20" t="str">
        <f t="shared" si="31"/>
        <v>tcmcs031</v>
      </c>
      <c r="H535" t="str">
        <f t="shared" si="32"/>
        <v/>
      </c>
      <c r="I535" s="20"/>
      <c r="K535" s="21"/>
    </row>
    <row r="536" spans="2:11" x14ac:dyDescent="0.3">
      <c r="B536" t="str">
        <f>VLOOKUP(C536,AllAccessTables!$A$1:$B$489,2,FALSE)</f>
        <v>Pricing</v>
      </c>
      <c r="C536" t="str">
        <f t="shared" si="28"/>
        <v>Matrices</v>
      </c>
      <c r="D536" s="22" t="s">
        <v>425</v>
      </c>
      <c r="E536" s="22" t="s">
        <v>426</v>
      </c>
      <c r="G536" s="20" t="str">
        <f t="shared" si="31"/>
        <v>tcmcs029</v>
      </c>
      <c r="H536" t="str">
        <f t="shared" si="32"/>
        <v/>
      </c>
      <c r="I536" s="20"/>
      <c r="K536" s="21"/>
    </row>
    <row r="537" spans="2:11" x14ac:dyDescent="0.3">
      <c r="B537" t="str">
        <f>VLOOKUP(C537,AllAccessTables!$A$1:$B$489,2,FALSE)</f>
        <v>Pricing</v>
      </c>
      <c r="C537" t="str">
        <f t="shared" si="28"/>
        <v>Matrices</v>
      </c>
      <c r="D537" s="22" t="s">
        <v>427</v>
      </c>
      <c r="E537" s="22" t="s">
        <v>428</v>
      </c>
      <c r="G537" s="20" t="str">
        <f t="shared" si="31"/>
        <v>tcmcs041</v>
      </c>
      <c r="H537" t="str">
        <f t="shared" si="32"/>
        <v/>
      </c>
      <c r="I537" s="20"/>
      <c r="K537" s="21"/>
    </row>
    <row r="538" spans="2:11" x14ac:dyDescent="0.3">
      <c r="B538" t="str">
        <f>VLOOKUP(C538,AllAccessTables!$A$1:$B$489,2,FALSE)</f>
        <v>Pricing</v>
      </c>
      <c r="C538" t="str">
        <f t="shared" si="28"/>
        <v>Matrices</v>
      </c>
      <c r="D538" s="22" t="s">
        <v>429</v>
      </c>
      <c r="E538" s="22" t="s">
        <v>430</v>
      </c>
      <c r="G538" s="20" t="str">
        <f t="shared" si="31"/>
        <v>tcmcs013</v>
      </c>
      <c r="H538" t="str">
        <f t="shared" si="32"/>
        <v/>
      </c>
      <c r="I538" s="20"/>
      <c r="K538" s="21"/>
    </row>
    <row r="539" spans="2:11" x14ac:dyDescent="0.3">
      <c r="B539" t="str">
        <f>VLOOKUP(C539,AllAccessTables!$A$1:$B$489,2,FALSE)</f>
        <v>Pricing</v>
      </c>
      <c r="C539" t="str">
        <f t="shared" si="28"/>
        <v>MatrixDefinitions</v>
      </c>
      <c r="D539" s="22" t="s">
        <v>431</v>
      </c>
      <c r="E539" s="22" t="s">
        <v>432</v>
      </c>
      <c r="G539" s="20" t="str">
        <f t="shared" si="31"/>
        <v>tcmcs050</v>
      </c>
      <c r="H539" t="str">
        <f t="shared" si="32"/>
        <v/>
      </c>
      <c r="I539" s="20"/>
      <c r="K539" s="21"/>
    </row>
    <row r="540" spans="2:11" x14ac:dyDescent="0.3">
      <c r="B540" t="str">
        <f>VLOOKUP(C540,AllAccessTables!$A$1:$B$489,2,FALSE)</f>
        <v>Service</v>
      </c>
      <c r="C540" t="str">
        <f t="shared" si="28"/>
        <v>MeasurementTypesByReferenceActvity</v>
      </c>
      <c r="D540" s="22" t="s">
        <v>918</v>
      </c>
      <c r="E540" s="22" t="s">
        <v>919</v>
      </c>
      <c r="G540" s="20" t="str">
        <f t="shared" si="31"/>
        <v>tsmdm200(Service</v>
      </c>
      <c r="H540" t="str">
        <f t="shared" si="32"/>
        <v>Items including previous field Project)</v>
      </c>
      <c r="I540" s="20"/>
      <c r="K540" s="21"/>
    </row>
    <row r="541" spans="2:11" x14ac:dyDescent="0.3">
      <c r="B541" t="str">
        <f>VLOOKUP(C541,AllAccessTables!$A$1:$B$489,2,FALSE)</f>
        <v>Service</v>
      </c>
      <c r="C541" t="str">
        <f t="shared" si="28"/>
        <v>MeasurementTypesByReferenceActvity</v>
      </c>
      <c r="D541" s="22" t="s">
        <v>920</v>
      </c>
      <c r="E541" s="22" t="s">
        <v>921</v>
      </c>
      <c r="G541" s="20" t="str">
        <f t="shared" si="31"/>
        <v>tsmdm068(Maintenance</v>
      </c>
      <c r="H541" t="str">
        <f t="shared" si="32"/>
        <v>Trigger Sets)</v>
      </c>
      <c r="I541" s="20"/>
      <c r="K541" s="21"/>
    </row>
    <row r="542" spans="2:11" x14ac:dyDescent="0.3">
      <c r="B542" t="str">
        <f>VLOOKUP(C542,AllAccessTables!$A$1:$B$489,2,FALSE)</f>
        <v>Service</v>
      </c>
      <c r="C542" t="str">
        <f t="shared" si="28"/>
        <v>MeasurementTypesByReferenceActvity</v>
      </c>
      <c r="D542" s="22" t="s">
        <v>922</v>
      </c>
      <c r="E542" s="22" t="s">
        <v>923</v>
      </c>
      <c r="G542" s="20" t="str">
        <f t="shared" si="31"/>
        <v>tsmdm065(Measurement</v>
      </c>
      <c r="H542" t="str">
        <f t="shared" si="32"/>
        <v>Types)</v>
      </c>
      <c r="I542" s="20"/>
      <c r="K542" s="21"/>
    </row>
    <row r="543" spans="2:11" x14ac:dyDescent="0.3">
      <c r="B543" t="str">
        <f>VLOOKUP(C543,AllAccessTables!$A$1:$B$489,2,FALSE)</f>
        <v>Service</v>
      </c>
      <c r="C543" t="str">
        <f t="shared" si="28"/>
        <v>MeasurementTypesByReferenceActvity</v>
      </c>
      <c r="D543" s="22" t="s">
        <v>924</v>
      </c>
      <c r="E543" s="22" t="s">
        <v>925</v>
      </c>
      <c r="G543" s="20" t="str">
        <f t="shared" si="31"/>
        <v>tsmdm215(Positions)</v>
      </c>
      <c r="H543" t="str">
        <f t="shared" si="32"/>
        <v/>
      </c>
      <c r="I543" s="20"/>
      <c r="K543" s="21"/>
    </row>
    <row r="544" spans="2:11" x14ac:dyDescent="0.3">
      <c r="B544" t="str">
        <f>VLOOKUP(C544,AllAccessTables!$A$1:$B$489,2,FALSE)</f>
        <v>Service</v>
      </c>
      <c r="C544" t="str">
        <f t="shared" si="28"/>
        <v>MeasurementTypesByReferenceActvity</v>
      </c>
      <c r="D544" s="22" t="s">
        <v>926</v>
      </c>
      <c r="E544" s="22" t="s">
        <v>927</v>
      </c>
      <c r="G544" s="20" t="str">
        <f t="shared" si="31"/>
        <v>tsacm1010(Referebce</v>
      </c>
      <c r="H544" t="str">
        <f t="shared" si="32"/>
        <v>Activities)</v>
      </c>
      <c r="I544" s="20"/>
      <c r="K544" s="21"/>
    </row>
    <row r="545" spans="2:11" x14ac:dyDescent="0.3">
      <c r="B545" t="str">
        <f>VLOOKUP(C545,AllAccessTables!$A$1:$B$489,2,FALSE)</f>
        <v>MLE</v>
      </c>
      <c r="C545" t="str">
        <f t="shared" si="28"/>
        <v>MLE_TableTemplate_link</v>
      </c>
      <c r="D545" s="22" t="s">
        <v>1551</v>
      </c>
      <c r="E545" s="22" t="s">
        <v>1552</v>
      </c>
      <c r="G545" s="20" t="str">
        <f t="shared" si="31"/>
        <v>ntenance</v>
      </c>
      <c r="H545" t="str">
        <f t="shared" si="32"/>
        <v>Trigger Sets)</v>
      </c>
      <c r="I545" s="20"/>
      <c r="K545" s="21"/>
    </row>
    <row r="546" spans="2:11" x14ac:dyDescent="0.3">
      <c r="B546" t="str">
        <f>VLOOKUP(C546,AllAccessTables!$A$1:$B$489,2,FALSE)</f>
        <v>MLE</v>
      </c>
      <c r="C546" t="str">
        <f t="shared" si="28"/>
        <v>MLE_TableTemplate_link</v>
      </c>
      <c r="D546" s="22" t="s">
        <v>1553</v>
      </c>
      <c r="E546" s="22" t="s">
        <v>1554</v>
      </c>
      <c r="G546" s="20" t="str">
        <f t="shared" si="31"/>
        <v>gger</v>
      </c>
      <c r="H546" t="str">
        <f t="shared" si="32"/>
        <v>Sets)</v>
      </c>
      <c r="I546" s="20"/>
      <c r="K546" s="21"/>
    </row>
    <row r="547" spans="2:11" x14ac:dyDescent="0.3">
      <c r="B547" t="str">
        <f>VLOOKUP(C547,AllAccessTables!$A$1:$B$489,2,FALSE)</f>
        <v>Items</v>
      </c>
      <c r="C547" t="str">
        <f t="shared" si="28"/>
        <v>MPNByItemBusinessPartner</v>
      </c>
      <c r="D547" s="22" t="s">
        <v>928</v>
      </c>
      <c r="E547" s="22" t="s">
        <v>929</v>
      </c>
      <c r="G547" s="20" t="str">
        <f t="shared" si="31"/>
        <v>tccom120</v>
      </c>
      <c r="H547" t="str">
        <f t="shared" si="32"/>
        <v>Sold-To Business Partners</v>
      </c>
      <c r="I547" s="20"/>
      <c r="K547" s="21"/>
    </row>
    <row r="548" spans="2:11" x14ac:dyDescent="0.3">
      <c r="B548" t="str">
        <f>VLOOKUP(C548,AllAccessTables!$A$1:$B$489,2,FALSE)</f>
        <v>Items</v>
      </c>
      <c r="C548" t="str">
        <f t="shared" si="28"/>
        <v>MPNByItemBusinessPartner</v>
      </c>
      <c r="D548" s="22" t="s">
        <v>930</v>
      </c>
      <c r="E548" s="22" t="s">
        <v>889</v>
      </c>
      <c r="G548" s="20" t="str">
        <f t="shared" si="31"/>
        <v>tdipu001</v>
      </c>
      <c r="H548" t="str">
        <f t="shared" si="32"/>
        <v>Items - Purchase</v>
      </c>
      <c r="I548" s="20"/>
      <c r="K548" s="21"/>
    </row>
    <row r="549" spans="2:11" x14ac:dyDescent="0.3">
      <c r="B549" t="str">
        <f>VLOOKUP(C549,AllAccessTables!$A$1:$B$489,2,FALSE)</f>
        <v>Items</v>
      </c>
      <c r="C549" t="str">
        <f t="shared" si="28"/>
        <v>MPNByItemBusinessPartner</v>
      </c>
      <c r="D549" s="22" t="s">
        <v>931</v>
      </c>
      <c r="E549" s="22" t="s">
        <v>250</v>
      </c>
      <c r="G549" s="20" t="str">
        <f t="shared" si="31"/>
        <v>tcmcs060</v>
      </c>
      <c r="H549" t="str">
        <f t="shared" si="32"/>
        <v>Manufacturers</v>
      </c>
      <c r="I549" s="20"/>
      <c r="K549" s="21"/>
    </row>
    <row r="550" spans="2:11" x14ac:dyDescent="0.3">
      <c r="B550" t="e">
        <f>VLOOKUP(C550,AllAccessTables!$A$1:$B$489,2,FALSE)</f>
        <v>#N/A</v>
      </c>
      <c r="C550" t="str">
        <f t="shared" si="28"/>
        <v>MSysAccessStorage</v>
      </c>
      <c r="D550" s="22" t="s">
        <v>1555</v>
      </c>
      <c r="E550" s="22" t="s">
        <v>1556</v>
      </c>
      <c r="G550" s="20" t="str">
        <f t="shared" si="31"/>
        <v>ufacturers</v>
      </c>
      <c r="H550" t="str">
        <f t="shared" si="32"/>
        <v/>
      </c>
      <c r="I550" s="20"/>
      <c r="K550" s="21"/>
    </row>
    <row r="551" spans="2:11" x14ac:dyDescent="0.3">
      <c r="B551" t="str">
        <f>VLOOKUP(C551,AllAccessTables!$A$1:$B$489,2,FALSE)</f>
        <v>OpenTransactions</v>
      </c>
      <c r="C551" t="str">
        <f t="shared" si="28"/>
        <v>OpenEntriesAccountsPayable</v>
      </c>
      <c r="D551" s="22" t="s">
        <v>433</v>
      </c>
      <c r="E551" s="22" t="s">
        <v>434</v>
      </c>
      <c r="G551" s="20" t="str">
        <f t="shared" si="31"/>
        <v>tccom122</v>
      </c>
      <c r="H551" t="str">
        <f t="shared" si="32"/>
        <v>Invoice to BP</v>
      </c>
      <c r="I551" s="20"/>
      <c r="K551" s="21"/>
    </row>
    <row r="552" spans="2:11" x14ac:dyDescent="0.3">
      <c r="B552" t="str">
        <f>VLOOKUP(C552,AllAccessTables!$A$1:$B$489,2,FALSE)</f>
        <v>OpenTransactions</v>
      </c>
      <c r="C552" t="str">
        <f t="shared" si="28"/>
        <v>OpenEntriesAccountsPayable</v>
      </c>
      <c r="D552" s="22" t="s">
        <v>435</v>
      </c>
      <c r="E552" s="22" t="s">
        <v>36</v>
      </c>
      <c r="G552" s="20" t="str">
        <f t="shared" si="31"/>
        <v>tcmcs002</v>
      </c>
      <c r="H552" t="str">
        <f t="shared" si="32"/>
        <v>Currencies</v>
      </c>
      <c r="I552" s="20"/>
      <c r="K552" s="21"/>
    </row>
    <row r="553" spans="2:11" x14ac:dyDescent="0.3">
      <c r="B553" t="str">
        <f>VLOOKUP(C553,AllAccessTables!$A$1:$B$489,2,FALSE)</f>
        <v>OpenTransactions</v>
      </c>
      <c r="C553" t="str">
        <f t="shared" si="28"/>
        <v>OpenEntriesAccountsPayable</v>
      </c>
      <c r="D553" s="22" t="s">
        <v>436</v>
      </c>
      <c r="E553" s="22" t="s">
        <v>437</v>
      </c>
      <c r="G553" s="20" t="str">
        <f t="shared" si="31"/>
        <v>tfgld008</v>
      </c>
      <c r="H553" t="str">
        <f t="shared" si="32"/>
        <v>Ledger Accounts</v>
      </c>
      <c r="I553" s="20"/>
      <c r="K553" s="21"/>
    </row>
    <row r="554" spans="2:11" x14ac:dyDescent="0.3">
      <c r="B554" t="str">
        <f>VLOOKUP(C554,AllAccessTables!$A$1:$B$489,2,FALSE)</f>
        <v>OpenTransactions</v>
      </c>
      <c r="C554" t="str">
        <f t="shared" si="28"/>
        <v>OpenEntriesAccountsPayable</v>
      </c>
      <c r="D554" s="22" t="s">
        <v>438</v>
      </c>
      <c r="E554" s="22" t="s">
        <v>439</v>
      </c>
      <c r="G554" s="20" t="str">
        <f t="shared" si="31"/>
        <v>tfcmg003</v>
      </c>
      <c r="H554" t="str">
        <f t="shared" si="32"/>
        <v>Payment Method.</v>
      </c>
      <c r="I554" s="20"/>
      <c r="K554" s="21"/>
    </row>
    <row r="555" spans="2:11" x14ac:dyDescent="0.3">
      <c r="B555" t="str">
        <f>VLOOKUP(C555,AllAccessTables!$A$1:$B$489,2,FALSE)</f>
        <v>OpenTransactions</v>
      </c>
      <c r="C555" t="str">
        <f t="shared" si="28"/>
        <v>OpenEntriesAccountsPayable</v>
      </c>
      <c r="D555" s="22" t="s">
        <v>440</v>
      </c>
      <c r="E555" s="22" t="s">
        <v>441</v>
      </c>
      <c r="G555" s="20" t="str">
        <f t="shared" si="31"/>
        <v>tcmcs013</v>
      </c>
      <c r="H555" t="str">
        <f t="shared" si="32"/>
        <v>Payment Terms</v>
      </c>
      <c r="I555" s="20"/>
      <c r="K555" s="21"/>
    </row>
    <row r="556" spans="2:11" x14ac:dyDescent="0.3">
      <c r="B556" t="str">
        <f>VLOOKUP(C556,AllAccessTables!$A$1:$B$489,2,FALSE)</f>
        <v>OpenTransactions</v>
      </c>
      <c r="C556" t="str">
        <f t="shared" ref="C556:C619" si="33">_xlfn.TEXTBEFORE(D556,".",1,1,1)</f>
        <v>OpenEntriesAccountsPayable</v>
      </c>
      <c r="D556" s="22" t="s">
        <v>442</v>
      </c>
      <c r="E556" s="22" t="s">
        <v>164</v>
      </c>
      <c r="G556" s="20" t="str">
        <f t="shared" si="31"/>
        <v>tcmcs052</v>
      </c>
      <c r="H556" t="str">
        <f t="shared" si="32"/>
        <v>General Projects</v>
      </c>
      <c r="I556" s="20"/>
      <c r="K556" s="21"/>
    </row>
    <row r="557" spans="2:11" x14ac:dyDescent="0.3">
      <c r="B557" t="str">
        <f>VLOOKUP(C557,AllAccessTables!$A$1:$B$489,2,FALSE)</f>
        <v>OpenTransactions</v>
      </c>
      <c r="C557" t="str">
        <f t="shared" si="33"/>
        <v>OpenEntriesAccountsPayable</v>
      </c>
      <c r="D557" s="22" t="s">
        <v>443</v>
      </c>
      <c r="E557" s="22" t="s">
        <v>276</v>
      </c>
      <c r="G557" s="20" t="str">
        <f t="shared" si="31"/>
        <v>tcmcs037</v>
      </c>
      <c r="H557" t="str">
        <f t="shared" si="32"/>
        <v>Tax Codes</v>
      </c>
      <c r="I557" s="20"/>
      <c r="K557" s="21"/>
    </row>
    <row r="558" spans="2:11" x14ac:dyDescent="0.3">
      <c r="B558" t="str">
        <f>VLOOKUP(C558,AllAccessTables!$A$1:$B$489,2,FALSE)</f>
        <v>OpenTransactions</v>
      </c>
      <c r="C558" t="str">
        <f t="shared" si="33"/>
        <v>OpenEntriesAccountsPayable</v>
      </c>
      <c r="D558" s="22" t="s">
        <v>444</v>
      </c>
      <c r="E558" s="22" t="s">
        <v>6</v>
      </c>
      <c r="G558" s="20" t="str">
        <f t="shared" si="31"/>
        <v>tcmcs010</v>
      </c>
      <c r="H558" t="str">
        <f t="shared" si="32"/>
        <v>Countries</v>
      </c>
      <c r="I558" s="20"/>
      <c r="K558" s="21"/>
    </row>
    <row r="559" spans="2:11" x14ac:dyDescent="0.3">
      <c r="B559" t="str">
        <f>VLOOKUP(C559,AllAccessTables!$A$1:$B$489,2,FALSE)</f>
        <v>OpenTransactions</v>
      </c>
      <c r="C559" t="str">
        <f t="shared" si="33"/>
        <v>OpenEntriesAccountsPayable</v>
      </c>
      <c r="D559" s="22" t="s">
        <v>445</v>
      </c>
      <c r="E559" s="22" t="s">
        <v>446</v>
      </c>
      <c r="G559" s="20" t="str">
        <f t="shared" si="31"/>
        <v>tfgld011</v>
      </c>
      <c r="H559" t="str">
        <f t="shared" si="32"/>
        <v>Transaction Types</v>
      </c>
      <c r="I559" s="20"/>
      <c r="K559" s="21"/>
    </row>
    <row r="560" spans="2:11" x14ac:dyDescent="0.3">
      <c r="B560" t="str">
        <f>VLOOKUP(C560,AllAccessTables!$A$1:$B$489,2,FALSE)</f>
        <v>OpenTransactions</v>
      </c>
      <c r="C560" t="str">
        <f t="shared" si="33"/>
        <v>OpenEntriesAccountsReceivable</v>
      </c>
      <c r="D560" s="22" t="s">
        <v>447</v>
      </c>
      <c r="E560" s="22" t="s">
        <v>448</v>
      </c>
      <c r="G560" s="20" t="str">
        <f t="shared" si="31"/>
        <v>tccom112</v>
      </c>
      <c r="H560" t="str">
        <f t="shared" si="32"/>
        <v>Invoice to BP</v>
      </c>
      <c r="I560" s="20"/>
      <c r="K560" s="21"/>
    </row>
    <row r="561" spans="2:11" x14ac:dyDescent="0.3">
      <c r="B561" t="str">
        <f>VLOOKUP(C561,AllAccessTables!$A$1:$B$489,2,FALSE)</f>
        <v>OpenTransactions</v>
      </c>
      <c r="C561" t="str">
        <f t="shared" si="33"/>
        <v>OpenEntriesAccountsReceivable</v>
      </c>
      <c r="D561" s="22" t="s">
        <v>449</v>
      </c>
      <c r="E561" s="22" t="s">
        <v>36</v>
      </c>
      <c r="G561" s="20" t="str">
        <f t="shared" si="31"/>
        <v>tcmcs002</v>
      </c>
      <c r="H561" t="str">
        <f t="shared" si="32"/>
        <v>Currencies</v>
      </c>
      <c r="I561" s="20"/>
      <c r="K561" s="21"/>
    </row>
    <row r="562" spans="2:11" x14ac:dyDescent="0.3">
      <c r="B562" t="str">
        <f>VLOOKUP(C562,AllAccessTables!$A$1:$B$489,2,FALSE)</f>
        <v>OpenTransactions</v>
      </c>
      <c r="C562" t="str">
        <f t="shared" si="33"/>
        <v>OpenEntriesAccountsReceivable</v>
      </c>
      <c r="D562" s="22" t="s">
        <v>450</v>
      </c>
      <c r="E562" s="22" t="s">
        <v>437</v>
      </c>
      <c r="G562" s="20" t="str">
        <f t="shared" si="31"/>
        <v>tfgld008</v>
      </c>
      <c r="H562" t="str">
        <f t="shared" si="32"/>
        <v>Ledger Accounts</v>
      </c>
      <c r="I562" s="20"/>
      <c r="K562" s="21"/>
    </row>
    <row r="563" spans="2:11" x14ac:dyDescent="0.3">
      <c r="B563" t="str">
        <f>VLOOKUP(C563,AllAccessTables!$A$1:$B$489,2,FALSE)</f>
        <v>OpenTransactions</v>
      </c>
      <c r="C563" t="str">
        <f t="shared" si="33"/>
        <v>OpenEntriesAccountsReceivable</v>
      </c>
      <c r="D563" s="22" t="s">
        <v>451</v>
      </c>
      <c r="E563" s="22" t="s">
        <v>441</v>
      </c>
      <c r="G563" s="20" t="str">
        <f t="shared" si="31"/>
        <v>tcmcs013</v>
      </c>
      <c r="H563" t="str">
        <f t="shared" si="32"/>
        <v>Payment Terms</v>
      </c>
      <c r="I563" s="20"/>
      <c r="K563" s="21"/>
    </row>
    <row r="564" spans="2:11" x14ac:dyDescent="0.3">
      <c r="B564" t="str">
        <f>VLOOKUP(C564,AllAccessTables!$A$1:$B$489,2,FALSE)</f>
        <v>OpenTransactions</v>
      </c>
      <c r="C564" t="str">
        <f t="shared" si="33"/>
        <v>OpenEntriesAccountsReceivable</v>
      </c>
      <c r="D564" s="22" t="s">
        <v>452</v>
      </c>
      <c r="E564" s="22" t="s">
        <v>164</v>
      </c>
      <c r="G564" s="20" t="str">
        <f t="shared" si="31"/>
        <v>tcmcs052</v>
      </c>
      <c r="H564" t="str">
        <f t="shared" si="32"/>
        <v>General Projects</v>
      </c>
      <c r="I564" s="20"/>
      <c r="K564" s="21"/>
    </row>
    <row r="565" spans="2:11" x14ac:dyDescent="0.3">
      <c r="B565" t="str">
        <f>VLOOKUP(C565,AllAccessTables!$A$1:$B$489,2,FALSE)</f>
        <v>OpenTransactions</v>
      </c>
      <c r="C565" t="str">
        <f t="shared" si="33"/>
        <v>OpenEntriesAccountsReceivable</v>
      </c>
      <c r="D565" s="22" t="s">
        <v>453</v>
      </c>
      <c r="E565" s="22" t="s">
        <v>439</v>
      </c>
      <c r="G565" s="20" t="str">
        <f t="shared" si="31"/>
        <v>tfcmg003</v>
      </c>
      <c r="H565" t="str">
        <f t="shared" si="32"/>
        <v>Payment Method.</v>
      </c>
      <c r="I565" s="20"/>
      <c r="K565" s="21"/>
    </row>
    <row r="566" spans="2:11" x14ac:dyDescent="0.3">
      <c r="B566" t="str">
        <f>VLOOKUP(C566,AllAccessTables!$A$1:$B$489,2,FALSE)</f>
        <v>OpenTransactions</v>
      </c>
      <c r="C566" t="str">
        <f t="shared" si="33"/>
        <v>OpenEntriesAccountsReceivable</v>
      </c>
      <c r="D566" s="22" t="s">
        <v>454</v>
      </c>
      <c r="E566" s="22" t="s">
        <v>276</v>
      </c>
      <c r="G566" s="20" t="str">
        <f t="shared" si="31"/>
        <v>tcmcs037</v>
      </c>
      <c r="H566" t="str">
        <f t="shared" si="32"/>
        <v>Tax Codes</v>
      </c>
      <c r="I566" s="20"/>
      <c r="K566" s="21"/>
    </row>
    <row r="567" spans="2:11" x14ac:dyDescent="0.3">
      <c r="B567" t="str">
        <f>VLOOKUP(C567,AllAccessTables!$A$1:$B$489,2,FALSE)</f>
        <v>OpenTransactions</v>
      </c>
      <c r="C567" t="str">
        <f t="shared" si="33"/>
        <v>OpenEntriesAccountsReceivable</v>
      </c>
      <c r="D567" s="22" t="s">
        <v>455</v>
      </c>
      <c r="E567" s="22" t="s">
        <v>6</v>
      </c>
      <c r="G567" s="20" t="str">
        <f t="shared" si="31"/>
        <v>tcmcs010</v>
      </c>
      <c r="H567" t="str">
        <f t="shared" si="32"/>
        <v>Countries</v>
      </c>
      <c r="I567" s="20"/>
      <c r="K567" s="21"/>
    </row>
    <row r="568" spans="2:11" x14ac:dyDescent="0.3">
      <c r="B568" t="str">
        <f>VLOOKUP(C568,AllAccessTables!$A$1:$B$489,2,FALSE)</f>
        <v>OpenTransactions</v>
      </c>
      <c r="C568" t="str">
        <f t="shared" si="33"/>
        <v>OpenEntriesAccountsReceivable</v>
      </c>
      <c r="D568" s="22" t="s">
        <v>456</v>
      </c>
      <c r="E568" s="22" t="s">
        <v>446</v>
      </c>
      <c r="G568" s="20" t="str">
        <f t="shared" si="31"/>
        <v>tfgld011</v>
      </c>
      <c r="H568" t="str">
        <f t="shared" si="32"/>
        <v>Transaction Types</v>
      </c>
      <c r="I568" s="20"/>
      <c r="K568" s="21"/>
    </row>
    <row r="569" spans="2:11" x14ac:dyDescent="0.3">
      <c r="B569" t="str">
        <f>VLOOKUP(C569,AllAccessTables!$A$1:$B$489,2,FALSE)</f>
        <v>OpenTransactions</v>
      </c>
      <c r="C569" t="str">
        <f t="shared" si="33"/>
        <v>OpenEntriesBankTransactions</v>
      </c>
      <c r="D569" s="22" t="s">
        <v>932</v>
      </c>
      <c r="E569" s="22" t="s">
        <v>434</v>
      </c>
      <c r="G569" s="20" t="str">
        <f t="shared" si="31"/>
        <v>tccom122</v>
      </c>
      <c r="H569" t="str">
        <f t="shared" si="32"/>
        <v>Invoice to BP</v>
      </c>
      <c r="I569" s="20"/>
      <c r="K569" s="21"/>
    </row>
    <row r="570" spans="2:11" x14ac:dyDescent="0.3">
      <c r="B570" t="str">
        <f>VLOOKUP(C570,AllAccessTables!$A$1:$B$489,2,FALSE)</f>
        <v>OpenTransactions</v>
      </c>
      <c r="C570" t="str">
        <f t="shared" si="33"/>
        <v>OpenEntriesBankTransactions</v>
      </c>
      <c r="D570" s="22" t="s">
        <v>933</v>
      </c>
      <c r="E570" s="22" t="s">
        <v>36</v>
      </c>
      <c r="G570" s="20" t="str">
        <f t="shared" si="31"/>
        <v>tcmcs002</v>
      </c>
      <c r="H570" t="str">
        <f t="shared" si="32"/>
        <v>Currencies</v>
      </c>
      <c r="I570" s="20"/>
      <c r="K570" s="21"/>
    </row>
    <row r="571" spans="2:11" ht="28.8" x14ac:dyDescent="0.3">
      <c r="B571" t="str">
        <f>VLOOKUP(C571,AllAccessTables!$A$1:$B$489,2,FALSE)</f>
        <v>OpenTransactions</v>
      </c>
      <c r="C571" t="str">
        <f t="shared" si="33"/>
        <v>OpenEntriesBankTransactions</v>
      </c>
      <c r="D571" s="22" t="s">
        <v>934</v>
      </c>
      <c r="E571" s="22" t="s">
        <v>935</v>
      </c>
      <c r="G571" s="20" t="str">
        <f t="shared" si="31"/>
        <v>tfgld011</v>
      </c>
      <c r="H571" t="str">
        <f t="shared" si="32"/>
        <v>Transaction Types. Note: transaction type should be of Cash transaction category.</v>
      </c>
      <c r="I571" s="20"/>
      <c r="K571" s="21"/>
    </row>
    <row r="572" spans="2:11" x14ac:dyDescent="0.3">
      <c r="B572" t="str">
        <f>VLOOKUP(C572,AllAccessTables!$A$1:$B$489,2,FALSE)</f>
        <v>OpenTransactions</v>
      </c>
      <c r="C572" t="str">
        <f t="shared" si="33"/>
        <v>OpeningBalances</v>
      </c>
      <c r="D572" s="22" t="s">
        <v>457</v>
      </c>
      <c r="E572" s="22" t="s">
        <v>448</v>
      </c>
      <c r="G572" s="20" t="str">
        <f t="shared" si="31"/>
        <v>tccom112</v>
      </c>
      <c r="H572" t="str">
        <f t="shared" si="32"/>
        <v>Invoice to BP</v>
      </c>
      <c r="I572" s="20"/>
      <c r="K572" s="21"/>
    </row>
    <row r="573" spans="2:11" x14ac:dyDescent="0.3">
      <c r="B573" t="str">
        <f>VLOOKUP(C573,AllAccessTables!$A$1:$B$489,2,FALSE)</f>
        <v>OpenTransactions</v>
      </c>
      <c r="C573" t="str">
        <f t="shared" si="33"/>
        <v>OpeningBalances</v>
      </c>
      <c r="D573" s="22" t="s">
        <v>458</v>
      </c>
      <c r="E573" s="22" t="s">
        <v>36</v>
      </c>
      <c r="G573" s="20" t="str">
        <f t="shared" si="31"/>
        <v>tcmcs002</v>
      </c>
      <c r="H573" t="str">
        <f t="shared" si="32"/>
        <v>Currencies</v>
      </c>
      <c r="I573" s="20"/>
      <c r="K573" s="21"/>
    </row>
    <row r="574" spans="2:11" x14ac:dyDescent="0.3">
      <c r="B574" t="str">
        <f>VLOOKUP(C574,AllAccessTables!$A$1:$B$489,2,FALSE)</f>
        <v>OpenTransactions</v>
      </c>
      <c r="C574" t="str">
        <f t="shared" si="33"/>
        <v>OpeningBalances</v>
      </c>
      <c r="D574" s="22" t="s">
        <v>459</v>
      </c>
      <c r="E574" s="22" t="s">
        <v>437</v>
      </c>
      <c r="G574" s="20" t="str">
        <f t="shared" si="31"/>
        <v>tfgld008</v>
      </c>
      <c r="H574" t="str">
        <f t="shared" si="32"/>
        <v>Ledger Accounts</v>
      </c>
      <c r="I574" s="20"/>
      <c r="K574" s="21"/>
    </row>
    <row r="575" spans="2:11" x14ac:dyDescent="0.3">
      <c r="B575" t="str">
        <f>VLOOKUP(C575,AllAccessTables!$A$1:$B$489,2,FALSE)</f>
        <v>OpenTransactions</v>
      </c>
      <c r="C575" t="str">
        <f t="shared" si="33"/>
        <v>OpeningBalances</v>
      </c>
      <c r="D575" s="22" t="s">
        <v>460</v>
      </c>
      <c r="E575" s="22" t="s">
        <v>446</v>
      </c>
      <c r="G575" s="20" t="str">
        <f t="shared" si="31"/>
        <v>tfgld011</v>
      </c>
      <c r="H575" t="str">
        <f t="shared" si="32"/>
        <v>Transaction Types</v>
      </c>
      <c r="I575" s="20"/>
      <c r="K575" s="21"/>
    </row>
    <row r="576" spans="2:11" x14ac:dyDescent="0.3">
      <c r="B576" t="str">
        <f>VLOOKUP(C576,AllAccessTables!$A$1:$B$489,2,FALSE)</f>
        <v>ProductConfiguration</v>
      </c>
      <c r="C576" t="str">
        <f t="shared" si="33"/>
        <v>OptionsbyProductFeatureandCItem</v>
      </c>
      <c r="D576" s="22" t="s">
        <v>936</v>
      </c>
      <c r="E576" s="22" t="s">
        <v>844</v>
      </c>
      <c r="G576" s="20" t="str">
        <f t="shared" si="31"/>
        <v>Items</v>
      </c>
      <c r="H576" t="str">
        <f t="shared" si="32"/>
        <v>- Production (tiipd001)</v>
      </c>
      <c r="I576" s="20"/>
      <c r="K576" s="21"/>
    </row>
    <row r="577" spans="2:11" x14ac:dyDescent="0.3">
      <c r="B577" t="str">
        <f>VLOOKUP(C577,AllAccessTables!$A$1:$B$489,2,FALSE)</f>
        <v>ProductConfiguration</v>
      </c>
      <c r="C577" t="str">
        <f t="shared" si="33"/>
        <v>OptionsbyProductFeatureandCItem</v>
      </c>
      <c r="D577" s="22" t="s">
        <v>937</v>
      </c>
      <c r="E577" s="22" t="s">
        <v>938</v>
      </c>
      <c r="G577" s="20" t="str">
        <f t="shared" si="31"/>
        <v>Languages</v>
      </c>
      <c r="H577" t="str">
        <f t="shared" si="32"/>
        <v>(tcmcs046)</v>
      </c>
      <c r="I577" s="20"/>
      <c r="K577" s="21"/>
    </row>
    <row r="578" spans="2:11" x14ac:dyDescent="0.3">
      <c r="B578" t="str">
        <f>VLOOKUP(C578,AllAccessTables!$A$1:$B$489,2,FALSE)</f>
        <v>ProductConfiguration</v>
      </c>
      <c r="C578" t="str">
        <f t="shared" si="33"/>
        <v>OptionsbyProductFeatureandCItem</v>
      </c>
      <c r="D578" s="22" t="s">
        <v>939</v>
      </c>
      <c r="E578" s="22" t="s">
        <v>940</v>
      </c>
      <c r="G578" s="20" t="str">
        <f t="shared" si="31"/>
        <v>Texts(tttxt001)</v>
      </c>
      <c r="H578" t="str">
        <f t="shared" si="32"/>
        <v/>
      </c>
      <c r="I578" s="20"/>
      <c r="K578" s="21"/>
    </row>
    <row r="579" spans="2:11" x14ac:dyDescent="0.3">
      <c r="B579" t="str">
        <f>VLOOKUP(C579,AllAccessTables!$A$1:$B$489,2,FALSE)</f>
        <v>AssemblyEngineering</v>
      </c>
      <c r="C579" t="str">
        <f t="shared" si="33"/>
        <v>OptionsbyProductVariant</v>
      </c>
      <c r="D579" s="22" t="s">
        <v>941</v>
      </c>
      <c r="E579" s="22" t="s">
        <v>942</v>
      </c>
      <c r="G579" s="20" t="str">
        <f t="shared" si="31"/>
        <v>tipcf500</v>
      </c>
      <c r="H579" t="str">
        <f t="shared" si="32"/>
        <v>Product Variants</v>
      </c>
      <c r="I579" s="20"/>
      <c r="K579" s="21"/>
    </row>
    <row r="580" spans="2:11" x14ac:dyDescent="0.3">
      <c r="B580" t="str">
        <f>VLOOKUP(C580,AllAccessTables!$A$1:$B$489,2,FALSE)</f>
        <v>Packaging</v>
      </c>
      <c r="C580" t="str">
        <f t="shared" si="33"/>
        <v>PackageDefinitionLevels</v>
      </c>
      <c r="D580" s="22" t="s">
        <v>461</v>
      </c>
      <c r="E580" s="22" t="s">
        <v>462</v>
      </c>
      <c r="G580" s="20" t="str">
        <f t="shared" si="31"/>
        <v>tcmcs001</v>
      </c>
      <c r="H580" t="str">
        <f t="shared" si="32"/>
        <v>- Rounding factor must be 1.0</v>
      </c>
      <c r="I580" s="20"/>
      <c r="K580" s="21"/>
    </row>
    <row r="581" spans="2:11" x14ac:dyDescent="0.3">
      <c r="B581" t="str">
        <f>VLOOKUP(C581,AllAccessTables!$A$1:$B$489,2,FALSE)</f>
        <v>Packaging</v>
      </c>
      <c r="C581" t="str">
        <f t="shared" si="33"/>
        <v>PackageDefinitionLevelsByItem</v>
      </c>
      <c r="D581" s="22" t="s">
        <v>943</v>
      </c>
      <c r="E581" s="22" t="s">
        <v>462</v>
      </c>
      <c r="G581" s="20" t="str">
        <f t="shared" si="31"/>
        <v>tcmcs001</v>
      </c>
      <c r="H581" t="str">
        <f t="shared" si="32"/>
        <v>- Rounding factor must be 1.0</v>
      </c>
      <c r="I581" s="20"/>
      <c r="K581" s="21"/>
    </row>
    <row r="582" spans="2:11" x14ac:dyDescent="0.3">
      <c r="B582" t="str">
        <f>VLOOKUP(C582,AllAccessTables!$A$1:$B$489,2,FALSE)</f>
        <v>Packaging</v>
      </c>
      <c r="C582" t="str">
        <f t="shared" si="33"/>
        <v>PackagingItems</v>
      </c>
      <c r="D582" s="22" t="s">
        <v>463</v>
      </c>
      <c r="E582" s="22" t="s">
        <v>197</v>
      </c>
      <c r="G582" s="20" t="str">
        <f t="shared" si="31"/>
        <v>whwmd400</v>
      </c>
      <c r="H582" t="str">
        <f t="shared" si="32"/>
        <v>Items</v>
      </c>
      <c r="I582" s="20"/>
      <c r="K582" s="21"/>
    </row>
    <row r="583" spans="2:11" x14ac:dyDescent="0.3">
      <c r="B583" t="str">
        <f>VLOOKUP(C583,AllAccessTables!$A$1:$B$489,2,FALSE)</f>
        <v>Packaging</v>
      </c>
      <c r="C583" t="str">
        <f t="shared" si="33"/>
        <v>PackagingItemsByBP</v>
      </c>
      <c r="D583" s="22" t="s">
        <v>944</v>
      </c>
      <c r="E583" s="22" t="s">
        <v>16</v>
      </c>
      <c r="G583" s="20" t="str">
        <f t="shared" si="31"/>
        <v>tccom100</v>
      </c>
      <c r="H583" t="str">
        <f t="shared" si="32"/>
        <v>Business Partners</v>
      </c>
      <c r="I583" s="20"/>
      <c r="K583" s="21"/>
    </row>
    <row r="584" spans="2:11" x14ac:dyDescent="0.3">
      <c r="B584" t="str">
        <f>VLOOKUP(C584,AllAccessTables!$A$1:$B$489,2,FALSE)</f>
        <v>Packaging</v>
      </c>
      <c r="C584" t="str">
        <f t="shared" si="33"/>
        <v>PackagingItemsByBP</v>
      </c>
      <c r="D584" s="22" t="s">
        <v>945</v>
      </c>
      <c r="E584" s="22" t="s">
        <v>14</v>
      </c>
      <c r="G584" s="20" t="str">
        <f t="shared" si="31"/>
        <v>tccom130</v>
      </c>
      <c r="H584" t="str">
        <f t="shared" si="32"/>
        <v>Addresses</v>
      </c>
      <c r="I584" s="20"/>
      <c r="K584" s="21"/>
    </row>
    <row r="585" spans="2:11" x14ac:dyDescent="0.3">
      <c r="B585" t="str">
        <f>VLOOKUP(C585,AllAccessTables!$A$1:$B$489,2,FALSE)</f>
        <v>Packaging</v>
      </c>
      <c r="C585" t="str">
        <f t="shared" si="33"/>
        <v>PackagingItemsByBP</v>
      </c>
      <c r="D585" s="22" t="s">
        <v>946</v>
      </c>
      <c r="E585" s="22" t="s">
        <v>947</v>
      </c>
      <c r="G585" s="20" t="str">
        <f t="shared" si="31"/>
        <v>whwmd405</v>
      </c>
      <c r="H585" t="str">
        <f t="shared" si="32"/>
        <v>Packaging Items</v>
      </c>
      <c r="I585" s="20"/>
      <c r="K585" s="21"/>
    </row>
    <row r="586" spans="2:11" x14ac:dyDescent="0.3">
      <c r="B586" t="str">
        <f>VLOOKUP(C586,AllAccessTables!$A$1:$B$489,2,FALSE)</f>
        <v>Packaging</v>
      </c>
      <c r="C586" t="str">
        <f t="shared" si="33"/>
        <v>PackagingItemsByItem</v>
      </c>
      <c r="D586" s="22" t="s">
        <v>948</v>
      </c>
      <c r="E586" s="22" t="s">
        <v>197</v>
      </c>
      <c r="G586" s="20" t="str">
        <f t="shared" si="31"/>
        <v>whwmd400</v>
      </c>
      <c r="H586" t="str">
        <f t="shared" si="32"/>
        <v>Items</v>
      </c>
      <c r="I586" s="20"/>
      <c r="K586" s="21"/>
    </row>
    <row r="587" spans="2:11" x14ac:dyDescent="0.3">
      <c r="B587" t="str">
        <f>VLOOKUP(C587,AllAccessTables!$A$1:$B$489,2,FALSE)</f>
        <v>Packaging</v>
      </c>
      <c r="C587" t="str">
        <f t="shared" si="33"/>
        <v>PackagingItemsByItem</v>
      </c>
      <c r="D587" s="22" t="s">
        <v>949</v>
      </c>
      <c r="E587" s="22" t="s">
        <v>950</v>
      </c>
      <c r="G587" s="20" t="str">
        <f t="shared" si="31"/>
        <v>whwmd405</v>
      </c>
      <c r="H587" t="str">
        <f t="shared" si="32"/>
        <v>PackagingItems</v>
      </c>
      <c r="I587" s="20"/>
      <c r="K587" s="21"/>
    </row>
    <row r="588" spans="2:11" x14ac:dyDescent="0.3">
      <c r="B588" t="str">
        <f>VLOOKUP(C588,AllAccessTables!$A$1:$B$489,2,FALSE)</f>
        <v>BusinessPartner</v>
      </c>
      <c r="C588" t="str">
        <f t="shared" si="33"/>
        <v>PayToBusinessPartner1099Details</v>
      </c>
      <c r="D588" s="22" t="s">
        <v>951</v>
      </c>
      <c r="E588" s="22" t="s">
        <v>952</v>
      </c>
      <c r="G588" s="20" t="str">
        <f t="shared" si="31"/>
        <v>tccom130</v>
      </c>
      <c r="H588" t="str">
        <f t="shared" si="32"/>
        <v>- Addresses</v>
      </c>
      <c r="I588" s="20"/>
      <c r="K588" s="21"/>
    </row>
    <row r="589" spans="2:11" x14ac:dyDescent="0.3">
      <c r="B589" t="str">
        <f>VLOOKUP(C589,AllAccessTables!$A$1:$B$489,2,FALSE)</f>
        <v>BusinessPartner</v>
      </c>
      <c r="C589" t="str">
        <f t="shared" si="33"/>
        <v>PayToBusinessPartner1099Details</v>
      </c>
      <c r="D589" s="22" t="s">
        <v>953</v>
      </c>
      <c r="E589" s="22" t="s">
        <v>954</v>
      </c>
      <c r="G589" s="20" t="str">
        <f t="shared" si="31"/>
        <v>tccom100</v>
      </c>
      <c r="H589" t="str">
        <f t="shared" si="32"/>
        <v>- Business Partners</v>
      </c>
      <c r="I589" s="20"/>
      <c r="K589" s="21"/>
    </row>
    <row r="590" spans="2:11" x14ac:dyDescent="0.3">
      <c r="B590" t="str">
        <f>VLOOKUP(C590,AllAccessTables!$A$1:$B$489,2,FALSE)</f>
        <v>TIProjects</v>
      </c>
      <c r="C590" t="str">
        <f t="shared" si="33"/>
        <v>PCSActivitiesByProject</v>
      </c>
      <c r="D590" s="22" t="s">
        <v>955</v>
      </c>
      <c r="E590" s="22" t="s">
        <v>616</v>
      </c>
      <c r="G590" s="20" t="str">
        <f t="shared" si="31"/>
        <v>tccom001</v>
      </c>
      <c r="H590" t="str">
        <f t="shared" si="32"/>
        <v/>
      </c>
      <c r="I590" s="20"/>
      <c r="K590" s="21"/>
    </row>
    <row r="591" spans="2:11" x14ac:dyDescent="0.3">
      <c r="B591" t="str">
        <f>VLOOKUP(C591,AllAccessTables!$A$1:$B$489,2,FALSE)</f>
        <v>TIProjects</v>
      </c>
      <c r="C591" t="str">
        <f t="shared" si="33"/>
        <v>PCSActivitiesByProject</v>
      </c>
      <c r="D591" s="22" t="s">
        <v>956</v>
      </c>
      <c r="E591" s="22" t="s">
        <v>957</v>
      </c>
      <c r="G591" s="20" t="str">
        <f t="shared" si="31"/>
        <v>tipcs430</v>
      </c>
      <c r="H591" t="str">
        <f t="shared" si="32"/>
        <v/>
      </c>
      <c r="I591" s="20"/>
      <c r="K591" s="21"/>
    </row>
    <row r="592" spans="2:11" x14ac:dyDescent="0.3">
      <c r="B592" t="str">
        <f>VLOOKUP(C592,AllAccessTables!$A$1:$B$489,2,FALSE)</f>
        <v>TIProjects</v>
      </c>
      <c r="C592" t="str">
        <f t="shared" si="33"/>
        <v>PCSActivitiesByProject</v>
      </c>
      <c r="D592" s="22" t="s">
        <v>958</v>
      </c>
      <c r="E592" s="22" t="s">
        <v>959</v>
      </c>
      <c r="G592" s="20" t="str">
        <f t="shared" si="31"/>
        <v>tipcs020</v>
      </c>
      <c r="H592" t="str">
        <f t="shared" si="32"/>
        <v/>
      </c>
      <c r="I592" s="20"/>
      <c r="K592" s="21"/>
    </row>
    <row r="593" spans="2:11" x14ac:dyDescent="0.3">
      <c r="B593" t="str">
        <f>VLOOKUP(C593,AllAccessTables!$A$1:$B$489,2,FALSE)</f>
        <v>TIProjects</v>
      </c>
      <c r="C593" t="str">
        <f t="shared" si="33"/>
        <v>PCSActivitiesByProject</v>
      </c>
      <c r="D593" s="22" t="s">
        <v>960</v>
      </c>
      <c r="E593" s="22" t="s">
        <v>961</v>
      </c>
      <c r="G593" s="20" t="str">
        <f t="shared" ref="G593:G634" si="34">_xlfn.TEXTBEFORE(E593," ",1,1,1)</f>
        <v>tirou450</v>
      </c>
      <c r="H593" t="str">
        <f t="shared" ref="H593:H634" si="35">_xlfn.TEXTAFTER(E593," ",1,1,1)</f>
        <v/>
      </c>
      <c r="I593" s="20"/>
      <c r="K593" s="21"/>
    </row>
    <row r="594" spans="2:11" x14ac:dyDescent="0.3">
      <c r="B594" t="str">
        <f>VLOOKUP(C594,AllAccessTables!$A$1:$B$489,2,FALSE)</f>
        <v>TIProjects</v>
      </c>
      <c r="C594" t="str">
        <f t="shared" si="33"/>
        <v>PCSActivitiesByProject</v>
      </c>
      <c r="D594" s="22" t="s">
        <v>962</v>
      </c>
      <c r="E594" s="22" t="s">
        <v>289</v>
      </c>
      <c r="G594" s="20" t="str">
        <f t="shared" si="34"/>
        <v>tcemm050</v>
      </c>
      <c r="H594" t="str">
        <f t="shared" si="35"/>
        <v>Sites</v>
      </c>
      <c r="I594" s="20"/>
      <c r="K594" s="21"/>
    </row>
    <row r="595" spans="2:11" x14ac:dyDescent="0.3">
      <c r="B595" t="str">
        <f>VLOOKUP(C595,AllAccessTables!$A$1:$B$489,2,FALSE)</f>
        <v>TIProjects</v>
      </c>
      <c r="C595" t="str">
        <f t="shared" si="33"/>
        <v>PCSActivitiesByProject</v>
      </c>
      <c r="D595" s="22" t="s">
        <v>963</v>
      </c>
      <c r="E595" s="22" t="s">
        <v>964</v>
      </c>
      <c r="G595" s="20" t="str">
        <f t="shared" si="34"/>
        <v>tirou001</v>
      </c>
      <c r="H595" t="str">
        <f t="shared" si="35"/>
        <v/>
      </c>
      <c r="I595" s="20"/>
      <c r="K595" s="21"/>
    </row>
    <row r="596" spans="2:11" x14ac:dyDescent="0.3">
      <c r="B596" t="str">
        <f>VLOOKUP(C596,AllAccessTables!$A$1:$B$489,2,FALSE)</f>
        <v>TIProjects</v>
      </c>
      <c r="C596" t="str">
        <f t="shared" si="33"/>
        <v>PCSActivityRelationships</v>
      </c>
      <c r="D596" s="22" t="s">
        <v>965</v>
      </c>
      <c r="E596" s="22" t="s">
        <v>959</v>
      </c>
      <c r="G596" s="20" t="str">
        <f t="shared" si="34"/>
        <v>tipcs020</v>
      </c>
      <c r="H596" t="str">
        <f t="shared" si="35"/>
        <v/>
      </c>
      <c r="I596" s="20"/>
      <c r="K596" s="21"/>
    </row>
    <row r="597" spans="2:11" x14ac:dyDescent="0.3">
      <c r="B597" t="str">
        <f>VLOOKUP(C597,AllAccessTables!$A$1:$B$489,2,FALSE)</f>
        <v>TIProjects</v>
      </c>
      <c r="C597" t="str">
        <f t="shared" si="33"/>
        <v>PCSBudgetDetails</v>
      </c>
      <c r="D597" s="22" t="s">
        <v>966</v>
      </c>
      <c r="E597" s="22" t="s">
        <v>959</v>
      </c>
      <c r="G597" s="20" t="str">
        <f t="shared" si="34"/>
        <v>tipcs020</v>
      </c>
      <c r="H597" t="str">
        <f t="shared" si="35"/>
        <v/>
      </c>
      <c r="I597" s="20"/>
      <c r="K597" s="21"/>
    </row>
    <row r="598" spans="2:11" x14ac:dyDescent="0.3">
      <c r="B598" t="str">
        <f>VLOOKUP(C598,AllAccessTables!$A$1:$B$489,2,FALSE)</f>
        <v>TIProjects</v>
      </c>
      <c r="C598" t="str">
        <f t="shared" si="33"/>
        <v>PCSModulePlanningByProject</v>
      </c>
      <c r="D598" s="22" t="s">
        <v>967</v>
      </c>
      <c r="E598" s="22" t="s">
        <v>234</v>
      </c>
      <c r="G598" s="20" t="str">
        <f t="shared" si="34"/>
        <v>tcibd001</v>
      </c>
      <c r="H598" t="str">
        <f t="shared" si="35"/>
        <v>Items</v>
      </c>
      <c r="I598" s="20"/>
      <c r="K598" s="21"/>
    </row>
    <row r="599" spans="2:11" x14ac:dyDescent="0.3">
      <c r="B599" t="str">
        <f>VLOOKUP(C599,AllAccessTables!$A$1:$B$489,2,FALSE)</f>
        <v>TIProjects</v>
      </c>
      <c r="C599" t="str">
        <f t="shared" si="33"/>
        <v>PCSModulePlanningByProject</v>
      </c>
      <c r="D599" s="22" t="s">
        <v>968</v>
      </c>
      <c r="E599" s="22" t="s">
        <v>336</v>
      </c>
      <c r="G599" s="20" t="str">
        <f t="shared" si="34"/>
        <v>tcemm135</v>
      </c>
      <c r="H599" t="str">
        <f t="shared" si="35"/>
        <v>Clusters</v>
      </c>
      <c r="I599" s="20"/>
      <c r="K599" s="21"/>
    </row>
    <row r="600" spans="2:11" x14ac:dyDescent="0.3">
      <c r="B600" t="str">
        <f>VLOOKUP(C600,AllAccessTables!$A$1:$B$489,2,FALSE)</f>
        <v>TIProjects</v>
      </c>
      <c r="C600" t="str">
        <f t="shared" si="33"/>
        <v>PCSModulePlanningByProject</v>
      </c>
      <c r="D600" s="22" t="s">
        <v>969</v>
      </c>
      <c r="E600" s="22" t="s">
        <v>959</v>
      </c>
      <c r="G600" s="20" t="str">
        <f t="shared" si="34"/>
        <v>tipcs020</v>
      </c>
      <c r="H600" t="str">
        <f t="shared" si="35"/>
        <v/>
      </c>
      <c r="I600" s="20"/>
      <c r="K600" s="21"/>
    </row>
    <row r="601" spans="2:11" x14ac:dyDescent="0.3">
      <c r="B601" t="str">
        <f>VLOOKUP(C601,AllAccessTables!$A$1:$B$489,2,FALSE)</f>
        <v>TIProjects</v>
      </c>
      <c r="C601" t="str">
        <f t="shared" si="33"/>
        <v>PCSProjectParts</v>
      </c>
      <c r="D601" s="22" t="s">
        <v>970</v>
      </c>
      <c r="E601" s="22" t="s">
        <v>382</v>
      </c>
      <c r="G601" s="20" t="str">
        <f t="shared" si="34"/>
        <v>tcibd001</v>
      </c>
      <c r="H601" t="str">
        <f t="shared" si="35"/>
        <v/>
      </c>
      <c r="I601" s="20"/>
      <c r="K601" s="21"/>
    </row>
    <row r="602" spans="2:11" x14ac:dyDescent="0.3">
      <c r="B602" t="str">
        <f>VLOOKUP(C602,AllAccessTables!$A$1:$B$489,2,FALSE)</f>
        <v>TIProjects</v>
      </c>
      <c r="C602" t="str">
        <f t="shared" si="33"/>
        <v>PCSProjectParts</v>
      </c>
      <c r="D602" s="22" t="s">
        <v>971</v>
      </c>
      <c r="E602" s="22" t="s">
        <v>959</v>
      </c>
      <c r="G602" s="20" t="str">
        <f t="shared" si="34"/>
        <v>tipcs020</v>
      </c>
      <c r="H602" t="str">
        <f t="shared" si="35"/>
        <v/>
      </c>
      <c r="I602" s="20"/>
      <c r="K602" s="21"/>
    </row>
    <row r="603" spans="2:11" x14ac:dyDescent="0.3">
      <c r="B603" t="str">
        <f>VLOOKUP(C603,AllAccessTables!$A$1:$B$489,2,FALSE)</f>
        <v>TIProjects</v>
      </c>
      <c r="C603" t="str">
        <f t="shared" si="33"/>
        <v>PCSProjects</v>
      </c>
      <c r="D603" s="22" t="s">
        <v>972</v>
      </c>
      <c r="E603" s="22" t="s">
        <v>959</v>
      </c>
      <c r="G603" s="20" t="str">
        <f t="shared" si="34"/>
        <v>tipcs020</v>
      </c>
      <c r="H603" t="str">
        <f t="shared" si="35"/>
        <v/>
      </c>
      <c r="I603" s="20"/>
      <c r="K603" s="21"/>
    </row>
    <row r="604" spans="2:11" x14ac:dyDescent="0.3">
      <c r="B604" t="str">
        <f>VLOOKUP(C604,AllAccessTables!$A$1:$B$489,2,FALSE)</f>
        <v>TIProjects</v>
      </c>
      <c r="C604" t="str">
        <f t="shared" si="33"/>
        <v>PCSProjects</v>
      </c>
      <c r="D604" s="22" t="s">
        <v>973</v>
      </c>
      <c r="E604" s="22" t="s">
        <v>974</v>
      </c>
      <c r="G604" s="20" t="str">
        <f t="shared" si="34"/>
        <v>tipcs010</v>
      </c>
      <c r="H604" t="str">
        <f t="shared" si="35"/>
        <v/>
      </c>
      <c r="I604" s="20"/>
      <c r="K604" s="21"/>
    </row>
    <row r="605" spans="2:11" x14ac:dyDescent="0.3">
      <c r="B605" t="str">
        <f>VLOOKUP(C605,AllAccessTables!$A$1:$B$489,2,FALSE)</f>
        <v>TIProjects</v>
      </c>
      <c r="C605" t="str">
        <f t="shared" si="33"/>
        <v>PCSProjects</v>
      </c>
      <c r="D605" s="22" t="s">
        <v>975</v>
      </c>
      <c r="E605" s="22" t="s">
        <v>406</v>
      </c>
      <c r="G605" s="20" t="str">
        <f t="shared" si="34"/>
        <v>tcmcs065</v>
      </c>
      <c r="H605" t="str">
        <f t="shared" si="35"/>
        <v/>
      </c>
      <c r="I605" s="20"/>
      <c r="K605" s="21"/>
    </row>
    <row r="606" spans="2:11" x14ac:dyDescent="0.3">
      <c r="B606" t="str">
        <f>VLOOKUP(C606,AllAccessTables!$A$1:$B$489,2,FALSE)</f>
        <v>TIProjects</v>
      </c>
      <c r="C606" t="str">
        <f t="shared" si="33"/>
        <v>PCSProjects</v>
      </c>
      <c r="D606" s="22" t="s">
        <v>976</v>
      </c>
      <c r="E606" s="22" t="s">
        <v>977</v>
      </c>
      <c r="G606" s="20" t="str">
        <f t="shared" si="34"/>
        <v>ticpr100</v>
      </c>
      <c r="H606" t="str">
        <f t="shared" si="35"/>
        <v/>
      </c>
      <c r="I606" s="20"/>
      <c r="K606" s="21"/>
    </row>
    <row r="607" spans="2:11" x14ac:dyDescent="0.3">
      <c r="B607" t="str">
        <f>VLOOKUP(C607,AllAccessTables!$A$1:$B$489,2,FALSE)</f>
        <v>TIProjects</v>
      </c>
      <c r="C607" t="str">
        <f t="shared" si="33"/>
        <v>PCSProjects</v>
      </c>
      <c r="D607" s="22" t="s">
        <v>978</v>
      </c>
      <c r="E607" s="22" t="s">
        <v>979</v>
      </c>
      <c r="G607" s="20" t="str">
        <f t="shared" si="34"/>
        <v>tcmcs052</v>
      </c>
      <c r="H607" t="str">
        <f t="shared" si="35"/>
        <v/>
      </c>
      <c r="I607" s="20"/>
      <c r="K607" s="21"/>
    </row>
    <row r="608" spans="2:11" x14ac:dyDescent="0.3">
      <c r="B608" t="str">
        <f>VLOOKUP(C608,AllAccessTables!$A$1:$B$489,2,FALSE)</f>
        <v>TIProjects</v>
      </c>
      <c r="C608" t="str">
        <f t="shared" si="33"/>
        <v>PCSProjects</v>
      </c>
      <c r="D608" s="22" t="s">
        <v>980</v>
      </c>
      <c r="E608" s="22" t="s">
        <v>616</v>
      </c>
      <c r="G608" s="20" t="str">
        <f t="shared" si="34"/>
        <v>tccom001</v>
      </c>
      <c r="H608" t="str">
        <f t="shared" si="35"/>
        <v/>
      </c>
      <c r="I608" s="20"/>
      <c r="K608" s="21"/>
    </row>
    <row r="609" spans="2:11" x14ac:dyDescent="0.3">
      <c r="B609" t="str">
        <f>VLOOKUP(C609,AllAccessTables!$A$1:$B$489,2,FALSE)</f>
        <v>TIProjects</v>
      </c>
      <c r="C609" t="str">
        <f t="shared" si="33"/>
        <v>PCSProjects</v>
      </c>
      <c r="D609" s="22" t="s">
        <v>981</v>
      </c>
      <c r="E609" s="22" t="s">
        <v>982</v>
      </c>
      <c r="G609" s="20" t="str">
        <f t="shared" si="34"/>
        <v>tipcs024</v>
      </c>
      <c r="H609" t="str">
        <f t="shared" si="35"/>
        <v/>
      </c>
      <c r="I609" s="20"/>
      <c r="K609" s="21"/>
    </row>
    <row r="610" spans="2:11" x14ac:dyDescent="0.3">
      <c r="B610" t="str">
        <f>VLOOKUP(C610,AllAccessTables!$A$1:$B$489,2,FALSE)</f>
        <v>TIProjects</v>
      </c>
      <c r="C610" t="str">
        <f t="shared" si="33"/>
        <v>PCSProjects</v>
      </c>
      <c r="D610" s="22" t="s">
        <v>983</v>
      </c>
      <c r="E610" s="22" t="s">
        <v>418</v>
      </c>
      <c r="G610" s="20" t="str">
        <f t="shared" si="34"/>
        <v>tccom110</v>
      </c>
      <c r="H610" t="str">
        <f t="shared" si="35"/>
        <v/>
      </c>
      <c r="I610" s="20"/>
      <c r="K610" s="21"/>
    </row>
    <row r="611" spans="2:11" x14ac:dyDescent="0.3">
      <c r="B611" t="str">
        <f>VLOOKUP(C611,AllAccessTables!$A$1:$B$489,2,FALSE)</f>
        <v>TIProjects</v>
      </c>
      <c r="C611" t="str">
        <f t="shared" si="33"/>
        <v>PCSProjectStructure</v>
      </c>
      <c r="D611" s="22" t="s">
        <v>984</v>
      </c>
      <c r="E611" s="22" t="s">
        <v>985</v>
      </c>
      <c r="G611" s="20" t="str">
        <f t="shared" si="34"/>
        <v>tipcs030</v>
      </c>
      <c r="H611" t="str">
        <f t="shared" si="35"/>
        <v/>
      </c>
      <c r="I611" s="20"/>
      <c r="K611" s="21"/>
    </row>
    <row r="612" spans="2:11" x14ac:dyDescent="0.3">
      <c r="B612" t="str">
        <f>VLOOKUP(C612,AllAccessTables!$A$1:$B$489,2,FALSE)</f>
        <v>TIProjects</v>
      </c>
      <c r="C612" t="str">
        <f t="shared" si="33"/>
        <v>PCSProjectStructure</v>
      </c>
      <c r="D612" s="22" t="s">
        <v>986</v>
      </c>
      <c r="E612" s="22" t="s">
        <v>985</v>
      </c>
      <c r="G612" s="20" t="str">
        <f t="shared" si="34"/>
        <v>tipcs030</v>
      </c>
      <c r="H612" t="str">
        <f t="shared" si="35"/>
        <v/>
      </c>
      <c r="I612" s="20"/>
      <c r="K612" s="21"/>
    </row>
    <row r="613" spans="2:11" x14ac:dyDescent="0.3">
      <c r="B613" t="str">
        <f>VLOOKUP(C613,AllAccessTables!$A$1:$B$489,2,FALSE)</f>
        <v>Routings</v>
      </c>
      <c r="C613" t="str">
        <f t="shared" si="33"/>
        <v>PhantomRoutingRelationship</v>
      </c>
      <c r="D613" s="22" t="s">
        <v>464</v>
      </c>
      <c r="E613" s="22" t="s">
        <v>465</v>
      </c>
      <c r="G613" s="20" t="str">
        <f t="shared" si="34"/>
        <v>tiipd001-</v>
      </c>
      <c r="H613" t="str">
        <f t="shared" si="35"/>
        <v>Item Production Data</v>
      </c>
      <c r="I613" s="20"/>
      <c r="K613" s="21"/>
    </row>
    <row r="614" spans="2:11" x14ac:dyDescent="0.3">
      <c r="B614" t="str">
        <f>VLOOKUP(C614,AllAccessTables!$A$1:$B$489,2,FALSE)</f>
        <v>Routings</v>
      </c>
      <c r="C614" t="str">
        <f t="shared" si="33"/>
        <v>PhantomRoutingRelationship</v>
      </c>
      <c r="D614" s="22" t="s">
        <v>466</v>
      </c>
      <c r="E614" s="22" t="s">
        <v>467</v>
      </c>
      <c r="G614" s="20" t="str">
        <f t="shared" si="34"/>
        <v>tiipd001</v>
      </c>
      <c r="H614" t="str">
        <f t="shared" si="35"/>
        <v>- Item Production Data</v>
      </c>
      <c r="I614" s="20"/>
      <c r="K614" s="21"/>
    </row>
    <row r="615" spans="2:11" x14ac:dyDescent="0.3">
      <c r="B615" t="str">
        <f>VLOOKUP(C615,AllAccessTables!$A$1:$B$489,2,FALSE)</f>
        <v>BillOfMaterial</v>
      </c>
      <c r="C615" t="str">
        <f t="shared" si="33"/>
        <v>PlanningBillOfCriticalMaterials</v>
      </c>
      <c r="D615" s="22" t="s">
        <v>987</v>
      </c>
      <c r="E615" s="22" t="s">
        <v>685</v>
      </c>
      <c r="G615" s="20" t="str">
        <f t="shared" si="34"/>
        <v>tcibd200</v>
      </c>
      <c r="H615" t="str">
        <f t="shared" si="35"/>
        <v>Item Ordering Data</v>
      </c>
      <c r="I615" s="20"/>
      <c r="K615" s="21"/>
    </row>
    <row r="616" spans="2:11" x14ac:dyDescent="0.3">
      <c r="B616" t="str">
        <f>VLOOKUP(C616,AllAccessTables!$A$1:$B$489,2,FALSE)</f>
        <v>BillOfMaterial</v>
      </c>
      <c r="C616" t="str">
        <f t="shared" si="33"/>
        <v>PlanningBillOfCriticalMaterials</v>
      </c>
      <c r="D616" s="22" t="s">
        <v>988</v>
      </c>
      <c r="E616" s="22" t="s">
        <v>164</v>
      </c>
      <c r="G616" s="20" t="str">
        <f t="shared" si="34"/>
        <v>tcmcs052</v>
      </c>
      <c r="H616" t="str">
        <f t="shared" si="35"/>
        <v>General Projects</v>
      </c>
      <c r="I616" s="20"/>
      <c r="K616" s="21"/>
    </row>
    <row r="617" spans="2:11" x14ac:dyDescent="0.3">
      <c r="B617" t="str">
        <f>VLOOKUP(C617,AllAccessTables!$A$1:$B$489,2,FALSE)</f>
        <v>BillOfMaterial</v>
      </c>
      <c r="C617" t="str">
        <f t="shared" si="33"/>
        <v>PlanningBillOfCriticalMaterials</v>
      </c>
      <c r="D617" s="22" t="s">
        <v>989</v>
      </c>
      <c r="E617" s="22" t="s">
        <v>685</v>
      </c>
      <c r="G617" s="20" t="str">
        <f t="shared" si="34"/>
        <v>tcibd200</v>
      </c>
      <c r="H617" t="str">
        <f t="shared" si="35"/>
        <v>Item Ordering Data</v>
      </c>
      <c r="I617" s="20"/>
      <c r="K617" s="21"/>
    </row>
    <row r="618" spans="2:11" x14ac:dyDescent="0.3">
      <c r="B618" t="str">
        <f>VLOOKUP(C618,AllAccessTables!$A$1:$B$489,2,FALSE)</f>
        <v>BillOfMaterial</v>
      </c>
      <c r="C618" t="str">
        <f t="shared" si="33"/>
        <v>PlanningBillOfCriticalMaterials</v>
      </c>
      <c r="D618" s="22" t="s">
        <v>990</v>
      </c>
      <c r="E618" s="22" t="s">
        <v>140</v>
      </c>
      <c r="G618" s="20" t="str">
        <f t="shared" si="34"/>
        <v>tcmcs003</v>
      </c>
      <c r="H618" t="str">
        <f t="shared" si="35"/>
        <v>Warehouses</v>
      </c>
      <c r="I618" s="20"/>
      <c r="K618" s="21"/>
    </row>
    <row r="619" spans="2:11" x14ac:dyDescent="0.3">
      <c r="B619" t="str">
        <f>VLOOKUP(C619,AllAccessTables!$A$1:$B$489,2,FALSE)</f>
        <v>PLM</v>
      </c>
      <c r="C619" t="str">
        <f t="shared" si="33"/>
        <v>PLMItems</v>
      </c>
      <c r="D619" s="22" t="s">
        <v>991</v>
      </c>
      <c r="E619" s="22" t="s">
        <v>244</v>
      </c>
      <c r="G619" s="20" t="str">
        <f t="shared" si="34"/>
        <v>tcmcs023</v>
      </c>
      <c r="H619" t="str">
        <f t="shared" si="35"/>
        <v>Item Groups</v>
      </c>
      <c r="I619" s="20"/>
      <c r="K619" s="21"/>
    </row>
    <row r="620" spans="2:11" x14ac:dyDescent="0.3">
      <c r="B620" t="str">
        <f>VLOOKUP(C620,AllAccessTables!$A$1:$B$489,2,FALSE)</f>
        <v>PLM</v>
      </c>
      <c r="C620" t="str">
        <f t="shared" ref="C620:C661" si="36">_xlfn.TEXTBEFORE(D620,".",1,1,1)</f>
        <v>PLMItems</v>
      </c>
      <c r="D620" s="22" t="s">
        <v>992</v>
      </c>
      <c r="E620" s="22" t="s">
        <v>819</v>
      </c>
      <c r="G620" s="20" t="str">
        <f t="shared" si="34"/>
        <v>pdadm300</v>
      </c>
      <c r="H620" t="str">
        <f t="shared" si="35"/>
        <v>Project</v>
      </c>
      <c r="I620" s="20"/>
      <c r="K620" s="21"/>
    </row>
    <row r="621" spans="2:11" x14ac:dyDescent="0.3">
      <c r="B621" t="str">
        <f>VLOOKUP(C621,AllAccessTables!$A$1:$B$489,2,FALSE)</f>
        <v>PLM</v>
      </c>
      <c r="C621" t="str">
        <f t="shared" si="36"/>
        <v>PLMItems</v>
      </c>
      <c r="D621" s="22" t="s">
        <v>993</v>
      </c>
      <c r="E621" s="22" t="s">
        <v>994</v>
      </c>
      <c r="G621" s="20" t="str">
        <f t="shared" si="34"/>
        <v>tttxt001</v>
      </c>
      <c r="H621" t="str">
        <f t="shared" si="35"/>
        <v>Texts</v>
      </c>
      <c r="I621" s="20"/>
      <c r="K621" s="21"/>
    </row>
    <row r="622" spans="2:11" x14ac:dyDescent="0.3">
      <c r="B622" t="str">
        <f>VLOOKUP(C622,AllAccessTables!$A$1:$B$489,2,FALSE)</f>
        <v>PLM</v>
      </c>
      <c r="C622" t="str">
        <f t="shared" si="36"/>
        <v>PLMItems</v>
      </c>
      <c r="D622" s="22" t="s">
        <v>995</v>
      </c>
      <c r="E622" s="22" t="s">
        <v>167</v>
      </c>
      <c r="G622" s="20" t="str">
        <f t="shared" si="34"/>
        <v>tcmcs001</v>
      </c>
      <c r="H622" t="str">
        <f t="shared" si="35"/>
        <v>Units</v>
      </c>
      <c r="I622" s="20"/>
      <c r="K622" s="21"/>
    </row>
    <row r="623" spans="2:11" x14ac:dyDescent="0.3">
      <c r="B623" t="str">
        <f>VLOOKUP(C623,AllAccessTables!$A$1:$B$489,2,FALSE)</f>
        <v>PLM</v>
      </c>
      <c r="C623" t="str">
        <f t="shared" si="36"/>
        <v>PLMItems</v>
      </c>
      <c r="D623" s="22" t="s">
        <v>996</v>
      </c>
      <c r="E623" s="22" t="s">
        <v>281</v>
      </c>
      <c r="G623" s="20" t="str">
        <f t="shared" si="34"/>
        <v>tcmcs006</v>
      </c>
      <c r="H623" t="str">
        <f t="shared" si="35"/>
        <v>Unit Sets</v>
      </c>
      <c r="I623" s="20"/>
      <c r="K623" s="21"/>
    </row>
    <row r="624" spans="2:11" x14ac:dyDescent="0.3">
      <c r="B624" t="str">
        <f>VLOOKUP(C624,AllAccessTables!$A$1:$B$489,2,FALSE)</f>
        <v>PLM</v>
      </c>
      <c r="C624" t="str">
        <f t="shared" si="36"/>
        <v>PLMProjects</v>
      </c>
      <c r="D624" s="22" t="s">
        <v>997</v>
      </c>
      <c r="E624" s="22" t="s">
        <v>998</v>
      </c>
      <c r="G624" s="20" t="str">
        <f t="shared" si="34"/>
        <v>pderp100</v>
      </c>
      <c r="H624" t="str">
        <f t="shared" si="35"/>
        <v>ERP Companies</v>
      </c>
      <c r="I624" s="20"/>
      <c r="K624" s="21"/>
    </row>
    <row r="625" spans="2:11" x14ac:dyDescent="0.3">
      <c r="B625" t="str">
        <f>VLOOKUP(C625,AllAccessTables!$A$1:$B$489,2,FALSE)</f>
        <v>PLM</v>
      </c>
      <c r="C625" t="str">
        <f t="shared" si="36"/>
        <v>PLMProjects</v>
      </c>
      <c r="D625" s="22" t="s">
        <v>999</v>
      </c>
      <c r="E625" s="22" t="s">
        <v>36</v>
      </c>
      <c r="G625" s="20" t="str">
        <f t="shared" si="34"/>
        <v>tcmcs002</v>
      </c>
      <c r="H625" t="str">
        <f t="shared" si="35"/>
        <v>Currencies</v>
      </c>
      <c r="I625" s="20"/>
      <c r="K625" s="21"/>
    </row>
    <row r="626" spans="2:11" x14ac:dyDescent="0.3">
      <c r="B626" t="str">
        <f>VLOOKUP(C626,AllAccessTables!$A$1:$B$489,2,FALSE)</f>
        <v>PLM</v>
      </c>
      <c r="C626" t="str">
        <f t="shared" si="36"/>
        <v>PLMProjects</v>
      </c>
      <c r="D626" s="22" t="s">
        <v>1000</v>
      </c>
      <c r="E626" s="22" t="s">
        <v>16</v>
      </c>
      <c r="G626" s="20" t="str">
        <f t="shared" si="34"/>
        <v>tccom100</v>
      </c>
      <c r="H626" t="str">
        <f t="shared" si="35"/>
        <v>Business Partners</v>
      </c>
      <c r="I626" s="20"/>
      <c r="K626" s="21"/>
    </row>
    <row r="627" spans="2:11" x14ac:dyDescent="0.3">
      <c r="B627" t="str">
        <f>VLOOKUP(C627,AllAccessTables!$A$1:$B$489,2,FALSE)</f>
        <v>PLM</v>
      </c>
      <c r="C627" t="str">
        <f t="shared" si="36"/>
        <v>PLMProjects</v>
      </c>
      <c r="D627" s="22" t="s">
        <v>1001</v>
      </c>
      <c r="E627" s="22" t="s">
        <v>744</v>
      </c>
      <c r="G627" s="20" t="str">
        <f t="shared" si="34"/>
        <v>pdadm100</v>
      </c>
      <c r="H627" t="str">
        <f t="shared" si="35"/>
        <v>Users</v>
      </c>
      <c r="I627" s="20"/>
      <c r="K627" s="21"/>
    </row>
    <row r="628" spans="2:11" x14ac:dyDescent="0.3">
      <c r="B628" t="str">
        <f>VLOOKUP(C628,AllAccessTables!$A$1:$B$489,2,FALSE)</f>
        <v>PLM</v>
      </c>
      <c r="C628" t="str">
        <f t="shared" si="36"/>
        <v>PLMProjects</v>
      </c>
      <c r="D628" s="22" t="s">
        <v>1002</v>
      </c>
      <c r="E628" s="22" t="s">
        <v>994</v>
      </c>
      <c r="G628" s="20" t="str">
        <f t="shared" si="34"/>
        <v>tttxt001</v>
      </c>
      <c r="H628" t="str">
        <f t="shared" si="35"/>
        <v>Texts</v>
      </c>
      <c r="I628" s="20"/>
      <c r="K628" s="21"/>
    </row>
    <row r="629" spans="2:11" x14ac:dyDescent="0.3">
      <c r="B629" t="str">
        <f>VLOOKUP(C629,AllAccessTables!$A$1:$B$489,2,FALSE)</f>
        <v>PLM</v>
      </c>
      <c r="C629" t="str">
        <f t="shared" si="36"/>
        <v>PLMProjects</v>
      </c>
      <c r="D629" s="22" t="s">
        <v>1003</v>
      </c>
      <c r="E629" s="22" t="s">
        <v>1004</v>
      </c>
      <c r="G629" s="20" t="str">
        <f t="shared" si="34"/>
        <v>pdadm111</v>
      </c>
      <c r="H629" t="str">
        <f t="shared" si="35"/>
        <v>Areas</v>
      </c>
      <c r="I629" s="20"/>
      <c r="K629" s="21"/>
    </row>
    <row r="630" spans="2:11" x14ac:dyDescent="0.3">
      <c r="B630" t="str">
        <f>VLOOKUP(C630,AllAccessTables!$A$1:$B$489,2,FALSE)</f>
        <v>PLM</v>
      </c>
      <c r="C630" t="str">
        <f t="shared" si="36"/>
        <v>PLMProjects</v>
      </c>
      <c r="D630" s="22" t="s">
        <v>1005</v>
      </c>
      <c r="E630" s="22" t="s">
        <v>744</v>
      </c>
      <c r="G630" s="20" t="str">
        <f t="shared" si="34"/>
        <v>pdadm100</v>
      </c>
      <c r="H630" t="str">
        <f t="shared" si="35"/>
        <v>Users</v>
      </c>
      <c r="I630" s="20"/>
      <c r="K630" s="21"/>
    </row>
    <row r="631" spans="2:11" ht="28.8" x14ac:dyDescent="0.3">
      <c r="B631" t="str">
        <f>VLOOKUP(C631,AllAccessTables!$A$1:$B$489,2,FALSE)</f>
        <v>Service</v>
      </c>
      <c r="C631" t="str">
        <f t="shared" si="36"/>
        <v>PreventiveMaintenanceScenarioLines</v>
      </c>
      <c r="D631" s="22" t="s">
        <v>1006</v>
      </c>
      <c r="E631" s="22" t="s">
        <v>1557</v>
      </c>
      <c r="G631" s="20" t="str">
        <f t="shared" si="34"/>
        <v xml:space="preserve">tsmdm065.cmea
</v>
      </c>
      <c r="H631" t="str">
        <f t="shared" si="35"/>
        <v/>
      </c>
      <c r="I631" s="20"/>
      <c r="K631" s="21"/>
    </row>
    <row r="632" spans="2:11" ht="28.8" x14ac:dyDescent="0.3">
      <c r="B632" t="str">
        <f>VLOOKUP(C632,AllAccessTables!$A$1:$B$489,2,FALSE)</f>
        <v>Service</v>
      </c>
      <c r="C632" t="str">
        <f t="shared" si="36"/>
        <v>PreventiveMaintenanceScenarioLines</v>
      </c>
      <c r="D632" s="22" t="s">
        <v>1007</v>
      </c>
      <c r="E632" s="22" t="s">
        <v>1558</v>
      </c>
      <c r="G632" s="20" t="str">
        <f t="shared" si="34"/>
        <v xml:space="preserve">tcmcs001.cuni
</v>
      </c>
      <c r="H632" t="str">
        <f t="shared" si="35"/>
        <v/>
      </c>
      <c r="I632" s="20"/>
      <c r="K632" s="21"/>
    </row>
    <row r="633" spans="2:11" x14ac:dyDescent="0.3">
      <c r="B633" t="str">
        <f>VLOOKUP(C633,AllAccessTables!$A$1:$B$489,2,FALSE)</f>
        <v>Pricing</v>
      </c>
      <c r="C633" t="str">
        <f t="shared" si="36"/>
        <v>PriceBooks</v>
      </c>
      <c r="D633" s="22" t="s">
        <v>468</v>
      </c>
      <c r="E633" s="22" t="s">
        <v>370</v>
      </c>
      <c r="G633" s="20" t="str">
        <f t="shared" si="34"/>
        <v>tccom120</v>
      </c>
      <c r="H633" t="str">
        <f t="shared" si="35"/>
        <v/>
      </c>
      <c r="I633" s="20"/>
      <c r="K633" s="21"/>
    </row>
    <row r="634" spans="2:11" x14ac:dyDescent="0.3">
      <c r="B634" t="str">
        <f>VLOOKUP(C634,AllAccessTables!$A$1:$B$489,2,FALSE)</f>
        <v>Pricing</v>
      </c>
      <c r="C634" t="str">
        <f t="shared" si="36"/>
        <v>PriceBooks</v>
      </c>
      <c r="D634" s="22" t="s">
        <v>469</v>
      </c>
      <c r="E634" s="22" t="s">
        <v>373</v>
      </c>
      <c r="G634" s="20" t="str">
        <f t="shared" si="34"/>
        <v>tcmcs002</v>
      </c>
      <c r="H634" t="str">
        <f t="shared" si="35"/>
        <v/>
      </c>
      <c r="I634" s="20"/>
      <c r="K634" s="21"/>
    </row>
    <row r="635" spans="2:11" x14ac:dyDescent="0.3">
      <c r="B635" t="str">
        <f>VLOOKUP(C635,AllAccessTables!$A$1:$B$489,2,FALSE)</f>
        <v>Pricing</v>
      </c>
      <c r="C635" t="str">
        <f t="shared" si="36"/>
        <v>PriceBooks</v>
      </c>
      <c r="D635" s="22" t="s">
        <v>470</v>
      </c>
      <c r="E635" s="22" t="s">
        <v>382</v>
      </c>
      <c r="G635" s="20" t="str">
        <f t="shared" ref="G635:G698" si="37">_xlfn.TEXTBEFORE(E635," ",1,1,1)</f>
        <v>tcibd001</v>
      </c>
      <c r="H635" t="str">
        <f t="shared" ref="H635:H698" si="38">_xlfn.TEXTAFTER(E635," ",1,1,1)</f>
        <v/>
      </c>
      <c r="I635" s="20"/>
      <c r="K635" s="21"/>
    </row>
    <row r="636" spans="2:11" x14ac:dyDescent="0.3">
      <c r="B636" t="str">
        <f>VLOOKUP(C636,AllAccessTables!$A$1:$B$489,2,FALSE)</f>
        <v>Pricing</v>
      </c>
      <c r="C636" t="str">
        <f t="shared" si="36"/>
        <v>PriceBooks</v>
      </c>
      <c r="D636" s="22" t="s">
        <v>471</v>
      </c>
      <c r="E636" s="22" t="s">
        <v>389</v>
      </c>
      <c r="G636" s="20" t="str">
        <f t="shared" si="37"/>
        <v>tdpcg011</v>
      </c>
      <c r="H636" t="str">
        <f t="shared" si="38"/>
        <v/>
      </c>
      <c r="I636" s="20"/>
      <c r="K636" s="21"/>
    </row>
    <row r="637" spans="2:11" x14ac:dyDescent="0.3">
      <c r="B637" t="str">
        <f>VLOOKUP(C637,AllAccessTables!$A$1:$B$489,2,FALSE)</f>
        <v>Pricing</v>
      </c>
      <c r="C637" t="str">
        <f t="shared" si="36"/>
        <v>PriceBooks</v>
      </c>
      <c r="D637" s="22" t="s">
        <v>472</v>
      </c>
      <c r="E637" s="22" t="s">
        <v>473</v>
      </c>
      <c r="G637" s="20" t="str">
        <f t="shared" si="37"/>
        <v>tcmcs001</v>
      </c>
      <c r="H637" t="str">
        <f t="shared" si="38"/>
        <v/>
      </c>
      <c r="I637" s="20"/>
      <c r="K637" s="21"/>
    </row>
    <row r="638" spans="2:11" x14ac:dyDescent="0.3">
      <c r="B638" t="str">
        <f>VLOOKUP(C638,AllAccessTables!$A$1:$B$489,2,FALSE)</f>
        <v>Pricing</v>
      </c>
      <c r="C638" t="str">
        <f t="shared" si="36"/>
        <v>PriceBooks</v>
      </c>
      <c r="D638" s="22" t="s">
        <v>474</v>
      </c>
      <c r="E638" s="22" t="s">
        <v>473</v>
      </c>
      <c r="G638" s="20" t="str">
        <f t="shared" si="37"/>
        <v>tcmcs001</v>
      </c>
      <c r="H638" t="str">
        <f t="shared" si="38"/>
        <v/>
      </c>
      <c r="I638" s="20"/>
      <c r="K638" s="21"/>
    </row>
    <row r="639" spans="2:11" x14ac:dyDescent="0.3">
      <c r="B639" t="str">
        <f>VLOOKUP(C639,AllAccessTables!$A$1:$B$489,2,FALSE)</f>
        <v>Pricing</v>
      </c>
      <c r="C639" t="str">
        <f t="shared" si="36"/>
        <v>PriceBooks</v>
      </c>
      <c r="D639" s="22" t="s">
        <v>475</v>
      </c>
      <c r="E639" s="22" t="s">
        <v>476</v>
      </c>
      <c r="G639" s="20" t="str">
        <f t="shared" si="37"/>
        <v>tccom121</v>
      </c>
      <c r="H639" t="str">
        <f t="shared" si="38"/>
        <v/>
      </c>
      <c r="I639" s="20"/>
      <c r="K639" s="21"/>
    </row>
    <row r="640" spans="2:11" x14ac:dyDescent="0.3">
      <c r="B640" t="str">
        <f>VLOOKUP(C640,AllAccessTables!$A$1:$B$489,2,FALSE)</f>
        <v>ProductConfiguration</v>
      </c>
      <c r="C640" t="str">
        <f t="shared" si="36"/>
        <v>PriceListDescriptions</v>
      </c>
      <c r="D640" s="22" t="s">
        <v>1008</v>
      </c>
      <c r="E640" s="22" t="s">
        <v>1009</v>
      </c>
      <c r="G640" s="20" t="str">
        <f t="shared" si="37"/>
        <v>Items-Production</v>
      </c>
      <c r="H640" t="str">
        <f t="shared" si="38"/>
        <v>(tiipd001)</v>
      </c>
      <c r="I640" s="20"/>
      <c r="K640" s="21"/>
    </row>
    <row r="641" spans="2:11" x14ac:dyDescent="0.3">
      <c r="B641" t="str">
        <f>VLOOKUP(C641,AllAccessTables!$A$1:$B$489,2,FALSE)</f>
        <v>ProductConfiguration</v>
      </c>
      <c r="C641" t="str">
        <f t="shared" si="36"/>
        <v>PriceListDescriptions</v>
      </c>
      <c r="D641" s="22" t="s">
        <v>1010</v>
      </c>
      <c r="E641" s="22" t="s">
        <v>938</v>
      </c>
      <c r="G641" s="20" t="str">
        <f t="shared" si="37"/>
        <v>Languages</v>
      </c>
      <c r="H641" t="str">
        <f t="shared" si="38"/>
        <v>(tcmcs046)</v>
      </c>
      <c r="I641" s="20"/>
      <c r="K641" s="21"/>
    </row>
    <row r="642" spans="2:11" x14ac:dyDescent="0.3">
      <c r="B642" t="str">
        <f>VLOOKUP(C642,AllAccessTables!$A$1:$B$489,2,FALSE)</f>
        <v>ProductConfiguration</v>
      </c>
      <c r="C642" t="str">
        <f t="shared" si="36"/>
        <v>PriceListMatrix</v>
      </c>
      <c r="D642" s="22" t="s">
        <v>1011</v>
      </c>
      <c r="E642" s="22" t="s">
        <v>846</v>
      </c>
      <c r="G642" s="20" t="str">
        <f t="shared" si="37"/>
        <v>Price</v>
      </c>
      <c r="H642" t="str">
        <f t="shared" si="38"/>
        <v>List Matrix IDs (tipcf410)</v>
      </c>
      <c r="I642" s="20"/>
      <c r="K642" s="21"/>
    </row>
    <row r="643" spans="2:11" x14ac:dyDescent="0.3">
      <c r="B643" t="str">
        <f>VLOOKUP(C643,AllAccessTables!$A$1:$B$489,2,FALSE)</f>
        <v>ProductConfiguration</v>
      </c>
      <c r="C643" t="str">
        <f t="shared" si="36"/>
        <v>PriceListMatrixIDs</v>
      </c>
      <c r="D643" s="22" t="s">
        <v>1012</v>
      </c>
      <c r="E643" s="22" t="s">
        <v>842</v>
      </c>
      <c r="G643" s="20" t="str">
        <f t="shared" si="37"/>
        <v>Currencies</v>
      </c>
      <c r="H643" t="str">
        <f t="shared" si="38"/>
        <v>(tcmcs002)</v>
      </c>
      <c r="I643" s="20"/>
      <c r="K643" s="21"/>
    </row>
    <row r="644" spans="2:11" x14ac:dyDescent="0.3">
      <c r="B644" t="str">
        <f>VLOOKUP(C644,AllAccessTables!$A$1:$B$489,2,FALSE)</f>
        <v>ProductConfiguration</v>
      </c>
      <c r="C644" t="str">
        <f t="shared" si="36"/>
        <v>PriceListMatrixIDs</v>
      </c>
      <c r="D644" s="22" t="s">
        <v>1013</v>
      </c>
      <c r="E644" s="22" t="s">
        <v>1014</v>
      </c>
      <c r="G644" s="20" t="str">
        <f t="shared" si="37"/>
        <v>Product</v>
      </c>
      <c r="H644" t="str">
        <f t="shared" si="38"/>
        <v>Features (tipcf050)</v>
      </c>
      <c r="I644" s="20"/>
      <c r="K644" s="21"/>
    </row>
    <row r="645" spans="2:11" x14ac:dyDescent="0.3">
      <c r="B645" t="str">
        <f>VLOOKUP(C645,AllAccessTables!$A$1:$B$489,2,FALSE)</f>
        <v>ProductConfiguration</v>
      </c>
      <c r="C645" t="str">
        <f t="shared" si="36"/>
        <v>PriceListMatrixIDs</v>
      </c>
      <c r="D645" s="22" t="s">
        <v>1015</v>
      </c>
      <c r="E645" s="22" t="s">
        <v>1014</v>
      </c>
      <c r="G645" s="20" t="str">
        <f t="shared" si="37"/>
        <v>Product</v>
      </c>
      <c r="H645" t="str">
        <f t="shared" si="38"/>
        <v>Features (tipcf050)</v>
      </c>
      <c r="I645" s="20"/>
      <c r="K645" s="21"/>
    </row>
    <row r="646" spans="2:11" x14ac:dyDescent="0.3">
      <c r="B646" t="str">
        <f>VLOOKUP(C646,AllAccessTables!$A$1:$B$489,2,FALSE)</f>
        <v>ProductConfiguration</v>
      </c>
      <c r="C646" t="str">
        <f t="shared" si="36"/>
        <v>ProductFeatureOptions</v>
      </c>
      <c r="D646" s="22" t="s">
        <v>1016</v>
      </c>
      <c r="E646" s="22" t="s">
        <v>938</v>
      </c>
      <c r="G646" s="20" t="str">
        <f t="shared" si="37"/>
        <v>Languages</v>
      </c>
      <c r="H646" t="str">
        <f t="shared" si="38"/>
        <v>(tcmcs046)</v>
      </c>
      <c r="I646" s="20"/>
      <c r="K646" s="21"/>
    </row>
    <row r="647" spans="2:11" x14ac:dyDescent="0.3">
      <c r="B647" t="str">
        <f>VLOOKUP(C647,AllAccessTables!$A$1:$B$489,2,FALSE)</f>
        <v>ProductConfiguration</v>
      </c>
      <c r="C647" t="str">
        <f t="shared" si="36"/>
        <v>ProductFeatureOptions</v>
      </c>
      <c r="D647" s="22" t="s">
        <v>1017</v>
      </c>
      <c r="E647" s="22" t="s">
        <v>1014</v>
      </c>
      <c r="G647" s="20" t="str">
        <f t="shared" si="37"/>
        <v>Product</v>
      </c>
      <c r="H647" t="str">
        <f t="shared" si="38"/>
        <v>Features (tipcf050)</v>
      </c>
      <c r="I647" s="20"/>
      <c r="K647" s="21"/>
    </row>
    <row r="648" spans="2:11" x14ac:dyDescent="0.3">
      <c r="B648" t="str">
        <f>VLOOKUP(C648,AllAccessTables!$A$1:$B$489,2,FALSE)</f>
        <v>ProductConfiguration</v>
      </c>
      <c r="C648" t="str">
        <f t="shared" si="36"/>
        <v>ProductFeatureOptions</v>
      </c>
      <c r="D648" s="22" t="s">
        <v>1018</v>
      </c>
      <c r="E648" s="22" t="s">
        <v>758</v>
      </c>
      <c r="G648" s="20" t="str">
        <f t="shared" si="37"/>
        <v>Texts</v>
      </c>
      <c r="H648" t="str">
        <f t="shared" si="38"/>
        <v>(tttxt001)</v>
      </c>
      <c r="I648" s="20"/>
      <c r="K648" s="21"/>
    </row>
    <row r="649" spans="2:11" x14ac:dyDescent="0.3">
      <c r="B649" t="str">
        <f>VLOOKUP(C649,AllAccessTables!$A$1:$B$489,2,FALSE)</f>
        <v>ProductConfiguration</v>
      </c>
      <c r="C649" t="str">
        <f t="shared" si="36"/>
        <v>ProductFeatures</v>
      </c>
      <c r="D649" s="22" t="s">
        <v>1019</v>
      </c>
      <c r="E649" s="22" t="s">
        <v>938</v>
      </c>
      <c r="G649" s="20" t="str">
        <f t="shared" si="37"/>
        <v>Languages</v>
      </c>
      <c r="H649" t="str">
        <f t="shared" si="38"/>
        <v>(tcmcs046)</v>
      </c>
      <c r="I649" s="20"/>
      <c r="K649" s="21"/>
    </row>
    <row r="650" spans="2:11" x14ac:dyDescent="0.3">
      <c r="B650" t="str">
        <f>VLOOKUP(C650,AllAccessTables!$A$1:$B$489,2,FALSE)</f>
        <v>ProductConfiguration</v>
      </c>
      <c r="C650" t="str">
        <f t="shared" si="36"/>
        <v>ProductFeatures</v>
      </c>
      <c r="D650" s="22" t="s">
        <v>1020</v>
      </c>
      <c r="E650" s="22" t="s">
        <v>758</v>
      </c>
      <c r="G650" s="20" t="str">
        <f t="shared" si="37"/>
        <v>Texts</v>
      </c>
      <c r="H650" t="str">
        <f t="shared" si="38"/>
        <v>(tttxt001)</v>
      </c>
      <c r="I650" s="20"/>
      <c r="K650" s="21"/>
    </row>
    <row r="651" spans="2:11" x14ac:dyDescent="0.3">
      <c r="B651" t="str">
        <f>VLOOKUP(C651,AllAccessTables!$A$1:$B$489,2,FALSE)</f>
        <v>ProductConfiguration</v>
      </c>
      <c r="C651" t="str">
        <f t="shared" si="36"/>
        <v>ProductFeaturesbyCItems</v>
      </c>
      <c r="D651" s="22" t="s">
        <v>1021</v>
      </c>
      <c r="E651" s="22" t="s">
        <v>761</v>
      </c>
      <c r="G651" s="20" t="str">
        <f t="shared" si="37"/>
        <v>Item</v>
      </c>
      <c r="H651" t="str">
        <f t="shared" si="38"/>
        <v>Production Data (tiipd001)</v>
      </c>
      <c r="I651" s="20"/>
      <c r="K651" s="21"/>
    </row>
    <row r="652" spans="2:11" x14ac:dyDescent="0.3">
      <c r="B652" t="str">
        <f>VLOOKUP(C652,AllAccessTables!$A$1:$B$489,2,FALSE)</f>
        <v>ProductConfiguration</v>
      </c>
      <c r="C652" t="str">
        <f t="shared" si="36"/>
        <v>ProductFeaturesbyCItems</v>
      </c>
      <c r="D652" s="22" t="s">
        <v>1022</v>
      </c>
      <c r="E652" s="22" t="s">
        <v>938</v>
      </c>
      <c r="G652" s="20" t="str">
        <f t="shared" si="37"/>
        <v>Languages</v>
      </c>
      <c r="H652" t="str">
        <f t="shared" si="38"/>
        <v>(tcmcs046)</v>
      </c>
      <c r="I652" s="20"/>
      <c r="K652" s="21"/>
    </row>
    <row r="653" spans="2:11" x14ac:dyDescent="0.3">
      <c r="B653" t="str">
        <f>VLOOKUP(C653,AllAccessTables!$A$1:$B$489,2,FALSE)</f>
        <v>ProductConfiguration</v>
      </c>
      <c r="C653" t="str">
        <f t="shared" si="36"/>
        <v>ProductFeaturesbyCItems</v>
      </c>
      <c r="D653" s="22" t="s">
        <v>1023</v>
      </c>
      <c r="E653" s="22" t="s">
        <v>1014</v>
      </c>
      <c r="G653" s="20" t="str">
        <f t="shared" si="37"/>
        <v>Product</v>
      </c>
      <c r="H653" t="str">
        <f t="shared" si="38"/>
        <v>Features (tipcf050)</v>
      </c>
      <c r="I653" s="20"/>
      <c r="K653" s="21"/>
    </row>
    <row r="654" spans="2:11" x14ac:dyDescent="0.3">
      <c r="B654" t="str">
        <f>VLOOKUP(C654,AllAccessTables!$A$1:$B$489,2,FALSE)</f>
        <v>ProductConfiguration</v>
      </c>
      <c r="C654" t="str">
        <f t="shared" si="36"/>
        <v>ProductFeaturesbyCItems</v>
      </c>
      <c r="D654" s="22" t="s">
        <v>1024</v>
      </c>
      <c r="E654" s="22" t="s">
        <v>758</v>
      </c>
      <c r="G654" s="20" t="str">
        <f t="shared" si="37"/>
        <v>Texts</v>
      </c>
      <c r="H654" t="str">
        <f t="shared" si="38"/>
        <v>(tttxt001)</v>
      </c>
      <c r="I654" s="20"/>
      <c r="K654" s="21"/>
    </row>
    <row r="655" spans="2:11" x14ac:dyDescent="0.3">
      <c r="B655" t="str">
        <f>VLOOKUP(C655,AllAccessTables!$A$1:$B$489,2,FALSE)</f>
        <v>BillOfMaterial</v>
      </c>
      <c r="C655" t="str">
        <f t="shared" si="36"/>
        <v>ProductionBOMAlternativeMaterial</v>
      </c>
      <c r="D655" s="22" t="s">
        <v>477</v>
      </c>
      <c r="E655" s="22" t="s">
        <v>219</v>
      </c>
      <c r="G655" s="20" t="str">
        <f t="shared" si="37"/>
        <v>tcibd001</v>
      </c>
      <c r="H655" t="str">
        <f t="shared" si="38"/>
        <v>General Item Data</v>
      </c>
      <c r="I655" s="20"/>
      <c r="K655" s="21"/>
    </row>
    <row r="656" spans="2:11" x14ac:dyDescent="0.3">
      <c r="B656" t="str">
        <f>VLOOKUP(C656,AllAccessTables!$A$1:$B$489,2,FALSE)</f>
        <v>BillOfMaterial</v>
      </c>
      <c r="C656" t="str">
        <f t="shared" si="36"/>
        <v>ProductionBOMAlternativeMaterial</v>
      </c>
      <c r="D656" s="22" t="s">
        <v>478</v>
      </c>
      <c r="E656" s="22" t="s">
        <v>164</v>
      </c>
      <c r="G656" s="20" t="str">
        <f t="shared" si="37"/>
        <v>tcmcs052</v>
      </c>
      <c r="H656" t="str">
        <f t="shared" si="38"/>
        <v>General Projects</v>
      </c>
      <c r="I656" s="20"/>
      <c r="K656" s="21"/>
    </row>
    <row r="657" spans="2:11" x14ac:dyDescent="0.3">
      <c r="B657" t="str">
        <f>VLOOKUP(C657,AllAccessTables!$A$1:$B$489,2,FALSE)</f>
        <v>Routings</v>
      </c>
      <c r="C657" t="str">
        <f t="shared" si="36"/>
        <v>ProductionDepartment</v>
      </c>
      <c r="D657" s="22" t="s">
        <v>479</v>
      </c>
      <c r="E657" s="22" t="s">
        <v>325</v>
      </c>
      <c r="G657" s="20" t="str">
        <f t="shared" si="37"/>
        <v>tcemm030</v>
      </c>
      <c r="H657" t="str">
        <f t="shared" si="38"/>
        <v>Enterprise Units</v>
      </c>
      <c r="I657" s="20"/>
      <c r="K657" s="21"/>
    </row>
    <row r="658" spans="2:11" x14ac:dyDescent="0.3">
      <c r="B658" t="str">
        <f>VLOOKUP(C658,AllAccessTables!$A$1:$B$489,2,FALSE)</f>
        <v>Routings</v>
      </c>
      <c r="C658" t="str">
        <f t="shared" si="36"/>
        <v>ProductionDepartment</v>
      </c>
      <c r="D658" s="22" t="s">
        <v>480</v>
      </c>
      <c r="E658" s="22" t="s">
        <v>289</v>
      </c>
      <c r="G658" s="20" t="str">
        <f t="shared" si="37"/>
        <v>tcemm050</v>
      </c>
      <c r="H658" t="str">
        <f t="shared" si="38"/>
        <v>Sites</v>
      </c>
      <c r="I658" s="20"/>
      <c r="K658" s="21"/>
    </row>
    <row r="659" spans="2:11" x14ac:dyDescent="0.3">
      <c r="B659" t="str">
        <f>VLOOKUP(C659,AllAccessTables!$A$1:$B$489,2,FALSE)</f>
        <v>OpenTransactions</v>
      </c>
      <c r="C659" t="str">
        <f t="shared" si="36"/>
        <v>ProductionOrderMaterials</v>
      </c>
      <c r="D659" s="22" t="s">
        <v>1025</v>
      </c>
      <c r="E659" s="22" t="s">
        <v>295</v>
      </c>
      <c r="G659" s="20" t="str">
        <f t="shared" si="37"/>
        <v>tcmcs052</v>
      </c>
      <c r="H659" t="str">
        <f t="shared" si="38"/>
        <v>Projects</v>
      </c>
      <c r="I659" s="20"/>
      <c r="K659" s="21"/>
    </row>
    <row r="660" spans="2:11" x14ac:dyDescent="0.3">
      <c r="B660" t="str">
        <f>VLOOKUP(C660,AllAccessTables!$A$1:$B$489,2,FALSE)</f>
        <v>OpenTransactions</v>
      </c>
      <c r="C660" t="str">
        <f t="shared" si="36"/>
        <v>ProductionOrderMaterials</v>
      </c>
      <c r="D660" s="22" t="s">
        <v>1026</v>
      </c>
      <c r="E660" s="22" t="s">
        <v>140</v>
      </c>
      <c r="G660" s="20" t="str">
        <f t="shared" si="37"/>
        <v>tcmcs003</v>
      </c>
      <c r="H660" t="str">
        <f t="shared" si="38"/>
        <v>Warehouses</v>
      </c>
      <c r="I660" s="20"/>
      <c r="K660" s="21"/>
    </row>
    <row r="661" spans="2:11" x14ac:dyDescent="0.3">
      <c r="B661" t="str">
        <f>VLOOKUP(C661,AllAccessTables!$A$1:$B$489,2,FALSE)</f>
        <v>OpenTransactions</v>
      </c>
      <c r="C661" t="str">
        <f t="shared" si="36"/>
        <v>ProductionOrderOperations</v>
      </c>
      <c r="D661" s="22" t="s">
        <v>1027</v>
      </c>
      <c r="E661" s="22" t="s">
        <v>226</v>
      </c>
      <c r="G661" s="20" t="str">
        <f t="shared" si="37"/>
        <v>tcmcs052</v>
      </c>
      <c r="H661" t="str">
        <f t="shared" si="38"/>
        <v>General Projects.</v>
      </c>
      <c r="I661" s="20"/>
      <c r="K661" s="21"/>
    </row>
    <row r="662" spans="2:11" ht="28.8" x14ac:dyDescent="0.3">
      <c r="B662" t="str">
        <f>VLOOKUP(C662,AllAccessTables!$A$1:$B$489,2,FALSE)</f>
        <v>OpenTransactions</v>
      </c>
      <c r="C662" t="str">
        <f t="shared" ref="C662:C725" si="39">_xlfn.TEXTBEFORE(D662,".",1,1,1)</f>
        <v>ProductionOrderOperations</v>
      </c>
      <c r="D662" s="22" t="s">
        <v>1028</v>
      </c>
      <c r="E662" s="22" t="s">
        <v>1559</v>
      </c>
      <c r="G662" s="20" t="str">
        <f t="shared" si="37"/>
        <v>tirou002</v>
      </c>
      <c r="H662" t="str">
        <f t="shared" si="38"/>
        <v>Machines / Reference to tirou460 Machine Types
Machine (tisfc010.mcno)</v>
      </c>
      <c r="I662" s="20"/>
      <c r="K662" s="21"/>
    </row>
    <row r="663" spans="2:11" x14ac:dyDescent="0.3">
      <c r="B663" t="str">
        <f>VLOOKUP(C663,AllAccessTables!$A$1:$B$489,2,FALSE)</f>
        <v>OpenTransactions</v>
      </c>
      <c r="C663" t="str">
        <f t="shared" si="39"/>
        <v>ProductionOrderOperations</v>
      </c>
      <c r="D663" s="22" t="s">
        <v>1029</v>
      </c>
      <c r="E663" s="22" t="s">
        <v>226</v>
      </c>
      <c r="G663" s="20" t="str">
        <f t="shared" si="37"/>
        <v>tcmcs052</v>
      </c>
      <c r="H663" t="str">
        <f t="shared" si="38"/>
        <v>General Projects.</v>
      </c>
      <c r="I663" s="20"/>
      <c r="K663" s="21"/>
    </row>
    <row r="664" spans="2:11" x14ac:dyDescent="0.3">
      <c r="B664" t="str">
        <f>VLOOKUP(C664,AllAccessTables!$A$1:$B$489,2,FALSE)</f>
        <v>OpenTransactions</v>
      </c>
      <c r="C664" t="str">
        <f t="shared" si="39"/>
        <v>ProductionOrderOperations</v>
      </c>
      <c r="D664" s="22" t="s">
        <v>1030</v>
      </c>
      <c r="E664" s="22" t="s">
        <v>1031</v>
      </c>
      <c r="G664" s="20" t="str">
        <f t="shared" si="37"/>
        <v>tirou003</v>
      </c>
      <c r="H664" t="str">
        <f t="shared" si="38"/>
        <v>Tasks/ Reference to tirou450 Reference Operations</v>
      </c>
      <c r="I664" s="20"/>
      <c r="K664" s="21"/>
    </row>
    <row r="665" spans="2:11" x14ac:dyDescent="0.3">
      <c r="B665" t="str">
        <f>VLOOKUP(C665,AllAccessTables!$A$1:$B$489,2,FALSE)</f>
        <v>OpenTransactions</v>
      </c>
      <c r="C665" t="str">
        <f t="shared" si="39"/>
        <v>ProductionOrderOperations</v>
      </c>
      <c r="D665" s="22" t="s">
        <v>1032</v>
      </c>
      <c r="E665" s="22" t="s">
        <v>361</v>
      </c>
      <c r="G665" s="20" t="str">
        <f t="shared" si="37"/>
        <v>tirou001</v>
      </c>
      <c r="H665" t="str">
        <f t="shared" si="38"/>
        <v>Work Centers</v>
      </c>
      <c r="I665" s="20"/>
      <c r="K665" s="21"/>
    </row>
    <row r="666" spans="2:11" x14ac:dyDescent="0.3">
      <c r="B666" t="str">
        <f>VLOOKUP(C666,AllAccessTables!$A$1:$B$489,2,FALSE)</f>
        <v>OpenTransactions</v>
      </c>
      <c r="C666" t="str">
        <f t="shared" si="39"/>
        <v>ProductionOrders</v>
      </c>
      <c r="D666" s="22" t="s">
        <v>1033</v>
      </c>
      <c r="E666" s="22" t="s">
        <v>1034</v>
      </c>
      <c r="G666" s="20" t="str">
        <f t="shared" si="37"/>
        <v>tirou001</v>
      </c>
      <c r="H666" t="str">
        <f t="shared" si="38"/>
        <v>(Work centers)</v>
      </c>
      <c r="I666" s="20"/>
      <c r="K666" s="21"/>
    </row>
    <row r="667" spans="2:11" x14ac:dyDescent="0.3">
      <c r="B667" t="str">
        <f>VLOOKUP(C667,AllAccessTables!$A$1:$B$489,2,FALSE)</f>
        <v>OpenTransactions</v>
      </c>
      <c r="C667" t="str">
        <f t="shared" si="39"/>
        <v>ProductionOrders</v>
      </c>
      <c r="D667" s="22" t="s">
        <v>1035</v>
      </c>
      <c r="E667" s="22" t="s">
        <v>295</v>
      </c>
      <c r="G667" s="20" t="str">
        <f t="shared" si="37"/>
        <v>tcmcs052</v>
      </c>
      <c r="H667" t="str">
        <f t="shared" si="38"/>
        <v>Projects</v>
      </c>
      <c r="I667" s="20"/>
      <c r="K667" s="21"/>
    </row>
    <row r="668" spans="2:11" x14ac:dyDescent="0.3">
      <c r="B668" t="str">
        <f>VLOOKUP(C668,AllAccessTables!$A$1:$B$489,2,FALSE)</f>
        <v>OpenTransactions</v>
      </c>
      <c r="C668" t="str">
        <f t="shared" si="39"/>
        <v>ProductionOrders</v>
      </c>
      <c r="D668" s="22" t="s">
        <v>1036</v>
      </c>
      <c r="E668" s="22" t="s">
        <v>55</v>
      </c>
      <c r="G668" s="20" t="str">
        <f t="shared" si="37"/>
        <v>tccom001</v>
      </c>
      <c r="H668" t="str">
        <f t="shared" si="38"/>
        <v>Employees</v>
      </c>
      <c r="I668" s="20"/>
      <c r="K668" s="21"/>
    </row>
    <row r="669" spans="2:11" x14ac:dyDescent="0.3">
      <c r="B669" t="str">
        <f>VLOOKUP(C669,AllAccessTables!$A$1:$B$489,2,FALSE)</f>
        <v>OpenTransactions</v>
      </c>
      <c r="C669" t="str">
        <f t="shared" si="39"/>
        <v>ProductionOrders</v>
      </c>
      <c r="D669" s="22" t="s">
        <v>1037</v>
      </c>
      <c r="E669" s="22" t="s">
        <v>1038</v>
      </c>
      <c r="G669" s="20" t="str">
        <f t="shared" si="37"/>
        <v>tipcs030</v>
      </c>
      <c r="H669" t="str">
        <f t="shared" si="38"/>
        <v>Project Details</v>
      </c>
      <c r="I669" s="20"/>
      <c r="K669" s="21"/>
    </row>
    <row r="670" spans="2:11" x14ac:dyDescent="0.3">
      <c r="B670" t="str">
        <f>VLOOKUP(C670,AllAccessTables!$A$1:$B$489,2,FALSE)</f>
        <v>OpenTransactions</v>
      </c>
      <c r="C670" t="str">
        <f t="shared" si="39"/>
        <v>ProductionOrders</v>
      </c>
      <c r="D670" s="22" t="s">
        <v>1039</v>
      </c>
      <c r="E670" s="22" t="s">
        <v>164</v>
      </c>
      <c r="G670" s="20" t="str">
        <f t="shared" si="37"/>
        <v>tcmcs052</v>
      </c>
      <c r="H670" t="str">
        <f t="shared" si="38"/>
        <v>General Projects</v>
      </c>
      <c r="I670" s="20"/>
      <c r="K670" s="21"/>
    </row>
    <row r="671" spans="2:11" x14ac:dyDescent="0.3">
      <c r="B671" t="str">
        <f>VLOOKUP(C671,AllAccessTables!$A$1:$B$489,2,FALSE)</f>
        <v>OpenTransactions</v>
      </c>
      <c r="C671" t="str">
        <f t="shared" si="39"/>
        <v>ProductionOrders</v>
      </c>
      <c r="D671" s="22" t="s">
        <v>1040</v>
      </c>
      <c r="E671" s="22" t="s">
        <v>1041</v>
      </c>
      <c r="G671" s="20" t="str">
        <f t="shared" si="37"/>
        <v>tcmcs145</v>
      </c>
      <c r="H671" t="str">
        <f t="shared" si="38"/>
        <v>Routing groups</v>
      </c>
      <c r="I671" s="20"/>
      <c r="K671" s="21"/>
    </row>
    <row r="672" spans="2:11" x14ac:dyDescent="0.3">
      <c r="B672" t="str">
        <f>VLOOKUP(C672,AllAccessTables!$A$1:$B$489,2,FALSE)</f>
        <v>OpenTransactions</v>
      </c>
      <c r="C672" t="str">
        <f t="shared" si="39"/>
        <v>ProductionOrders</v>
      </c>
      <c r="D672" s="22" t="s">
        <v>1042</v>
      </c>
      <c r="E672" s="22" t="s">
        <v>55</v>
      </c>
      <c r="G672" s="20" t="str">
        <f t="shared" si="37"/>
        <v>tccom001</v>
      </c>
      <c r="H672" t="str">
        <f t="shared" si="38"/>
        <v>Employees</v>
      </c>
      <c r="I672" s="20"/>
      <c r="K672" s="21"/>
    </row>
    <row r="673" spans="2:11" x14ac:dyDescent="0.3">
      <c r="B673" t="str">
        <f>VLOOKUP(C673,AllAccessTables!$A$1:$B$489,2,FALSE)</f>
        <v>OpenTransactions</v>
      </c>
      <c r="C673" t="str">
        <f t="shared" si="39"/>
        <v>ProductionOrders</v>
      </c>
      <c r="D673" s="22" t="s">
        <v>1043</v>
      </c>
      <c r="E673" s="22" t="s">
        <v>140</v>
      </c>
      <c r="G673" s="20" t="str">
        <f t="shared" si="37"/>
        <v>tcmcs003</v>
      </c>
      <c r="H673" t="str">
        <f t="shared" si="38"/>
        <v>Warehouses</v>
      </c>
      <c r="I673" s="20"/>
      <c r="K673" s="21"/>
    </row>
    <row r="674" spans="2:11" x14ac:dyDescent="0.3">
      <c r="B674" t="str">
        <f>VLOOKUP(C674,AllAccessTables!$A$1:$B$489,2,FALSE)</f>
        <v>ProductConfiguration</v>
      </c>
      <c r="C674" t="str">
        <f t="shared" si="39"/>
        <v>ProductVariants</v>
      </c>
      <c r="D674" s="22" t="s">
        <v>1044</v>
      </c>
      <c r="E674" s="22" t="s">
        <v>1045</v>
      </c>
      <c r="G674" s="20" t="str">
        <f t="shared" si="37"/>
        <v>Currencies</v>
      </c>
      <c r="H674" t="str">
        <f t="shared" si="38"/>
        <v>tcmcs002</v>
      </c>
      <c r="I674" s="20"/>
      <c r="K674" s="21"/>
    </row>
    <row r="675" spans="2:11" x14ac:dyDescent="0.3">
      <c r="B675" t="str">
        <f>VLOOKUP(C675,AllAccessTables!$A$1:$B$489,2,FALSE)</f>
        <v>ProductConfiguration</v>
      </c>
      <c r="C675" t="str">
        <f t="shared" si="39"/>
        <v>ProductVariants</v>
      </c>
      <c r="D675" s="22" t="s">
        <v>1046</v>
      </c>
      <c r="E675" s="22" t="s">
        <v>1047</v>
      </c>
      <c r="G675" s="20" t="str">
        <f t="shared" si="37"/>
        <v>Item</v>
      </c>
      <c r="H675" t="str">
        <f t="shared" si="38"/>
        <v>Production Data tiipd001</v>
      </c>
      <c r="I675" s="20"/>
      <c r="K675" s="21"/>
    </row>
    <row r="676" spans="2:11" x14ac:dyDescent="0.3">
      <c r="B676" t="str">
        <f>VLOOKUP(C676,AllAccessTables!$A$1:$B$489,2,FALSE)</f>
        <v>ProductConfiguration</v>
      </c>
      <c r="C676" t="str">
        <f t="shared" si="39"/>
        <v>ProductVariants</v>
      </c>
      <c r="D676" s="22" t="s">
        <v>1048</v>
      </c>
      <c r="E676" s="22" t="s">
        <v>758</v>
      </c>
      <c r="G676" s="20" t="str">
        <f t="shared" si="37"/>
        <v>Texts</v>
      </c>
      <c r="H676" t="str">
        <f t="shared" si="38"/>
        <v>(tttxt001)</v>
      </c>
      <c r="I676" s="20"/>
      <c r="K676" s="21"/>
    </row>
    <row r="677" spans="2:11" x14ac:dyDescent="0.3">
      <c r="B677" t="str">
        <f>VLOOKUP(C677,AllAccessTables!$A$1:$B$489,2,FALSE)</f>
        <v>ProductConfiguration</v>
      </c>
      <c r="C677" t="str">
        <f t="shared" si="39"/>
        <v>ProductVariants</v>
      </c>
      <c r="D677" s="22" t="s">
        <v>1049</v>
      </c>
      <c r="E677" s="22" t="s">
        <v>1050</v>
      </c>
      <c r="G677" s="20" t="str">
        <f t="shared" si="37"/>
        <v>tcemm050</v>
      </c>
      <c r="H677" t="str">
        <f t="shared" si="38"/>
        <v>Sites  only if Sites are used</v>
      </c>
      <c r="I677" s="20"/>
      <c r="K677" s="21"/>
    </row>
    <row r="678" spans="2:11" x14ac:dyDescent="0.3">
      <c r="B678" t="str">
        <f>VLOOKUP(C678,AllAccessTables!$A$1:$B$489,2,FALSE)</f>
        <v>ProductConfiguration</v>
      </c>
      <c r="C678" t="str">
        <f t="shared" si="39"/>
        <v>ProductVariants</v>
      </c>
      <c r="D678" s="22" t="s">
        <v>1051</v>
      </c>
      <c r="E678" s="22" t="s">
        <v>167</v>
      </c>
      <c r="G678" s="20" t="str">
        <f t="shared" si="37"/>
        <v>tcmcs001</v>
      </c>
      <c r="H678" t="str">
        <f t="shared" si="38"/>
        <v>Units</v>
      </c>
      <c r="I678" s="20"/>
      <c r="K678" s="21"/>
    </row>
    <row r="679" spans="2:11" x14ac:dyDescent="0.3">
      <c r="B679" t="str">
        <f>VLOOKUP(C679,AllAccessTables!$A$1:$B$489,2,FALSE)</f>
        <v>AssemblyEngineering</v>
      </c>
      <c r="C679" t="str">
        <f t="shared" si="39"/>
        <v>ProductVariantsAssembly</v>
      </c>
      <c r="D679" s="22" t="s">
        <v>1052</v>
      </c>
      <c r="E679" s="22" t="s">
        <v>1053</v>
      </c>
      <c r="G679" s="20" t="str">
        <f t="shared" si="37"/>
        <v>Assembly</v>
      </c>
      <c r="H679" t="str">
        <f t="shared" si="38"/>
        <v>Lines tiasl130</v>
      </c>
      <c r="I679" s="20"/>
      <c r="K679" s="21"/>
    </row>
    <row r="680" spans="2:11" x14ac:dyDescent="0.3">
      <c r="B680" t="str">
        <f>VLOOKUP(C680,AllAccessTables!$A$1:$B$489,2,FALSE)</f>
        <v>AssemblyEngineering</v>
      </c>
      <c r="C680" t="str">
        <f t="shared" si="39"/>
        <v>ProductVariantsAssembly</v>
      </c>
      <c r="D680" s="22" t="s">
        <v>1054</v>
      </c>
      <c r="E680" s="22" t="s">
        <v>1045</v>
      </c>
      <c r="G680" s="20" t="str">
        <f t="shared" si="37"/>
        <v>Currencies</v>
      </c>
      <c r="H680" t="str">
        <f t="shared" si="38"/>
        <v>tcmcs002</v>
      </c>
      <c r="I680" s="20"/>
      <c r="K680" s="21"/>
    </row>
    <row r="681" spans="2:11" x14ac:dyDescent="0.3">
      <c r="B681" t="str">
        <f>VLOOKUP(C681,AllAccessTables!$A$1:$B$489,2,FALSE)</f>
        <v>AssemblyEngineering</v>
      </c>
      <c r="C681" t="str">
        <f t="shared" si="39"/>
        <v>ProductVariantsAssembly</v>
      </c>
      <c r="D681" s="22" t="s">
        <v>1055</v>
      </c>
      <c r="E681" s="22" t="s">
        <v>1047</v>
      </c>
      <c r="G681" s="20" t="str">
        <f t="shared" si="37"/>
        <v>Item</v>
      </c>
      <c r="H681" t="str">
        <f t="shared" si="38"/>
        <v>Production Data tiipd001</v>
      </c>
      <c r="I681" s="20"/>
      <c r="K681" s="21"/>
    </row>
    <row r="682" spans="2:11" x14ac:dyDescent="0.3">
      <c r="B682" t="str">
        <f>VLOOKUP(C682,AllAccessTables!$A$1:$B$489,2,FALSE)</f>
        <v>ProductConfiguration</v>
      </c>
      <c r="C682" t="str">
        <f t="shared" si="39"/>
        <v>ProductVariantStructure</v>
      </c>
      <c r="D682" s="22" t="s">
        <v>1056</v>
      </c>
      <c r="E682" s="22" t="s">
        <v>761</v>
      </c>
      <c r="G682" s="20" t="str">
        <f t="shared" si="37"/>
        <v>Item</v>
      </c>
      <c r="H682" t="str">
        <f t="shared" si="38"/>
        <v>Production Data (tiipd001)</v>
      </c>
      <c r="I682" s="20"/>
      <c r="K682" s="21"/>
    </row>
    <row r="683" spans="2:11" x14ac:dyDescent="0.3">
      <c r="B683" t="str">
        <f>VLOOKUP(C683,AllAccessTables!$A$1:$B$489,2,FALSE)</f>
        <v>ProductConfiguration</v>
      </c>
      <c r="C683" t="str">
        <f t="shared" si="39"/>
        <v>ProductVariantStructure</v>
      </c>
      <c r="D683" s="22" t="s">
        <v>1057</v>
      </c>
      <c r="E683" s="22" t="s">
        <v>758</v>
      </c>
      <c r="G683" s="20" t="str">
        <f t="shared" si="37"/>
        <v>Texts</v>
      </c>
      <c r="H683" t="str">
        <f t="shared" si="38"/>
        <v>(tttxt001)</v>
      </c>
      <c r="I683" s="20"/>
      <c r="K683" s="21"/>
    </row>
    <row r="684" spans="2:11" x14ac:dyDescent="0.3">
      <c r="B684" t="str">
        <f>VLOOKUP(C684,AllAccessTables!$A$1:$B$489,2,FALSE)</f>
        <v>ProductConfiguration</v>
      </c>
      <c r="C684" t="str">
        <f t="shared" si="39"/>
        <v>ProductVariantStructure</v>
      </c>
      <c r="D684" s="22" t="s">
        <v>1058</v>
      </c>
      <c r="E684" s="22" t="s">
        <v>1059</v>
      </c>
      <c r="G684" s="20" t="str">
        <f t="shared" si="37"/>
        <v>Product</v>
      </c>
      <c r="H684" t="str">
        <f t="shared" si="38"/>
        <v>Variant IDs (tipcf500)</v>
      </c>
      <c r="I684" s="20"/>
      <c r="K684" s="21"/>
    </row>
    <row r="685" spans="2:11" x14ac:dyDescent="0.3">
      <c r="B685" t="str">
        <f>VLOOKUP(C685,AllAccessTables!$A$1:$B$489,2,FALSE)</f>
        <v>TPProjects</v>
      </c>
      <c r="C685" t="str">
        <f t="shared" si="39"/>
        <v>Programs</v>
      </c>
      <c r="D685" s="22" t="s">
        <v>1060</v>
      </c>
      <c r="E685" s="22" t="s">
        <v>55</v>
      </c>
      <c r="G685" s="20" t="str">
        <f t="shared" si="37"/>
        <v>tccom001</v>
      </c>
      <c r="H685" t="str">
        <f t="shared" si="38"/>
        <v>Employees</v>
      </c>
      <c r="I685" s="20"/>
      <c r="K685" s="21"/>
    </row>
    <row r="686" spans="2:11" x14ac:dyDescent="0.3">
      <c r="B686" t="str">
        <f>VLOOKUP(C686,AllAccessTables!$A$1:$B$489,2,FALSE)</f>
        <v>TPProjects</v>
      </c>
      <c r="C686" t="str">
        <f t="shared" si="39"/>
        <v>ProgressInvoicingActivitiesRevenueCodes</v>
      </c>
      <c r="D686" s="22" t="s">
        <v>1061</v>
      </c>
      <c r="E686" s="22" t="s">
        <v>627</v>
      </c>
      <c r="G686" s="20" t="str">
        <f t="shared" si="37"/>
        <v>tppdm600</v>
      </c>
      <c r="H686" t="str">
        <f t="shared" si="38"/>
        <v>Projects</v>
      </c>
      <c r="I686" s="20"/>
      <c r="K686" s="21"/>
    </row>
    <row r="687" spans="2:11" x14ac:dyDescent="0.3">
      <c r="B687" t="str">
        <f>VLOOKUP(C687,AllAccessTables!$A$1:$B$489,2,FALSE)</f>
        <v>TPProjects</v>
      </c>
      <c r="C687" t="str">
        <f t="shared" si="39"/>
        <v>ProgressInvoicingActivitiesRevenueCodes</v>
      </c>
      <c r="D687" s="22" t="s">
        <v>1062</v>
      </c>
      <c r="E687" s="22" t="s">
        <v>1063</v>
      </c>
      <c r="G687" s="20" t="str">
        <f t="shared" si="37"/>
        <v>tppdm043</v>
      </c>
      <c r="H687" t="str">
        <f t="shared" si="38"/>
        <v>Revenue Codes</v>
      </c>
      <c r="I687" s="20"/>
      <c r="K687" s="21"/>
    </row>
    <row r="688" spans="2:11" x14ac:dyDescent="0.3">
      <c r="B688" t="str">
        <f>VLOOKUP(C688,AllAccessTables!$A$1:$B$489,2,FALSE)</f>
        <v>TPProjects</v>
      </c>
      <c r="C688" t="str">
        <f t="shared" si="39"/>
        <v>ProgressInvoicingElementsRevenueCodes</v>
      </c>
      <c r="D688" s="22" t="s">
        <v>1064</v>
      </c>
      <c r="E688" s="22" t="s">
        <v>627</v>
      </c>
      <c r="G688" s="20" t="str">
        <f t="shared" si="37"/>
        <v>tppdm600</v>
      </c>
      <c r="H688" t="str">
        <f t="shared" si="38"/>
        <v>Projects</v>
      </c>
      <c r="I688" s="20"/>
      <c r="K688" s="21"/>
    </row>
    <row r="689" spans="2:11" x14ac:dyDescent="0.3">
      <c r="B689" t="e">
        <f>VLOOKUP(C689,AllAccessTables!$A$1:$B$489,2,FALSE)</f>
        <v>#N/A</v>
      </c>
      <c r="C689" t="str">
        <f t="shared" si="39"/>
        <v>ProjectBusinessPartners</v>
      </c>
      <c r="D689" s="22" t="s">
        <v>1560</v>
      </c>
      <c r="E689" s="22" t="s">
        <v>1561</v>
      </c>
      <c r="G689" s="20" t="str">
        <f t="shared" si="37"/>
        <v>tctax016</v>
      </c>
      <c r="H689" t="str">
        <f t="shared" si="38"/>
        <v>Tax Classifications</v>
      </c>
      <c r="I689" s="20"/>
      <c r="K689" s="21"/>
    </row>
    <row r="690" spans="2:11" x14ac:dyDescent="0.3">
      <c r="B690" t="e">
        <f>VLOOKUP(C690,AllAccessTables!$A$1:$B$489,2,FALSE)</f>
        <v>#N/A</v>
      </c>
      <c r="C690" t="str">
        <f t="shared" si="39"/>
        <v>ProjectBusinessPartners</v>
      </c>
      <c r="D690" s="22" t="s">
        <v>1562</v>
      </c>
      <c r="E690" s="22" t="s">
        <v>6</v>
      </c>
      <c r="G690" s="20" t="str">
        <f t="shared" si="37"/>
        <v>tcmcs010</v>
      </c>
      <c r="H690" t="str">
        <f t="shared" si="38"/>
        <v>Countries</v>
      </c>
      <c r="I690" s="20"/>
      <c r="K690" s="21"/>
    </row>
    <row r="691" spans="2:11" x14ac:dyDescent="0.3">
      <c r="B691" t="e">
        <f>VLOOKUP(C691,AllAccessTables!$A$1:$B$489,2,FALSE)</f>
        <v>#N/A</v>
      </c>
      <c r="C691" t="str">
        <f t="shared" si="39"/>
        <v>ProjectBusinessPartners</v>
      </c>
      <c r="D691" s="22" t="s">
        <v>1563</v>
      </c>
      <c r="E691" s="22" t="s">
        <v>14</v>
      </c>
      <c r="G691" s="20" t="str">
        <f t="shared" si="37"/>
        <v>tccom130</v>
      </c>
      <c r="H691" t="str">
        <f t="shared" si="38"/>
        <v>Addresses</v>
      </c>
      <c r="I691" s="20"/>
      <c r="K691" s="21"/>
    </row>
    <row r="692" spans="2:11" x14ac:dyDescent="0.3">
      <c r="B692" t="e">
        <f>VLOOKUP(C692,AllAccessTables!$A$1:$B$489,2,FALSE)</f>
        <v>#N/A</v>
      </c>
      <c r="C692" t="str">
        <f t="shared" si="39"/>
        <v>ProjectBusinessPartners</v>
      </c>
      <c r="D692" s="22" t="s">
        <v>1564</v>
      </c>
      <c r="E692" s="22" t="s">
        <v>65</v>
      </c>
      <c r="G692" s="20" t="str">
        <f t="shared" si="37"/>
        <v>tccom140</v>
      </c>
      <c r="H692" t="str">
        <f t="shared" si="38"/>
        <v>Contacts</v>
      </c>
      <c r="I692" s="20"/>
      <c r="K692" s="21"/>
    </row>
    <row r="693" spans="2:11" x14ac:dyDescent="0.3">
      <c r="B693" t="e">
        <f>VLOOKUP(C693,AllAccessTables!$A$1:$B$489,2,FALSE)</f>
        <v>#N/A</v>
      </c>
      <c r="C693" t="str">
        <f t="shared" si="39"/>
        <v>ProjectBusinessPartners</v>
      </c>
      <c r="D693" s="22" t="s">
        <v>1565</v>
      </c>
      <c r="E693" s="22" t="s">
        <v>95</v>
      </c>
      <c r="G693" s="20" t="str">
        <f t="shared" si="37"/>
        <v>tcmcs011</v>
      </c>
      <c r="H693" t="str">
        <f t="shared" si="38"/>
        <v>Late Payment Surcharges</v>
      </c>
      <c r="I693" s="20"/>
      <c r="K693" s="21"/>
    </row>
    <row r="694" spans="2:11" x14ac:dyDescent="0.3">
      <c r="B694" t="e">
        <f>VLOOKUP(C694,AllAccessTables!$A$1:$B$489,2,FALSE)</f>
        <v>#N/A</v>
      </c>
      <c r="C694" t="str">
        <f t="shared" si="39"/>
        <v>ProjectBusinessPartners</v>
      </c>
      <c r="D694" s="22" t="s">
        <v>1566</v>
      </c>
      <c r="E694" s="22" t="s">
        <v>6</v>
      </c>
      <c r="G694" s="20" t="str">
        <f t="shared" si="37"/>
        <v>tcmcs010</v>
      </c>
      <c r="H694" t="str">
        <f t="shared" si="38"/>
        <v>Countries</v>
      </c>
      <c r="I694" s="20"/>
      <c r="K694" s="21"/>
    </row>
    <row r="695" spans="2:11" x14ac:dyDescent="0.3">
      <c r="B695" t="e">
        <f>VLOOKUP(C695,AllAccessTables!$A$1:$B$489,2,FALSE)</f>
        <v>#N/A</v>
      </c>
      <c r="C695" t="str">
        <f t="shared" si="39"/>
        <v>ProjectBusinessPartners</v>
      </c>
      <c r="D695" s="22" t="s">
        <v>1567</v>
      </c>
      <c r="E695" s="22" t="s">
        <v>36</v>
      </c>
      <c r="G695" s="20" t="str">
        <f t="shared" si="37"/>
        <v>tcmcs002</v>
      </c>
      <c r="H695" t="str">
        <f t="shared" si="38"/>
        <v>Currencies</v>
      </c>
      <c r="I695" s="20"/>
      <c r="K695" s="21"/>
    </row>
    <row r="696" spans="2:11" x14ac:dyDescent="0.3">
      <c r="B696" t="e">
        <f>VLOOKUP(C696,AllAccessTables!$A$1:$B$489,2,FALSE)</f>
        <v>#N/A</v>
      </c>
      <c r="C696" t="str">
        <f t="shared" si="39"/>
        <v>ProjectBusinessPartners</v>
      </c>
      <c r="D696" s="22" t="s">
        <v>1568</v>
      </c>
      <c r="E696" s="22" t="s">
        <v>87</v>
      </c>
      <c r="G696" s="20" t="str">
        <f t="shared" si="37"/>
        <v>tcmcs056</v>
      </c>
      <c r="H696" t="str">
        <f t="shared" si="38"/>
        <v>Invoice Delivery Methods</v>
      </c>
      <c r="I696" s="20"/>
      <c r="K696" s="21"/>
    </row>
    <row r="697" spans="2:11" x14ac:dyDescent="0.3">
      <c r="B697" t="e">
        <f>VLOOKUP(C697,AllAccessTables!$A$1:$B$489,2,FALSE)</f>
        <v>#N/A</v>
      </c>
      <c r="C697" t="str">
        <f t="shared" si="39"/>
        <v>ProjectBusinessPartners</v>
      </c>
      <c r="D697" s="22" t="s">
        <v>1569</v>
      </c>
      <c r="E697" s="22" t="s">
        <v>1570</v>
      </c>
      <c r="G697" s="20" t="str">
        <f t="shared" si="37"/>
        <v>tcmcs055</v>
      </c>
      <c r="H697" t="str">
        <f t="shared" si="38"/>
        <v>Invoicing Methods</v>
      </c>
      <c r="I697" s="20"/>
      <c r="K697" s="21"/>
    </row>
    <row r="698" spans="2:11" x14ac:dyDescent="0.3">
      <c r="B698" t="e">
        <f>VLOOKUP(C698,AllAccessTables!$A$1:$B$489,2,FALSE)</f>
        <v>#N/A</v>
      </c>
      <c r="C698" t="str">
        <f t="shared" si="39"/>
        <v>ProjectBusinessPartners</v>
      </c>
      <c r="D698" s="22" t="s">
        <v>1571</v>
      </c>
      <c r="E698" s="22" t="s">
        <v>93</v>
      </c>
      <c r="G698" s="20" t="str">
        <f t="shared" si="37"/>
        <v>tcmcs046</v>
      </c>
      <c r="H698" t="str">
        <f t="shared" si="38"/>
        <v>Languages</v>
      </c>
      <c r="I698" s="20"/>
      <c r="K698" s="21"/>
    </row>
    <row r="699" spans="2:11" x14ac:dyDescent="0.3">
      <c r="B699" t="e">
        <f>VLOOKUP(C699,AllAccessTables!$A$1:$B$489,2,FALSE)</f>
        <v>#N/A</v>
      </c>
      <c r="C699" t="str">
        <f t="shared" si="39"/>
        <v>ProjectBusinessPartners</v>
      </c>
      <c r="D699" s="22" t="s">
        <v>1572</v>
      </c>
      <c r="E699" s="22" t="s">
        <v>1573</v>
      </c>
      <c r="G699" s="20" t="str">
        <f t="shared" ref="G699:G762" si="40">_xlfn.TEXTBEFORE(E699," ",1,1,1)</f>
        <v>tcmcs013</v>
      </c>
      <c r="H699" t="str">
        <f t="shared" ref="H699:H762" si="41">_xlfn.TEXTAFTER(E699," ",1,1,1)</f>
        <v>Terms of Payments</v>
      </c>
      <c r="I699" s="20"/>
      <c r="K699" s="21"/>
    </row>
    <row r="700" spans="2:11" x14ac:dyDescent="0.3">
      <c r="B700" t="e">
        <f>VLOOKUP(C700,AllAccessTables!$A$1:$B$489,2,FALSE)</f>
        <v>#N/A</v>
      </c>
      <c r="C700" t="str">
        <f t="shared" si="39"/>
        <v>ProjectBusinessPartners</v>
      </c>
      <c r="D700" s="22" t="s">
        <v>1574</v>
      </c>
      <c r="E700" s="22" t="s">
        <v>627</v>
      </c>
      <c r="G700" s="20" t="str">
        <f t="shared" si="40"/>
        <v>tppdm600</v>
      </c>
      <c r="H700" t="str">
        <f t="shared" si="41"/>
        <v>Projects</v>
      </c>
      <c r="I700" s="20"/>
      <c r="K700" s="21"/>
    </row>
    <row r="701" spans="2:11" x14ac:dyDescent="0.3">
      <c r="B701" t="e">
        <f>VLOOKUP(C701,AllAccessTables!$A$1:$B$489,2,FALSE)</f>
        <v>#N/A</v>
      </c>
      <c r="C701" t="str">
        <f t="shared" si="39"/>
        <v>ProjectBusinessPartners</v>
      </c>
      <c r="D701" s="22" t="s">
        <v>1575</v>
      </c>
      <c r="E701" s="22" t="s">
        <v>692</v>
      </c>
      <c r="G701" s="20" t="str">
        <f t="shared" si="40"/>
        <v>tccom001</v>
      </c>
      <c r="H701" t="str">
        <f t="shared" si="41"/>
        <v>Employee</v>
      </c>
      <c r="I701" s="20"/>
      <c r="K701" s="21"/>
    </row>
    <row r="702" spans="2:11" x14ac:dyDescent="0.3">
      <c r="B702" t="e">
        <f>VLOOKUP(C702,AllAccessTables!$A$1:$B$489,2,FALSE)</f>
        <v>#N/A</v>
      </c>
      <c r="C702" t="str">
        <f t="shared" si="39"/>
        <v>ProjectBusinessPartners</v>
      </c>
      <c r="D702" s="22" t="s">
        <v>1576</v>
      </c>
      <c r="E702" s="22" t="s">
        <v>1577</v>
      </c>
      <c r="G702" s="20" t="str">
        <f t="shared" si="40"/>
        <v>tcmcs036</v>
      </c>
      <c r="H702" t="str">
        <f t="shared" si="41"/>
        <v>Tax Codes by Country</v>
      </c>
      <c r="I702" s="20"/>
      <c r="K702" s="21"/>
    </row>
    <row r="703" spans="2:11" x14ac:dyDescent="0.3">
      <c r="B703" t="e">
        <f>VLOOKUP(C703,AllAccessTables!$A$1:$B$489,2,FALSE)</f>
        <v>#N/A</v>
      </c>
      <c r="C703" t="str">
        <f t="shared" si="39"/>
        <v>ProjectBusinessPartners</v>
      </c>
      <c r="D703" s="22" t="s">
        <v>1578</v>
      </c>
      <c r="E703" s="22" t="s">
        <v>581</v>
      </c>
      <c r="G703" s="20" t="str">
        <f t="shared" si="40"/>
        <v>tcmcs005</v>
      </c>
      <c r="H703" t="str">
        <f t="shared" si="41"/>
        <v>Reasons</v>
      </c>
      <c r="I703" s="20"/>
      <c r="K703" s="21"/>
    </row>
    <row r="704" spans="2:11" x14ac:dyDescent="0.3">
      <c r="B704" t="e">
        <f>VLOOKUP(C704,AllAccessTables!$A$1:$B$489,2,FALSE)</f>
        <v>#N/A</v>
      </c>
      <c r="C704" t="str">
        <f t="shared" si="39"/>
        <v>ProjectBusinessPartners</v>
      </c>
      <c r="D704" s="22" t="s">
        <v>1579</v>
      </c>
      <c r="E704" s="22" t="s">
        <v>813</v>
      </c>
      <c r="G704" s="20" t="str">
        <f t="shared" si="40"/>
        <v>tccom110</v>
      </c>
      <c r="H704" t="str">
        <f t="shared" si="41"/>
        <v>Sold-to Business Partner</v>
      </c>
      <c r="I704" s="20"/>
      <c r="K704" s="21"/>
    </row>
    <row r="705" spans="2:11" x14ac:dyDescent="0.3">
      <c r="B705" t="e">
        <f>VLOOKUP(C705,AllAccessTables!$A$1:$B$489,2,FALSE)</f>
        <v>#N/A</v>
      </c>
      <c r="C705" t="str">
        <f t="shared" si="39"/>
        <v>ProjectBusinessPartners</v>
      </c>
      <c r="D705" s="22" t="s">
        <v>1580</v>
      </c>
      <c r="E705" s="22" t="s">
        <v>692</v>
      </c>
      <c r="G705" s="20" t="str">
        <f t="shared" si="40"/>
        <v>tccom001</v>
      </c>
      <c r="H705" t="str">
        <f t="shared" si="41"/>
        <v>Employee</v>
      </c>
      <c r="I705" s="20"/>
      <c r="K705" s="21"/>
    </row>
    <row r="706" spans="2:11" x14ac:dyDescent="0.3">
      <c r="B706" t="e">
        <f>VLOOKUP(C706,AllAccessTables!$A$1:$B$489,2,FALSE)</f>
        <v>#N/A</v>
      </c>
      <c r="C706" t="str">
        <f t="shared" si="39"/>
        <v>ProjectBusinessPartners</v>
      </c>
      <c r="D706" s="22" t="s">
        <v>1581</v>
      </c>
      <c r="E706" s="22" t="s">
        <v>77</v>
      </c>
      <c r="G706" s="20" t="str">
        <f t="shared" si="40"/>
        <v>tcmcs040</v>
      </c>
      <c r="H706" t="str">
        <f t="shared" si="41"/>
        <v>Exchange Rate Types</v>
      </c>
      <c r="I706" s="20"/>
      <c r="K706" s="21"/>
    </row>
    <row r="707" spans="2:11" x14ac:dyDescent="0.3">
      <c r="B707" t="e">
        <f>VLOOKUP(C707,AllAccessTables!$A$1:$B$489,2,FALSE)</f>
        <v>#N/A</v>
      </c>
      <c r="C707" t="str">
        <f t="shared" si="39"/>
        <v>ProjectBusinessPartners</v>
      </c>
      <c r="D707" s="22" t="s">
        <v>1582</v>
      </c>
      <c r="E707" s="22" t="s">
        <v>817</v>
      </c>
      <c r="G707" s="20" t="str">
        <f t="shared" si="40"/>
        <v>tcmcs202</v>
      </c>
      <c r="H707" t="str">
        <f t="shared" si="41"/>
        <v>Sales Types</v>
      </c>
      <c r="I707" s="20"/>
      <c r="K707" s="21"/>
    </row>
    <row r="708" spans="2:11" x14ac:dyDescent="0.3">
      <c r="B708" t="e">
        <f>VLOOKUP(C708,AllAccessTables!$A$1:$B$489,2,FALSE)</f>
        <v>#N/A</v>
      </c>
      <c r="C708" t="str">
        <f t="shared" si="39"/>
        <v>ProjectContractAmountsByBusinessPartners</v>
      </c>
      <c r="D708" s="22" t="s">
        <v>1583</v>
      </c>
      <c r="E708" s="22" t="s">
        <v>36</v>
      </c>
      <c r="G708" s="20" t="str">
        <f t="shared" si="40"/>
        <v>tcmcs002</v>
      </c>
      <c r="H708" t="str">
        <f t="shared" si="41"/>
        <v>Currencies</v>
      </c>
      <c r="I708" s="20"/>
      <c r="K708" s="21"/>
    </row>
    <row r="709" spans="2:11" x14ac:dyDescent="0.3">
      <c r="B709" t="e">
        <f>VLOOKUP(C709,AllAccessTables!$A$1:$B$489,2,FALSE)</f>
        <v>#N/A</v>
      </c>
      <c r="C709" t="str">
        <f t="shared" si="39"/>
        <v>ProjectContractAmountsByBusinessPartners</v>
      </c>
      <c r="D709" s="22" t="s">
        <v>1584</v>
      </c>
      <c r="E709" s="22" t="s">
        <v>627</v>
      </c>
      <c r="G709" s="20" t="str">
        <f t="shared" si="40"/>
        <v>tppdm600</v>
      </c>
      <c r="H709" t="str">
        <f t="shared" si="41"/>
        <v>Projects</v>
      </c>
      <c r="I709" s="20"/>
      <c r="K709" s="21"/>
    </row>
    <row r="710" spans="2:11" x14ac:dyDescent="0.3">
      <c r="B710" t="e">
        <f>VLOOKUP(C710,AllAccessTables!$A$1:$B$489,2,FALSE)</f>
        <v>#N/A</v>
      </c>
      <c r="C710" t="str">
        <f t="shared" si="39"/>
        <v>ProjectContractAmountsByBusinessPartners</v>
      </c>
      <c r="D710" s="22" t="s">
        <v>1585</v>
      </c>
      <c r="E710" s="22" t="s">
        <v>813</v>
      </c>
      <c r="G710" s="20" t="str">
        <f t="shared" si="40"/>
        <v>tccom110</v>
      </c>
      <c r="H710" t="str">
        <f t="shared" si="41"/>
        <v>Sold-to Business Partner</v>
      </c>
      <c r="I710" s="20"/>
      <c r="K710" s="21"/>
    </row>
    <row r="711" spans="2:11" x14ac:dyDescent="0.3">
      <c r="B711" t="str">
        <f>VLOOKUP(C711,AllAccessTables!$A$1:$B$489,2,FALSE)</f>
        <v>TPProjects</v>
      </c>
      <c r="C711" t="str">
        <f t="shared" si="39"/>
        <v>ProjectContractDeliverables</v>
      </c>
      <c r="D711" s="22" t="s">
        <v>1065</v>
      </c>
      <c r="E711" s="22" t="s">
        <v>1066</v>
      </c>
      <c r="G711" s="20" t="str">
        <f t="shared" si="40"/>
        <v>Carriers</v>
      </c>
      <c r="H711" t="str">
        <f t="shared" si="41"/>
        <v>tcmcs080</v>
      </c>
      <c r="I711" s="20"/>
      <c r="K711" s="21"/>
    </row>
    <row r="712" spans="2:11" x14ac:dyDescent="0.3">
      <c r="B712" t="str">
        <f>VLOOKUP(C712,AllAccessTables!$A$1:$B$489,2,FALSE)</f>
        <v>TPProjects</v>
      </c>
      <c r="C712" t="str">
        <f t="shared" si="39"/>
        <v>ProjectContractDeliverables</v>
      </c>
      <c r="D712" s="22" t="s">
        <v>1067</v>
      </c>
      <c r="E712" s="22" t="s">
        <v>1068</v>
      </c>
      <c r="G712" s="20" t="str">
        <f t="shared" si="40"/>
        <v>tpctm100</v>
      </c>
      <c r="H712" t="str">
        <f t="shared" si="41"/>
        <v>Contracts</v>
      </c>
      <c r="I712" s="20"/>
      <c r="K712" s="21"/>
    </row>
    <row r="713" spans="2:11" x14ac:dyDescent="0.3">
      <c r="B713" t="str">
        <f>VLOOKUP(C713,AllAccessTables!$A$1:$B$489,2,FALSE)</f>
        <v>TPProjects</v>
      </c>
      <c r="C713" t="str">
        <f t="shared" si="39"/>
        <v>ProjectContractDeliverables</v>
      </c>
      <c r="D713" s="22" t="s">
        <v>1069</v>
      </c>
      <c r="E713" s="22" t="s">
        <v>1070</v>
      </c>
      <c r="G713" s="20" t="str">
        <f t="shared" si="40"/>
        <v>Projects</v>
      </c>
      <c r="H713" t="str">
        <f t="shared" si="41"/>
        <v>tppdm600</v>
      </c>
      <c r="I713" s="20"/>
      <c r="K713" s="21"/>
    </row>
    <row r="714" spans="2:11" x14ac:dyDescent="0.3">
      <c r="B714" t="str">
        <f>VLOOKUP(C714,AllAccessTables!$A$1:$B$489,2,FALSE)</f>
        <v>TPProjects</v>
      </c>
      <c r="C714" t="str">
        <f t="shared" si="39"/>
        <v>ProjectContractDeliverables</v>
      </c>
      <c r="D714" s="22" t="s">
        <v>1071</v>
      </c>
      <c r="E714" s="22" t="s">
        <v>1072</v>
      </c>
      <c r="G714" s="20" t="str">
        <f t="shared" si="40"/>
        <v>Delivery</v>
      </c>
      <c r="H714" t="str">
        <f t="shared" si="41"/>
        <v>Terms tcmcs041</v>
      </c>
      <c r="I714" s="20"/>
      <c r="K714" s="21"/>
    </row>
    <row r="715" spans="2:11" x14ac:dyDescent="0.3">
      <c r="B715" t="str">
        <f>VLOOKUP(C715,AllAccessTables!$A$1:$B$489,2,FALSE)</f>
        <v>TPProjects</v>
      </c>
      <c r="C715" t="str">
        <f t="shared" si="39"/>
        <v>ProjectContractDeliverables</v>
      </c>
      <c r="D715" s="22" t="s">
        <v>1073</v>
      </c>
      <c r="E715" s="22" t="s">
        <v>1074</v>
      </c>
      <c r="G715" s="20" t="str">
        <f t="shared" si="40"/>
        <v>tcibd001</v>
      </c>
      <c r="H715" t="str">
        <f t="shared" si="41"/>
        <v>Item General Data</v>
      </c>
      <c r="I715" s="20"/>
      <c r="K715" s="21"/>
    </row>
    <row r="716" spans="2:11" x14ac:dyDescent="0.3">
      <c r="B716" t="str">
        <f>VLOOKUP(C716,AllAccessTables!$A$1:$B$489,2,FALSE)</f>
        <v>TPProjects</v>
      </c>
      <c r="C716" t="str">
        <f t="shared" si="39"/>
        <v>ProjectContractDeliverables</v>
      </c>
      <c r="D716" s="22" t="s">
        <v>1075</v>
      </c>
      <c r="E716" s="22" t="s">
        <v>295</v>
      </c>
      <c r="G716" s="20" t="str">
        <f t="shared" si="40"/>
        <v>tcmcs052</v>
      </c>
      <c r="H716" t="str">
        <f t="shared" si="41"/>
        <v>Projects</v>
      </c>
      <c r="I716" s="20"/>
      <c r="K716" s="21"/>
    </row>
    <row r="717" spans="2:11" x14ac:dyDescent="0.3">
      <c r="B717" t="str">
        <f>VLOOKUP(C717,AllAccessTables!$A$1:$B$489,2,FALSE)</f>
        <v>TPProjects</v>
      </c>
      <c r="C717" t="str">
        <f t="shared" si="39"/>
        <v>ProjectContractDeliverables</v>
      </c>
      <c r="D717" s="22" t="s">
        <v>1076</v>
      </c>
      <c r="E717" s="22" t="s">
        <v>1077</v>
      </c>
      <c r="G717" s="20" t="str">
        <f t="shared" si="40"/>
        <v>Point</v>
      </c>
      <c r="H717" t="str">
        <f t="shared" si="41"/>
        <v>of Title Passage tcmcs042</v>
      </c>
      <c r="I717" s="20"/>
      <c r="K717" s="21"/>
    </row>
    <row r="718" spans="2:11" x14ac:dyDescent="0.3">
      <c r="B718" t="str">
        <f>VLOOKUP(C718,AllAccessTables!$A$1:$B$489,2,FALSE)</f>
        <v>TPProjects</v>
      </c>
      <c r="C718" t="str">
        <f t="shared" si="39"/>
        <v>ProjectContractDeliverables</v>
      </c>
      <c r="D718" s="22" t="s">
        <v>1078</v>
      </c>
      <c r="E718" s="22" t="s">
        <v>1079</v>
      </c>
      <c r="G718" s="20" t="str">
        <f t="shared" si="40"/>
        <v>Routes</v>
      </c>
      <c r="H718" t="str">
        <f t="shared" si="41"/>
        <v>tcmcs004</v>
      </c>
      <c r="I718" s="20"/>
      <c r="K718" s="21"/>
    </row>
    <row r="719" spans="2:11" x14ac:dyDescent="0.3">
      <c r="B719" t="str">
        <f>VLOOKUP(C719,AllAccessTables!$A$1:$B$489,2,FALSE)</f>
        <v>TPProjects</v>
      </c>
      <c r="C719" t="str">
        <f t="shared" si="39"/>
        <v>ProjectContractLines</v>
      </c>
      <c r="D719" s="22" t="s">
        <v>1080</v>
      </c>
      <c r="E719" s="22" t="s">
        <v>1068</v>
      </c>
      <c r="G719" s="20" t="str">
        <f t="shared" si="40"/>
        <v>tpctm100</v>
      </c>
      <c r="H719" t="str">
        <f t="shared" si="41"/>
        <v>Contracts</v>
      </c>
      <c r="I719" s="20"/>
      <c r="K719" s="21"/>
    </row>
    <row r="720" spans="2:11" x14ac:dyDescent="0.3">
      <c r="B720" t="str">
        <f>VLOOKUP(C720,AllAccessTables!$A$1:$B$489,2,FALSE)</f>
        <v>TPProjects</v>
      </c>
      <c r="C720" t="str">
        <f t="shared" si="39"/>
        <v>ProjectContractLines</v>
      </c>
      <c r="D720" s="22" t="s">
        <v>1081</v>
      </c>
      <c r="E720" s="22" t="s">
        <v>1082</v>
      </c>
      <c r="G720" s="20" t="str">
        <f t="shared" si="40"/>
        <v>tppdm600</v>
      </c>
      <c r="H720" t="str">
        <f t="shared" si="41"/>
        <v>Project</v>
      </c>
      <c r="I720" s="20"/>
      <c r="K720" s="21"/>
    </row>
    <row r="721" spans="2:11" x14ac:dyDescent="0.3">
      <c r="B721" t="str">
        <f>VLOOKUP(C721,AllAccessTables!$A$1:$B$489,2,FALSE)</f>
        <v>TPProjects</v>
      </c>
      <c r="C721" t="str">
        <f t="shared" si="39"/>
        <v>ProjectContractLines</v>
      </c>
      <c r="D721" s="22" t="s">
        <v>1083</v>
      </c>
      <c r="E721" s="22" t="s">
        <v>1084</v>
      </c>
      <c r="G721" s="20" t="str">
        <f t="shared" si="40"/>
        <v>tccom110</v>
      </c>
      <c r="H721" t="str">
        <f t="shared" si="41"/>
        <v>Sold-to Business Partne</v>
      </c>
      <c r="I721" s="20"/>
      <c r="K721" s="21"/>
    </row>
    <row r="722" spans="2:11" x14ac:dyDescent="0.3">
      <c r="B722" t="str">
        <f>VLOOKUP(C722,AllAccessTables!$A$1:$B$489,2,FALSE)</f>
        <v>TPProjects</v>
      </c>
      <c r="C722" t="str">
        <f t="shared" si="39"/>
        <v>ProjectContractLines</v>
      </c>
      <c r="D722" s="22" t="s">
        <v>1085</v>
      </c>
      <c r="E722" s="22" t="s">
        <v>1086</v>
      </c>
      <c r="G722" s="20" t="str">
        <f t="shared" si="40"/>
        <v>tcmcs010</v>
      </c>
      <c r="H722" t="str">
        <f t="shared" si="41"/>
        <v>Countrie</v>
      </c>
      <c r="I722" s="20"/>
      <c r="K722" s="21"/>
    </row>
    <row r="723" spans="2:11" x14ac:dyDescent="0.3">
      <c r="B723" t="str">
        <f>VLOOKUP(C723,AllAccessTables!$A$1:$B$489,2,FALSE)</f>
        <v>TPProjects</v>
      </c>
      <c r="C723" t="str">
        <f t="shared" si="39"/>
        <v>ProjectContracts</v>
      </c>
      <c r="D723" s="22" t="s">
        <v>1087</v>
      </c>
      <c r="E723" s="22" t="s">
        <v>1088</v>
      </c>
      <c r="G723" s="20" t="str">
        <f t="shared" si="40"/>
        <v>tppdm063</v>
      </c>
      <c r="H723" t="str">
        <f t="shared" si="41"/>
        <v>Acquiring Methods</v>
      </c>
      <c r="I723" s="20"/>
      <c r="K723" s="21"/>
    </row>
    <row r="724" spans="2:11" x14ac:dyDescent="0.3">
      <c r="B724" t="str">
        <f>VLOOKUP(C724,AllAccessTables!$A$1:$B$489,2,FALSE)</f>
        <v>TPProjects</v>
      </c>
      <c r="C724" t="str">
        <f t="shared" si="39"/>
        <v>ProjectContracts</v>
      </c>
      <c r="D724" s="22" t="s">
        <v>1089</v>
      </c>
      <c r="E724" s="22" t="s">
        <v>806</v>
      </c>
      <c r="G724" s="20" t="str">
        <f t="shared" si="40"/>
        <v>tppdm055</v>
      </c>
      <c r="H724" t="str">
        <f t="shared" si="41"/>
        <v>Business Sectors</v>
      </c>
      <c r="I724" s="20"/>
      <c r="K724" s="21"/>
    </row>
    <row r="725" spans="2:11" x14ac:dyDescent="0.3">
      <c r="B725" t="str">
        <f>VLOOKUP(C725,AllAccessTables!$A$1:$B$489,2,FALSE)</f>
        <v>TPProjects</v>
      </c>
      <c r="C725" t="str">
        <f t="shared" si="39"/>
        <v>ProjectContracts</v>
      </c>
      <c r="D725" s="22" t="s">
        <v>1090</v>
      </c>
      <c r="E725" s="22" t="s">
        <v>799</v>
      </c>
      <c r="G725" s="20" t="str">
        <f t="shared" si="40"/>
        <v>tppdm075</v>
      </c>
      <c r="H725" t="str">
        <f t="shared" si="41"/>
        <v>Categories</v>
      </c>
      <c r="I725" s="20"/>
      <c r="K725" s="21"/>
    </row>
    <row r="726" spans="2:11" x14ac:dyDescent="0.3">
      <c r="B726" t="str">
        <f>VLOOKUP(C726,AllAccessTables!$A$1:$B$489,2,FALSE)</f>
        <v>TPProjects</v>
      </c>
      <c r="C726" t="str">
        <f t="shared" ref="C726:C789" si="42">_xlfn.TEXTBEFORE(D726,".",1,1,1)</f>
        <v>ProjectContracts</v>
      </c>
      <c r="D726" s="22" t="s">
        <v>1091</v>
      </c>
      <c r="E726" s="22" t="s">
        <v>55</v>
      </c>
      <c r="G726" s="20" t="str">
        <f t="shared" si="40"/>
        <v>tccom001</v>
      </c>
      <c r="H726" t="str">
        <f t="shared" si="41"/>
        <v>Employees</v>
      </c>
      <c r="I726" s="20"/>
      <c r="K726" s="21"/>
    </row>
    <row r="727" spans="2:11" x14ac:dyDescent="0.3">
      <c r="B727" t="str">
        <f>VLOOKUP(C727,AllAccessTables!$A$1:$B$489,2,FALSE)</f>
        <v>TPProjects</v>
      </c>
      <c r="C727" t="str">
        <f t="shared" si="42"/>
        <v>ProjectContracts</v>
      </c>
      <c r="D727" s="22" t="s">
        <v>1092</v>
      </c>
      <c r="E727" s="22" t="s">
        <v>36</v>
      </c>
      <c r="G727" s="20" t="str">
        <f t="shared" si="40"/>
        <v>tcmcs002</v>
      </c>
      <c r="H727" t="str">
        <f t="shared" si="41"/>
        <v>Currencies</v>
      </c>
      <c r="I727" s="20"/>
      <c r="K727" s="21"/>
    </row>
    <row r="728" spans="2:11" x14ac:dyDescent="0.3">
      <c r="B728" t="str">
        <f>VLOOKUP(C728,AllAccessTables!$A$1:$B$489,2,FALSE)</f>
        <v>TPProjects</v>
      </c>
      <c r="C728" t="str">
        <f t="shared" si="42"/>
        <v>ProjectContracts</v>
      </c>
      <c r="D728" s="22" t="s">
        <v>1093</v>
      </c>
      <c r="E728" s="22" t="s">
        <v>55</v>
      </c>
      <c r="G728" s="20" t="str">
        <f t="shared" si="40"/>
        <v>tccom001</v>
      </c>
      <c r="H728" t="str">
        <f t="shared" si="41"/>
        <v>Employees</v>
      </c>
      <c r="I728" s="20"/>
      <c r="K728" s="21"/>
    </row>
    <row r="729" spans="2:11" x14ac:dyDescent="0.3">
      <c r="B729" t="str">
        <f>VLOOKUP(C729,AllAccessTables!$A$1:$B$489,2,FALSE)</f>
        <v>TPProjects</v>
      </c>
      <c r="C729" t="str">
        <f t="shared" si="42"/>
        <v>ProjectContracts</v>
      </c>
      <c r="D729" s="22" t="s">
        <v>1094</v>
      </c>
      <c r="E729" s="22" t="s">
        <v>1095</v>
      </c>
      <c r="G729" s="20" t="str">
        <f t="shared" si="40"/>
        <v>tppdm059</v>
      </c>
      <c r="H729" t="str">
        <f t="shared" si="41"/>
        <v>Financing Methods</v>
      </c>
      <c r="I729" s="20"/>
      <c r="K729" s="21"/>
    </row>
    <row r="730" spans="2:11" x14ac:dyDescent="0.3">
      <c r="B730" t="str">
        <f>VLOOKUP(C730,AllAccessTables!$A$1:$B$489,2,FALSE)</f>
        <v>TPProjects</v>
      </c>
      <c r="C730" t="str">
        <f t="shared" si="42"/>
        <v>ProjectContracts</v>
      </c>
      <c r="D730" s="22" t="s">
        <v>1096</v>
      </c>
      <c r="E730" s="22" t="s">
        <v>803</v>
      </c>
      <c r="G730" s="20" t="str">
        <f t="shared" si="40"/>
        <v>tcmcs045</v>
      </c>
      <c r="H730" t="str">
        <f t="shared" si="41"/>
        <v>Areas</v>
      </c>
      <c r="I730" s="20"/>
      <c r="K730" s="21"/>
    </row>
    <row r="731" spans="2:11" x14ac:dyDescent="0.3">
      <c r="B731" t="str">
        <f>VLOOKUP(C731,AllAccessTables!$A$1:$B$489,2,FALSE)</f>
        <v>TPProjects</v>
      </c>
      <c r="C731" t="str">
        <f t="shared" si="42"/>
        <v>ProjectContracts</v>
      </c>
      <c r="D731" s="22" t="s">
        <v>1097</v>
      </c>
      <c r="E731" s="22" t="s">
        <v>55</v>
      </c>
      <c r="G731" s="20" t="str">
        <f t="shared" si="40"/>
        <v>tccom001</v>
      </c>
      <c r="H731" t="str">
        <f t="shared" si="41"/>
        <v>Employees</v>
      </c>
      <c r="I731" s="20"/>
      <c r="K731" s="21"/>
    </row>
    <row r="732" spans="2:11" x14ac:dyDescent="0.3">
      <c r="B732" t="str">
        <f>VLOOKUP(C732,AllAccessTables!$A$1:$B$489,2,FALSE)</f>
        <v>TPProjects</v>
      </c>
      <c r="C732" t="str">
        <f t="shared" si="42"/>
        <v>ProjectContracts</v>
      </c>
      <c r="D732" s="22" t="s">
        <v>1098</v>
      </c>
      <c r="E732" s="22" t="s">
        <v>712</v>
      </c>
      <c r="G732" s="20" t="str">
        <f t="shared" si="40"/>
        <v>tcmcs055</v>
      </c>
      <c r="H732" t="str">
        <f t="shared" si="41"/>
        <v>Invoicing Metho</v>
      </c>
      <c r="I732" s="20"/>
      <c r="K732" s="21"/>
    </row>
    <row r="733" spans="2:11" x14ac:dyDescent="0.3">
      <c r="B733" t="str">
        <f>VLOOKUP(C733,AllAccessTables!$A$1:$B$489,2,FALSE)</f>
        <v>TPProjects</v>
      </c>
      <c r="C733" t="str">
        <f t="shared" si="42"/>
        <v>ProjectContracts</v>
      </c>
      <c r="D733" s="22" t="s">
        <v>1099</v>
      </c>
      <c r="E733" s="22" t="s">
        <v>1100</v>
      </c>
      <c r="G733" s="20" t="str">
        <f t="shared" si="40"/>
        <v>tcmcs031</v>
      </c>
      <c r="H733" t="str">
        <f t="shared" si="41"/>
        <v>Line of Business</v>
      </c>
      <c r="I733" s="20"/>
      <c r="K733" s="21"/>
    </row>
    <row r="734" spans="2:11" x14ac:dyDescent="0.3">
      <c r="B734" t="str">
        <f>VLOOKUP(C734,AllAccessTables!$A$1:$B$489,2,FALSE)</f>
        <v>TPProjects</v>
      </c>
      <c r="C734" t="str">
        <f t="shared" si="42"/>
        <v>ProjectContracts</v>
      </c>
      <c r="D734" s="22" t="s">
        <v>1101</v>
      </c>
      <c r="E734" s="22" t="s">
        <v>808</v>
      </c>
      <c r="G734" s="20" t="str">
        <f t="shared" si="40"/>
        <v>tppdm085</v>
      </c>
      <c r="H734" t="str">
        <f t="shared" si="41"/>
        <v>Phases</v>
      </c>
      <c r="I734" s="20"/>
      <c r="K734" s="21"/>
    </row>
    <row r="735" spans="2:11" x14ac:dyDescent="0.3">
      <c r="B735" t="str">
        <f>VLOOKUP(C735,AllAccessTables!$A$1:$B$489,2,FALSE)</f>
        <v>TPProjects</v>
      </c>
      <c r="C735" t="str">
        <f t="shared" si="42"/>
        <v>ProjectContracts</v>
      </c>
      <c r="D735" s="22" t="s">
        <v>1102</v>
      </c>
      <c r="E735" s="22" t="s">
        <v>1103</v>
      </c>
      <c r="G735" s="20" t="str">
        <f t="shared" si="40"/>
        <v>tpctm010</v>
      </c>
      <c r="H735" t="str">
        <f t="shared" si="41"/>
        <v>Programs</v>
      </c>
      <c r="I735" s="20"/>
      <c r="K735" s="21"/>
    </row>
    <row r="736" spans="2:11" x14ac:dyDescent="0.3">
      <c r="B736" t="str">
        <f>VLOOKUP(C736,AllAccessTables!$A$1:$B$489,2,FALSE)</f>
        <v>TPProjects</v>
      </c>
      <c r="C736" t="str">
        <f t="shared" si="42"/>
        <v>ProjectContracts</v>
      </c>
      <c r="D736" s="22" t="s">
        <v>1104</v>
      </c>
      <c r="E736" s="22" t="s">
        <v>55</v>
      </c>
      <c r="G736" s="20" t="str">
        <f t="shared" si="40"/>
        <v>tccom001</v>
      </c>
      <c r="H736" t="str">
        <f t="shared" si="41"/>
        <v>Employees</v>
      </c>
      <c r="I736" s="20"/>
      <c r="K736" s="21"/>
    </row>
    <row r="737" spans="2:11" x14ac:dyDescent="0.3">
      <c r="B737" t="str">
        <f>VLOOKUP(C737,AllAccessTables!$A$1:$B$489,2,FALSE)</f>
        <v>TPProjects</v>
      </c>
      <c r="C737" t="str">
        <f t="shared" si="42"/>
        <v>ProjectContracts</v>
      </c>
      <c r="D737" s="22" t="s">
        <v>1105</v>
      </c>
      <c r="E737" s="22" t="s">
        <v>627</v>
      </c>
      <c r="G737" s="20" t="str">
        <f t="shared" si="40"/>
        <v>tppdm600</v>
      </c>
      <c r="H737" t="str">
        <f t="shared" si="41"/>
        <v>Projects</v>
      </c>
      <c r="I737" s="20"/>
      <c r="K737" s="21"/>
    </row>
    <row r="738" spans="2:11" x14ac:dyDescent="0.3">
      <c r="B738" t="str">
        <f>VLOOKUP(C738,AllAccessTables!$A$1:$B$489,2,FALSE)</f>
        <v>TPProjects</v>
      </c>
      <c r="C738" t="str">
        <f t="shared" si="42"/>
        <v>ProjectContracts</v>
      </c>
      <c r="D738" s="22" t="s">
        <v>1106</v>
      </c>
      <c r="E738" s="22" t="s">
        <v>1107</v>
      </c>
      <c r="G738" s="20" t="str">
        <f t="shared" si="40"/>
        <v>tppdm065</v>
      </c>
      <c r="H738" t="str">
        <f t="shared" si="41"/>
        <v>Project Groups</v>
      </c>
      <c r="I738" s="20"/>
      <c r="K738" s="21"/>
    </row>
    <row r="739" spans="2:11" x14ac:dyDescent="0.3">
      <c r="B739" t="str">
        <f>VLOOKUP(C739,AllAccessTables!$A$1:$B$489,2,FALSE)</f>
        <v>TPProjects</v>
      </c>
      <c r="C739" t="str">
        <f t="shared" si="42"/>
        <v>ProjectContracts</v>
      </c>
      <c r="D739" s="22" t="s">
        <v>1108</v>
      </c>
      <c r="E739" s="22" t="s">
        <v>42</v>
      </c>
      <c r="G739" s="20" t="str">
        <f t="shared" si="40"/>
        <v>tcmcs065</v>
      </c>
      <c r="H739" t="str">
        <f t="shared" si="41"/>
        <v>Departments</v>
      </c>
      <c r="I739" s="20"/>
      <c r="K739" s="21"/>
    </row>
    <row r="740" spans="2:11" x14ac:dyDescent="0.3">
      <c r="B740" t="str">
        <f>VLOOKUP(C740,AllAccessTables!$A$1:$B$489,2,FALSE)</f>
        <v>TPProjects</v>
      </c>
      <c r="C740" t="str">
        <f t="shared" si="42"/>
        <v>ProjectContracts</v>
      </c>
      <c r="D740" s="22" t="s">
        <v>1109</v>
      </c>
      <c r="E740" s="22" t="s">
        <v>813</v>
      </c>
      <c r="G740" s="20" t="str">
        <f t="shared" si="40"/>
        <v>tccom110</v>
      </c>
      <c r="H740" t="str">
        <f t="shared" si="41"/>
        <v>Sold-to Business Partner</v>
      </c>
      <c r="I740" s="20"/>
      <c r="K740" s="21"/>
    </row>
    <row r="741" spans="2:11" x14ac:dyDescent="0.3">
      <c r="B741" t="str">
        <f>VLOOKUP(C741,AllAccessTables!$A$1:$B$489,2,FALSE)</f>
        <v>TPProjects</v>
      </c>
      <c r="C741" t="str">
        <f t="shared" si="42"/>
        <v>ProjectCostControlLevels</v>
      </c>
      <c r="D741" s="22" t="s">
        <v>1110</v>
      </c>
      <c r="E741" s="22" t="s">
        <v>627</v>
      </c>
      <c r="G741" s="20" t="str">
        <f t="shared" si="40"/>
        <v>tppdm600</v>
      </c>
      <c r="H741" t="str">
        <f t="shared" si="41"/>
        <v>Projects</v>
      </c>
      <c r="I741" s="20"/>
      <c r="K741" s="21"/>
    </row>
    <row r="742" spans="2:11" x14ac:dyDescent="0.3">
      <c r="B742" t="str">
        <f>VLOOKUP(C742,AllAccessTables!$A$1:$B$489,2,FALSE)</f>
        <v>TPProjects</v>
      </c>
      <c r="C742" t="str">
        <f t="shared" si="42"/>
        <v>ProjectCosts</v>
      </c>
      <c r="D742" s="22" t="s">
        <v>1111</v>
      </c>
      <c r="E742" s="22" t="s">
        <v>1112</v>
      </c>
      <c r="G742" s="20" t="str">
        <f t="shared" si="40"/>
        <v>Activities</v>
      </c>
      <c r="H742" t="str">
        <f t="shared" si="41"/>
        <v>by Project (tppss200)</v>
      </c>
      <c r="I742" s="20"/>
      <c r="K742" s="21"/>
    </row>
    <row r="743" spans="2:11" x14ac:dyDescent="0.3">
      <c r="B743" t="str">
        <f>VLOOKUP(C743,AllAccessTables!$A$1:$B$489,2,FALSE)</f>
        <v>TPProjects</v>
      </c>
      <c r="C743" t="str">
        <f t="shared" si="42"/>
        <v>ProjectCosts</v>
      </c>
      <c r="D743" s="22" t="s">
        <v>1113</v>
      </c>
      <c r="E743" s="22" t="s">
        <v>1114</v>
      </c>
      <c r="G743" s="20" t="str">
        <f t="shared" si="40"/>
        <v>tppdm801</v>
      </c>
      <c r="H743" t="str">
        <f t="shared" si="41"/>
        <v>Employee Project Dat</v>
      </c>
      <c r="I743" s="20"/>
      <c r="K743" s="21"/>
    </row>
    <row r="744" spans="2:11" x14ac:dyDescent="0.3">
      <c r="B744" t="str">
        <f>VLOOKUP(C744,AllAccessTables!$A$1:$B$489,2,FALSE)</f>
        <v>TPProjects</v>
      </c>
      <c r="C744" t="str">
        <f t="shared" si="42"/>
        <v>ProjectCosts</v>
      </c>
      <c r="D744" s="22" t="s">
        <v>1115</v>
      </c>
      <c r="E744" s="22" t="s">
        <v>1116</v>
      </c>
      <c r="G744" s="20" t="str">
        <f t="shared" si="40"/>
        <v>tppdm005</v>
      </c>
      <c r="H744" t="str">
        <f t="shared" si="41"/>
        <v>Item Project Data</v>
      </c>
      <c r="I744" s="20"/>
      <c r="K744" s="21"/>
    </row>
    <row r="745" spans="2:11" x14ac:dyDescent="0.3">
      <c r="B745" t="str">
        <f>VLOOKUP(C745,AllAccessTables!$A$1:$B$489,2,FALSE)</f>
        <v>TPProjects</v>
      </c>
      <c r="C745" t="str">
        <f t="shared" si="42"/>
        <v>ProjectCosts</v>
      </c>
      <c r="D745" s="22" t="s">
        <v>1117</v>
      </c>
      <c r="E745" s="22" t="s">
        <v>295</v>
      </c>
      <c r="G745" s="20" t="str">
        <f t="shared" si="40"/>
        <v>tcmcs052</v>
      </c>
      <c r="H745" t="str">
        <f t="shared" si="41"/>
        <v>Projects</v>
      </c>
      <c r="I745" s="20"/>
      <c r="K745" s="21"/>
    </row>
    <row r="746" spans="2:11" x14ac:dyDescent="0.3">
      <c r="B746" t="str">
        <f>VLOOKUP(C746,AllAccessTables!$A$1:$B$489,2,FALSE)</f>
        <v>TPProjects</v>
      </c>
      <c r="C746" t="str">
        <f t="shared" si="42"/>
        <v>ProjectCosts</v>
      </c>
      <c r="D746" s="22" t="s">
        <v>1118</v>
      </c>
      <c r="E746" s="22" t="s">
        <v>1119</v>
      </c>
      <c r="G746" s="20" t="str">
        <f t="shared" si="40"/>
        <v>tcppl030</v>
      </c>
      <c r="H746" t="str">
        <f t="shared" si="41"/>
        <v>Labor Type</v>
      </c>
      <c r="I746" s="20"/>
      <c r="K746" s="21"/>
    </row>
    <row r="747" spans="2:11" x14ac:dyDescent="0.3">
      <c r="B747" t="str">
        <f>VLOOKUP(C747,AllAccessTables!$A$1:$B$489,2,FALSE)</f>
        <v>TPProjects</v>
      </c>
      <c r="C747" t="str">
        <f t="shared" si="42"/>
        <v>ProjectCosts</v>
      </c>
      <c r="D747" s="22" t="s">
        <v>1120</v>
      </c>
      <c r="E747" s="22" t="s">
        <v>1121</v>
      </c>
      <c r="G747" s="20" t="str">
        <f t="shared" si="40"/>
        <v>tppdm600</v>
      </c>
      <c r="H747" t="str">
        <f t="shared" si="41"/>
        <v/>
      </c>
      <c r="I747" s="20"/>
      <c r="K747" s="21"/>
    </row>
    <row r="748" spans="2:11" x14ac:dyDescent="0.3">
      <c r="B748" t="str">
        <f>VLOOKUP(C748,AllAccessTables!$A$1:$B$489,2,FALSE)</f>
        <v>TPProjects</v>
      </c>
      <c r="C748" t="str">
        <f t="shared" si="42"/>
        <v>ProjectEquipments</v>
      </c>
      <c r="D748" s="22" t="s">
        <v>1122</v>
      </c>
      <c r="E748" s="22" t="s">
        <v>1123</v>
      </c>
      <c r="G748" s="20" t="str">
        <f t="shared" si="40"/>
        <v>tcccp010</v>
      </c>
      <c r="H748" t="str">
        <f t="shared" si="41"/>
        <v>Calendar Code</v>
      </c>
      <c r="I748" s="20"/>
      <c r="K748" s="21"/>
    </row>
    <row r="749" spans="2:11" x14ac:dyDescent="0.3">
      <c r="B749" t="str">
        <f>VLOOKUP(C749,AllAccessTables!$A$1:$B$489,2,FALSE)</f>
        <v>TPProjects</v>
      </c>
      <c r="C749" t="str">
        <f t="shared" si="42"/>
        <v>ProjectEquipments</v>
      </c>
      <c r="D749" s="22" t="s">
        <v>1124</v>
      </c>
      <c r="E749" s="22" t="s">
        <v>184</v>
      </c>
      <c r="G749" s="20" t="str">
        <f t="shared" si="40"/>
        <v>tcmcs048</v>
      </c>
      <c r="H749" t="str">
        <f t="shared" si="41"/>
        <v>Cost Components</v>
      </c>
      <c r="I749" s="20"/>
      <c r="K749" s="21"/>
    </row>
    <row r="750" spans="2:11" x14ac:dyDescent="0.3">
      <c r="B750" t="str">
        <f>VLOOKUP(C750,AllAccessTables!$A$1:$B$489,2,FALSE)</f>
        <v>TPProjects</v>
      </c>
      <c r="C750" t="str">
        <f t="shared" si="42"/>
        <v>ProjectEquipments</v>
      </c>
      <c r="D750" s="22" t="s">
        <v>1125</v>
      </c>
      <c r="E750" s="22" t="s">
        <v>36</v>
      </c>
      <c r="G750" s="20" t="str">
        <f t="shared" si="40"/>
        <v>tcmcs002</v>
      </c>
      <c r="H750" t="str">
        <f t="shared" si="41"/>
        <v>Currencies</v>
      </c>
      <c r="I750" s="20"/>
      <c r="K750" s="21"/>
    </row>
    <row r="751" spans="2:11" x14ac:dyDescent="0.3">
      <c r="B751" t="str">
        <f>VLOOKUP(C751,AllAccessTables!$A$1:$B$489,2,FALSE)</f>
        <v>TPProjects</v>
      </c>
      <c r="C751" t="str">
        <f t="shared" si="42"/>
        <v>ProjectEquipments</v>
      </c>
      <c r="D751" s="22" t="s">
        <v>1126</v>
      </c>
      <c r="E751" s="22" t="s">
        <v>36</v>
      </c>
      <c r="G751" s="20" t="str">
        <f t="shared" si="40"/>
        <v>tcmcs002</v>
      </c>
      <c r="H751" t="str">
        <f t="shared" si="41"/>
        <v>Currencies</v>
      </c>
      <c r="I751" s="20"/>
      <c r="K751" s="21"/>
    </row>
    <row r="752" spans="2:11" x14ac:dyDescent="0.3">
      <c r="B752" t="str">
        <f>VLOOKUP(C752,AllAccessTables!$A$1:$B$489,2,FALSE)</f>
        <v>TPProjects</v>
      </c>
      <c r="C752" t="str">
        <f t="shared" si="42"/>
        <v>ProjectEquipments</v>
      </c>
      <c r="D752" s="22" t="s">
        <v>1127</v>
      </c>
      <c r="E752" s="22" t="s">
        <v>36</v>
      </c>
      <c r="G752" s="20" t="str">
        <f t="shared" si="40"/>
        <v>tcmcs002</v>
      </c>
      <c r="H752" t="str">
        <f t="shared" si="41"/>
        <v>Currencies</v>
      </c>
      <c r="I752" s="20"/>
      <c r="K752" s="21"/>
    </row>
    <row r="753" spans="2:11" x14ac:dyDescent="0.3">
      <c r="B753" t="str">
        <f>VLOOKUP(C753,AllAccessTables!$A$1:$B$489,2,FALSE)</f>
        <v>TPProjects</v>
      </c>
      <c r="C753" t="str">
        <f t="shared" si="42"/>
        <v>ProjectEquipments</v>
      </c>
      <c r="D753" s="22" t="s">
        <v>1128</v>
      </c>
      <c r="E753" s="22" t="s">
        <v>244</v>
      </c>
      <c r="G753" s="20" t="str">
        <f t="shared" si="40"/>
        <v>tcmcs023</v>
      </c>
      <c r="H753" t="str">
        <f t="shared" si="41"/>
        <v>Item Groups</v>
      </c>
      <c r="I753" s="20"/>
      <c r="K753" s="21"/>
    </row>
    <row r="754" spans="2:11" x14ac:dyDescent="0.3">
      <c r="B754" t="str">
        <f>VLOOKUP(C754,AllAccessTables!$A$1:$B$489,2,FALSE)</f>
        <v>TPProjects</v>
      </c>
      <c r="C754" t="str">
        <f t="shared" si="42"/>
        <v>ProjectEquipments</v>
      </c>
      <c r="D754" s="22" t="s">
        <v>1129</v>
      </c>
      <c r="E754" s="22" t="s">
        <v>1130</v>
      </c>
      <c r="G754" s="20" t="str">
        <f t="shared" si="40"/>
        <v>tcmcs024</v>
      </c>
      <c r="H754" t="str">
        <f t="shared" si="41"/>
        <v>Price Groups</v>
      </c>
      <c r="I754" s="20"/>
      <c r="K754" s="21"/>
    </row>
    <row r="755" spans="2:11" x14ac:dyDescent="0.3">
      <c r="B755" t="str">
        <f>VLOOKUP(C755,AllAccessTables!$A$1:$B$489,2,FALSE)</f>
        <v>TPProjects</v>
      </c>
      <c r="C755" t="str">
        <f t="shared" si="42"/>
        <v>ProjectEquipments</v>
      </c>
      <c r="D755" s="22" t="s">
        <v>1131</v>
      </c>
      <c r="E755" s="22" t="s">
        <v>1130</v>
      </c>
      <c r="G755" s="20" t="str">
        <f t="shared" si="40"/>
        <v>tcmcs024</v>
      </c>
      <c r="H755" t="str">
        <f t="shared" si="41"/>
        <v>Price Groups</v>
      </c>
      <c r="I755" s="20"/>
      <c r="K755" s="21"/>
    </row>
    <row r="756" spans="2:11" x14ac:dyDescent="0.3">
      <c r="B756" t="str">
        <f>VLOOKUP(C756,AllAccessTables!$A$1:$B$489,2,FALSE)</f>
        <v>TPProjects</v>
      </c>
      <c r="C756" t="str">
        <f t="shared" si="42"/>
        <v>ProjectEquipments</v>
      </c>
      <c r="D756" s="22" t="s">
        <v>1132</v>
      </c>
      <c r="E756" s="22" t="s">
        <v>627</v>
      </c>
      <c r="G756" s="20" t="str">
        <f t="shared" si="40"/>
        <v>tppdm600</v>
      </c>
      <c r="H756" t="str">
        <f t="shared" si="41"/>
        <v>Projects</v>
      </c>
      <c r="I756" s="20"/>
      <c r="K756" s="21"/>
    </row>
    <row r="757" spans="2:11" x14ac:dyDescent="0.3">
      <c r="B757" t="str">
        <f>VLOOKUP(C757,AllAccessTables!$A$1:$B$489,2,FALSE)</f>
        <v>TPProjects</v>
      </c>
      <c r="C757" t="str">
        <f t="shared" si="42"/>
        <v>ProjectEquipments</v>
      </c>
      <c r="D757" s="22" t="s">
        <v>1133</v>
      </c>
      <c r="E757" s="22" t="s">
        <v>274</v>
      </c>
      <c r="G757" s="20" t="str">
        <f t="shared" si="40"/>
        <v>tcmcs022</v>
      </c>
      <c r="H757" t="str">
        <f t="shared" si="41"/>
        <v>Selection Codes</v>
      </c>
      <c r="I757" s="20"/>
      <c r="K757" s="21"/>
    </row>
    <row r="758" spans="2:11" x14ac:dyDescent="0.3">
      <c r="B758" t="str">
        <f>VLOOKUP(C758,AllAccessTables!$A$1:$B$489,2,FALSE)</f>
        <v>TPProjects</v>
      </c>
      <c r="C758" t="str">
        <f t="shared" si="42"/>
        <v>ProjectEquipments</v>
      </c>
      <c r="D758" s="22" t="s">
        <v>1134</v>
      </c>
      <c r="E758" s="22" t="s">
        <v>1135</v>
      </c>
      <c r="G758" s="20" t="str">
        <f t="shared" si="40"/>
        <v>tcmcs044</v>
      </c>
      <c r="H758" t="str">
        <f t="shared" si="41"/>
        <v>Statistics Groups</v>
      </c>
      <c r="I758" s="20"/>
      <c r="K758" s="21"/>
    </row>
    <row r="759" spans="2:11" x14ac:dyDescent="0.3">
      <c r="B759" t="str">
        <f>VLOOKUP(C759,AllAccessTables!$A$1:$B$489,2,FALSE)</f>
        <v>TPProjects</v>
      </c>
      <c r="C759" t="str">
        <f t="shared" si="42"/>
        <v>ProjectEquipments</v>
      </c>
      <c r="D759" s="22" t="s">
        <v>1136</v>
      </c>
      <c r="E759" s="22" t="s">
        <v>1135</v>
      </c>
      <c r="G759" s="20" t="str">
        <f t="shared" si="40"/>
        <v>tcmcs044</v>
      </c>
      <c r="H759" t="str">
        <f t="shared" si="41"/>
        <v>Statistics Groups</v>
      </c>
      <c r="I759" s="20"/>
      <c r="K759" s="21"/>
    </row>
    <row r="760" spans="2:11" x14ac:dyDescent="0.3">
      <c r="B760" t="str">
        <f>VLOOKUP(C760,AllAccessTables!$A$1:$B$489,2,FALSE)</f>
        <v>TPProjects</v>
      </c>
      <c r="C760" t="str">
        <f t="shared" si="42"/>
        <v>ProjectEquipments</v>
      </c>
      <c r="D760" s="22" t="s">
        <v>1137</v>
      </c>
      <c r="E760" s="22" t="s">
        <v>167</v>
      </c>
      <c r="G760" s="20" t="str">
        <f t="shared" si="40"/>
        <v>tcmcs001</v>
      </c>
      <c r="H760" t="str">
        <f t="shared" si="41"/>
        <v>Units</v>
      </c>
      <c r="I760" s="20"/>
      <c r="K760" s="21"/>
    </row>
    <row r="761" spans="2:11" x14ac:dyDescent="0.3">
      <c r="B761" t="str">
        <f>VLOOKUP(C761,AllAccessTables!$A$1:$B$489,2,FALSE)</f>
        <v>TPProjects</v>
      </c>
      <c r="C761" t="str">
        <f t="shared" si="42"/>
        <v>ProjectEquipments</v>
      </c>
      <c r="D761" s="22" t="s">
        <v>1138</v>
      </c>
      <c r="E761" s="22" t="s">
        <v>167</v>
      </c>
      <c r="G761" s="20" t="str">
        <f t="shared" si="40"/>
        <v>tcmcs001</v>
      </c>
      <c r="H761" t="str">
        <f t="shared" si="41"/>
        <v>Units</v>
      </c>
      <c r="I761" s="20"/>
      <c r="K761" s="21"/>
    </row>
    <row r="762" spans="2:11" x14ac:dyDescent="0.3">
      <c r="B762" t="str">
        <f>VLOOKUP(C762,AllAccessTables!$A$1:$B$489,2,FALSE)</f>
        <v>TPProjects</v>
      </c>
      <c r="C762" t="str">
        <f t="shared" si="42"/>
        <v>ProjectEquipments</v>
      </c>
      <c r="D762" s="22" t="s">
        <v>1139</v>
      </c>
      <c r="E762" s="22" t="s">
        <v>276</v>
      </c>
      <c r="G762" s="20" t="str">
        <f t="shared" si="40"/>
        <v>tcmcs037</v>
      </c>
      <c r="H762" t="str">
        <f t="shared" si="41"/>
        <v>Tax Codes</v>
      </c>
      <c r="I762" s="20"/>
      <c r="K762" s="21"/>
    </row>
    <row r="763" spans="2:11" x14ac:dyDescent="0.3">
      <c r="B763" t="str">
        <f>VLOOKUP(C763,AllAccessTables!$A$1:$B$489,2,FALSE)</f>
        <v>TPProjects</v>
      </c>
      <c r="C763" t="str">
        <f t="shared" si="42"/>
        <v>ProjectEquipments</v>
      </c>
      <c r="D763" s="22" t="s">
        <v>1140</v>
      </c>
      <c r="E763" s="22" t="s">
        <v>739</v>
      </c>
      <c r="G763" s="20" t="str">
        <f t="shared" ref="G763:G826" si="43">_xlfn.TEXTBEFORE(E763," ",1,1,1)</f>
        <v>tccom120</v>
      </c>
      <c r="H763" t="str">
        <f t="shared" ref="H763:H826" si="44">_xlfn.TEXTAFTER(E763," ",1,1,1)</f>
        <v>Buy-from Business Partners</v>
      </c>
      <c r="I763" s="20"/>
      <c r="K763" s="21"/>
    </row>
    <row r="764" spans="2:11" x14ac:dyDescent="0.3">
      <c r="B764" t="str">
        <f>VLOOKUP(C764,AllAccessTables!$A$1:$B$489,2,FALSE)</f>
        <v>TPProjects</v>
      </c>
      <c r="C764" t="str">
        <f t="shared" si="42"/>
        <v>ProjectEquipments</v>
      </c>
      <c r="D764" s="22" t="s">
        <v>1141</v>
      </c>
      <c r="E764" s="22" t="s">
        <v>281</v>
      </c>
      <c r="G764" s="20" t="str">
        <f t="shared" si="43"/>
        <v>tcmcs006</v>
      </c>
      <c r="H764" t="str">
        <f t="shared" si="44"/>
        <v>Unit Sets</v>
      </c>
      <c r="I764" s="20"/>
      <c r="K764" s="21"/>
    </row>
    <row r="765" spans="2:11" x14ac:dyDescent="0.3">
      <c r="B765" t="str">
        <f>VLOOKUP(C765,AllAccessTables!$A$1:$B$489,2,FALSE)</f>
        <v>TPProjects</v>
      </c>
      <c r="C765" t="str">
        <f t="shared" si="42"/>
        <v>ProjectLabors</v>
      </c>
      <c r="D765" s="22" t="s">
        <v>1142</v>
      </c>
      <c r="E765" s="22" t="s">
        <v>184</v>
      </c>
      <c r="G765" s="20" t="str">
        <f t="shared" si="43"/>
        <v>tcmcs048</v>
      </c>
      <c r="H765" t="str">
        <f t="shared" si="44"/>
        <v>Cost Components</v>
      </c>
      <c r="I765" s="20"/>
      <c r="K765" s="21"/>
    </row>
    <row r="766" spans="2:11" x14ac:dyDescent="0.3">
      <c r="B766" t="str">
        <f>VLOOKUP(C766,AllAccessTables!$A$1:$B$489,2,FALSE)</f>
        <v>TPProjects</v>
      </c>
      <c r="C766" t="str">
        <f t="shared" si="42"/>
        <v>ProjectLabors</v>
      </c>
      <c r="D766" s="22" t="s">
        <v>1143</v>
      </c>
      <c r="E766" s="22" t="s">
        <v>36</v>
      </c>
      <c r="G766" s="20" t="str">
        <f t="shared" si="43"/>
        <v>tcmcs002</v>
      </c>
      <c r="H766" t="str">
        <f t="shared" si="44"/>
        <v>Currencies</v>
      </c>
      <c r="I766" s="20"/>
      <c r="K766" s="21"/>
    </row>
    <row r="767" spans="2:11" x14ac:dyDescent="0.3">
      <c r="B767" t="str">
        <f>VLOOKUP(C767,AllAccessTables!$A$1:$B$489,2,FALSE)</f>
        <v>TPProjects</v>
      </c>
      <c r="C767" t="str">
        <f t="shared" si="42"/>
        <v>ProjectLabors</v>
      </c>
      <c r="D767" s="22" t="s">
        <v>1144</v>
      </c>
      <c r="E767" s="22" t="s">
        <v>36</v>
      </c>
      <c r="G767" s="20" t="str">
        <f t="shared" si="43"/>
        <v>tcmcs002</v>
      </c>
      <c r="H767" t="str">
        <f t="shared" si="44"/>
        <v>Currencies</v>
      </c>
      <c r="I767" s="20"/>
      <c r="K767" s="21"/>
    </row>
    <row r="768" spans="2:11" x14ac:dyDescent="0.3">
      <c r="B768" t="str">
        <f>VLOOKUP(C768,AllAccessTables!$A$1:$B$489,2,FALSE)</f>
        <v>TPProjects</v>
      </c>
      <c r="C768" t="str">
        <f t="shared" si="42"/>
        <v>ProjectLabors</v>
      </c>
      <c r="D768" s="22" t="s">
        <v>1145</v>
      </c>
      <c r="E768" s="22" t="s">
        <v>36</v>
      </c>
      <c r="G768" s="20" t="str">
        <f t="shared" si="43"/>
        <v>tcmcs002</v>
      </c>
      <c r="H768" t="str">
        <f t="shared" si="44"/>
        <v>Currencies</v>
      </c>
      <c r="I768" s="20"/>
      <c r="K768" s="21"/>
    </row>
    <row r="769" spans="2:11" x14ac:dyDescent="0.3">
      <c r="B769" t="str">
        <f>VLOOKUP(C769,AllAccessTables!$A$1:$B$489,2,FALSE)</f>
        <v>TPProjects</v>
      </c>
      <c r="C769" t="str">
        <f t="shared" si="42"/>
        <v>ProjectLabors</v>
      </c>
      <c r="D769" s="22" t="s">
        <v>1146</v>
      </c>
      <c r="E769" s="22" t="s">
        <v>627</v>
      </c>
      <c r="G769" s="20" t="str">
        <f t="shared" si="43"/>
        <v>tppdm600</v>
      </c>
      <c r="H769" t="str">
        <f t="shared" si="44"/>
        <v>Projects</v>
      </c>
      <c r="I769" s="20"/>
      <c r="K769" s="21"/>
    </row>
    <row r="770" spans="2:11" x14ac:dyDescent="0.3">
      <c r="B770" t="str">
        <f>VLOOKUP(C770,AllAccessTables!$A$1:$B$489,2,FALSE)</f>
        <v>TPProjects</v>
      </c>
      <c r="C770" t="str">
        <f t="shared" si="42"/>
        <v>ProjectLabors</v>
      </c>
      <c r="D770" s="22" t="s">
        <v>1147</v>
      </c>
      <c r="E770" s="22" t="s">
        <v>191</v>
      </c>
      <c r="G770" s="20" t="str">
        <f t="shared" si="43"/>
        <v>tppdm016</v>
      </c>
      <c r="H770" t="str">
        <f t="shared" si="44"/>
        <v>Trade Groups</v>
      </c>
      <c r="I770" s="20"/>
      <c r="K770" s="21"/>
    </row>
    <row r="771" spans="2:11" x14ac:dyDescent="0.3">
      <c r="B771" t="str">
        <f>VLOOKUP(C771,AllAccessTables!$A$1:$B$489,2,FALSE)</f>
        <v>TPProjects</v>
      </c>
      <c r="C771" t="str">
        <f t="shared" si="42"/>
        <v>ProjectLabors</v>
      </c>
      <c r="D771" s="22" t="s">
        <v>1148</v>
      </c>
      <c r="E771" s="22" t="s">
        <v>167</v>
      </c>
      <c r="G771" s="20" t="str">
        <f t="shared" si="43"/>
        <v>tcmcs001</v>
      </c>
      <c r="H771" t="str">
        <f t="shared" si="44"/>
        <v>Units</v>
      </c>
      <c r="I771" s="20"/>
      <c r="K771" s="21"/>
    </row>
    <row r="772" spans="2:11" x14ac:dyDescent="0.3">
      <c r="B772" t="str">
        <f>VLOOKUP(C772,AllAccessTables!$A$1:$B$489,2,FALSE)</f>
        <v>TPProjects</v>
      </c>
      <c r="C772" t="str">
        <f t="shared" si="42"/>
        <v>ProjectLabors</v>
      </c>
      <c r="D772" s="22" t="s">
        <v>1149</v>
      </c>
      <c r="E772" s="22" t="s">
        <v>276</v>
      </c>
      <c r="G772" s="20" t="str">
        <f t="shared" si="43"/>
        <v>tcmcs037</v>
      </c>
      <c r="H772" t="str">
        <f t="shared" si="44"/>
        <v>Tax Codes</v>
      </c>
      <c r="I772" s="20"/>
      <c r="K772" s="21"/>
    </row>
    <row r="773" spans="2:11" x14ac:dyDescent="0.3">
      <c r="B773" t="str">
        <f>VLOOKUP(C773,AllAccessTables!$A$1:$B$489,2,FALSE)</f>
        <v>TPProjects</v>
      </c>
      <c r="C773" t="str">
        <f t="shared" si="42"/>
        <v>ProjectLabors</v>
      </c>
      <c r="D773" s="22" t="s">
        <v>1150</v>
      </c>
      <c r="E773" s="22" t="s">
        <v>167</v>
      </c>
      <c r="G773" s="20" t="str">
        <f t="shared" si="43"/>
        <v>tcmcs001</v>
      </c>
      <c r="H773" t="str">
        <f t="shared" si="44"/>
        <v>Units</v>
      </c>
      <c r="I773" s="20"/>
      <c r="K773" s="21"/>
    </row>
    <row r="774" spans="2:11" x14ac:dyDescent="0.3">
      <c r="B774" t="str">
        <f>VLOOKUP(C774,AllAccessTables!$A$1:$B$489,2,FALSE)</f>
        <v>TPProjects</v>
      </c>
      <c r="C774" t="str">
        <f t="shared" si="42"/>
        <v>ProjectPlans</v>
      </c>
      <c r="D774" s="22" t="s">
        <v>1151</v>
      </c>
      <c r="E774" s="22" t="s">
        <v>627</v>
      </c>
      <c r="G774" s="20" t="str">
        <f t="shared" si="43"/>
        <v>tppdm600</v>
      </c>
      <c r="H774" t="str">
        <f t="shared" si="44"/>
        <v>Projects</v>
      </c>
      <c r="I774" s="20"/>
      <c r="K774" s="21"/>
    </row>
    <row r="775" spans="2:11" x14ac:dyDescent="0.3">
      <c r="B775" t="str">
        <f>VLOOKUP(C775,AllAccessTables!$A$1:$B$489,2,FALSE)</f>
        <v>TPProjects</v>
      </c>
      <c r="C775" t="str">
        <f t="shared" si="42"/>
        <v>ProjectPlans</v>
      </c>
      <c r="D775" s="22" t="s">
        <v>1152</v>
      </c>
      <c r="E775" s="22" t="s">
        <v>810</v>
      </c>
      <c r="G775" s="20" t="str">
        <f t="shared" si="43"/>
        <v>tppdm801</v>
      </c>
      <c r="H775" t="str">
        <f t="shared" si="44"/>
        <v>Project-Employees</v>
      </c>
      <c r="I775" s="20"/>
      <c r="K775" s="21"/>
    </row>
    <row r="776" spans="2:11" x14ac:dyDescent="0.3">
      <c r="B776" t="str">
        <f>VLOOKUP(C776,AllAccessTables!$A$1:$B$489,2,FALSE)</f>
        <v>TPProjects</v>
      </c>
      <c r="C776" t="str">
        <f t="shared" si="42"/>
        <v>ProjectRevenueEntry</v>
      </c>
      <c r="D776" s="22" t="s">
        <v>1153</v>
      </c>
      <c r="E776" s="22" t="s">
        <v>1112</v>
      </c>
      <c r="G776" s="20" t="str">
        <f t="shared" si="43"/>
        <v>Activities</v>
      </c>
      <c r="H776" t="str">
        <f t="shared" si="44"/>
        <v>by Project (tppss200)</v>
      </c>
      <c r="I776" s="20"/>
      <c r="K776" s="21"/>
    </row>
    <row r="777" spans="2:11" x14ac:dyDescent="0.3">
      <c r="B777" t="str">
        <f>VLOOKUP(C777,AllAccessTables!$A$1:$B$489,2,FALSE)</f>
        <v>TPProjects</v>
      </c>
      <c r="C777" t="str">
        <f t="shared" si="42"/>
        <v>ProjectRevenueEntry</v>
      </c>
      <c r="D777" s="22" t="s">
        <v>1154</v>
      </c>
      <c r="E777" s="22" t="s">
        <v>36</v>
      </c>
      <c r="G777" s="20" t="str">
        <f t="shared" si="43"/>
        <v>tcmcs002</v>
      </c>
      <c r="H777" t="str">
        <f t="shared" si="44"/>
        <v>Currencies</v>
      </c>
      <c r="I777" s="20"/>
      <c r="K777" s="21"/>
    </row>
    <row r="778" spans="2:11" x14ac:dyDescent="0.3">
      <c r="B778" t="str">
        <f>VLOOKUP(C778,AllAccessTables!$A$1:$B$489,2,FALSE)</f>
        <v>TPProjects</v>
      </c>
      <c r="C778" t="str">
        <f t="shared" si="42"/>
        <v>ProjectRevenueEntry</v>
      </c>
      <c r="D778" s="22" t="s">
        <v>1155</v>
      </c>
      <c r="E778" s="22" t="s">
        <v>1121</v>
      </c>
      <c r="G778" s="20" t="str">
        <f t="shared" si="43"/>
        <v>tppdm600</v>
      </c>
      <c r="H778" t="str">
        <f t="shared" si="44"/>
        <v/>
      </c>
      <c r="I778" s="20"/>
      <c r="K778" s="21"/>
    </row>
    <row r="779" spans="2:11" x14ac:dyDescent="0.3">
      <c r="B779" t="str">
        <f>VLOOKUP(C779,AllAccessTables!$A$1:$B$489,2,FALSE)</f>
        <v>TPProjects</v>
      </c>
      <c r="C779" t="str">
        <f t="shared" si="42"/>
        <v>ProjectRevenues</v>
      </c>
      <c r="D779" s="22" t="s">
        <v>1156</v>
      </c>
      <c r="E779" s="22" t="s">
        <v>184</v>
      </c>
      <c r="G779" s="20" t="str">
        <f t="shared" si="43"/>
        <v>tcmcs048</v>
      </c>
      <c r="H779" t="str">
        <f t="shared" si="44"/>
        <v>Cost Components</v>
      </c>
      <c r="I779" s="20"/>
      <c r="K779" s="21"/>
    </row>
    <row r="780" spans="2:11" x14ac:dyDescent="0.3">
      <c r="B780" t="str">
        <f>VLOOKUP(C780,AllAccessTables!$A$1:$B$489,2,FALSE)</f>
        <v>TPProjects</v>
      </c>
      <c r="C780" t="str">
        <f t="shared" si="42"/>
        <v>ProjectRevenues</v>
      </c>
      <c r="D780" s="22" t="s">
        <v>1157</v>
      </c>
      <c r="E780" s="22" t="s">
        <v>627</v>
      </c>
      <c r="G780" s="20" t="str">
        <f t="shared" si="43"/>
        <v>tppdm600</v>
      </c>
      <c r="H780" t="str">
        <f t="shared" si="44"/>
        <v>Projects</v>
      </c>
      <c r="I780" s="20"/>
      <c r="K780" s="21"/>
    </row>
    <row r="781" spans="2:11" x14ac:dyDescent="0.3">
      <c r="B781" t="str">
        <f>VLOOKUP(C781,AllAccessTables!$A$1:$B$489,2,FALSE)</f>
        <v>TPProjects</v>
      </c>
      <c r="C781" t="str">
        <f t="shared" si="42"/>
        <v>Projects</v>
      </c>
      <c r="D781" s="22" t="s">
        <v>1158</v>
      </c>
      <c r="E781" s="22" t="s">
        <v>1159</v>
      </c>
      <c r="G781" s="20" t="str">
        <f t="shared" si="43"/>
        <v>tpptc300</v>
      </c>
      <c r="H781" t="str">
        <f t="shared" si="44"/>
        <v>Budget Cost Anlysis Codes by Project</v>
      </c>
      <c r="I781" s="20"/>
      <c r="K781" s="21"/>
    </row>
    <row r="782" spans="2:11" x14ac:dyDescent="0.3">
      <c r="B782" t="str">
        <f>VLOOKUP(C782,AllAccessTables!$A$1:$B$489,2,FALSE)</f>
        <v>TPProjects</v>
      </c>
      <c r="C782" t="str">
        <f t="shared" si="42"/>
        <v>Projects</v>
      </c>
      <c r="D782" s="22" t="s">
        <v>1160</v>
      </c>
      <c r="E782" s="22" t="s">
        <v>1088</v>
      </c>
      <c r="G782" s="20" t="str">
        <f t="shared" si="43"/>
        <v>tppdm063</v>
      </c>
      <c r="H782" t="str">
        <f t="shared" si="44"/>
        <v>Acquiring Methods</v>
      </c>
      <c r="I782" s="20"/>
      <c r="K782" s="21"/>
    </row>
    <row r="783" spans="2:11" x14ac:dyDescent="0.3">
      <c r="B783" t="str">
        <f>VLOOKUP(C783,AllAccessTables!$A$1:$B$489,2,FALSE)</f>
        <v>TPProjects</v>
      </c>
      <c r="C783" t="str">
        <f t="shared" si="42"/>
        <v>Projects</v>
      </c>
      <c r="D783" s="22" t="s">
        <v>1161</v>
      </c>
      <c r="E783" s="22" t="s">
        <v>799</v>
      </c>
      <c r="G783" s="20" t="str">
        <f t="shared" si="43"/>
        <v>tppdm075</v>
      </c>
      <c r="H783" t="str">
        <f t="shared" si="44"/>
        <v>Categories</v>
      </c>
      <c r="I783" s="20"/>
      <c r="K783" s="21"/>
    </row>
    <row r="784" spans="2:11" x14ac:dyDescent="0.3">
      <c r="B784" t="str">
        <f>VLOOKUP(C784,AllAccessTables!$A$1:$B$489,2,FALSE)</f>
        <v>TPProjects</v>
      </c>
      <c r="C784" t="str">
        <f t="shared" si="42"/>
        <v>Projects</v>
      </c>
      <c r="D784" s="22" t="s">
        <v>1162</v>
      </c>
      <c r="E784" s="22" t="s">
        <v>1163</v>
      </c>
      <c r="G784" s="20" t="str">
        <f t="shared" si="43"/>
        <v>tppdm065</v>
      </c>
      <c r="H784" t="str">
        <f t="shared" si="44"/>
        <v>Groups</v>
      </c>
      <c r="I784" s="20"/>
      <c r="K784" s="21"/>
    </row>
    <row r="785" spans="2:11" x14ac:dyDescent="0.3">
      <c r="B785" t="str">
        <f>VLOOKUP(C785,AllAccessTables!$A$1:$B$489,2,FALSE)</f>
        <v>TPProjects</v>
      </c>
      <c r="C785" t="str">
        <f t="shared" si="42"/>
        <v>Projects</v>
      </c>
      <c r="D785" s="22" t="s">
        <v>1164</v>
      </c>
      <c r="E785" s="22" t="s">
        <v>36</v>
      </c>
      <c r="G785" s="20" t="str">
        <f t="shared" si="43"/>
        <v>tcmcs002</v>
      </c>
      <c r="H785" t="str">
        <f t="shared" si="44"/>
        <v>Currencies</v>
      </c>
      <c r="I785" s="20"/>
      <c r="K785" s="21"/>
    </row>
    <row r="786" spans="2:11" x14ac:dyDescent="0.3">
      <c r="B786" t="str">
        <f>VLOOKUP(C786,AllAccessTables!$A$1:$B$489,2,FALSE)</f>
        <v>TPProjects</v>
      </c>
      <c r="C786" t="str">
        <f t="shared" si="42"/>
        <v>Projects</v>
      </c>
      <c r="D786" s="22" t="s">
        <v>1165</v>
      </c>
      <c r="E786" s="22" t="s">
        <v>1095</v>
      </c>
      <c r="G786" s="20" t="str">
        <f t="shared" si="43"/>
        <v>tppdm059</v>
      </c>
      <c r="H786" t="str">
        <f t="shared" si="44"/>
        <v>Financing Methods</v>
      </c>
      <c r="I786" s="20"/>
      <c r="K786" s="21"/>
    </row>
    <row r="787" spans="2:11" x14ac:dyDescent="0.3">
      <c r="B787" t="str">
        <f>VLOOKUP(C787,AllAccessTables!$A$1:$B$489,2,FALSE)</f>
        <v>TPProjects</v>
      </c>
      <c r="C787" t="str">
        <f t="shared" si="42"/>
        <v>Projects</v>
      </c>
      <c r="D787" s="22" t="s">
        <v>1166</v>
      </c>
      <c r="E787" s="22" t="s">
        <v>1167</v>
      </c>
      <c r="G787" s="20" t="str">
        <f t="shared" si="43"/>
        <v>tppdm057</v>
      </c>
      <c r="H787" t="str">
        <f t="shared" si="44"/>
        <v>Sufferance Taxes</v>
      </c>
      <c r="I787" s="20"/>
      <c r="K787" s="21"/>
    </row>
    <row r="788" spans="2:11" x14ac:dyDescent="0.3">
      <c r="B788" t="str">
        <f>VLOOKUP(C788,AllAccessTables!$A$1:$B$489,2,FALSE)</f>
        <v>TPProjects</v>
      </c>
      <c r="C788" t="str">
        <f t="shared" si="42"/>
        <v>Projects</v>
      </c>
      <c r="D788" s="22" t="s">
        <v>1168</v>
      </c>
      <c r="E788" s="22" t="s">
        <v>1169</v>
      </c>
      <c r="G788" s="20" t="str">
        <f t="shared" si="43"/>
        <v>tppdm095</v>
      </c>
      <c r="H788" t="str">
        <f t="shared" si="44"/>
        <v>User Defined Structures</v>
      </c>
      <c r="I788" s="20"/>
      <c r="K788" s="21"/>
    </row>
    <row r="789" spans="2:11" x14ac:dyDescent="0.3">
      <c r="B789" t="str">
        <f>VLOOKUP(C789,AllAccessTables!$A$1:$B$489,2,FALSE)</f>
        <v>TPProjects</v>
      </c>
      <c r="C789" t="str">
        <f t="shared" si="42"/>
        <v>Projects</v>
      </c>
      <c r="D789" s="22" t="s">
        <v>1170</v>
      </c>
      <c r="E789" s="22" t="s">
        <v>295</v>
      </c>
      <c r="G789" s="20" t="str">
        <f t="shared" si="43"/>
        <v>tcmcs052</v>
      </c>
      <c r="H789" t="str">
        <f t="shared" si="44"/>
        <v>Projects</v>
      </c>
      <c r="I789" s="20"/>
      <c r="K789" s="21"/>
    </row>
    <row r="790" spans="2:11" x14ac:dyDescent="0.3">
      <c r="B790" t="str">
        <f>VLOOKUP(C790,AllAccessTables!$A$1:$B$489,2,FALSE)</f>
        <v>TPProjects</v>
      </c>
      <c r="C790" t="str">
        <f t="shared" ref="C790:C853" si="45">_xlfn.TEXTBEFORE(D790,".",1,1,1)</f>
        <v>Projects</v>
      </c>
      <c r="D790" s="22" t="s">
        <v>1171</v>
      </c>
      <c r="E790" s="22" t="s">
        <v>803</v>
      </c>
      <c r="G790" s="20" t="str">
        <f t="shared" si="43"/>
        <v>tcmcs045</v>
      </c>
      <c r="H790" t="str">
        <f t="shared" si="44"/>
        <v>Areas</v>
      </c>
      <c r="I790" s="20"/>
      <c r="K790" s="21"/>
    </row>
    <row r="791" spans="2:11" x14ac:dyDescent="0.3">
      <c r="B791" t="str">
        <f>VLOOKUP(C791,AllAccessTables!$A$1:$B$489,2,FALSE)</f>
        <v>TPProjects</v>
      </c>
      <c r="C791" t="str">
        <f t="shared" si="45"/>
        <v>Projects</v>
      </c>
      <c r="D791" s="22" t="s">
        <v>1172</v>
      </c>
      <c r="E791" s="22" t="s">
        <v>806</v>
      </c>
      <c r="G791" s="20" t="str">
        <f t="shared" si="43"/>
        <v>tppdm055</v>
      </c>
      <c r="H791" t="str">
        <f t="shared" si="44"/>
        <v>Business Sectors</v>
      </c>
      <c r="I791" s="20"/>
      <c r="K791" s="21"/>
    </row>
    <row r="792" spans="2:11" x14ac:dyDescent="0.3">
      <c r="B792" t="str">
        <f>VLOOKUP(C792,AllAccessTables!$A$1:$B$489,2,FALSE)</f>
        <v>TPProjects</v>
      </c>
      <c r="C792" t="str">
        <f t="shared" si="45"/>
        <v>Projects</v>
      </c>
      <c r="D792" s="22" t="s">
        <v>1173</v>
      </c>
      <c r="E792" s="22" t="s">
        <v>808</v>
      </c>
      <c r="G792" s="20" t="str">
        <f t="shared" si="43"/>
        <v>tppdm085</v>
      </c>
      <c r="H792" t="str">
        <f t="shared" si="44"/>
        <v>Phases</v>
      </c>
      <c r="I792" s="20"/>
      <c r="K792" s="21"/>
    </row>
    <row r="793" spans="2:11" x14ac:dyDescent="0.3">
      <c r="B793" t="str">
        <f>VLOOKUP(C793,AllAccessTables!$A$1:$B$489,2,FALSE)</f>
        <v>TPProjects</v>
      </c>
      <c r="C793" t="str">
        <f t="shared" si="45"/>
        <v>Projects</v>
      </c>
      <c r="D793" s="22" t="s">
        <v>1174</v>
      </c>
      <c r="E793" s="22" t="s">
        <v>167</v>
      </c>
      <c r="G793" s="20" t="str">
        <f t="shared" si="43"/>
        <v>tcmcs001</v>
      </c>
      <c r="H793" t="str">
        <f t="shared" si="44"/>
        <v>Units</v>
      </c>
      <c r="I793" s="20"/>
      <c r="K793" s="21"/>
    </row>
    <row r="794" spans="2:11" x14ac:dyDescent="0.3">
      <c r="B794" t="str">
        <f>VLOOKUP(C794,AllAccessTables!$A$1:$B$489,2,FALSE)</f>
        <v>TPProjects</v>
      </c>
      <c r="C794" t="str">
        <f t="shared" si="45"/>
        <v>Projects</v>
      </c>
      <c r="D794" s="22" t="s">
        <v>1175</v>
      </c>
      <c r="E794" s="22" t="s">
        <v>140</v>
      </c>
      <c r="G794" s="20" t="str">
        <f t="shared" si="43"/>
        <v>tcmcs003</v>
      </c>
      <c r="H794" t="str">
        <f t="shared" si="44"/>
        <v>Warehouses</v>
      </c>
      <c r="I794" s="20"/>
      <c r="K794" s="21"/>
    </row>
    <row r="795" spans="2:11" x14ac:dyDescent="0.3">
      <c r="B795" t="str">
        <f>VLOOKUP(C795,AllAccessTables!$A$1:$B$489,2,FALSE)</f>
        <v>TPProjects</v>
      </c>
      <c r="C795" t="str">
        <f t="shared" si="45"/>
        <v>Projects</v>
      </c>
      <c r="D795" s="22" t="s">
        <v>1176</v>
      </c>
      <c r="E795" s="22" t="s">
        <v>14</v>
      </c>
      <c r="G795" s="20" t="str">
        <f t="shared" si="43"/>
        <v>tccom130</v>
      </c>
      <c r="H795" t="str">
        <f t="shared" si="44"/>
        <v>Addresses</v>
      </c>
      <c r="I795" s="20"/>
      <c r="K795" s="21"/>
    </row>
    <row r="796" spans="2:11" x14ac:dyDescent="0.3">
      <c r="B796" t="str">
        <f>VLOOKUP(C796,AllAccessTables!$A$1:$B$489,2,FALSE)</f>
        <v>TPProjects</v>
      </c>
      <c r="C796" t="str">
        <f t="shared" si="45"/>
        <v>Projects</v>
      </c>
      <c r="D796" s="22" t="s">
        <v>1177</v>
      </c>
      <c r="E796" s="22" t="s">
        <v>55</v>
      </c>
      <c r="G796" s="20" t="str">
        <f t="shared" si="43"/>
        <v>tccom001</v>
      </c>
      <c r="H796" t="str">
        <f t="shared" si="44"/>
        <v>Employees</v>
      </c>
      <c r="I796" s="20"/>
      <c r="K796" s="21"/>
    </row>
    <row r="797" spans="2:11" x14ac:dyDescent="0.3">
      <c r="B797" t="str">
        <f>VLOOKUP(C797,AllAccessTables!$A$1:$B$489,2,FALSE)</f>
        <v>TPProjects</v>
      </c>
      <c r="C797" t="str">
        <f t="shared" si="45"/>
        <v>Projects</v>
      </c>
      <c r="D797" s="22" t="s">
        <v>1178</v>
      </c>
      <c r="E797" s="22" t="s">
        <v>1179</v>
      </c>
      <c r="G797" s="20" t="str">
        <f t="shared" si="43"/>
        <v>tppdm680</v>
      </c>
      <c r="H797" t="str">
        <f t="shared" si="44"/>
        <v>Project Procedures</v>
      </c>
      <c r="I797" s="20"/>
      <c r="K797" s="21"/>
    </row>
    <row r="798" spans="2:11" x14ac:dyDescent="0.3">
      <c r="B798" t="str">
        <f>VLOOKUP(C798,AllAccessTables!$A$1:$B$489,2,FALSE)</f>
        <v>TPProjects</v>
      </c>
      <c r="C798" t="str">
        <f t="shared" si="45"/>
        <v>Projects</v>
      </c>
      <c r="D798" s="22" t="s">
        <v>1180</v>
      </c>
      <c r="E798" s="22" t="s">
        <v>1181</v>
      </c>
      <c r="G798" s="20" t="str">
        <f t="shared" si="43"/>
        <v>tpptc010</v>
      </c>
      <c r="H798" t="str">
        <f t="shared" si="44"/>
        <v>Programs</v>
      </c>
      <c r="I798" s="20"/>
      <c r="K798" s="21"/>
    </row>
    <row r="799" spans="2:11" x14ac:dyDescent="0.3">
      <c r="B799" t="str">
        <f>VLOOKUP(C799,AllAccessTables!$A$1:$B$489,2,FALSE)</f>
        <v>TPProjects</v>
      </c>
      <c r="C799" t="str">
        <f t="shared" si="45"/>
        <v>Projects</v>
      </c>
      <c r="D799" s="22" t="s">
        <v>1182</v>
      </c>
      <c r="E799" s="22" t="s">
        <v>140</v>
      </c>
      <c r="G799" s="20" t="str">
        <f t="shared" si="43"/>
        <v>tcmcs003</v>
      </c>
      <c r="H799" t="str">
        <f t="shared" si="44"/>
        <v>Warehouses</v>
      </c>
      <c r="I799" s="20"/>
      <c r="K799" s="21"/>
    </row>
    <row r="800" spans="2:11" x14ac:dyDescent="0.3">
      <c r="B800" t="str">
        <f>VLOOKUP(C800,AllAccessTables!$A$1:$B$489,2,FALSE)</f>
        <v>TPProjects</v>
      </c>
      <c r="C800" t="str">
        <f t="shared" si="45"/>
        <v>Projects</v>
      </c>
      <c r="D800" s="22" t="s">
        <v>1183</v>
      </c>
      <c r="E800" s="22" t="s">
        <v>77</v>
      </c>
      <c r="G800" s="20" t="str">
        <f t="shared" si="43"/>
        <v>tcmcs040</v>
      </c>
      <c r="H800" t="str">
        <f t="shared" si="44"/>
        <v>Exchange Rate Types</v>
      </c>
      <c r="I800" s="20"/>
      <c r="K800" s="21"/>
    </row>
    <row r="801" spans="2:11" x14ac:dyDescent="0.3">
      <c r="B801" t="str">
        <f>VLOOKUP(C801,AllAccessTables!$A$1:$B$489,2,FALSE)</f>
        <v>TPProjects</v>
      </c>
      <c r="C801" t="str">
        <f t="shared" si="45"/>
        <v>Projects</v>
      </c>
      <c r="D801" s="22" t="s">
        <v>1184</v>
      </c>
      <c r="E801" s="22" t="s">
        <v>14</v>
      </c>
      <c r="G801" s="20" t="str">
        <f t="shared" si="43"/>
        <v>tccom130</v>
      </c>
      <c r="H801" t="str">
        <f t="shared" si="44"/>
        <v>Addresses</v>
      </c>
      <c r="I801" s="20"/>
      <c r="K801" s="21"/>
    </row>
    <row r="802" spans="2:11" x14ac:dyDescent="0.3">
      <c r="B802" t="str">
        <f>VLOOKUP(C802,AllAccessTables!$A$1:$B$489,2,FALSE)</f>
        <v>TPProjects</v>
      </c>
      <c r="C802" t="str">
        <f t="shared" si="45"/>
        <v>ProjectSubcontractings</v>
      </c>
      <c r="D802" s="22" t="s">
        <v>1185</v>
      </c>
      <c r="E802" s="22" t="s">
        <v>184</v>
      </c>
      <c r="G802" s="20" t="str">
        <f t="shared" si="43"/>
        <v>tcmcs048</v>
      </c>
      <c r="H802" t="str">
        <f t="shared" si="44"/>
        <v>Cost Components</v>
      </c>
      <c r="I802" s="20"/>
      <c r="K802" s="21"/>
    </row>
    <row r="803" spans="2:11" x14ac:dyDescent="0.3">
      <c r="B803" t="str">
        <f>VLOOKUP(C803,AllAccessTables!$A$1:$B$489,2,FALSE)</f>
        <v>TPProjects</v>
      </c>
      <c r="C803" t="str">
        <f t="shared" si="45"/>
        <v>ProjectSubcontractings</v>
      </c>
      <c r="D803" s="22" t="s">
        <v>1186</v>
      </c>
      <c r="E803" s="22" t="s">
        <v>36</v>
      </c>
      <c r="G803" s="20" t="str">
        <f t="shared" si="43"/>
        <v>tcmcs002</v>
      </c>
      <c r="H803" t="str">
        <f t="shared" si="44"/>
        <v>Currencies</v>
      </c>
      <c r="I803" s="20"/>
      <c r="K803" s="21"/>
    </row>
    <row r="804" spans="2:11" x14ac:dyDescent="0.3">
      <c r="B804" t="str">
        <f>VLOOKUP(C804,AllAccessTables!$A$1:$B$489,2,FALSE)</f>
        <v>TPProjects</v>
      </c>
      <c r="C804" t="str">
        <f t="shared" si="45"/>
        <v>ProjectSubcontractings</v>
      </c>
      <c r="D804" s="22" t="s">
        <v>1187</v>
      </c>
      <c r="E804" s="22" t="s">
        <v>36</v>
      </c>
      <c r="G804" s="20" t="str">
        <f t="shared" si="43"/>
        <v>tcmcs002</v>
      </c>
      <c r="H804" t="str">
        <f t="shared" si="44"/>
        <v>Currencies</v>
      </c>
      <c r="I804" s="20"/>
      <c r="K804" s="21"/>
    </row>
    <row r="805" spans="2:11" x14ac:dyDescent="0.3">
      <c r="B805" t="str">
        <f>VLOOKUP(C805,AllAccessTables!$A$1:$B$489,2,FALSE)</f>
        <v>TPProjects</v>
      </c>
      <c r="C805" t="str">
        <f t="shared" si="45"/>
        <v>ProjectSubcontractings</v>
      </c>
      <c r="D805" s="22" t="s">
        <v>1188</v>
      </c>
      <c r="E805" s="22" t="s">
        <v>36</v>
      </c>
      <c r="G805" s="20" t="str">
        <f t="shared" si="43"/>
        <v>tcmcs002</v>
      </c>
      <c r="H805" t="str">
        <f t="shared" si="44"/>
        <v>Currencies</v>
      </c>
      <c r="I805" s="20"/>
      <c r="K805" s="21"/>
    </row>
    <row r="806" spans="2:11" x14ac:dyDescent="0.3">
      <c r="B806" t="str">
        <f>VLOOKUP(C806,AllAccessTables!$A$1:$B$489,2,FALSE)</f>
        <v>TPProjects</v>
      </c>
      <c r="C806" t="str">
        <f t="shared" si="45"/>
        <v>ProjectSubcontractings</v>
      </c>
      <c r="D806" s="22" t="s">
        <v>1189</v>
      </c>
      <c r="E806" s="22" t="s">
        <v>244</v>
      </c>
      <c r="G806" s="20" t="str">
        <f t="shared" si="43"/>
        <v>tcmcs023</v>
      </c>
      <c r="H806" t="str">
        <f t="shared" si="44"/>
        <v>Item Groups</v>
      </c>
      <c r="I806" s="20"/>
      <c r="K806" s="21"/>
    </row>
    <row r="807" spans="2:11" x14ac:dyDescent="0.3">
      <c r="B807" t="str">
        <f>VLOOKUP(C807,AllAccessTables!$A$1:$B$489,2,FALSE)</f>
        <v>TPProjects</v>
      </c>
      <c r="C807" t="str">
        <f t="shared" si="45"/>
        <v>ProjectSubcontractings</v>
      </c>
      <c r="D807" s="22" t="s">
        <v>1190</v>
      </c>
      <c r="E807" s="22" t="s">
        <v>1130</v>
      </c>
      <c r="G807" s="20" t="str">
        <f t="shared" si="43"/>
        <v>tcmcs024</v>
      </c>
      <c r="H807" t="str">
        <f t="shared" si="44"/>
        <v>Price Groups</v>
      </c>
      <c r="I807" s="20"/>
      <c r="K807" s="21"/>
    </row>
    <row r="808" spans="2:11" x14ac:dyDescent="0.3">
      <c r="B808" t="str">
        <f>VLOOKUP(C808,AllAccessTables!$A$1:$B$489,2,FALSE)</f>
        <v>TPProjects</v>
      </c>
      <c r="C808" t="str">
        <f t="shared" si="45"/>
        <v>ProjectSubcontractings</v>
      </c>
      <c r="D808" s="22" t="s">
        <v>1191</v>
      </c>
      <c r="E808" s="22" t="s">
        <v>1130</v>
      </c>
      <c r="G808" s="20" t="str">
        <f t="shared" si="43"/>
        <v>tcmcs024</v>
      </c>
      <c r="H808" t="str">
        <f t="shared" si="44"/>
        <v>Price Groups</v>
      </c>
      <c r="I808" s="20"/>
      <c r="K808" s="21"/>
    </row>
    <row r="809" spans="2:11" x14ac:dyDescent="0.3">
      <c r="B809" t="str">
        <f>VLOOKUP(C809,AllAccessTables!$A$1:$B$489,2,FALSE)</f>
        <v>TPProjects</v>
      </c>
      <c r="C809" t="str">
        <f t="shared" si="45"/>
        <v>ProjectSubcontractings</v>
      </c>
      <c r="D809" s="22" t="s">
        <v>1192</v>
      </c>
      <c r="E809" s="22" t="s">
        <v>627</v>
      </c>
      <c r="G809" s="20" t="str">
        <f t="shared" si="43"/>
        <v>tppdm600</v>
      </c>
      <c r="H809" t="str">
        <f t="shared" si="44"/>
        <v>Projects</v>
      </c>
      <c r="I809" s="20"/>
      <c r="K809" s="21"/>
    </row>
    <row r="810" spans="2:11" x14ac:dyDescent="0.3">
      <c r="B810" t="str">
        <f>VLOOKUP(C810,AllAccessTables!$A$1:$B$489,2,FALSE)</f>
        <v>TPProjects</v>
      </c>
      <c r="C810" t="str">
        <f t="shared" si="45"/>
        <v>ProjectSubcontractings</v>
      </c>
      <c r="D810" s="22" t="s">
        <v>1193</v>
      </c>
      <c r="E810" s="22" t="s">
        <v>274</v>
      </c>
      <c r="G810" s="20" t="str">
        <f t="shared" si="43"/>
        <v>tcmcs022</v>
      </c>
      <c r="H810" t="str">
        <f t="shared" si="44"/>
        <v>Selection Codes</v>
      </c>
      <c r="I810" s="20"/>
      <c r="K810" s="21"/>
    </row>
    <row r="811" spans="2:11" x14ac:dyDescent="0.3">
      <c r="B811" t="str">
        <f>VLOOKUP(C811,AllAccessTables!$A$1:$B$489,2,FALSE)</f>
        <v>TPProjects</v>
      </c>
      <c r="C811" t="str">
        <f t="shared" si="45"/>
        <v>ProjectSubcontractings</v>
      </c>
      <c r="D811" s="22" t="s">
        <v>1194</v>
      </c>
      <c r="E811" s="22" t="s">
        <v>1135</v>
      </c>
      <c r="G811" s="20" t="str">
        <f t="shared" si="43"/>
        <v>tcmcs044</v>
      </c>
      <c r="H811" t="str">
        <f t="shared" si="44"/>
        <v>Statistics Groups</v>
      </c>
      <c r="I811" s="20"/>
      <c r="K811" s="21"/>
    </row>
    <row r="812" spans="2:11" x14ac:dyDescent="0.3">
      <c r="B812" t="str">
        <f>VLOOKUP(C812,AllAccessTables!$A$1:$B$489,2,FALSE)</f>
        <v>TPProjects</v>
      </c>
      <c r="C812" t="str">
        <f t="shared" si="45"/>
        <v>ProjectSubcontractings</v>
      </c>
      <c r="D812" s="22" t="s">
        <v>1195</v>
      </c>
      <c r="E812" s="22" t="s">
        <v>1135</v>
      </c>
      <c r="G812" s="20" t="str">
        <f t="shared" si="43"/>
        <v>tcmcs044</v>
      </c>
      <c r="H812" t="str">
        <f t="shared" si="44"/>
        <v>Statistics Groups</v>
      </c>
      <c r="I812" s="20"/>
      <c r="K812" s="21"/>
    </row>
    <row r="813" spans="2:11" x14ac:dyDescent="0.3">
      <c r="B813" t="str">
        <f>VLOOKUP(C813,AllAccessTables!$A$1:$B$489,2,FALSE)</f>
        <v>TPProjects</v>
      </c>
      <c r="C813" t="str">
        <f t="shared" si="45"/>
        <v>ProjectSubcontractings</v>
      </c>
      <c r="D813" s="22" t="s">
        <v>1196</v>
      </c>
      <c r="E813" s="22" t="s">
        <v>167</v>
      </c>
      <c r="G813" s="20" t="str">
        <f t="shared" si="43"/>
        <v>tcmcs001</v>
      </c>
      <c r="H813" t="str">
        <f t="shared" si="44"/>
        <v>Units</v>
      </c>
      <c r="I813" s="20"/>
      <c r="K813" s="21"/>
    </row>
    <row r="814" spans="2:11" x14ac:dyDescent="0.3">
      <c r="B814" t="str">
        <f>VLOOKUP(C814,AllAccessTables!$A$1:$B$489,2,FALSE)</f>
        <v>TPProjects</v>
      </c>
      <c r="C814" t="str">
        <f t="shared" si="45"/>
        <v>ProjectSubcontractings</v>
      </c>
      <c r="D814" s="22" t="s">
        <v>1197</v>
      </c>
      <c r="E814" s="22" t="s">
        <v>167</v>
      </c>
      <c r="G814" s="20" t="str">
        <f t="shared" si="43"/>
        <v>tcmcs001</v>
      </c>
      <c r="H814" t="str">
        <f t="shared" si="44"/>
        <v>Units</v>
      </c>
      <c r="I814" s="20"/>
      <c r="K814" s="21"/>
    </row>
    <row r="815" spans="2:11" x14ac:dyDescent="0.3">
      <c r="B815" t="str">
        <f>VLOOKUP(C815,AllAccessTables!$A$1:$B$489,2,FALSE)</f>
        <v>TPProjects</v>
      </c>
      <c r="C815" t="str">
        <f t="shared" si="45"/>
        <v>ProjectSubcontractings</v>
      </c>
      <c r="D815" s="22" t="s">
        <v>1198</v>
      </c>
      <c r="E815" s="22" t="s">
        <v>276</v>
      </c>
      <c r="G815" s="20" t="str">
        <f t="shared" si="43"/>
        <v>tcmcs037</v>
      </c>
      <c r="H815" t="str">
        <f t="shared" si="44"/>
        <v>Tax Codes</v>
      </c>
      <c r="I815" s="20"/>
      <c r="K815" s="21"/>
    </row>
    <row r="816" spans="2:11" x14ac:dyDescent="0.3">
      <c r="B816" t="str">
        <f>VLOOKUP(C816,AllAccessTables!$A$1:$B$489,2,FALSE)</f>
        <v>TPProjects</v>
      </c>
      <c r="C816" t="str">
        <f t="shared" si="45"/>
        <v>ProjectSubcontractings</v>
      </c>
      <c r="D816" s="22" t="s">
        <v>1199</v>
      </c>
      <c r="E816" s="22" t="s">
        <v>739</v>
      </c>
      <c r="G816" s="20" t="str">
        <f t="shared" si="43"/>
        <v>tccom120</v>
      </c>
      <c r="H816" t="str">
        <f t="shared" si="44"/>
        <v>Buy-from Business Partners</v>
      </c>
      <c r="I816" s="20"/>
      <c r="K816" s="21"/>
    </row>
    <row r="817" spans="2:11" x14ac:dyDescent="0.3">
      <c r="B817" t="str">
        <f>VLOOKUP(C817,AllAccessTables!$A$1:$B$489,2,FALSE)</f>
        <v>TPProjects</v>
      </c>
      <c r="C817" t="str">
        <f t="shared" si="45"/>
        <v>ProjectSubcontractings</v>
      </c>
      <c r="D817" s="22" t="s">
        <v>1200</v>
      </c>
      <c r="E817" s="22" t="s">
        <v>281</v>
      </c>
      <c r="G817" s="20" t="str">
        <f t="shared" si="43"/>
        <v>tcmcs006</v>
      </c>
      <c r="H817" t="str">
        <f t="shared" si="44"/>
        <v>Unit Sets</v>
      </c>
      <c r="I817" s="20"/>
      <c r="K817" s="21"/>
    </row>
    <row r="818" spans="2:11" x14ac:dyDescent="0.3">
      <c r="B818" t="str">
        <f>VLOOKUP(C818,AllAccessTables!$A$1:$B$489,2,FALSE)</f>
        <v>TPProjects</v>
      </c>
      <c r="C818" t="str">
        <f t="shared" si="45"/>
        <v>ProjectSundryCostCodes</v>
      </c>
      <c r="D818" s="22" t="s">
        <v>1201</v>
      </c>
      <c r="E818" s="22" t="s">
        <v>184</v>
      </c>
      <c r="G818" s="20" t="str">
        <f t="shared" si="43"/>
        <v>tcmcs048</v>
      </c>
      <c r="H818" t="str">
        <f t="shared" si="44"/>
        <v>Cost Components</v>
      </c>
      <c r="I818" s="20"/>
      <c r="K818" s="21"/>
    </row>
    <row r="819" spans="2:11" x14ac:dyDescent="0.3">
      <c r="B819" t="str">
        <f>VLOOKUP(C819,AllAccessTables!$A$1:$B$489,2,FALSE)</f>
        <v>TPProjects</v>
      </c>
      <c r="C819" t="str">
        <f t="shared" si="45"/>
        <v>ProjectSundryCostCodes</v>
      </c>
      <c r="D819" s="22" t="s">
        <v>1202</v>
      </c>
      <c r="E819" s="22" t="s">
        <v>36</v>
      </c>
      <c r="G819" s="20" t="str">
        <f t="shared" si="43"/>
        <v>tcmcs002</v>
      </c>
      <c r="H819" t="str">
        <f t="shared" si="44"/>
        <v>Currencies</v>
      </c>
      <c r="I819" s="20"/>
      <c r="K819" s="21"/>
    </row>
    <row r="820" spans="2:11" x14ac:dyDescent="0.3">
      <c r="B820" t="str">
        <f>VLOOKUP(C820,AllAccessTables!$A$1:$B$489,2,FALSE)</f>
        <v>TPProjects</v>
      </c>
      <c r="C820" t="str">
        <f t="shared" si="45"/>
        <v>ProjectSundryCostCodes</v>
      </c>
      <c r="D820" s="22" t="s">
        <v>1203</v>
      </c>
      <c r="E820" s="22" t="s">
        <v>36</v>
      </c>
      <c r="G820" s="20" t="str">
        <f t="shared" si="43"/>
        <v>tcmcs002</v>
      </c>
      <c r="H820" t="str">
        <f t="shared" si="44"/>
        <v>Currencies</v>
      </c>
      <c r="I820" s="20"/>
      <c r="K820" s="21"/>
    </row>
    <row r="821" spans="2:11" x14ac:dyDescent="0.3">
      <c r="B821" t="str">
        <f>VLOOKUP(C821,AllAccessTables!$A$1:$B$489,2,FALSE)</f>
        <v>TPProjects</v>
      </c>
      <c r="C821" t="str">
        <f t="shared" si="45"/>
        <v>ProjectSundryCostCodes</v>
      </c>
      <c r="D821" s="22" t="s">
        <v>1204</v>
      </c>
      <c r="E821" s="22" t="s">
        <v>36</v>
      </c>
      <c r="G821" s="20" t="str">
        <f t="shared" si="43"/>
        <v>tcmcs002</v>
      </c>
      <c r="H821" t="str">
        <f t="shared" si="44"/>
        <v>Currencies</v>
      </c>
      <c r="I821" s="20"/>
      <c r="K821" s="21"/>
    </row>
    <row r="822" spans="2:11" x14ac:dyDescent="0.3">
      <c r="B822" t="str">
        <f>VLOOKUP(C822,AllAccessTables!$A$1:$B$489,2,FALSE)</f>
        <v>TPProjects</v>
      </c>
      <c r="C822" t="str">
        <f t="shared" si="45"/>
        <v>ProjectSundryCostCodes</v>
      </c>
      <c r="D822" s="22" t="s">
        <v>1205</v>
      </c>
      <c r="E822" s="22" t="s">
        <v>627</v>
      </c>
      <c r="G822" s="20" t="str">
        <f t="shared" si="43"/>
        <v>tppdm600</v>
      </c>
      <c r="H822" t="str">
        <f t="shared" si="44"/>
        <v>Projects</v>
      </c>
      <c r="I822" s="20"/>
      <c r="K822" s="21"/>
    </row>
    <row r="823" spans="2:11" x14ac:dyDescent="0.3">
      <c r="B823" t="str">
        <f>VLOOKUP(C823,AllAccessTables!$A$1:$B$489,2,FALSE)</f>
        <v>TPProjects</v>
      </c>
      <c r="C823" t="str">
        <f t="shared" si="45"/>
        <v>ProjectSundryCostCodes</v>
      </c>
      <c r="D823" s="22" t="s">
        <v>1206</v>
      </c>
      <c r="E823" s="22" t="s">
        <v>167</v>
      </c>
      <c r="G823" s="20" t="str">
        <f t="shared" si="43"/>
        <v>tcmcs001</v>
      </c>
      <c r="H823" t="str">
        <f t="shared" si="44"/>
        <v>Units</v>
      </c>
      <c r="I823" s="20"/>
      <c r="K823" s="21"/>
    </row>
    <row r="824" spans="2:11" x14ac:dyDescent="0.3">
      <c r="B824" t="str">
        <f>VLOOKUP(C824,AllAccessTables!$A$1:$B$489,2,FALSE)</f>
        <v>TPProjects</v>
      </c>
      <c r="C824" t="str">
        <f t="shared" si="45"/>
        <v>ProjectSundryCostCodes</v>
      </c>
      <c r="D824" s="22" t="s">
        <v>1207</v>
      </c>
      <c r="E824" s="22" t="s">
        <v>276</v>
      </c>
      <c r="G824" s="20" t="str">
        <f t="shared" si="43"/>
        <v>tcmcs037</v>
      </c>
      <c r="H824" t="str">
        <f t="shared" si="44"/>
        <v>Tax Codes</v>
      </c>
      <c r="I824" s="20"/>
      <c r="K824" s="21"/>
    </row>
    <row r="825" spans="2:11" x14ac:dyDescent="0.3">
      <c r="B825" t="str">
        <f>VLOOKUP(C825,AllAccessTables!$A$1:$B$489,2,FALSE)</f>
        <v>OpenTransactions</v>
      </c>
      <c r="C825" t="str">
        <f t="shared" si="45"/>
        <v>PurchaseContractLines</v>
      </c>
      <c r="D825" s="22" t="s">
        <v>481</v>
      </c>
      <c r="E825" s="22" t="s">
        <v>6</v>
      </c>
      <c r="G825" s="20" t="str">
        <f t="shared" si="43"/>
        <v>tcmcs010</v>
      </c>
      <c r="H825" t="str">
        <f t="shared" si="44"/>
        <v>Countries</v>
      </c>
      <c r="I825" s="20"/>
      <c r="K825" s="21"/>
    </row>
    <row r="826" spans="2:11" x14ac:dyDescent="0.3">
      <c r="B826" t="str">
        <f>VLOOKUP(C826,AllAccessTables!$A$1:$B$489,2,FALSE)</f>
        <v>OpenTransactions</v>
      </c>
      <c r="C826" t="str">
        <f t="shared" si="45"/>
        <v>PurchaseContractLines</v>
      </c>
      <c r="D826" s="22" t="s">
        <v>482</v>
      </c>
      <c r="E826" s="22" t="s">
        <v>483</v>
      </c>
      <c r="G826" s="20" t="str">
        <f t="shared" si="43"/>
        <v>tdpur300</v>
      </c>
      <c r="H826" t="str">
        <f t="shared" si="44"/>
        <v>Contracts</v>
      </c>
      <c r="I826" s="20"/>
      <c r="K826" s="21"/>
    </row>
    <row r="827" spans="2:11" x14ac:dyDescent="0.3">
      <c r="B827" t="str">
        <f>VLOOKUP(C827,AllAccessTables!$A$1:$B$489,2,FALSE)</f>
        <v>OpenTransactions</v>
      </c>
      <c r="C827" t="str">
        <f t="shared" si="45"/>
        <v>PurchaseContractLines</v>
      </c>
      <c r="D827" s="22" t="s">
        <v>484</v>
      </c>
      <c r="E827" s="22" t="s">
        <v>170</v>
      </c>
      <c r="G827" s="20" t="str">
        <f t="shared" ref="G827:G890" si="46">_xlfn.TEXTBEFORE(E827," ",1,1,1)</f>
        <v>tcmcs021</v>
      </c>
      <c r="H827" t="str">
        <f t="shared" ref="H827:H890" si="47">_xlfn.TEXTAFTER(E827," ",1,1,1)</f>
        <v>Discount Codes</v>
      </c>
      <c r="I827" s="20"/>
      <c r="K827" s="21"/>
    </row>
    <row r="828" spans="2:11" x14ac:dyDescent="0.3">
      <c r="B828" t="str">
        <f>VLOOKUP(C828,AllAccessTables!$A$1:$B$489,2,FALSE)</f>
        <v>OpenTransactions</v>
      </c>
      <c r="C828" t="str">
        <f t="shared" si="45"/>
        <v>PurchaseContractLines</v>
      </c>
      <c r="D828" s="22" t="s">
        <v>485</v>
      </c>
      <c r="E828" s="22" t="s">
        <v>486</v>
      </c>
      <c r="G828" s="20" t="str">
        <f t="shared" si="46"/>
        <v>tcmcs052</v>
      </c>
      <c r="H828" t="str">
        <f t="shared" si="47"/>
        <v>Project</v>
      </c>
      <c r="I828" s="20"/>
      <c r="K828" s="21"/>
    </row>
    <row r="829" spans="2:11" x14ac:dyDescent="0.3">
      <c r="B829" t="str">
        <f>VLOOKUP(C829,AllAccessTables!$A$1:$B$489,2,FALSE)</f>
        <v>OpenTransactions</v>
      </c>
      <c r="C829" t="str">
        <f t="shared" si="45"/>
        <v>PurchaseContractLines</v>
      </c>
      <c r="D829" s="22" t="s">
        <v>487</v>
      </c>
      <c r="E829" s="22" t="s">
        <v>109</v>
      </c>
      <c r="G829" s="20" t="str">
        <f t="shared" si="46"/>
        <v>tdpur012</v>
      </c>
      <c r="H829" t="str">
        <f t="shared" si="47"/>
        <v>Purchase Offices</v>
      </c>
      <c r="I829" s="20"/>
      <c r="K829" s="21"/>
    </row>
    <row r="830" spans="2:11" x14ac:dyDescent="0.3">
      <c r="B830" t="str">
        <f>VLOOKUP(C830,AllAccessTables!$A$1:$B$489,2,FALSE)</f>
        <v>OpenTransactions</v>
      </c>
      <c r="C830" t="str">
        <f t="shared" si="45"/>
        <v>PurchaseContractLines</v>
      </c>
      <c r="D830" s="22" t="s">
        <v>488</v>
      </c>
      <c r="E830" s="22" t="s">
        <v>6</v>
      </c>
      <c r="G830" s="20" t="str">
        <f t="shared" si="46"/>
        <v>tcmcs010</v>
      </c>
      <c r="H830" t="str">
        <f t="shared" si="47"/>
        <v>Countries</v>
      </c>
      <c r="I830" s="20"/>
      <c r="K830" s="21"/>
    </row>
    <row r="831" spans="2:11" x14ac:dyDescent="0.3">
      <c r="B831" t="str">
        <f>VLOOKUP(C831,AllAccessTables!$A$1:$B$489,2,FALSE)</f>
        <v>OpenTransactions</v>
      </c>
      <c r="C831" t="str">
        <f t="shared" si="45"/>
        <v>PurchaseContractLines</v>
      </c>
      <c r="D831" s="22" t="s">
        <v>489</v>
      </c>
      <c r="E831" s="22" t="s">
        <v>140</v>
      </c>
      <c r="G831" s="20" t="str">
        <f t="shared" si="46"/>
        <v>tcmcs003</v>
      </c>
      <c r="H831" t="str">
        <f t="shared" si="47"/>
        <v>Warehouses</v>
      </c>
      <c r="I831" s="20"/>
      <c r="K831" s="21"/>
    </row>
    <row r="832" spans="2:11" x14ac:dyDescent="0.3">
      <c r="B832" t="str">
        <f>VLOOKUP(C832,AllAccessTables!$A$1:$B$489,2,FALSE)</f>
        <v>OpenTransactions</v>
      </c>
      <c r="C832" t="str">
        <f t="shared" si="45"/>
        <v>PurchaseContracts</v>
      </c>
      <c r="D832" s="22" t="s">
        <v>490</v>
      </c>
      <c r="E832" s="22" t="s">
        <v>55</v>
      </c>
      <c r="G832" s="20" t="str">
        <f t="shared" si="46"/>
        <v>tccom001</v>
      </c>
      <c r="H832" t="str">
        <f t="shared" si="47"/>
        <v>Employees</v>
      </c>
      <c r="I832" s="20"/>
      <c r="K832" s="21"/>
    </row>
    <row r="833" spans="2:11" x14ac:dyDescent="0.3">
      <c r="B833" t="str">
        <f>VLOOKUP(C833,AllAccessTables!$A$1:$B$489,2,FALSE)</f>
        <v>OpenTransactions</v>
      </c>
      <c r="C833" t="str">
        <f t="shared" si="45"/>
        <v>PurchaseContracts</v>
      </c>
      <c r="D833" s="22" t="s">
        <v>491</v>
      </c>
      <c r="E833" s="22" t="s">
        <v>492</v>
      </c>
      <c r="G833" s="20" t="str">
        <f t="shared" si="46"/>
        <v>tccom120</v>
      </c>
      <c r="H833" t="str">
        <f t="shared" si="47"/>
        <v>Buy from Business Parters</v>
      </c>
      <c r="I833" s="20"/>
      <c r="K833" s="21"/>
    </row>
    <row r="834" spans="2:11" x14ac:dyDescent="0.3">
      <c r="B834" t="str">
        <f>VLOOKUP(C834,AllAccessTables!$A$1:$B$489,2,FALSE)</f>
        <v>OpenTransactions</v>
      </c>
      <c r="C834" t="str">
        <f t="shared" si="45"/>
        <v>PurchaseContracts</v>
      </c>
      <c r="D834" s="22" t="s">
        <v>493</v>
      </c>
      <c r="E834" s="22" t="s">
        <v>59</v>
      </c>
      <c r="G834" s="20" t="str">
        <f t="shared" si="46"/>
        <v>tcmcs080</v>
      </c>
      <c r="H834" t="str">
        <f t="shared" si="47"/>
        <v>Carriers</v>
      </c>
      <c r="I834" s="20"/>
      <c r="K834" s="21"/>
    </row>
    <row r="835" spans="2:11" x14ac:dyDescent="0.3">
      <c r="B835" t="str">
        <f>VLOOKUP(C835,AllAccessTables!$A$1:$B$489,2,FALSE)</f>
        <v>OpenTransactions</v>
      </c>
      <c r="C835" t="str">
        <f t="shared" si="45"/>
        <v>PurchaseContracts</v>
      </c>
      <c r="D835" s="22" t="s">
        <v>494</v>
      </c>
      <c r="E835" s="22" t="s">
        <v>36</v>
      </c>
      <c r="G835" s="20" t="str">
        <f t="shared" si="46"/>
        <v>tcmcs002</v>
      </c>
      <c r="H835" t="str">
        <f t="shared" si="47"/>
        <v>Currencies</v>
      </c>
      <c r="I835" s="20"/>
      <c r="K835" s="21"/>
    </row>
    <row r="836" spans="2:11" x14ac:dyDescent="0.3">
      <c r="B836" t="str">
        <f>VLOOKUP(C836,AllAccessTables!$A$1:$B$489,2,FALSE)</f>
        <v>OpenTransactions</v>
      </c>
      <c r="C836" t="str">
        <f t="shared" si="45"/>
        <v>PurchaseContracts</v>
      </c>
      <c r="D836" s="22" t="s">
        <v>495</v>
      </c>
      <c r="E836" s="22" t="s">
        <v>496</v>
      </c>
      <c r="G836" s="20" t="str">
        <f t="shared" si="46"/>
        <v>tcmcs041</v>
      </c>
      <c r="H836" t="str">
        <f t="shared" si="47"/>
        <v>Delivery terms</v>
      </c>
      <c r="I836" s="20"/>
      <c r="K836" s="21"/>
    </row>
    <row r="837" spans="2:11" x14ac:dyDescent="0.3">
      <c r="B837" t="str">
        <f>VLOOKUP(C837,AllAccessTables!$A$1:$B$489,2,FALSE)</f>
        <v>OpenTransactions</v>
      </c>
      <c r="C837" t="str">
        <f t="shared" si="45"/>
        <v>PurchaseContracts</v>
      </c>
      <c r="D837" s="22" t="s">
        <v>497</v>
      </c>
      <c r="E837" s="22" t="s">
        <v>498</v>
      </c>
      <c r="G837" s="20" t="str">
        <f t="shared" si="46"/>
        <v>tdpur094</v>
      </c>
      <c r="H837" t="str">
        <f t="shared" si="47"/>
        <v>Purchase order Types</v>
      </c>
      <c r="I837" s="20"/>
      <c r="K837" s="21"/>
    </row>
    <row r="838" spans="2:11" x14ac:dyDescent="0.3">
      <c r="B838" t="str">
        <f>VLOOKUP(C838,AllAccessTables!$A$1:$B$489,2,FALSE)</f>
        <v>OpenTransactions</v>
      </c>
      <c r="C838" t="str">
        <f t="shared" si="45"/>
        <v>PurchaseContracts</v>
      </c>
      <c r="D838" s="22" t="s">
        <v>499</v>
      </c>
      <c r="E838" s="22" t="s">
        <v>441</v>
      </c>
      <c r="G838" s="20" t="str">
        <f t="shared" si="46"/>
        <v>tcmcs013</v>
      </c>
      <c r="H838" t="str">
        <f t="shared" si="47"/>
        <v>Payment Terms</v>
      </c>
      <c r="I838" s="20"/>
      <c r="K838" s="21"/>
    </row>
    <row r="839" spans="2:11" x14ac:dyDescent="0.3">
      <c r="B839" t="str">
        <f>VLOOKUP(C839,AllAccessTables!$A$1:$B$489,2,FALSE)</f>
        <v>OpenTransactions</v>
      </c>
      <c r="C839" t="str">
        <f t="shared" si="45"/>
        <v>PurchaseContracts</v>
      </c>
      <c r="D839" s="22" t="s">
        <v>500</v>
      </c>
      <c r="E839" s="22" t="s">
        <v>109</v>
      </c>
      <c r="G839" s="20" t="str">
        <f t="shared" si="46"/>
        <v>tdpur012</v>
      </c>
      <c r="H839" t="str">
        <f t="shared" si="47"/>
        <v>Purchase Offices</v>
      </c>
      <c r="I839" s="20"/>
      <c r="K839" s="21"/>
    </row>
    <row r="840" spans="2:11" x14ac:dyDescent="0.3">
      <c r="B840" t="str">
        <f>VLOOKUP(C840,AllAccessTables!$A$1:$B$489,2,FALSE)</f>
        <v>OpenTransactions</v>
      </c>
      <c r="C840" t="str">
        <f t="shared" si="45"/>
        <v>PurchaseOrderHeaders</v>
      </c>
      <c r="D840" s="22" t="s">
        <v>501</v>
      </c>
      <c r="E840" s="22" t="s">
        <v>502</v>
      </c>
      <c r="G840" s="20" t="str">
        <f t="shared" si="46"/>
        <v>tcmcs045</v>
      </c>
      <c r="H840" t="str">
        <f t="shared" si="47"/>
        <v>- Areas</v>
      </c>
      <c r="I840" s="20"/>
      <c r="K840" s="21"/>
    </row>
    <row r="841" spans="2:11" x14ac:dyDescent="0.3">
      <c r="B841" t="str">
        <f>VLOOKUP(C841,AllAccessTables!$A$1:$B$489,2,FALSE)</f>
        <v>OpenTransactions</v>
      </c>
      <c r="C841" t="str">
        <f t="shared" si="45"/>
        <v>PurchaseOrderHeaders</v>
      </c>
      <c r="D841" s="22" t="s">
        <v>503</v>
      </c>
      <c r="E841" s="22" t="s">
        <v>55</v>
      </c>
      <c r="G841" s="20" t="str">
        <f t="shared" si="46"/>
        <v>tccom001</v>
      </c>
      <c r="H841" t="str">
        <f t="shared" si="47"/>
        <v>Employees</v>
      </c>
      <c r="I841" s="20"/>
      <c r="K841" s="21"/>
    </row>
    <row r="842" spans="2:11" x14ac:dyDescent="0.3">
      <c r="B842" t="str">
        <f>VLOOKUP(C842,AllAccessTables!$A$1:$B$489,2,FALSE)</f>
        <v>OpenTransactions</v>
      </c>
      <c r="C842" t="str">
        <f t="shared" si="45"/>
        <v>PurchaseOrderHeaders</v>
      </c>
      <c r="D842" s="22" t="s">
        <v>504</v>
      </c>
      <c r="E842" s="22" t="s">
        <v>505</v>
      </c>
      <c r="G842" s="20" t="str">
        <f t="shared" si="46"/>
        <v>tccom130</v>
      </c>
      <c r="H842" t="str">
        <f t="shared" si="47"/>
        <v>Addresses.</v>
      </c>
      <c r="I842" s="20"/>
      <c r="K842" s="21"/>
    </row>
    <row r="843" spans="2:11" x14ac:dyDescent="0.3">
      <c r="B843" t="str">
        <f>VLOOKUP(C843,AllAccessTables!$A$1:$B$489,2,FALSE)</f>
        <v>OpenTransactions</v>
      </c>
      <c r="C843" t="str">
        <f t="shared" si="45"/>
        <v>PurchaseOrderHeaders</v>
      </c>
      <c r="D843" s="22" t="s">
        <v>506</v>
      </c>
      <c r="E843" s="22" t="s">
        <v>507</v>
      </c>
      <c r="G843" s="20" t="str">
        <f t="shared" si="46"/>
        <v>tccom120</v>
      </c>
      <c r="H843" t="str">
        <f t="shared" si="47"/>
        <v>Buy-from Business Parters</v>
      </c>
      <c r="I843" s="20"/>
      <c r="K843" s="21"/>
    </row>
    <row r="844" spans="2:11" x14ac:dyDescent="0.3">
      <c r="B844" t="str">
        <f>VLOOKUP(C844,AllAccessTables!$A$1:$B$489,2,FALSE)</f>
        <v>OpenTransactions</v>
      </c>
      <c r="C844" t="str">
        <f t="shared" si="45"/>
        <v>PurchaseOrderHeaders</v>
      </c>
      <c r="D844" s="22" t="s">
        <v>508</v>
      </c>
      <c r="E844" s="22" t="s">
        <v>59</v>
      </c>
      <c r="G844" s="20" t="str">
        <f t="shared" si="46"/>
        <v>tcmcs080</v>
      </c>
      <c r="H844" t="str">
        <f t="shared" si="47"/>
        <v>Carriers</v>
      </c>
      <c r="I844" s="20"/>
      <c r="K844" s="21"/>
    </row>
    <row r="845" spans="2:11" x14ac:dyDescent="0.3">
      <c r="B845" t="str">
        <f>VLOOKUP(C845,AllAccessTables!$A$1:$B$489,2,FALSE)</f>
        <v>OpenTransactions</v>
      </c>
      <c r="C845" t="str">
        <f t="shared" si="45"/>
        <v>PurchaseOrderHeaders</v>
      </c>
      <c r="D845" s="22" t="s">
        <v>509</v>
      </c>
      <c r="E845" s="22" t="s">
        <v>36</v>
      </c>
      <c r="G845" s="20" t="str">
        <f t="shared" si="46"/>
        <v>tcmcs002</v>
      </c>
      <c r="H845" t="str">
        <f t="shared" si="47"/>
        <v>Currencies</v>
      </c>
      <c r="I845" s="20"/>
      <c r="K845" s="21"/>
    </row>
    <row r="846" spans="2:11" x14ac:dyDescent="0.3">
      <c r="B846" t="str">
        <f>VLOOKUP(C846,AllAccessTables!$A$1:$B$489,2,FALSE)</f>
        <v>OpenTransactions</v>
      </c>
      <c r="C846" t="str">
        <f t="shared" si="45"/>
        <v>PurchaseOrderHeaders</v>
      </c>
      <c r="D846" s="22" t="s">
        <v>510</v>
      </c>
      <c r="E846" s="22" t="s">
        <v>496</v>
      </c>
      <c r="G846" s="20" t="str">
        <f t="shared" si="46"/>
        <v>tcmcs041</v>
      </c>
      <c r="H846" t="str">
        <f t="shared" si="47"/>
        <v>Delivery terms</v>
      </c>
      <c r="I846" s="20"/>
      <c r="K846" s="21"/>
    </row>
    <row r="847" spans="2:11" x14ac:dyDescent="0.3">
      <c r="B847" t="str">
        <f>VLOOKUP(C847,AllAccessTables!$A$1:$B$489,2,FALSE)</f>
        <v>OpenTransactions</v>
      </c>
      <c r="C847" t="str">
        <f t="shared" si="45"/>
        <v>PurchaseOrderHeaders</v>
      </c>
      <c r="D847" s="22" t="s">
        <v>511</v>
      </c>
      <c r="E847" s="22" t="s">
        <v>14</v>
      </c>
      <c r="G847" s="20" t="str">
        <f t="shared" si="46"/>
        <v>tccom130</v>
      </c>
      <c r="H847" t="str">
        <f t="shared" si="47"/>
        <v>Addresses</v>
      </c>
      <c r="I847" s="20"/>
      <c r="K847" s="21"/>
    </row>
    <row r="848" spans="2:11" x14ac:dyDescent="0.3">
      <c r="B848" t="str">
        <f>VLOOKUP(C848,AllAccessTables!$A$1:$B$489,2,FALSE)</f>
        <v>OpenTransactions</v>
      </c>
      <c r="C848" t="str">
        <f t="shared" si="45"/>
        <v>PurchaseOrderHeaders</v>
      </c>
      <c r="D848" s="22" t="s">
        <v>512</v>
      </c>
      <c r="E848" s="22" t="s">
        <v>513</v>
      </c>
      <c r="G848" s="20" t="str">
        <f t="shared" si="46"/>
        <v>tcmcs031</v>
      </c>
      <c r="H848" t="str">
        <f t="shared" si="47"/>
        <v>- Line of Business</v>
      </c>
      <c r="I848" s="20"/>
      <c r="K848" s="21"/>
    </row>
    <row r="849" spans="2:11" x14ac:dyDescent="0.3">
      <c r="B849" t="str">
        <f>VLOOKUP(C849,AllAccessTables!$A$1:$B$489,2,FALSE)</f>
        <v>OpenTransactions</v>
      </c>
      <c r="C849" t="str">
        <f t="shared" si="45"/>
        <v>PurchaseOrderHeaders</v>
      </c>
      <c r="D849" s="22" t="s">
        <v>514</v>
      </c>
      <c r="E849" s="22" t="s">
        <v>498</v>
      </c>
      <c r="G849" s="20" t="str">
        <f t="shared" si="46"/>
        <v>tdpur094</v>
      </c>
      <c r="H849" t="str">
        <f t="shared" si="47"/>
        <v>Purchase order Types</v>
      </c>
      <c r="I849" s="20"/>
      <c r="K849" s="21"/>
    </row>
    <row r="850" spans="2:11" x14ac:dyDescent="0.3">
      <c r="B850" t="str">
        <f>VLOOKUP(C850,AllAccessTables!$A$1:$B$489,2,FALSE)</f>
        <v>OpenTransactions</v>
      </c>
      <c r="C850" t="str">
        <f t="shared" si="45"/>
        <v>PurchaseOrderHeaders</v>
      </c>
      <c r="D850" s="22" t="s">
        <v>515</v>
      </c>
      <c r="E850" s="22" t="s">
        <v>441</v>
      </c>
      <c r="G850" s="20" t="str">
        <f t="shared" si="46"/>
        <v>tcmcs013</v>
      </c>
      <c r="H850" t="str">
        <f t="shared" si="47"/>
        <v>Payment Terms</v>
      </c>
      <c r="I850" s="20"/>
      <c r="K850" s="21"/>
    </row>
    <row r="851" spans="2:11" x14ac:dyDescent="0.3">
      <c r="B851" t="str">
        <f>VLOOKUP(C851,AllAccessTables!$A$1:$B$489,2,FALSE)</f>
        <v>OpenTransactions</v>
      </c>
      <c r="C851" t="str">
        <f t="shared" si="45"/>
        <v>PurchaseOrderHeaders</v>
      </c>
      <c r="D851" s="22" t="s">
        <v>516</v>
      </c>
      <c r="E851" s="22" t="s">
        <v>14</v>
      </c>
      <c r="G851" s="20" t="str">
        <f t="shared" si="46"/>
        <v>tccom130</v>
      </c>
      <c r="H851" t="str">
        <f t="shared" si="47"/>
        <v>Addresses</v>
      </c>
      <c r="I851" s="20"/>
      <c r="K851" s="21"/>
    </row>
    <row r="852" spans="2:11" x14ac:dyDescent="0.3">
      <c r="B852" t="str">
        <f>VLOOKUP(C852,AllAccessTables!$A$1:$B$489,2,FALSE)</f>
        <v>OpenTransactions</v>
      </c>
      <c r="C852" t="str">
        <f t="shared" si="45"/>
        <v>PurchaseOrderHeaders</v>
      </c>
      <c r="D852" s="22" t="s">
        <v>517</v>
      </c>
      <c r="E852" s="22" t="s">
        <v>55</v>
      </c>
      <c r="G852" s="20" t="str">
        <f t="shared" si="46"/>
        <v>tccom001</v>
      </c>
      <c r="H852" t="str">
        <f t="shared" si="47"/>
        <v>Employees</v>
      </c>
      <c r="I852" s="20"/>
      <c r="K852" s="21"/>
    </row>
    <row r="853" spans="2:11" x14ac:dyDescent="0.3">
      <c r="B853" t="str">
        <f>VLOOKUP(C853,AllAccessTables!$A$1:$B$489,2,FALSE)</f>
        <v>OpenTransactions</v>
      </c>
      <c r="C853" t="str">
        <f t="shared" si="45"/>
        <v>PurchaseOrderHeaders</v>
      </c>
      <c r="D853" s="22" t="s">
        <v>518</v>
      </c>
      <c r="E853" s="22" t="s">
        <v>519</v>
      </c>
      <c r="G853" s="20" t="str">
        <f t="shared" si="46"/>
        <v>tcmcs042</v>
      </c>
      <c r="H853" t="str">
        <f t="shared" si="47"/>
        <v>Point of Title Passage</v>
      </c>
      <c r="I853" s="20"/>
      <c r="K853" s="21"/>
    </row>
    <row r="854" spans="2:11" x14ac:dyDescent="0.3">
      <c r="B854" t="str">
        <f>VLOOKUP(C854,AllAccessTables!$A$1:$B$489,2,FALSE)</f>
        <v>OpenTransactions</v>
      </c>
      <c r="C854" t="str">
        <f t="shared" ref="C854:C917" si="48">_xlfn.TEXTBEFORE(D854,".",1,1,1)</f>
        <v>PurchaseOrderHeaders</v>
      </c>
      <c r="D854" s="22" t="s">
        <v>520</v>
      </c>
      <c r="E854" s="22" t="s">
        <v>109</v>
      </c>
      <c r="G854" s="20" t="str">
        <f t="shared" si="46"/>
        <v>tdpur012</v>
      </c>
      <c r="H854" t="str">
        <f t="shared" si="47"/>
        <v>Purchase Offices</v>
      </c>
      <c r="I854" s="20"/>
      <c r="K854" s="21"/>
    </row>
    <row r="855" spans="2:11" x14ac:dyDescent="0.3">
      <c r="B855" t="str">
        <f>VLOOKUP(C855,AllAccessTables!$A$1:$B$489,2,FALSE)</f>
        <v>OpenTransactions</v>
      </c>
      <c r="C855" t="str">
        <f t="shared" si="48"/>
        <v>PurchaseOrderHeaders</v>
      </c>
      <c r="D855" s="22" t="s">
        <v>521</v>
      </c>
      <c r="E855" s="22" t="s">
        <v>522</v>
      </c>
      <c r="G855" s="20" t="str">
        <f t="shared" si="46"/>
        <v>tcmcs034</v>
      </c>
      <c r="H855" t="str">
        <f t="shared" si="47"/>
        <v>- Price Lists</v>
      </c>
      <c r="I855" s="20"/>
      <c r="K855" s="21"/>
    </row>
    <row r="856" spans="2:11" x14ac:dyDescent="0.3">
      <c r="B856" t="str">
        <f>VLOOKUP(C856,AllAccessTables!$A$1:$B$489,2,FALSE)</f>
        <v>OpenTransactions</v>
      </c>
      <c r="C856" t="str">
        <f t="shared" si="48"/>
        <v>PurchaseOrderHeaders</v>
      </c>
      <c r="D856" s="22" t="s">
        <v>523</v>
      </c>
      <c r="E856" s="22" t="s">
        <v>14</v>
      </c>
      <c r="G856" s="20" t="str">
        <f t="shared" si="46"/>
        <v>tccom130</v>
      </c>
      <c r="H856" t="str">
        <f t="shared" si="47"/>
        <v>Addresses</v>
      </c>
      <c r="I856" s="20"/>
      <c r="K856" s="21"/>
    </row>
    <row r="857" spans="2:11" x14ac:dyDescent="0.3">
      <c r="B857" t="str">
        <f>VLOOKUP(C857,AllAccessTables!$A$1:$B$489,2,FALSE)</f>
        <v>OpenTransactions</v>
      </c>
      <c r="C857" t="str">
        <f t="shared" si="48"/>
        <v>PurchaseOrderHeaders</v>
      </c>
      <c r="D857" s="22" t="s">
        <v>524</v>
      </c>
      <c r="E857" s="22" t="s">
        <v>8</v>
      </c>
      <c r="G857" s="20" t="str">
        <f t="shared" si="46"/>
        <v>tcmcs004</v>
      </c>
      <c r="H857" t="str">
        <f t="shared" si="47"/>
        <v>Routes</v>
      </c>
      <c r="I857" s="20"/>
      <c r="K857" s="21"/>
    </row>
    <row r="858" spans="2:11" x14ac:dyDescent="0.3">
      <c r="B858" t="str">
        <f>VLOOKUP(C858,AllAccessTables!$A$1:$B$489,2,FALSE)</f>
        <v>OpenTransactions</v>
      </c>
      <c r="C858" t="str">
        <f t="shared" si="48"/>
        <v>PurchaseOrderHeaders</v>
      </c>
      <c r="D858" s="22" t="s">
        <v>525</v>
      </c>
      <c r="E858" s="22" t="s">
        <v>526</v>
      </c>
      <c r="G858" s="20" t="str">
        <f t="shared" si="46"/>
        <v>tccom130</v>
      </c>
      <c r="H858" t="str">
        <f t="shared" si="47"/>
        <v>Addresses. Only required when Address differs from BP address</v>
      </c>
      <c r="I858" s="20"/>
      <c r="K858" s="21"/>
    </row>
    <row r="859" spans="2:11" x14ac:dyDescent="0.3">
      <c r="B859" t="str">
        <f>VLOOKUP(C859,AllAccessTables!$A$1:$B$489,2,FALSE)</f>
        <v>OpenTransactions</v>
      </c>
      <c r="C859" t="str">
        <f t="shared" si="48"/>
        <v>PurchaseOrderHeaders</v>
      </c>
      <c r="D859" s="22" t="s">
        <v>527</v>
      </c>
      <c r="E859" s="22" t="s">
        <v>289</v>
      </c>
      <c r="G859" s="20" t="str">
        <f t="shared" si="46"/>
        <v>tcemm050</v>
      </c>
      <c r="H859" t="str">
        <f t="shared" si="47"/>
        <v>Sites</v>
      </c>
      <c r="I859" s="20"/>
      <c r="K859" s="21"/>
    </row>
    <row r="860" spans="2:11" x14ac:dyDescent="0.3">
      <c r="B860" t="str">
        <f>VLOOKUP(C860,AllAccessTables!$A$1:$B$489,2,FALSE)</f>
        <v>OpenTransactions</v>
      </c>
      <c r="C860" t="str">
        <f t="shared" si="48"/>
        <v>PurchaseOrderHeaders</v>
      </c>
      <c r="D860" s="22" t="s">
        <v>528</v>
      </c>
      <c r="E860" s="22" t="s">
        <v>140</v>
      </c>
      <c r="G860" s="20" t="str">
        <f t="shared" si="46"/>
        <v>tcmcs003</v>
      </c>
      <c r="H860" t="str">
        <f t="shared" si="47"/>
        <v>Warehouses</v>
      </c>
      <c r="I860" s="20"/>
      <c r="K860" s="21"/>
    </row>
    <row r="861" spans="2:11" x14ac:dyDescent="0.3">
      <c r="B861" t="str">
        <f>VLOOKUP(C861,AllAccessTables!$A$1:$B$489,2,FALSE)</f>
        <v>OpenTransactions</v>
      </c>
      <c r="C861" t="str">
        <f t="shared" si="48"/>
        <v>PurchaseOrderLines</v>
      </c>
      <c r="D861" s="22" t="s">
        <v>529</v>
      </c>
      <c r="E861" s="22" t="s">
        <v>6</v>
      </c>
      <c r="G861" s="20" t="str">
        <f t="shared" si="46"/>
        <v>tcmcs010</v>
      </c>
      <c r="H861" t="str">
        <f t="shared" si="47"/>
        <v>Countries</v>
      </c>
      <c r="I861" s="20"/>
      <c r="K861" s="21"/>
    </row>
    <row r="862" spans="2:11" x14ac:dyDescent="0.3">
      <c r="B862" t="str">
        <f>VLOOKUP(C862,AllAccessTables!$A$1:$B$489,2,FALSE)</f>
        <v>OpenTransactions</v>
      </c>
      <c r="C862" t="str">
        <f t="shared" si="48"/>
        <v>PurchaseOrderLines</v>
      </c>
      <c r="D862" s="22" t="s">
        <v>530</v>
      </c>
      <c r="E862" s="22" t="s">
        <v>170</v>
      </c>
      <c r="G862" s="20" t="str">
        <f t="shared" si="46"/>
        <v>tcmcs021</v>
      </c>
      <c r="H862" t="str">
        <f t="shared" si="47"/>
        <v>Discount Codes</v>
      </c>
      <c r="I862" s="20"/>
      <c r="K862" s="21"/>
    </row>
    <row r="863" spans="2:11" x14ac:dyDescent="0.3">
      <c r="B863" t="str">
        <f>VLOOKUP(C863,AllAccessTables!$A$1:$B$489,2,FALSE)</f>
        <v>OpenTransactions</v>
      </c>
      <c r="C863" t="str">
        <f t="shared" si="48"/>
        <v>PurchaseOrderLines</v>
      </c>
      <c r="D863" s="22" t="s">
        <v>531</v>
      </c>
      <c r="E863" s="22" t="s">
        <v>295</v>
      </c>
      <c r="G863" s="20" t="str">
        <f t="shared" si="46"/>
        <v>tcmcs052</v>
      </c>
      <c r="H863" t="str">
        <f t="shared" si="47"/>
        <v>Projects</v>
      </c>
      <c r="I863" s="20"/>
      <c r="K863" s="21"/>
    </row>
    <row r="864" spans="2:11" x14ac:dyDescent="0.3">
      <c r="B864" t="str">
        <f>VLOOKUP(C864,AllAccessTables!$A$1:$B$489,2,FALSE)</f>
        <v>OpenTransactions</v>
      </c>
      <c r="C864" t="str">
        <f t="shared" si="48"/>
        <v>PurchaseOrderLines</v>
      </c>
      <c r="D864" s="22" t="s">
        <v>532</v>
      </c>
      <c r="E864" s="22" t="s">
        <v>295</v>
      </c>
      <c r="G864" s="20" t="str">
        <f t="shared" si="46"/>
        <v>tcmcs052</v>
      </c>
      <c r="H864" t="str">
        <f t="shared" si="47"/>
        <v>Projects</v>
      </c>
      <c r="I864" s="20"/>
      <c r="K864" s="21"/>
    </row>
    <row r="865" spans="2:11" x14ac:dyDescent="0.3">
      <c r="B865" t="str">
        <f>VLOOKUP(C865,AllAccessTables!$A$1:$B$489,2,FALSE)</f>
        <v>OpenTransactions</v>
      </c>
      <c r="C865" t="str">
        <f t="shared" si="48"/>
        <v>PurchaseOrderLines</v>
      </c>
      <c r="D865" s="22" t="s">
        <v>533</v>
      </c>
      <c r="E865" s="22" t="s">
        <v>167</v>
      </c>
      <c r="G865" s="20" t="str">
        <f t="shared" si="46"/>
        <v>tcmcs001</v>
      </c>
      <c r="H865" t="str">
        <f t="shared" si="47"/>
        <v>Units</v>
      </c>
      <c r="I865" s="20"/>
      <c r="K865" s="21"/>
    </row>
    <row r="866" spans="2:11" x14ac:dyDescent="0.3">
      <c r="B866" t="str">
        <f>VLOOKUP(C866,AllAccessTables!$A$1:$B$489,2,FALSE)</f>
        <v>OpenTransactions</v>
      </c>
      <c r="C866" t="str">
        <f t="shared" si="48"/>
        <v>PurchaseOrderLines</v>
      </c>
      <c r="D866" s="22" t="s">
        <v>534</v>
      </c>
      <c r="E866" s="22" t="s">
        <v>167</v>
      </c>
      <c r="G866" s="20" t="str">
        <f t="shared" si="46"/>
        <v>tcmcs001</v>
      </c>
      <c r="H866" t="str">
        <f t="shared" si="47"/>
        <v>Units</v>
      </c>
      <c r="I866" s="20"/>
      <c r="K866" s="21"/>
    </row>
    <row r="867" spans="2:11" x14ac:dyDescent="0.3">
      <c r="B867" t="str">
        <f>VLOOKUP(C867,AllAccessTables!$A$1:$B$489,2,FALSE)</f>
        <v>OpenTransactions</v>
      </c>
      <c r="C867" t="str">
        <f t="shared" si="48"/>
        <v>PurchaseOrderLines</v>
      </c>
      <c r="D867" s="22" t="s">
        <v>535</v>
      </c>
      <c r="E867" s="22" t="s">
        <v>14</v>
      </c>
      <c r="G867" s="20" t="str">
        <f t="shared" si="46"/>
        <v>tccom130</v>
      </c>
      <c r="H867" t="str">
        <f t="shared" si="47"/>
        <v>Addresses</v>
      </c>
      <c r="I867" s="20"/>
      <c r="K867" s="21"/>
    </row>
    <row r="868" spans="2:11" x14ac:dyDescent="0.3">
      <c r="B868" t="str">
        <f>VLOOKUP(C868,AllAccessTables!$A$1:$B$489,2,FALSE)</f>
        <v>OpenTransactions</v>
      </c>
      <c r="C868" t="str">
        <f t="shared" si="48"/>
        <v>PurchaseOrderLines</v>
      </c>
      <c r="D868" s="22" t="s">
        <v>536</v>
      </c>
      <c r="E868" s="22" t="s">
        <v>289</v>
      </c>
      <c r="G868" s="20" t="str">
        <f t="shared" si="46"/>
        <v>tcemm050</v>
      </c>
      <c r="H868" t="str">
        <f t="shared" si="47"/>
        <v>Sites</v>
      </c>
      <c r="I868" s="20"/>
      <c r="K868" s="21"/>
    </row>
    <row r="869" spans="2:11" x14ac:dyDescent="0.3">
      <c r="B869" t="str">
        <f>VLOOKUP(C869,AllAccessTables!$A$1:$B$489,2,FALSE)</f>
        <v>OpenTransactions</v>
      </c>
      <c r="C869" t="str">
        <f t="shared" si="48"/>
        <v>PurchaseOrderLines</v>
      </c>
      <c r="D869" s="22" t="s">
        <v>537</v>
      </c>
      <c r="E869" s="22" t="s">
        <v>6</v>
      </c>
      <c r="G869" s="20" t="str">
        <f t="shared" si="46"/>
        <v>tcmcs010</v>
      </c>
      <c r="H869" t="str">
        <f t="shared" si="47"/>
        <v>Countries</v>
      </c>
      <c r="I869" s="20"/>
      <c r="K869" s="21"/>
    </row>
    <row r="870" spans="2:11" x14ac:dyDescent="0.3">
      <c r="B870" t="str">
        <f>VLOOKUP(C870,AllAccessTables!$A$1:$B$489,2,FALSE)</f>
        <v>Service</v>
      </c>
      <c r="C870" t="str">
        <f t="shared" si="48"/>
        <v>ReferenceActivities</v>
      </c>
      <c r="D870" s="22" t="s">
        <v>1208</v>
      </c>
      <c r="E870" s="22" t="s">
        <v>1209</v>
      </c>
      <c r="G870" s="20" t="str">
        <f t="shared" si="46"/>
        <v>tsacm010</v>
      </c>
      <c r="H870" t="str">
        <f t="shared" si="47"/>
        <v>(Activity Groups)</v>
      </c>
      <c r="I870" s="20"/>
      <c r="K870" s="21"/>
    </row>
    <row r="871" spans="2:11" x14ac:dyDescent="0.3">
      <c r="B871" t="str">
        <f>VLOOKUP(C871,AllAccessTables!$A$1:$B$489,2,FALSE)</f>
        <v>Service</v>
      </c>
      <c r="C871" t="str">
        <f t="shared" si="48"/>
        <v>ReferenceActivities</v>
      </c>
      <c r="D871" s="22" t="s">
        <v>1210</v>
      </c>
      <c r="E871" s="22" t="s">
        <v>1211</v>
      </c>
      <c r="G871" s="20" t="str">
        <f t="shared" si="46"/>
        <v>tccom120(Buy-from</v>
      </c>
      <c r="H871" t="str">
        <f t="shared" si="47"/>
        <v>Business Partner)</v>
      </c>
      <c r="I871" s="20"/>
      <c r="K871" s="21"/>
    </row>
    <row r="872" spans="2:11" x14ac:dyDescent="0.3">
      <c r="B872" t="str">
        <f>VLOOKUP(C872,AllAccessTables!$A$1:$B$489,2,FALSE)</f>
        <v>Service</v>
      </c>
      <c r="C872" t="str">
        <f t="shared" si="48"/>
        <v>ReferenceActivities</v>
      </c>
      <c r="D872" s="22" t="s">
        <v>1212</v>
      </c>
      <c r="E872" s="22" t="s">
        <v>1213</v>
      </c>
      <c r="G872" s="20" t="str">
        <f t="shared" si="46"/>
        <v>tsmdm035</v>
      </c>
      <c r="H872" t="str">
        <f t="shared" si="47"/>
        <v>(Coverage Types)</v>
      </c>
      <c r="I872" s="20"/>
      <c r="K872" s="21"/>
    </row>
    <row r="873" spans="2:11" x14ac:dyDescent="0.3">
      <c r="B873" t="str">
        <f>VLOOKUP(C873,AllAccessTables!$A$1:$B$489,2,FALSE)</f>
        <v>Service</v>
      </c>
      <c r="C873" t="str">
        <f t="shared" si="48"/>
        <v>ReferenceActivities</v>
      </c>
      <c r="D873" s="22" t="s">
        <v>1214</v>
      </c>
      <c r="E873" s="22" t="s">
        <v>1215</v>
      </c>
      <c r="G873" s="20" t="str">
        <f t="shared" si="46"/>
        <v>tcmcs002(Currencies)</v>
      </c>
      <c r="H873" t="str">
        <f t="shared" si="47"/>
        <v/>
      </c>
      <c r="I873" s="20"/>
      <c r="K873" s="21"/>
    </row>
    <row r="874" spans="2:11" x14ac:dyDescent="0.3">
      <c r="B874" t="str">
        <f>VLOOKUP(C874,AllAccessTables!$A$1:$B$489,2,FALSE)</f>
        <v>Service</v>
      </c>
      <c r="C874" t="str">
        <f t="shared" si="48"/>
        <v>ReferenceActivities</v>
      </c>
      <c r="D874" s="22" t="s">
        <v>1216</v>
      </c>
      <c r="E874" s="22" t="s">
        <v>1217</v>
      </c>
      <c r="G874" s="20" t="str">
        <f t="shared" si="46"/>
        <v>tscfg040</v>
      </c>
      <c r="H874" t="str">
        <f t="shared" si="47"/>
        <v>(Functional Elements)</v>
      </c>
      <c r="I874" s="20"/>
      <c r="K874" s="21"/>
    </row>
    <row r="875" spans="2:11" x14ac:dyDescent="0.3">
      <c r="B875" t="str">
        <f>VLOOKUP(C875,AllAccessTables!$A$1:$B$489,2,FALSE)</f>
        <v>Service</v>
      </c>
      <c r="C875" t="str">
        <f t="shared" si="48"/>
        <v>ReferenceActivities</v>
      </c>
      <c r="D875" s="22" t="s">
        <v>1218</v>
      </c>
      <c r="E875" s="22" t="s">
        <v>1219</v>
      </c>
      <c r="G875" s="20" t="str">
        <f t="shared" si="46"/>
        <v>tsmdm200</v>
      </c>
      <c r="H875" t="str">
        <f t="shared" si="47"/>
        <v>(Items Service, including the project part in previous field )</v>
      </c>
      <c r="I875" s="20"/>
      <c r="K875" s="21"/>
    </row>
    <row r="876" spans="2:11" x14ac:dyDescent="0.3">
      <c r="B876" t="str">
        <f>VLOOKUP(C876,AllAccessTables!$A$1:$B$489,2,FALSE)</f>
        <v>Service</v>
      </c>
      <c r="C876" t="str">
        <f t="shared" si="48"/>
        <v>ReferenceActivities</v>
      </c>
      <c r="D876" s="22" t="s">
        <v>1220</v>
      </c>
      <c r="E876" s="22" t="s">
        <v>923</v>
      </c>
      <c r="G876" s="20" t="str">
        <f t="shared" si="46"/>
        <v>tsmdm065(Measurement</v>
      </c>
      <c r="H876" t="str">
        <f t="shared" si="47"/>
        <v>Types)</v>
      </c>
      <c r="I876" s="20"/>
      <c r="K876" s="21"/>
    </row>
    <row r="877" spans="2:11" x14ac:dyDescent="0.3">
      <c r="B877" t="str">
        <f>VLOOKUP(C877,AllAccessTables!$A$1:$B$489,2,FALSE)</f>
        <v>Service</v>
      </c>
      <c r="C877" t="str">
        <f t="shared" si="48"/>
        <v>ReferenceActivities</v>
      </c>
      <c r="D877" s="22" t="s">
        <v>1221</v>
      </c>
      <c r="E877" s="22" t="s">
        <v>925</v>
      </c>
      <c r="G877" s="20" t="str">
        <f t="shared" si="46"/>
        <v>tsmdm215(Positions)</v>
      </c>
      <c r="H877" t="str">
        <f t="shared" si="47"/>
        <v/>
      </c>
      <c r="I877" s="20"/>
      <c r="K877" s="21"/>
    </row>
    <row r="878" spans="2:11" x14ac:dyDescent="0.3">
      <c r="B878" t="str">
        <f>VLOOKUP(C878,AllAccessTables!$A$1:$B$489,2,FALSE)</f>
        <v>Service</v>
      </c>
      <c r="C878" t="str">
        <f t="shared" si="48"/>
        <v>ReferenceActivities</v>
      </c>
      <c r="D878" s="22" t="s">
        <v>1222</v>
      </c>
      <c r="E878" s="22" t="s">
        <v>1223</v>
      </c>
      <c r="G878" s="20" t="str">
        <f t="shared" si="46"/>
        <v>tsclm330(Problems)</v>
      </c>
      <c r="H878" t="str">
        <f t="shared" si="47"/>
        <v/>
      </c>
      <c r="I878" s="20"/>
      <c r="K878" s="21"/>
    </row>
    <row r="879" spans="2:11" x14ac:dyDescent="0.3">
      <c r="B879" t="str">
        <f>VLOOKUP(C879,AllAccessTables!$A$1:$B$489,2,FALSE)</f>
        <v>Service</v>
      </c>
      <c r="C879" t="str">
        <f t="shared" si="48"/>
        <v>ReferenceActivities</v>
      </c>
      <c r="D879" s="22" t="s">
        <v>1224</v>
      </c>
      <c r="E879" s="22" t="s">
        <v>1225</v>
      </c>
      <c r="G879" s="20" t="str">
        <f t="shared" si="46"/>
        <v>tsmdm100(Service</v>
      </c>
      <c r="H879" t="str">
        <f t="shared" si="47"/>
        <v>Departments)</v>
      </c>
      <c r="I879" s="20"/>
      <c r="K879" s="21"/>
    </row>
    <row r="880" spans="2:11" x14ac:dyDescent="0.3">
      <c r="B880" t="str">
        <f>VLOOKUP(C880,AllAccessTables!$A$1:$B$489,2,FALSE)</f>
        <v>Service</v>
      </c>
      <c r="C880" t="str">
        <f t="shared" si="48"/>
        <v>ReferenceActivities</v>
      </c>
      <c r="D880" s="22" t="s">
        <v>1226</v>
      </c>
      <c r="E880" s="22" t="s">
        <v>1227</v>
      </c>
      <c r="G880" s="20" t="str">
        <f t="shared" si="46"/>
        <v>tsmdm030(Service</v>
      </c>
      <c r="H880" t="str">
        <f t="shared" si="47"/>
        <v>Types)</v>
      </c>
      <c r="I880" s="20"/>
      <c r="K880" s="21"/>
    </row>
    <row r="881" spans="2:11" x14ac:dyDescent="0.3">
      <c r="B881" t="str">
        <f>VLOOKUP(C881,AllAccessTables!$A$1:$B$489,2,FALSE)</f>
        <v>Service</v>
      </c>
      <c r="C881" t="str">
        <f t="shared" si="48"/>
        <v>ReferenceActivities</v>
      </c>
      <c r="D881" s="22" t="s">
        <v>1228</v>
      </c>
      <c r="E881" s="22" t="s">
        <v>1229</v>
      </c>
      <c r="G881" s="20" t="str">
        <f t="shared" si="46"/>
        <v>tsclm335(Solutions)</v>
      </c>
      <c r="H881" t="str">
        <f t="shared" si="47"/>
        <v/>
      </c>
      <c r="I881" s="20"/>
      <c r="K881" s="21"/>
    </row>
    <row r="882" spans="2:11" x14ac:dyDescent="0.3">
      <c r="B882" t="str">
        <f>VLOOKUP(C882,AllAccessTables!$A$1:$B$489,2,FALSE)</f>
        <v>Service</v>
      </c>
      <c r="C882" t="str">
        <f t="shared" si="48"/>
        <v>ReferenceActivities</v>
      </c>
      <c r="D882" s="22" t="s">
        <v>1230</v>
      </c>
      <c r="E882" s="22" t="s">
        <v>1225</v>
      </c>
      <c r="G882" s="20" t="str">
        <f t="shared" si="46"/>
        <v>tsmdm100(Service</v>
      </c>
      <c r="H882" t="str">
        <f t="shared" si="47"/>
        <v>Departments)</v>
      </c>
      <c r="I882" s="20"/>
      <c r="K882" s="21"/>
    </row>
    <row r="883" spans="2:11" x14ac:dyDescent="0.3">
      <c r="B883" t="str">
        <f>VLOOKUP(C883,AllAccessTables!$A$1:$B$489,2,FALSE)</f>
        <v>Routings</v>
      </c>
      <c r="C883" t="str">
        <f t="shared" si="48"/>
        <v>ReferenceOperations</v>
      </c>
      <c r="D883" s="22" t="s">
        <v>538</v>
      </c>
      <c r="E883" s="22" t="s">
        <v>356</v>
      </c>
      <c r="G883" s="20" t="str">
        <f t="shared" si="46"/>
        <v>tirou460</v>
      </c>
      <c r="H883" t="str">
        <f t="shared" si="47"/>
        <v>Machine Types</v>
      </c>
      <c r="I883" s="20"/>
      <c r="K883" s="21"/>
    </row>
    <row r="884" spans="2:11" x14ac:dyDescent="0.3">
      <c r="B884" t="str">
        <f>VLOOKUP(C884,AllAccessTables!$A$1:$B$489,2,FALSE)</f>
        <v>Routings</v>
      </c>
      <c r="C884" t="str">
        <f t="shared" si="48"/>
        <v>ReferenceOperations</v>
      </c>
      <c r="D884" s="22" t="s">
        <v>539</v>
      </c>
      <c r="E884" s="22" t="s">
        <v>289</v>
      </c>
      <c r="G884" s="20" t="str">
        <f t="shared" si="46"/>
        <v>tcemm050</v>
      </c>
      <c r="H884" t="str">
        <f t="shared" si="47"/>
        <v>Sites</v>
      </c>
      <c r="I884" s="20"/>
      <c r="K884" s="21"/>
    </row>
    <row r="885" spans="2:11" x14ac:dyDescent="0.3">
      <c r="B885" t="str">
        <f>VLOOKUP(C885,AllAccessTables!$A$1:$B$489,2,FALSE)</f>
        <v>Routings</v>
      </c>
      <c r="C885" t="str">
        <f t="shared" si="48"/>
        <v>ReferenceOperations</v>
      </c>
      <c r="D885" s="22" t="s">
        <v>540</v>
      </c>
      <c r="E885" s="22" t="s">
        <v>541</v>
      </c>
      <c r="G885" s="20" t="str">
        <f t="shared" si="46"/>
        <v>tirou001</v>
      </c>
      <c r="H885" t="str">
        <f t="shared" si="47"/>
        <v>Work Centres</v>
      </c>
      <c r="I885" s="20"/>
      <c r="K885" s="21"/>
    </row>
    <row r="886" spans="2:11" x14ac:dyDescent="0.3">
      <c r="B886" t="str">
        <f>VLOOKUP(C886,AllAccessTables!$A$1:$B$489,2,FALSE)</f>
        <v>OpenTransactions</v>
      </c>
      <c r="C886" t="str">
        <f t="shared" si="48"/>
        <v>SalesContractLines</v>
      </c>
      <c r="D886" s="22" t="s">
        <v>542</v>
      </c>
      <c r="E886" s="22" t="s">
        <v>6</v>
      </c>
      <c r="G886" s="20" t="str">
        <f t="shared" si="46"/>
        <v>tcmcs010</v>
      </c>
      <c r="H886" t="str">
        <f t="shared" si="47"/>
        <v>Countries</v>
      </c>
      <c r="I886" s="20"/>
      <c r="K886" s="21"/>
    </row>
    <row r="887" spans="2:11" x14ac:dyDescent="0.3">
      <c r="B887" t="str">
        <f>VLOOKUP(C887,AllAccessTables!$A$1:$B$489,2,FALSE)</f>
        <v>OpenTransactions</v>
      </c>
      <c r="C887" t="str">
        <f t="shared" si="48"/>
        <v>SalesContractLines</v>
      </c>
      <c r="D887" s="22" t="s">
        <v>543</v>
      </c>
      <c r="E887" s="22" t="s">
        <v>544</v>
      </c>
      <c r="G887" s="20" t="str">
        <f t="shared" si="46"/>
        <v>tcmcs080</v>
      </c>
      <c r="H887" t="str">
        <f t="shared" si="47"/>
        <v>Carriers. Only applicable for logistics data.</v>
      </c>
      <c r="I887" s="20"/>
      <c r="K887" s="21"/>
    </row>
    <row r="888" spans="2:11" x14ac:dyDescent="0.3">
      <c r="B888" t="str">
        <f>VLOOKUP(C888,AllAccessTables!$A$1:$B$489,2,FALSE)</f>
        <v>OpenTransactions</v>
      </c>
      <c r="C888" t="str">
        <f t="shared" si="48"/>
        <v>SalesContractLines</v>
      </c>
      <c r="D888" s="22" t="s">
        <v>545</v>
      </c>
      <c r="E888" s="22" t="s">
        <v>546</v>
      </c>
      <c r="G888" s="20" t="str">
        <f t="shared" si="46"/>
        <v>tdsls300</v>
      </c>
      <c r="H888" t="str">
        <f t="shared" si="47"/>
        <v>Contracts</v>
      </c>
      <c r="I888" s="20"/>
      <c r="K888" s="21"/>
    </row>
    <row r="889" spans="2:11" x14ac:dyDescent="0.3">
      <c r="B889" t="str">
        <f>VLOOKUP(C889,AllAccessTables!$A$1:$B$489,2,FALSE)</f>
        <v>OpenTransactions</v>
      </c>
      <c r="C889" t="str">
        <f t="shared" si="48"/>
        <v>SalesContractLines</v>
      </c>
      <c r="D889" s="22" t="s">
        <v>547</v>
      </c>
      <c r="E889" s="22" t="s">
        <v>496</v>
      </c>
      <c r="G889" s="20" t="str">
        <f t="shared" si="46"/>
        <v>tcmcs041</v>
      </c>
      <c r="H889" t="str">
        <f t="shared" si="47"/>
        <v>Delivery terms</v>
      </c>
      <c r="I889" s="20"/>
      <c r="K889" s="21"/>
    </row>
    <row r="890" spans="2:11" x14ac:dyDescent="0.3">
      <c r="B890" t="str">
        <f>VLOOKUP(C890,AllAccessTables!$A$1:$B$489,2,FALSE)</f>
        <v>OpenTransactions</v>
      </c>
      <c r="C890" t="str">
        <f t="shared" si="48"/>
        <v>SalesContractLines</v>
      </c>
      <c r="D890" s="22" t="s">
        <v>548</v>
      </c>
      <c r="E890" s="22" t="s">
        <v>170</v>
      </c>
      <c r="G890" s="20" t="str">
        <f t="shared" si="46"/>
        <v>tcmcs021</v>
      </c>
      <c r="H890" t="str">
        <f t="shared" si="47"/>
        <v>Discount Codes</v>
      </c>
      <c r="I890" s="20"/>
      <c r="K890" s="21"/>
    </row>
    <row r="891" spans="2:11" x14ac:dyDescent="0.3">
      <c r="B891" t="str">
        <f>VLOOKUP(C891,AllAccessTables!$A$1:$B$489,2,FALSE)</f>
        <v>OpenTransactions</v>
      </c>
      <c r="C891" t="str">
        <f t="shared" si="48"/>
        <v>SalesContractLines</v>
      </c>
      <c r="D891" s="22" t="s">
        <v>549</v>
      </c>
      <c r="E891" s="22" t="s">
        <v>295</v>
      </c>
      <c r="G891" s="20" t="str">
        <f t="shared" ref="G891:G954" si="49">_xlfn.TEXTBEFORE(E891," ",1,1,1)</f>
        <v>tcmcs052</v>
      </c>
      <c r="H891" t="str">
        <f t="shared" ref="H891:H954" si="50">_xlfn.TEXTAFTER(E891," ",1,1,1)</f>
        <v>Projects</v>
      </c>
      <c r="I891" s="20"/>
      <c r="K891" s="21"/>
    </row>
    <row r="892" spans="2:11" x14ac:dyDescent="0.3">
      <c r="B892" t="str">
        <f>VLOOKUP(C892,AllAccessTables!$A$1:$B$489,2,FALSE)</f>
        <v>OpenTransactions</v>
      </c>
      <c r="C892" t="str">
        <f t="shared" si="48"/>
        <v>SalesContractLines</v>
      </c>
      <c r="D892" s="22" t="s">
        <v>550</v>
      </c>
      <c r="E892" s="22" t="s">
        <v>551</v>
      </c>
      <c r="G892" s="20" t="str">
        <f t="shared" si="49"/>
        <v>tdsls012</v>
      </c>
      <c r="H892" t="str">
        <f t="shared" si="50"/>
        <v>Sales Offices</v>
      </c>
      <c r="I892" s="20"/>
      <c r="K892" s="21"/>
    </row>
    <row r="893" spans="2:11" x14ac:dyDescent="0.3">
      <c r="B893" t="str">
        <f>VLOOKUP(C893,AllAccessTables!$A$1:$B$489,2,FALSE)</f>
        <v>OpenTransactions</v>
      </c>
      <c r="C893" t="str">
        <f t="shared" si="48"/>
        <v>SalesContractLines</v>
      </c>
      <c r="D893" s="22" t="s">
        <v>552</v>
      </c>
      <c r="E893" s="22" t="s">
        <v>167</v>
      </c>
      <c r="G893" s="20" t="str">
        <f t="shared" si="49"/>
        <v>tcmcs001</v>
      </c>
      <c r="H893" t="str">
        <f t="shared" si="50"/>
        <v>Units</v>
      </c>
      <c r="I893" s="20"/>
      <c r="K893" s="21"/>
    </row>
    <row r="894" spans="2:11" x14ac:dyDescent="0.3">
      <c r="B894" t="str">
        <f>VLOOKUP(C894,AllAccessTables!$A$1:$B$489,2,FALSE)</f>
        <v>OpenTransactions</v>
      </c>
      <c r="C894" t="str">
        <f t="shared" si="48"/>
        <v>SalesContractLines</v>
      </c>
      <c r="D894" s="22" t="s">
        <v>553</v>
      </c>
      <c r="E894" s="22" t="s">
        <v>554</v>
      </c>
      <c r="G894" s="20" t="str">
        <f t="shared" si="49"/>
        <v>tccom111</v>
      </c>
      <c r="H894" t="str">
        <f t="shared" si="50"/>
        <v>Ship to Business Parters</v>
      </c>
      <c r="I894" s="20"/>
      <c r="K894" s="21"/>
    </row>
    <row r="895" spans="2:11" x14ac:dyDescent="0.3">
      <c r="B895" t="str">
        <f>VLOOKUP(C895,AllAccessTables!$A$1:$B$489,2,FALSE)</f>
        <v>OpenTransactions</v>
      </c>
      <c r="C895" t="str">
        <f t="shared" si="48"/>
        <v>SalesContractLines</v>
      </c>
      <c r="D895" s="22" t="s">
        <v>555</v>
      </c>
      <c r="E895" s="22" t="s">
        <v>6</v>
      </c>
      <c r="G895" s="20" t="str">
        <f t="shared" si="49"/>
        <v>tcmcs010</v>
      </c>
      <c r="H895" t="str">
        <f t="shared" si="50"/>
        <v>Countries</v>
      </c>
      <c r="I895" s="20"/>
      <c r="K895" s="21"/>
    </row>
    <row r="896" spans="2:11" x14ac:dyDescent="0.3">
      <c r="B896" t="str">
        <f>VLOOKUP(C896,AllAccessTables!$A$1:$B$489,2,FALSE)</f>
        <v>OpenTransactions</v>
      </c>
      <c r="C896" t="str">
        <f t="shared" si="48"/>
        <v>SalesContractLines</v>
      </c>
      <c r="D896" s="22" t="s">
        <v>556</v>
      </c>
      <c r="E896" s="22" t="s">
        <v>140</v>
      </c>
      <c r="G896" s="20" t="str">
        <f t="shared" si="49"/>
        <v>tcmcs003</v>
      </c>
      <c r="H896" t="str">
        <f t="shared" si="50"/>
        <v>Warehouses</v>
      </c>
      <c r="I896" s="20"/>
      <c r="K896" s="21"/>
    </row>
    <row r="897" spans="2:11" x14ac:dyDescent="0.3">
      <c r="B897" t="str">
        <f>VLOOKUP(C897,AllAccessTables!$A$1:$B$489,2,FALSE)</f>
        <v>OpenTransactions</v>
      </c>
      <c r="C897" t="str">
        <f t="shared" si="48"/>
        <v>SalesContracts</v>
      </c>
      <c r="D897" s="22" t="s">
        <v>557</v>
      </c>
      <c r="E897" s="22" t="s">
        <v>59</v>
      </c>
      <c r="G897" s="20" t="str">
        <f t="shared" si="49"/>
        <v>tcmcs080</v>
      </c>
      <c r="H897" t="str">
        <f t="shared" si="50"/>
        <v>Carriers</v>
      </c>
      <c r="I897" s="20"/>
      <c r="K897" s="21"/>
    </row>
    <row r="898" spans="2:11" x14ac:dyDescent="0.3">
      <c r="B898" t="str">
        <f>VLOOKUP(C898,AllAccessTables!$A$1:$B$489,2,FALSE)</f>
        <v>OpenTransactions</v>
      </c>
      <c r="C898" t="str">
        <f t="shared" si="48"/>
        <v>SalesContracts</v>
      </c>
      <c r="D898" s="22" t="s">
        <v>558</v>
      </c>
      <c r="E898" s="22" t="s">
        <v>36</v>
      </c>
      <c r="G898" s="20" t="str">
        <f t="shared" si="49"/>
        <v>tcmcs002</v>
      </c>
      <c r="H898" t="str">
        <f t="shared" si="50"/>
        <v>Currencies</v>
      </c>
      <c r="I898" s="20"/>
      <c r="K898" s="21"/>
    </row>
    <row r="899" spans="2:11" x14ac:dyDescent="0.3">
      <c r="B899" t="str">
        <f>VLOOKUP(C899,AllAccessTables!$A$1:$B$489,2,FALSE)</f>
        <v>OpenTransactions</v>
      </c>
      <c r="C899" t="str">
        <f t="shared" si="48"/>
        <v>SalesContracts</v>
      </c>
      <c r="D899" s="22" t="s">
        <v>559</v>
      </c>
      <c r="E899" s="22" t="s">
        <v>496</v>
      </c>
      <c r="G899" s="20" t="str">
        <f t="shared" si="49"/>
        <v>tcmcs041</v>
      </c>
      <c r="H899" t="str">
        <f t="shared" si="50"/>
        <v>Delivery terms</v>
      </c>
      <c r="I899" s="20"/>
      <c r="K899" s="21"/>
    </row>
    <row r="900" spans="2:11" x14ac:dyDescent="0.3">
      <c r="B900" t="str">
        <f>VLOOKUP(C900,AllAccessTables!$A$1:$B$489,2,FALSE)</f>
        <v>OpenTransactions</v>
      </c>
      <c r="C900" t="str">
        <f t="shared" si="48"/>
        <v>SalesContracts</v>
      </c>
      <c r="D900" s="22" t="s">
        <v>560</v>
      </c>
      <c r="E900" s="22" t="s">
        <v>561</v>
      </c>
      <c r="G900" s="20" t="str">
        <f t="shared" si="49"/>
        <v>tdsls094</v>
      </c>
      <c r="H900" t="str">
        <f t="shared" si="50"/>
        <v>Sales order Types</v>
      </c>
      <c r="I900" s="20"/>
      <c r="K900" s="21"/>
    </row>
    <row r="901" spans="2:11" x14ac:dyDescent="0.3">
      <c r="B901" t="str">
        <f>VLOOKUP(C901,AllAccessTables!$A$1:$B$489,2,FALSE)</f>
        <v>OpenTransactions</v>
      </c>
      <c r="C901" t="str">
        <f t="shared" si="48"/>
        <v>SalesContracts</v>
      </c>
      <c r="D901" s="22" t="s">
        <v>562</v>
      </c>
      <c r="E901" s="22" t="s">
        <v>441</v>
      </c>
      <c r="G901" s="20" t="str">
        <f t="shared" si="49"/>
        <v>tcmcs013</v>
      </c>
      <c r="H901" t="str">
        <f t="shared" si="50"/>
        <v>Payment Terms</v>
      </c>
      <c r="I901" s="20"/>
      <c r="K901" s="21"/>
    </row>
    <row r="902" spans="2:11" x14ac:dyDescent="0.3">
      <c r="B902" t="str">
        <f>VLOOKUP(C902,AllAccessTables!$A$1:$B$489,2,FALSE)</f>
        <v>OpenTransactions</v>
      </c>
      <c r="C902" t="str">
        <f t="shared" si="48"/>
        <v>SalesContracts</v>
      </c>
      <c r="D902" s="22" t="s">
        <v>563</v>
      </c>
      <c r="E902" s="22" t="s">
        <v>551</v>
      </c>
      <c r="G902" s="20" t="str">
        <f t="shared" si="49"/>
        <v>tdsls012</v>
      </c>
      <c r="H902" t="str">
        <f t="shared" si="50"/>
        <v>Sales Offices</v>
      </c>
      <c r="I902" s="20"/>
      <c r="K902" s="21"/>
    </row>
    <row r="903" spans="2:11" x14ac:dyDescent="0.3">
      <c r="B903" t="str">
        <f>VLOOKUP(C903,AllAccessTables!$A$1:$B$489,2,FALSE)</f>
        <v>OpenTransactions</v>
      </c>
      <c r="C903" t="str">
        <f t="shared" si="48"/>
        <v>SalesContracts</v>
      </c>
      <c r="D903" s="22" t="s">
        <v>564</v>
      </c>
      <c r="E903" s="22" t="s">
        <v>55</v>
      </c>
      <c r="G903" s="20" t="str">
        <f t="shared" si="49"/>
        <v>tccom001</v>
      </c>
      <c r="H903" t="str">
        <f t="shared" si="50"/>
        <v>Employees</v>
      </c>
      <c r="I903" s="20"/>
      <c r="K903" s="21"/>
    </row>
    <row r="904" spans="2:11" x14ac:dyDescent="0.3">
      <c r="B904" t="str">
        <f>VLOOKUP(C904,AllAccessTables!$A$1:$B$489,2,FALSE)</f>
        <v>OpenTransactions</v>
      </c>
      <c r="C904" t="str">
        <f t="shared" si="48"/>
        <v>SalesContracts</v>
      </c>
      <c r="D904" s="22" t="s">
        <v>565</v>
      </c>
      <c r="E904" s="22" t="s">
        <v>55</v>
      </c>
      <c r="G904" s="20" t="str">
        <f t="shared" si="49"/>
        <v>tccom001</v>
      </c>
      <c r="H904" t="str">
        <f t="shared" si="50"/>
        <v>Employees</v>
      </c>
      <c r="I904" s="20"/>
      <c r="K904" s="21"/>
    </row>
    <row r="905" spans="2:11" x14ac:dyDescent="0.3">
      <c r="B905" t="str">
        <f>VLOOKUP(C905,AllAccessTables!$A$1:$B$489,2,FALSE)</f>
        <v>OpenTransactions</v>
      </c>
      <c r="C905" t="str">
        <f t="shared" si="48"/>
        <v>SalesContracts</v>
      </c>
      <c r="D905" s="22" t="s">
        <v>566</v>
      </c>
      <c r="E905" s="22" t="s">
        <v>567</v>
      </c>
      <c r="G905" s="20" t="str">
        <f t="shared" si="49"/>
        <v>tccom110</v>
      </c>
      <c r="H905" t="str">
        <f t="shared" si="50"/>
        <v>Sold to Business Parters</v>
      </c>
      <c r="I905" s="20"/>
      <c r="K905" s="21"/>
    </row>
    <row r="906" spans="2:11" x14ac:dyDescent="0.3">
      <c r="B906" t="str">
        <f>VLOOKUP(C906,AllAccessTables!$A$1:$B$489,2,FALSE)</f>
        <v>OpenTransactions</v>
      </c>
      <c r="C906" t="str">
        <f t="shared" si="48"/>
        <v>SalesOrderHeaders</v>
      </c>
      <c r="D906" s="22" t="s">
        <v>568</v>
      </c>
      <c r="E906" s="22" t="s">
        <v>502</v>
      </c>
      <c r="G906" s="20" t="str">
        <f t="shared" si="49"/>
        <v>tcmcs045</v>
      </c>
      <c r="H906" t="str">
        <f t="shared" si="50"/>
        <v>- Areas</v>
      </c>
      <c r="I906" s="20"/>
      <c r="K906" s="21"/>
    </row>
    <row r="907" spans="2:11" x14ac:dyDescent="0.3">
      <c r="B907" t="str">
        <f>VLOOKUP(C907,AllAccessTables!$A$1:$B$489,2,FALSE)</f>
        <v>OpenTransactions</v>
      </c>
      <c r="C907" t="str">
        <f t="shared" si="48"/>
        <v>SalesOrderHeaders</v>
      </c>
      <c r="D907" s="22" t="s">
        <v>569</v>
      </c>
      <c r="E907" s="22" t="s">
        <v>59</v>
      </c>
      <c r="G907" s="20" t="str">
        <f t="shared" si="49"/>
        <v>tcmcs080</v>
      </c>
      <c r="H907" t="str">
        <f t="shared" si="50"/>
        <v>Carriers</v>
      </c>
      <c r="I907" s="20"/>
      <c r="K907" s="21"/>
    </row>
    <row r="908" spans="2:11" x14ac:dyDescent="0.3">
      <c r="B908" t="str">
        <f>VLOOKUP(C908,AllAccessTables!$A$1:$B$489,2,FALSE)</f>
        <v>OpenTransactions</v>
      </c>
      <c r="C908" t="str">
        <f t="shared" si="48"/>
        <v>SalesOrderHeaders</v>
      </c>
      <c r="D908" s="22" t="s">
        <v>570</v>
      </c>
      <c r="E908" s="22" t="s">
        <v>36</v>
      </c>
      <c r="G908" s="20" t="str">
        <f t="shared" si="49"/>
        <v>tcmcs002</v>
      </c>
      <c r="H908" t="str">
        <f t="shared" si="50"/>
        <v>Currencies</v>
      </c>
      <c r="I908" s="20"/>
      <c r="K908" s="21"/>
    </row>
    <row r="909" spans="2:11" x14ac:dyDescent="0.3">
      <c r="B909" t="str">
        <f>VLOOKUP(C909,AllAccessTables!$A$1:$B$489,2,FALSE)</f>
        <v>OpenTransactions</v>
      </c>
      <c r="C909" t="str">
        <f t="shared" si="48"/>
        <v>SalesOrderHeaders</v>
      </c>
      <c r="D909" s="22" t="s">
        <v>571</v>
      </c>
      <c r="E909" s="22" t="s">
        <v>496</v>
      </c>
      <c r="G909" s="20" t="str">
        <f t="shared" si="49"/>
        <v>tcmcs041</v>
      </c>
      <c r="H909" t="str">
        <f t="shared" si="50"/>
        <v>Delivery terms</v>
      </c>
      <c r="I909" s="20"/>
      <c r="K909" s="21"/>
    </row>
    <row r="910" spans="2:11" x14ac:dyDescent="0.3">
      <c r="B910" t="str">
        <f>VLOOKUP(C910,AllAccessTables!$A$1:$B$489,2,FALSE)</f>
        <v>OpenTransactions</v>
      </c>
      <c r="C910" t="str">
        <f t="shared" si="48"/>
        <v>SalesOrderHeaders</v>
      </c>
      <c r="D910" s="22" t="s">
        <v>572</v>
      </c>
      <c r="E910" s="22" t="s">
        <v>573</v>
      </c>
      <c r="G910" s="20" t="str">
        <f t="shared" si="49"/>
        <v>tcmcs245</v>
      </c>
      <c r="H910" t="str">
        <f t="shared" si="50"/>
        <v>Installment Plans</v>
      </c>
      <c r="I910" s="20"/>
      <c r="K910" s="21"/>
    </row>
    <row r="911" spans="2:11" x14ac:dyDescent="0.3">
      <c r="B911" t="str">
        <f>VLOOKUP(C911,AllAccessTables!$A$1:$B$489,2,FALSE)</f>
        <v>OpenTransactions</v>
      </c>
      <c r="C911" t="str">
        <f t="shared" si="48"/>
        <v>SalesOrderHeaders</v>
      </c>
      <c r="D911" s="22" t="s">
        <v>574</v>
      </c>
      <c r="E911" s="22" t="s">
        <v>526</v>
      </c>
      <c r="G911" s="20" t="str">
        <f t="shared" si="49"/>
        <v>tccom130</v>
      </c>
      <c r="H911" t="str">
        <f t="shared" si="50"/>
        <v>Addresses. Only required when Address differs from BP address</v>
      </c>
      <c r="I911" s="20"/>
      <c r="K911" s="21"/>
    </row>
    <row r="912" spans="2:11" x14ac:dyDescent="0.3">
      <c r="B912" t="str">
        <f>VLOOKUP(C912,AllAccessTables!$A$1:$B$489,2,FALSE)</f>
        <v>OpenTransactions</v>
      </c>
      <c r="C912" t="str">
        <f t="shared" si="48"/>
        <v>SalesOrderHeaders</v>
      </c>
      <c r="D912" s="22" t="s">
        <v>575</v>
      </c>
      <c r="E912" s="22" t="s">
        <v>513</v>
      </c>
      <c r="G912" s="20" t="str">
        <f t="shared" si="49"/>
        <v>tcmcs031</v>
      </c>
      <c r="H912" t="str">
        <f t="shared" si="50"/>
        <v>- Line of Business</v>
      </c>
      <c r="I912" s="20"/>
      <c r="K912" s="21"/>
    </row>
    <row r="913" spans="2:11" x14ac:dyDescent="0.3">
      <c r="B913" t="str">
        <f>VLOOKUP(C913,AllAccessTables!$A$1:$B$489,2,FALSE)</f>
        <v>OpenTransactions</v>
      </c>
      <c r="C913" t="str">
        <f t="shared" si="48"/>
        <v>SalesOrderHeaders</v>
      </c>
      <c r="D913" s="22" t="s">
        <v>576</v>
      </c>
      <c r="E913" s="22" t="s">
        <v>561</v>
      </c>
      <c r="G913" s="20" t="str">
        <f t="shared" si="49"/>
        <v>tdsls094</v>
      </c>
      <c r="H913" t="str">
        <f t="shared" si="50"/>
        <v>Sales order Types</v>
      </c>
      <c r="I913" s="20"/>
      <c r="K913" s="21"/>
    </row>
    <row r="914" spans="2:11" x14ac:dyDescent="0.3">
      <c r="B914" t="str">
        <f>VLOOKUP(C914,AllAccessTables!$A$1:$B$489,2,FALSE)</f>
        <v>OpenTransactions</v>
      </c>
      <c r="C914" t="str">
        <f t="shared" si="48"/>
        <v>SalesOrderHeaders</v>
      </c>
      <c r="D914" s="22" t="s">
        <v>577</v>
      </c>
      <c r="E914" s="22" t="s">
        <v>526</v>
      </c>
      <c r="G914" s="20" t="str">
        <f t="shared" si="49"/>
        <v>tccom130</v>
      </c>
      <c r="H914" t="str">
        <f t="shared" si="50"/>
        <v>Addresses. Only required when Address differs from BP address</v>
      </c>
      <c r="I914" s="20"/>
      <c r="K914" s="21"/>
    </row>
    <row r="915" spans="2:11" x14ac:dyDescent="0.3">
      <c r="B915" t="str">
        <f>VLOOKUP(C915,AllAccessTables!$A$1:$B$489,2,FALSE)</f>
        <v>OpenTransactions</v>
      </c>
      <c r="C915" t="str">
        <f t="shared" si="48"/>
        <v>SalesOrderHeaders</v>
      </c>
      <c r="D915" s="22" t="s">
        <v>578</v>
      </c>
      <c r="E915" s="22" t="s">
        <v>441</v>
      </c>
      <c r="G915" s="20" t="str">
        <f t="shared" si="49"/>
        <v>tcmcs013</v>
      </c>
      <c r="H915" t="str">
        <f t="shared" si="50"/>
        <v>Payment Terms</v>
      </c>
      <c r="I915" s="20"/>
      <c r="K915" s="21"/>
    </row>
    <row r="916" spans="2:11" x14ac:dyDescent="0.3">
      <c r="B916" t="str">
        <f>VLOOKUP(C916,AllAccessTables!$A$1:$B$489,2,FALSE)</f>
        <v>OpenTransactions</v>
      </c>
      <c r="C916" t="str">
        <f t="shared" si="48"/>
        <v>SalesOrderHeaders</v>
      </c>
      <c r="D916" s="22" t="s">
        <v>579</v>
      </c>
      <c r="E916" s="22" t="s">
        <v>519</v>
      </c>
      <c r="G916" s="20" t="str">
        <f t="shared" si="49"/>
        <v>tcmcs042</v>
      </c>
      <c r="H916" t="str">
        <f t="shared" si="50"/>
        <v>Point of Title Passage</v>
      </c>
      <c r="I916" s="20"/>
      <c r="K916" s="21"/>
    </row>
    <row r="917" spans="2:11" x14ac:dyDescent="0.3">
      <c r="B917" t="str">
        <f>VLOOKUP(C917,AllAccessTables!$A$1:$B$489,2,FALSE)</f>
        <v>OpenTransactions</v>
      </c>
      <c r="C917" t="str">
        <f t="shared" si="48"/>
        <v>SalesOrderHeaders</v>
      </c>
      <c r="D917" s="22" t="s">
        <v>580</v>
      </c>
      <c r="E917" s="22" t="s">
        <v>581</v>
      </c>
      <c r="G917" s="20" t="str">
        <f t="shared" si="49"/>
        <v>tcmcs005</v>
      </c>
      <c r="H917" t="str">
        <f t="shared" si="50"/>
        <v>Reasons</v>
      </c>
      <c r="I917" s="20"/>
      <c r="K917" s="21"/>
    </row>
    <row r="918" spans="2:11" x14ac:dyDescent="0.3">
      <c r="B918" t="str">
        <f>VLOOKUP(C918,AllAccessTables!$A$1:$B$489,2,FALSE)</f>
        <v>OpenTransactions</v>
      </c>
      <c r="C918" t="str">
        <f t="shared" ref="C918:C981" si="51">_xlfn.TEXTBEFORE(D918,".",1,1,1)</f>
        <v>SalesOrderHeaders</v>
      </c>
      <c r="D918" s="22" t="s">
        <v>582</v>
      </c>
      <c r="E918" s="22" t="s">
        <v>8</v>
      </c>
      <c r="G918" s="20" t="str">
        <f t="shared" si="49"/>
        <v>tcmcs004</v>
      </c>
      <c r="H918" t="str">
        <f t="shared" si="50"/>
        <v>Routes</v>
      </c>
      <c r="I918" s="20"/>
      <c r="K918" s="21"/>
    </row>
    <row r="919" spans="2:11" x14ac:dyDescent="0.3">
      <c r="B919" t="str">
        <f>VLOOKUP(C919,AllAccessTables!$A$1:$B$489,2,FALSE)</f>
        <v>OpenTransactions</v>
      </c>
      <c r="C919" t="str">
        <f t="shared" si="51"/>
        <v>SalesOrderHeaders</v>
      </c>
      <c r="D919" s="22" t="s">
        <v>583</v>
      </c>
      <c r="E919" s="22" t="s">
        <v>551</v>
      </c>
      <c r="G919" s="20" t="str">
        <f t="shared" si="49"/>
        <v>tdsls012</v>
      </c>
      <c r="H919" t="str">
        <f t="shared" si="50"/>
        <v>Sales Offices</v>
      </c>
      <c r="I919" s="20"/>
      <c r="K919" s="21"/>
    </row>
    <row r="920" spans="2:11" x14ac:dyDescent="0.3">
      <c r="B920" t="str">
        <f>VLOOKUP(C920,AllAccessTables!$A$1:$B$489,2,FALSE)</f>
        <v>OpenTransactions</v>
      </c>
      <c r="C920" t="str">
        <f t="shared" si="51"/>
        <v>SalesOrderHeaders</v>
      </c>
      <c r="D920" s="22" t="s">
        <v>584</v>
      </c>
      <c r="E920" s="22" t="s">
        <v>522</v>
      </c>
      <c r="G920" s="20" t="str">
        <f t="shared" si="49"/>
        <v>tcmcs034</v>
      </c>
      <c r="H920" t="str">
        <f t="shared" si="50"/>
        <v>- Price Lists</v>
      </c>
      <c r="I920" s="20"/>
      <c r="K920" s="21"/>
    </row>
    <row r="921" spans="2:11" x14ac:dyDescent="0.3">
      <c r="B921" t="str">
        <f>VLOOKUP(C921,AllAccessTables!$A$1:$B$489,2,FALSE)</f>
        <v>OpenTransactions</v>
      </c>
      <c r="C921" t="str">
        <f t="shared" si="51"/>
        <v>SalesOrderHeaders</v>
      </c>
      <c r="D921" s="22" t="s">
        <v>585</v>
      </c>
      <c r="E921" s="22" t="s">
        <v>55</v>
      </c>
      <c r="G921" s="20" t="str">
        <f t="shared" si="49"/>
        <v>tccom001</v>
      </c>
      <c r="H921" t="str">
        <f t="shared" si="50"/>
        <v>Employees</v>
      </c>
      <c r="I921" s="20"/>
      <c r="K921" s="21"/>
    </row>
    <row r="922" spans="2:11" x14ac:dyDescent="0.3">
      <c r="B922" t="str">
        <f>VLOOKUP(C922,AllAccessTables!$A$1:$B$489,2,FALSE)</f>
        <v>OpenTransactions</v>
      </c>
      <c r="C922" t="str">
        <f t="shared" si="51"/>
        <v>SalesOrderHeaders</v>
      </c>
      <c r="D922" s="22" t="s">
        <v>586</v>
      </c>
      <c r="E922" s="22" t="s">
        <v>55</v>
      </c>
      <c r="G922" s="20" t="str">
        <f t="shared" si="49"/>
        <v>tccom001</v>
      </c>
      <c r="H922" t="str">
        <f t="shared" si="50"/>
        <v>Employees</v>
      </c>
      <c r="I922" s="20"/>
      <c r="K922" s="21"/>
    </row>
    <row r="923" spans="2:11" x14ac:dyDescent="0.3">
      <c r="B923" t="str">
        <f>VLOOKUP(C923,AllAccessTables!$A$1:$B$489,2,FALSE)</f>
        <v>OpenTransactions</v>
      </c>
      <c r="C923" t="str">
        <f t="shared" si="51"/>
        <v>SalesOrderHeaders</v>
      </c>
      <c r="D923" s="22" t="s">
        <v>587</v>
      </c>
      <c r="E923" s="22" t="s">
        <v>526</v>
      </c>
      <c r="G923" s="20" t="str">
        <f t="shared" si="49"/>
        <v>tccom130</v>
      </c>
      <c r="H923" t="str">
        <f t="shared" si="50"/>
        <v>Addresses. Only required when Address differs from BP address</v>
      </c>
      <c r="I923" s="20"/>
      <c r="K923" s="21"/>
    </row>
    <row r="924" spans="2:11" x14ac:dyDescent="0.3">
      <c r="B924" t="str">
        <f>VLOOKUP(C924,AllAccessTables!$A$1:$B$489,2,FALSE)</f>
        <v>OpenTransactions</v>
      </c>
      <c r="C924" t="str">
        <f t="shared" si="51"/>
        <v>SalesOrderHeaders</v>
      </c>
      <c r="D924" s="22" t="s">
        <v>588</v>
      </c>
      <c r="E924" s="22" t="s">
        <v>289</v>
      </c>
      <c r="G924" s="20" t="str">
        <f t="shared" si="49"/>
        <v>tcemm050</v>
      </c>
      <c r="H924" t="str">
        <f t="shared" si="50"/>
        <v>Sites</v>
      </c>
      <c r="I924" s="20"/>
      <c r="K924" s="21"/>
    </row>
    <row r="925" spans="2:11" x14ac:dyDescent="0.3">
      <c r="B925" t="str">
        <f>VLOOKUP(C925,AllAccessTables!$A$1:$B$489,2,FALSE)</f>
        <v>OpenTransactions</v>
      </c>
      <c r="C925" t="str">
        <f t="shared" si="51"/>
        <v>SalesOrderHeaders</v>
      </c>
      <c r="D925" s="22" t="s">
        <v>589</v>
      </c>
      <c r="E925" s="22" t="s">
        <v>526</v>
      </c>
      <c r="G925" s="20" t="str">
        <f t="shared" si="49"/>
        <v>tccom130</v>
      </c>
      <c r="H925" t="str">
        <f t="shared" si="50"/>
        <v>Addresses. Only required when Address differs from BP address</v>
      </c>
      <c r="I925" s="20"/>
      <c r="K925" s="21"/>
    </row>
    <row r="926" spans="2:11" x14ac:dyDescent="0.3">
      <c r="B926" t="str">
        <f>VLOOKUP(C926,AllAccessTables!$A$1:$B$489,2,FALSE)</f>
        <v>OpenTransactions</v>
      </c>
      <c r="C926" t="str">
        <f t="shared" si="51"/>
        <v>SalesOrderHeaders</v>
      </c>
      <c r="D926" s="22" t="s">
        <v>590</v>
      </c>
      <c r="E926" s="22" t="s">
        <v>567</v>
      </c>
      <c r="G926" s="20" t="str">
        <f t="shared" si="49"/>
        <v>tccom110</v>
      </c>
      <c r="H926" t="str">
        <f t="shared" si="50"/>
        <v>Sold to Business Parters</v>
      </c>
      <c r="I926" s="20"/>
      <c r="K926" s="21"/>
    </row>
    <row r="927" spans="2:11" x14ac:dyDescent="0.3">
      <c r="B927" t="str">
        <f>VLOOKUP(C927,AllAccessTables!$A$1:$B$489,2,FALSE)</f>
        <v>OpenTransactions</v>
      </c>
      <c r="C927" t="str">
        <f t="shared" si="51"/>
        <v>SalesOrderHeaders</v>
      </c>
      <c r="D927" s="22" t="s">
        <v>591</v>
      </c>
      <c r="E927" s="22" t="s">
        <v>140</v>
      </c>
      <c r="G927" s="20" t="str">
        <f t="shared" si="49"/>
        <v>tcmcs003</v>
      </c>
      <c r="H927" t="str">
        <f t="shared" si="50"/>
        <v>Warehouses</v>
      </c>
      <c r="I927" s="20"/>
      <c r="K927" s="21"/>
    </row>
    <row r="928" spans="2:11" x14ac:dyDescent="0.3">
      <c r="B928" t="str">
        <f>VLOOKUP(C928,AllAccessTables!$A$1:$B$489,2,FALSE)</f>
        <v>OpenTransactions</v>
      </c>
      <c r="C928" t="str">
        <f t="shared" si="51"/>
        <v>SalesOrderLines</v>
      </c>
      <c r="D928" s="22" t="s">
        <v>592</v>
      </c>
      <c r="E928" s="22" t="s">
        <v>593</v>
      </c>
      <c r="G928" s="20" t="str">
        <f t="shared" si="49"/>
        <v>tppss200</v>
      </c>
      <c r="H928" t="str">
        <f t="shared" si="50"/>
        <v>Activities for Project</v>
      </c>
      <c r="I928" s="20"/>
      <c r="K928" s="21"/>
    </row>
    <row r="929" spans="2:11" x14ac:dyDescent="0.3">
      <c r="B929" t="str">
        <f>VLOOKUP(C929,AllAccessTables!$A$1:$B$489,2,FALSE)</f>
        <v>OpenTransactions</v>
      </c>
      <c r="C929" t="str">
        <f t="shared" si="51"/>
        <v>SalesOrderLines</v>
      </c>
      <c r="D929" s="22" t="s">
        <v>594</v>
      </c>
      <c r="E929" s="22" t="s">
        <v>6</v>
      </c>
      <c r="G929" s="20" t="str">
        <f t="shared" si="49"/>
        <v>tcmcs010</v>
      </c>
      <c r="H929" t="str">
        <f t="shared" si="50"/>
        <v>Countries</v>
      </c>
      <c r="I929" s="20"/>
      <c r="K929" s="21"/>
    </row>
    <row r="930" spans="2:11" x14ac:dyDescent="0.3">
      <c r="B930" t="str">
        <f>VLOOKUP(C930,AllAccessTables!$A$1:$B$489,2,FALSE)</f>
        <v>OpenTransactions</v>
      </c>
      <c r="C930" t="str">
        <f t="shared" si="51"/>
        <v>SalesOrderLines</v>
      </c>
      <c r="D930" s="22" t="s">
        <v>595</v>
      </c>
      <c r="E930" s="22" t="s">
        <v>170</v>
      </c>
      <c r="G930" s="20" t="str">
        <f t="shared" si="49"/>
        <v>tcmcs021</v>
      </c>
      <c r="H930" t="str">
        <f t="shared" si="50"/>
        <v>Discount Codes</v>
      </c>
      <c r="I930" s="20"/>
      <c r="K930" s="21"/>
    </row>
    <row r="931" spans="2:11" x14ac:dyDescent="0.3">
      <c r="B931" t="str">
        <f>VLOOKUP(C931,AllAccessTables!$A$1:$B$489,2,FALSE)</f>
        <v>OpenTransactions</v>
      </c>
      <c r="C931" t="str">
        <f t="shared" si="51"/>
        <v>SalesOrderLines</v>
      </c>
      <c r="D931" s="22" t="s">
        <v>596</v>
      </c>
      <c r="E931" s="22" t="s">
        <v>597</v>
      </c>
      <c r="G931" s="20" t="str">
        <f t="shared" si="49"/>
        <v>tpptc100</v>
      </c>
      <c r="H931" t="str">
        <f t="shared" si="50"/>
        <v>Elements for Project</v>
      </c>
      <c r="I931" s="20"/>
      <c r="K931" s="21"/>
    </row>
    <row r="932" spans="2:11" x14ac:dyDescent="0.3">
      <c r="B932" t="str">
        <f>VLOOKUP(C932,AllAccessTables!$A$1:$B$489,2,FALSE)</f>
        <v>OpenTransactions</v>
      </c>
      <c r="C932" t="str">
        <f t="shared" si="51"/>
        <v>SalesOrderLines</v>
      </c>
      <c r="D932" s="22" t="s">
        <v>598</v>
      </c>
      <c r="E932" s="22" t="s">
        <v>599</v>
      </c>
      <c r="G932" s="20" t="str">
        <f t="shared" si="49"/>
        <v>tcibd006</v>
      </c>
      <c r="H932" t="str">
        <f t="shared" si="50"/>
        <v>Item code systems</v>
      </c>
      <c r="I932" s="20"/>
      <c r="K932" s="21"/>
    </row>
    <row r="933" spans="2:11" x14ac:dyDescent="0.3">
      <c r="B933" t="str">
        <f>VLOOKUP(C933,AllAccessTables!$A$1:$B$489,2,FALSE)</f>
        <v>OpenTransactions</v>
      </c>
      <c r="C933" t="str">
        <f t="shared" si="51"/>
        <v>SalesOrderLines</v>
      </c>
      <c r="D933" s="22" t="s">
        <v>600</v>
      </c>
      <c r="E933" s="22" t="s">
        <v>295</v>
      </c>
      <c r="G933" s="20" t="str">
        <f t="shared" si="49"/>
        <v>tcmcs052</v>
      </c>
      <c r="H933" t="str">
        <f t="shared" si="50"/>
        <v>Projects</v>
      </c>
      <c r="I933" s="20"/>
      <c r="K933" s="21"/>
    </row>
    <row r="934" spans="2:11" x14ac:dyDescent="0.3">
      <c r="B934" t="str">
        <f>VLOOKUP(C934,AllAccessTables!$A$1:$B$489,2,FALSE)</f>
        <v>OpenTransactions</v>
      </c>
      <c r="C934" t="str">
        <f t="shared" si="51"/>
        <v>SalesOrderLines</v>
      </c>
      <c r="D934" s="22" t="s">
        <v>601</v>
      </c>
      <c r="E934" s="22" t="s">
        <v>295</v>
      </c>
      <c r="G934" s="20" t="str">
        <f t="shared" si="49"/>
        <v>tcmcs052</v>
      </c>
      <c r="H934" t="str">
        <f t="shared" si="50"/>
        <v>Projects</v>
      </c>
      <c r="I934" s="20"/>
      <c r="K934" s="21"/>
    </row>
    <row r="935" spans="2:11" x14ac:dyDescent="0.3">
      <c r="B935" t="str">
        <f>VLOOKUP(C935,AllAccessTables!$A$1:$B$489,2,FALSE)</f>
        <v>OpenTransactions</v>
      </c>
      <c r="C935" t="str">
        <f t="shared" si="51"/>
        <v>SalesOrderLines</v>
      </c>
      <c r="D935" s="22" t="s">
        <v>602</v>
      </c>
      <c r="E935" s="22" t="s">
        <v>167</v>
      </c>
      <c r="G935" s="20" t="str">
        <f t="shared" si="49"/>
        <v>tcmcs001</v>
      </c>
      <c r="H935" t="str">
        <f t="shared" si="50"/>
        <v>Units</v>
      </c>
      <c r="I935" s="20"/>
      <c r="K935" s="21"/>
    </row>
    <row r="936" spans="2:11" x14ac:dyDescent="0.3">
      <c r="B936" t="str">
        <f>VLOOKUP(C936,AllAccessTables!$A$1:$B$489,2,FALSE)</f>
        <v>OpenTransactions</v>
      </c>
      <c r="C936" t="str">
        <f t="shared" si="51"/>
        <v>SalesOrderLines</v>
      </c>
      <c r="D936" s="22" t="s">
        <v>603</v>
      </c>
      <c r="E936" s="22" t="s">
        <v>167</v>
      </c>
      <c r="G936" s="20" t="str">
        <f t="shared" si="49"/>
        <v>tcmcs001</v>
      </c>
      <c r="H936" t="str">
        <f t="shared" si="50"/>
        <v>Units</v>
      </c>
      <c r="I936" s="20"/>
      <c r="K936" s="21"/>
    </row>
    <row r="937" spans="2:11" x14ac:dyDescent="0.3">
      <c r="B937" t="str">
        <f>VLOOKUP(C937,AllAccessTables!$A$1:$B$489,2,FALSE)</f>
        <v>OpenTransactions</v>
      </c>
      <c r="C937" t="str">
        <f t="shared" si="51"/>
        <v>SalesOrderLines</v>
      </c>
      <c r="D937" s="22" t="s">
        <v>604</v>
      </c>
      <c r="E937" s="22" t="s">
        <v>526</v>
      </c>
      <c r="G937" s="20" t="str">
        <f t="shared" si="49"/>
        <v>tccom130</v>
      </c>
      <c r="H937" t="str">
        <f t="shared" si="50"/>
        <v>Addresses. Only required when Address differs from BP address</v>
      </c>
      <c r="I937" s="20"/>
      <c r="K937" s="21"/>
    </row>
    <row r="938" spans="2:11" x14ac:dyDescent="0.3">
      <c r="B938" t="str">
        <f>VLOOKUP(C938,AllAccessTables!$A$1:$B$489,2,FALSE)</f>
        <v>OpenTransactions</v>
      </c>
      <c r="C938" t="str">
        <f t="shared" si="51"/>
        <v>SalesOrderLines</v>
      </c>
      <c r="D938" s="22" t="s">
        <v>605</v>
      </c>
      <c r="E938" s="22" t="s">
        <v>606</v>
      </c>
      <c r="G938" s="20" t="str">
        <f t="shared" si="49"/>
        <v>tccom111</v>
      </c>
      <c r="H938" t="str">
        <f t="shared" si="50"/>
        <v>Ship to Business Parters.</v>
      </c>
      <c r="I938" s="20"/>
      <c r="K938" s="21"/>
    </row>
    <row r="939" spans="2:11" x14ac:dyDescent="0.3">
      <c r="B939" t="str">
        <f>VLOOKUP(C939,AllAccessTables!$A$1:$B$489,2,FALSE)</f>
        <v>OpenTransactions</v>
      </c>
      <c r="C939" t="str">
        <f t="shared" si="51"/>
        <v>SalesOrderLines</v>
      </c>
      <c r="D939" s="22" t="s">
        <v>607</v>
      </c>
      <c r="E939" s="22" t="s">
        <v>608</v>
      </c>
      <c r="G939" s="20" t="str">
        <f t="shared" si="49"/>
        <v>tccom140</v>
      </c>
      <c r="H939" t="str">
        <f t="shared" si="50"/>
        <v>Contacts.</v>
      </c>
      <c r="I939" s="20"/>
      <c r="K939" s="21"/>
    </row>
    <row r="940" spans="2:11" x14ac:dyDescent="0.3">
      <c r="B940" t="str">
        <f>VLOOKUP(C940,AllAccessTables!$A$1:$B$489,2,FALSE)</f>
        <v>OpenTransactions</v>
      </c>
      <c r="C940" t="str">
        <f t="shared" si="51"/>
        <v>SalesOrderLines</v>
      </c>
      <c r="D940" s="22" t="s">
        <v>609</v>
      </c>
      <c r="E940" s="22" t="s">
        <v>289</v>
      </c>
      <c r="G940" s="20" t="str">
        <f t="shared" si="49"/>
        <v>tcemm050</v>
      </c>
      <c r="H940" t="str">
        <f t="shared" si="50"/>
        <v>Sites</v>
      </c>
      <c r="I940" s="20"/>
      <c r="K940" s="21"/>
    </row>
    <row r="941" spans="2:11" x14ac:dyDescent="0.3">
      <c r="B941" t="str">
        <f>VLOOKUP(C941,AllAccessTables!$A$1:$B$489,2,FALSE)</f>
        <v>OpenTransactions</v>
      </c>
      <c r="C941" t="str">
        <f t="shared" si="51"/>
        <v>SalesOrderLines</v>
      </c>
      <c r="D941" s="22" t="s">
        <v>610</v>
      </c>
      <c r="E941" s="22" t="s">
        <v>6</v>
      </c>
      <c r="G941" s="20" t="str">
        <f t="shared" si="49"/>
        <v>tcmcs010</v>
      </c>
      <c r="H941" t="str">
        <f t="shared" si="50"/>
        <v>Countries</v>
      </c>
      <c r="I941" s="20"/>
      <c r="K941" s="21"/>
    </row>
    <row r="942" spans="2:11" x14ac:dyDescent="0.3">
      <c r="B942" t="str">
        <f>VLOOKUP(C942,AllAccessTables!$A$1:$B$489,2,FALSE)</f>
        <v>ProductConfiguration</v>
      </c>
      <c r="C942" t="str">
        <f t="shared" si="51"/>
        <v>SalesPriceStructurebyProductVariant</v>
      </c>
      <c r="D942" s="22" t="s">
        <v>1231</v>
      </c>
      <c r="E942" s="22" t="s">
        <v>1059</v>
      </c>
      <c r="G942" s="20" t="str">
        <f t="shared" si="49"/>
        <v>Product</v>
      </c>
      <c r="H942" t="str">
        <f t="shared" si="50"/>
        <v>Variant IDs (tipcf500)</v>
      </c>
      <c r="I942" s="20"/>
      <c r="K942" s="21"/>
    </row>
    <row r="943" spans="2:11" x14ac:dyDescent="0.3">
      <c r="B943" t="str">
        <f>VLOOKUP(C943,AllAccessTables!$A$1:$B$489,2,FALSE)</f>
        <v>ProductConfiguration</v>
      </c>
      <c r="C943" t="str">
        <f t="shared" si="51"/>
        <v>SalesPriceStructurebyProductVariant</v>
      </c>
      <c r="D943" s="22" t="s">
        <v>1232</v>
      </c>
      <c r="E943" s="22" t="s">
        <v>758</v>
      </c>
      <c r="G943" s="20" t="str">
        <f t="shared" si="49"/>
        <v>Texts</v>
      </c>
      <c r="H943" t="str">
        <f t="shared" si="50"/>
        <v>(tttxt001)</v>
      </c>
      <c r="I943" s="20"/>
      <c r="K943" s="21"/>
    </row>
    <row r="944" spans="2:11" x14ac:dyDescent="0.3">
      <c r="B944" t="str">
        <f>VLOOKUP(C944,AllAccessTables!$A$1:$B$489,2,FALSE)</f>
        <v>Service</v>
      </c>
      <c r="C944" t="str">
        <f t="shared" si="51"/>
        <v>SerializedItemsService</v>
      </c>
      <c r="D944" s="22" t="s">
        <v>1233</v>
      </c>
      <c r="E944" s="22" t="s">
        <v>14</v>
      </c>
      <c r="G944" s="20" t="str">
        <f t="shared" si="49"/>
        <v>tccom130</v>
      </c>
      <c r="H944" t="str">
        <f t="shared" si="50"/>
        <v>Addresses</v>
      </c>
      <c r="I944" s="20"/>
      <c r="K944" s="21"/>
    </row>
    <row r="945" spans="2:11" x14ac:dyDescent="0.3">
      <c r="B945" t="str">
        <f>VLOOKUP(C945,AllAccessTables!$A$1:$B$489,2,FALSE)</f>
        <v>Service</v>
      </c>
      <c r="C945" t="str">
        <f t="shared" si="51"/>
        <v>SerializedItemsService</v>
      </c>
      <c r="D945" s="22" t="s">
        <v>1234</v>
      </c>
      <c r="E945" s="22" t="s">
        <v>65</v>
      </c>
      <c r="G945" s="20" t="str">
        <f t="shared" si="49"/>
        <v>tccom140</v>
      </c>
      <c r="H945" t="str">
        <f t="shared" si="50"/>
        <v>Contacts</v>
      </c>
      <c r="I945" s="20"/>
      <c r="K945" s="21"/>
    </row>
    <row r="946" spans="2:11" x14ac:dyDescent="0.3">
      <c r="B946" t="str">
        <f>VLOOKUP(C946,AllAccessTables!$A$1:$B$489,2,FALSE)</f>
        <v>Service</v>
      </c>
      <c r="C946" t="str">
        <f t="shared" si="51"/>
        <v>SerializedItemsService</v>
      </c>
      <c r="D946" s="22" t="s">
        <v>1235</v>
      </c>
      <c r="E946" s="22" t="s">
        <v>751</v>
      </c>
      <c r="G946" s="20" t="str">
        <f t="shared" si="49"/>
        <v>tsbsc100</v>
      </c>
      <c r="H946" t="str">
        <f t="shared" si="50"/>
        <v>Installation Groups</v>
      </c>
      <c r="I946" s="20"/>
      <c r="K946" s="21"/>
    </row>
    <row r="947" spans="2:11" x14ac:dyDescent="0.3">
      <c r="B947" t="str">
        <f>VLOOKUP(C947,AllAccessTables!$A$1:$B$489,2,FALSE)</f>
        <v>Service</v>
      </c>
      <c r="C947" t="str">
        <f t="shared" si="51"/>
        <v>SerializedItemsService</v>
      </c>
      <c r="D947" s="22" t="s">
        <v>1236</v>
      </c>
      <c r="E947" s="22" t="s">
        <v>14</v>
      </c>
      <c r="G947" s="20" t="str">
        <f t="shared" si="49"/>
        <v>tccom130</v>
      </c>
      <c r="H947" t="str">
        <f t="shared" si="50"/>
        <v>Addresses</v>
      </c>
      <c r="I947" s="20"/>
      <c r="K947" s="21"/>
    </row>
    <row r="948" spans="2:11" x14ac:dyDescent="0.3">
      <c r="B948" t="str">
        <f>VLOOKUP(C948,AllAccessTables!$A$1:$B$489,2,FALSE)</f>
        <v>Service</v>
      </c>
      <c r="C948" t="str">
        <f t="shared" si="51"/>
        <v>SerializedItemsService</v>
      </c>
      <c r="D948" s="22" t="s">
        <v>1237</v>
      </c>
      <c r="E948" s="22" t="s">
        <v>1238</v>
      </c>
      <c r="G948" s="20" t="str">
        <f t="shared" si="49"/>
        <v>tccom110</v>
      </c>
      <c r="H948" t="str">
        <f t="shared" si="50"/>
        <v>Buy from BP</v>
      </c>
      <c r="I948" s="20"/>
      <c r="K948" s="21"/>
    </row>
    <row r="949" spans="2:11" x14ac:dyDescent="0.3">
      <c r="B949" t="str">
        <f>VLOOKUP(C949,AllAccessTables!$A$1:$B$489,2,FALSE)</f>
        <v>Service</v>
      </c>
      <c r="C949" t="str">
        <f t="shared" si="51"/>
        <v>SerializedItemsService</v>
      </c>
      <c r="D949" s="22" t="s">
        <v>1239</v>
      </c>
      <c r="E949" s="22" t="s">
        <v>1240</v>
      </c>
      <c r="G949" s="20" t="str">
        <f t="shared" si="49"/>
        <v>tscfg010</v>
      </c>
      <c r="H949" t="str">
        <f t="shared" si="50"/>
        <v>Serialized Item Groups</v>
      </c>
      <c r="I949" s="20"/>
      <c r="K949" s="21"/>
    </row>
    <row r="950" spans="2:11" x14ac:dyDescent="0.3">
      <c r="B950" t="str">
        <f>VLOOKUP(C950,AllAccessTables!$A$1:$B$489,2,FALSE)</f>
        <v>Service</v>
      </c>
      <c r="C950" t="str">
        <f t="shared" si="51"/>
        <v>SerializedItemsService</v>
      </c>
      <c r="D950" s="22" t="s">
        <v>1241</v>
      </c>
      <c r="E950" s="22" t="s">
        <v>1242</v>
      </c>
      <c r="G950" s="20" t="str">
        <f t="shared" si="49"/>
        <v>tsmdm100</v>
      </c>
      <c r="H950" t="str">
        <f t="shared" si="50"/>
        <v>Service Departments</v>
      </c>
      <c r="I950" s="20"/>
      <c r="K950" s="21"/>
    </row>
    <row r="951" spans="2:11" x14ac:dyDescent="0.3">
      <c r="B951" t="str">
        <f>VLOOKUP(C951,AllAccessTables!$A$1:$B$489,2,FALSE)</f>
        <v>OpenTransactions</v>
      </c>
      <c r="C951" t="str">
        <f t="shared" si="51"/>
        <v>ServiceContracts</v>
      </c>
      <c r="D951" s="22" t="s">
        <v>1243</v>
      </c>
      <c r="E951" s="22" t="s">
        <v>1244</v>
      </c>
      <c r="G951" s="20" t="str">
        <f t="shared" si="49"/>
        <v>tsctm005</v>
      </c>
      <c r="H951" t="str">
        <f t="shared" si="50"/>
        <v>Contract Types</v>
      </c>
      <c r="I951" s="20"/>
      <c r="K951" s="21"/>
    </row>
    <row r="952" spans="2:11" x14ac:dyDescent="0.3">
      <c r="B952" t="str">
        <f>VLOOKUP(C952,AllAccessTables!$A$1:$B$489,2,FALSE)</f>
        <v>OpenTransactions</v>
      </c>
      <c r="C952" t="str">
        <f t="shared" si="51"/>
        <v>ServiceContracts</v>
      </c>
      <c r="D952" s="22" t="s">
        <v>1245</v>
      </c>
      <c r="E952" s="22" t="s">
        <v>36</v>
      </c>
      <c r="G952" s="20" t="str">
        <f t="shared" si="49"/>
        <v>tcmcs002</v>
      </c>
      <c r="H952" t="str">
        <f t="shared" si="50"/>
        <v>Currencies</v>
      </c>
      <c r="I952" s="20"/>
      <c r="K952" s="21"/>
    </row>
    <row r="953" spans="2:11" x14ac:dyDescent="0.3">
      <c r="B953" t="str">
        <f>VLOOKUP(C953,AllAccessTables!$A$1:$B$489,2,FALSE)</f>
        <v>OpenTransactions</v>
      </c>
      <c r="C953" t="str">
        <f t="shared" si="51"/>
        <v>ServiceContracts</v>
      </c>
      <c r="D953" s="22" t="s">
        <v>1246</v>
      </c>
      <c r="E953" s="22" t="s">
        <v>55</v>
      </c>
      <c r="G953" s="20" t="str">
        <f t="shared" si="49"/>
        <v>tccom001</v>
      </c>
      <c r="H953" t="str">
        <f t="shared" si="50"/>
        <v>Employees</v>
      </c>
      <c r="I953" s="20"/>
      <c r="K953" s="21"/>
    </row>
    <row r="954" spans="2:11" x14ac:dyDescent="0.3">
      <c r="B954" t="str">
        <f>VLOOKUP(C954,AllAccessTables!$A$1:$B$489,2,FALSE)</f>
        <v>OpenTransactions</v>
      </c>
      <c r="C954" t="str">
        <f t="shared" si="51"/>
        <v>ServiceContracts</v>
      </c>
      <c r="D954" s="22" t="s">
        <v>1247</v>
      </c>
      <c r="E954" s="22" t="s">
        <v>42</v>
      </c>
      <c r="G954" s="20" t="str">
        <f t="shared" si="49"/>
        <v>tcmcs065</v>
      </c>
      <c r="H954" t="str">
        <f t="shared" si="50"/>
        <v>Departments</v>
      </c>
      <c r="I954" s="20"/>
      <c r="K954" s="21"/>
    </row>
    <row r="955" spans="2:11" x14ac:dyDescent="0.3">
      <c r="B955" t="str">
        <f>VLOOKUP(C955,AllAccessTables!$A$1:$B$489,2,FALSE)</f>
        <v>OpenTransactions</v>
      </c>
      <c r="C955" t="str">
        <f t="shared" si="51"/>
        <v>ServiceContracts</v>
      </c>
      <c r="D955" s="22" t="s">
        <v>1248</v>
      </c>
      <c r="E955" s="22" t="s">
        <v>567</v>
      </c>
      <c r="G955" s="20" t="str">
        <f t="shared" ref="G955:G1018" si="52">_xlfn.TEXTBEFORE(E955," ",1,1,1)</f>
        <v>tccom110</v>
      </c>
      <c r="H955" t="str">
        <f t="shared" ref="H955:H1018" si="53">_xlfn.TEXTAFTER(E955," ",1,1,1)</f>
        <v>Sold to Business Parters</v>
      </c>
      <c r="I955" s="20"/>
      <c r="K955" s="21"/>
    </row>
    <row r="956" spans="2:11" x14ac:dyDescent="0.3">
      <c r="B956" t="str">
        <f>VLOOKUP(C956,AllAccessTables!$A$1:$B$489,2,FALSE)</f>
        <v>OpenTransactions</v>
      </c>
      <c r="C956" t="str">
        <f t="shared" si="51"/>
        <v>ServiceContractTerms</v>
      </c>
      <c r="D956" s="22" t="s">
        <v>1249</v>
      </c>
      <c r="E956" s="22" t="s">
        <v>1250</v>
      </c>
      <c r="G956" s="20" t="str">
        <f t="shared" si="52"/>
        <v>tcmcs048</v>
      </c>
      <c r="H956" t="str">
        <f t="shared" si="53"/>
        <v>Cost Components.</v>
      </c>
      <c r="I956" s="20"/>
      <c r="K956" s="21"/>
    </row>
    <row r="957" spans="2:11" x14ac:dyDescent="0.3">
      <c r="B957" t="str">
        <f>VLOOKUP(C957,AllAccessTables!$A$1:$B$489,2,FALSE)</f>
        <v>OpenTransactions</v>
      </c>
      <c r="C957" t="str">
        <f t="shared" si="51"/>
        <v>ServiceContractTerms</v>
      </c>
      <c r="D957" s="22" t="s">
        <v>1251</v>
      </c>
      <c r="E957" s="22" t="s">
        <v>1252</v>
      </c>
      <c r="G957" s="20" t="str">
        <f t="shared" si="52"/>
        <v>tsmdm035</v>
      </c>
      <c r="H957" t="str">
        <f t="shared" si="53"/>
        <v>Coverage Types</v>
      </c>
      <c r="I957" s="20"/>
      <c r="K957" s="21"/>
    </row>
    <row r="958" spans="2:11" x14ac:dyDescent="0.3">
      <c r="B958" t="str">
        <f>VLOOKUP(C958,AllAccessTables!$A$1:$B$489,2,FALSE)</f>
        <v>OpenTransactions</v>
      </c>
      <c r="C958" t="str">
        <f t="shared" si="51"/>
        <v>ServiceContractTerms</v>
      </c>
      <c r="D958" s="22" t="s">
        <v>1253</v>
      </c>
      <c r="E958" s="22" t="s">
        <v>1254</v>
      </c>
      <c r="G958" s="20" t="str">
        <f t="shared" si="52"/>
        <v>tsclm07</v>
      </c>
      <c r="H958" t="str">
        <f t="shared" si="53"/>
        <v/>
      </c>
      <c r="I958" s="20"/>
      <c r="K958" s="21"/>
    </row>
    <row r="959" spans="2:11" x14ac:dyDescent="0.3">
      <c r="B959" t="str">
        <f>VLOOKUP(C959,AllAccessTables!$A$1:$B$489,2,FALSE)</f>
        <v>OpenTransactions</v>
      </c>
      <c r="C959" t="str">
        <f t="shared" si="51"/>
        <v>ServiceContractTerms</v>
      </c>
      <c r="D959" s="22" t="s">
        <v>1255</v>
      </c>
      <c r="E959" s="22" t="s">
        <v>382</v>
      </c>
      <c r="G959" s="20" t="str">
        <f t="shared" si="52"/>
        <v>tcibd001</v>
      </c>
      <c r="H959" t="str">
        <f t="shared" si="53"/>
        <v/>
      </c>
      <c r="I959" s="20"/>
      <c r="K959" s="21"/>
    </row>
    <row r="960" spans="2:11" x14ac:dyDescent="0.3">
      <c r="B960" t="str">
        <f>VLOOKUP(C960,AllAccessTables!$A$1:$B$489,2,FALSE)</f>
        <v>OpenTransactions</v>
      </c>
      <c r="C960" t="str">
        <f t="shared" si="51"/>
        <v>ServiceContractTerms</v>
      </c>
      <c r="D960" s="22" t="s">
        <v>1256</v>
      </c>
      <c r="E960" s="22" t="s">
        <v>486</v>
      </c>
      <c r="G960" s="20" t="str">
        <f t="shared" si="52"/>
        <v>tcmcs052</v>
      </c>
      <c r="H960" t="str">
        <f t="shared" si="53"/>
        <v>Project</v>
      </c>
      <c r="I960" s="20"/>
      <c r="K960" s="21"/>
    </row>
    <row r="961" spans="2:11" x14ac:dyDescent="0.3">
      <c r="B961" t="str">
        <f>VLOOKUP(C961,AllAccessTables!$A$1:$B$489,2,FALSE)</f>
        <v>OpenTransactions</v>
      </c>
      <c r="C961" t="str">
        <f t="shared" si="51"/>
        <v>ServiceContractTerms</v>
      </c>
      <c r="D961" s="22" t="s">
        <v>1257</v>
      </c>
      <c r="E961" s="22" t="s">
        <v>1258</v>
      </c>
      <c r="G961" s="20" t="str">
        <f t="shared" si="52"/>
        <v>tcppl090</v>
      </c>
      <c r="H961" t="str">
        <f t="shared" si="53"/>
        <v>Labor Rate Code</v>
      </c>
      <c r="I961" s="20"/>
      <c r="K961" s="21"/>
    </row>
    <row r="962" spans="2:11" x14ac:dyDescent="0.3">
      <c r="B962" t="str">
        <f>VLOOKUP(C962,AllAccessTables!$A$1:$B$489,2,FALSE)</f>
        <v>OpenTransactions</v>
      </c>
      <c r="C962" t="str">
        <f t="shared" si="51"/>
        <v>ServiceContractTerms</v>
      </c>
      <c r="D962" s="22" t="s">
        <v>1259</v>
      </c>
      <c r="E962" s="22" t="s">
        <v>1260</v>
      </c>
      <c r="G962" s="20" t="str">
        <f t="shared" si="52"/>
        <v>tcppl030</v>
      </c>
      <c r="H962" t="str">
        <f t="shared" si="53"/>
        <v>Labor Typ</v>
      </c>
      <c r="I962" s="20"/>
      <c r="K962" s="21"/>
    </row>
    <row r="963" spans="2:11" x14ac:dyDescent="0.3">
      <c r="B963" t="str">
        <f>VLOOKUP(C963,AllAccessTables!$A$1:$B$489,2,FALSE)</f>
        <v>OpenTransactions</v>
      </c>
      <c r="C963" t="str">
        <f t="shared" si="51"/>
        <v>ServiceContractTerms</v>
      </c>
      <c r="D963" s="22" t="s">
        <v>1261</v>
      </c>
      <c r="E963" s="22" t="s">
        <v>1262</v>
      </c>
      <c r="G963" s="20" t="str">
        <f t="shared" si="52"/>
        <v>tsclm02</v>
      </c>
      <c r="H963" t="str">
        <f t="shared" si="53"/>
        <v/>
      </c>
      <c r="I963" s="20"/>
      <c r="K963" s="21"/>
    </row>
    <row r="964" spans="2:11" x14ac:dyDescent="0.3">
      <c r="B964" t="str">
        <f>VLOOKUP(C964,AllAccessTables!$A$1:$B$489,2,FALSE)</f>
        <v>OpenTransactions</v>
      </c>
      <c r="C964" t="str">
        <f t="shared" si="51"/>
        <v>ServiceContractTerms</v>
      </c>
      <c r="D964" s="22" t="s">
        <v>1263</v>
      </c>
      <c r="E964" s="22" t="s">
        <v>1264</v>
      </c>
      <c r="G964" s="20" t="str">
        <f t="shared" si="52"/>
        <v>tsmdm105</v>
      </c>
      <c r="H964" t="str">
        <f t="shared" si="53"/>
        <v>Service Area</v>
      </c>
      <c r="I964" s="20"/>
      <c r="K964" s="21"/>
    </row>
    <row r="965" spans="2:11" x14ac:dyDescent="0.3">
      <c r="B965" t="str">
        <f>VLOOKUP(C965,AllAccessTables!$A$1:$B$489,2,FALSE)</f>
        <v>OpenTransactions</v>
      </c>
      <c r="C965" t="str">
        <f t="shared" si="51"/>
        <v>ServiceContractTerms</v>
      </c>
      <c r="D965" s="22" t="s">
        <v>1265</v>
      </c>
      <c r="E965" s="22" t="s">
        <v>1266</v>
      </c>
      <c r="G965" s="20" t="str">
        <f t="shared" si="52"/>
        <v>tsmdm21</v>
      </c>
      <c r="H965" t="str">
        <f t="shared" si="53"/>
        <v/>
      </c>
      <c r="I965" s="20"/>
      <c r="K965" s="21"/>
    </row>
    <row r="966" spans="2:11" x14ac:dyDescent="0.3">
      <c r="B966" t="str">
        <f>VLOOKUP(C966,AllAccessTables!$A$1:$B$489,2,FALSE)</f>
        <v>OpenTransactions</v>
      </c>
      <c r="C966" t="str">
        <f t="shared" si="51"/>
        <v>ServiceContractTerms</v>
      </c>
      <c r="D966" s="22" t="s">
        <v>1267</v>
      </c>
      <c r="E966" s="22" t="s">
        <v>1268</v>
      </c>
      <c r="G966" s="20" t="str">
        <f t="shared" si="52"/>
        <v>tsmdm015</v>
      </c>
      <c r="H966" t="str">
        <f t="shared" si="53"/>
        <v>Task</v>
      </c>
      <c r="I966" s="20"/>
      <c r="K966" s="21"/>
    </row>
    <row r="967" spans="2:11" x14ac:dyDescent="0.3">
      <c r="B967" t="str">
        <f>VLOOKUP(C967,AllAccessTables!$A$1:$B$489,2,FALSE)</f>
        <v>OpenTransactions</v>
      </c>
      <c r="C967" t="str">
        <f t="shared" si="51"/>
        <v>ServiceContractTerms</v>
      </c>
      <c r="D967" s="22" t="s">
        <v>1269</v>
      </c>
      <c r="E967" s="22" t="s">
        <v>267</v>
      </c>
      <c r="G967" s="20" t="str">
        <f t="shared" si="52"/>
        <v>tcmcs001</v>
      </c>
      <c r="H967" t="str">
        <f t="shared" si="53"/>
        <v>Unit</v>
      </c>
      <c r="I967" s="20"/>
      <c r="K967" s="21"/>
    </row>
    <row r="968" spans="2:11" x14ac:dyDescent="0.3">
      <c r="B968" t="str">
        <f>VLOOKUP(C968,AllAccessTables!$A$1:$B$489,2,FALSE)</f>
        <v>OpenTransactions</v>
      </c>
      <c r="C968" t="str">
        <f t="shared" si="51"/>
        <v>ServiceOrderActivities</v>
      </c>
      <c r="D968" s="22" t="s">
        <v>1270</v>
      </c>
      <c r="E968" s="22" t="s">
        <v>1271</v>
      </c>
      <c r="G968" s="20" t="str">
        <f t="shared" si="52"/>
        <v>tsmdm035</v>
      </c>
      <c r="H968" t="str">
        <f t="shared" si="53"/>
        <v/>
      </c>
      <c r="I968" s="20"/>
      <c r="K968" s="21"/>
    </row>
    <row r="969" spans="2:11" x14ac:dyDescent="0.3">
      <c r="B969" t="str">
        <f>VLOOKUP(C969,AllAccessTables!$A$1:$B$489,2,FALSE)</f>
        <v>OpenTransactions</v>
      </c>
      <c r="C969" t="str">
        <f t="shared" si="51"/>
        <v>ServiceOrderActivities</v>
      </c>
      <c r="D969" s="22" t="s">
        <v>1272</v>
      </c>
      <c r="E969" s="22" t="s">
        <v>1273</v>
      </c>
      <c r="G969" s="20" t="str">
        <f t="shared" si="52"/>
        <v>tssoc200</v>
      </c>
      <c r="H969" t="str">
        <f t="shared" si="53"/>
        <v>Service Order</v>
      </c>
      <c r="I969" s="20"/>
      <c r="K969" s="21"/>
    </row>
    <row r="970" spans="2:11" x14ac:dyDescent="0.3">
      <c r="B970" t="str">
        <f>VLOOKUP(C970,AllAccessTables!$A$1:$B$489,2,FALSE)</f>
        <v>OpenTransactions</v>
      </c>
      <c r="C970" t="str">
        <f t="shared" si="51"/>
        <v>ServiceOrderActivities</v>
      </c>
      <c r="D970" s="22" t="s">
        <v>1274</v>
      </c>
      <c r="E970" s="22" t="s">
        <v>1275</v>
      </c>
      <c r="G970" s="20" t="str">
        <f t="shared" si="52"/>
        <v>tsmdm140</v>
      </c>
      <c r="H970" t="str">
        <f t="shared" si="53"/>
        <v>Service Employees</v>
      </c>
      <c r="I970" s="20"/>
      <c r="K970" s="21"/>
    </row>
    <row r="971" spans="2:11" x14ac:dyDescent="0.3">
      <c r="B971" t="str">
        <f>VLOOKUP(C971,AllAccessTables!$A$1:$B$489,2,FALSE)</f>
        <v>OpenTransactions</v>
      </c>
      <c r="C971" t="str">
        <f t="shared" si="51"/>
        <v>ServiceOrderActivities</v>
      </c>
      <c r="D971" s="22" t="s">
        <v>1276</v>
      </c>
      <c r="E971" s="22" t="s">
        <v>1277</v>
      </c>
      <c r="G971" s="20" t="str">
        <f t="shared" si="52"/>
        <v>tsacm101</v>
      </c>
      <c r="H971" t="str">
        <f t="shared" si="53"/>
        <v>Activities</v>
      </c>
      <c r="I971" s="20"/>
      <c r="K971" s="21"/>
    </row>
    <row r="972" spans="2:11" x14ac:dyDescent="0.3">
      <c r="B972" t="str">
        <f>VLOOKUP(C972,AllAccessTables!$A$1:$B$489,2,FALSE)</f>
        <v>OpenTransactions</v>
      </c>
      <c r="C972" t="str">
        <f t="shared" si="51"/>
        <v>ServiceOrderActivities</v>
      </c>
      <c r="D972" s="22" t="s">
        <v>1278</v>
      </c>
      <c r="E972" s="22" t="s">
        <v>1279</v>
      </c>
      <c r="G972" s="20" t="str">
        <f t="shared" si="52"/>
        <v>tcibd001</v>
      </c>
      <c r="H972" t="str">
        <f t="shared" si="53"/>
        <v>General Item data.</v>
      </c>
      <c r="I972" s="20"/>
      <c r="K972" s="21"/>
    </row>
    <row r="973" spans="2:11" x14ac:dyDescent="0.3">
      <c r="B973" t="str">
        <f>VLOOKUP(C973,AllAccessTables!$A$1:$B$489,2,FALSE)</f>
        <v>OpenTransactions</v>
      </c>
      <c r="C973" t="str">
        <f t="shared" si="51"/>
        <v>ServiceOrderActivities</v>
      </c>
      <c r="D973" s="22" t="s">
        <v>1280</v>
      </c>
      <c r="E973" s="22" t="s">
        <v>1281</v>
      </c>
      <c r="G973" s="20" t="str">
        <f t="shared" si="52"/>
        <v>tccom120</v>
      </c>
      <c r="H973" t="str">
        <f t="shared" si="53"/>
        <v>Buy from BP.</v>
      </c>
      <c r="I973" s="20"/>
      <c r="K973" s="21"/>
    </row>
    <row r="974" spans="2:11" x14ac:dyDescent="0.3">
      <c r="B974" t="str">
        <f>VLOOKUP(C974,AllAccessTables!$A$1:$B$489,2,FALSE)</f>
        <v>OpenTransactions</v>
      </c>
      <c r="C974" t="str">
        <f t="shared" si="51"/>
        <v>ServiceOrderCosts</v>
      </c>
      <c r="D974" s="22" t="s">
        <v>1282</v>
      </c>
      <c r="E974" s="22" t="s">
        <v>1283</v>
      </c>
      <c r="G974" s="20" t="str">
        <f t="shared" si="52"/>
        <v>tcmcs048</v>
      </c>
      <c r="H974" t="str">
        <f t="shared" si="53"/>
        <v/>
      </c>
      <c r="I974" s="20"/>
      <c r="K974" s="21"/>
    </row>
    <row r="975" spans="2:11" x14ac:dyDescent="0.3">
      <c r="B975" t="str">
        <f>VLOOKUP(C975,AllAccessTables!$A$1:$B$489,2,FALSE)</f>
        <v>OpenTransactions</v>
      </c>
      <c r="C975" t="str">
        <f t="shared" si="51"/>
        <v>ServiceOrderCosts</v>
      </c>
      <c r="D975" s="22" t="s">
        <v>1284</v>
      </c>
      <c r="E975" s="22" t="s">
        <v>283</v>
      </c>
      <c r="G975" s="20" t="str">
        <f t="shared" si="52"/>
        <v>tcmcs003</v>
      </c>
      <c r="H975" t="str">
        <f t="shared" si="53"/>
        <v>Warehouse</v>
      </c>
      <c r="I975" s="20"/>
      <c r="K975" s="21"/>
    </row>
    <row r="976" spans="2:11" x14ac:dyDescent="0.3">
      <c r="B976" t="str">
        <f>VLOOKUP(C976,AllAccessTables!$A$1:$B$489,2,FALSE)</f>
        <v>OpenTransactions</v>
      </c>
      <c r="C976" t="str">
        <f t="shared" si="51"/>
        <v>ServiceOrderCosts</v>
      </c>
      <c r="D976" s="22" t="s">
        <v>1285</v>
      </c>
      <c r="E976" s="22" t="s">
        <v>1286</v>
      </c>
      <c r="G976" s="20" t="str">
        <f t="shared" si="52"/>
        <v>tsmsm200</v>
      </c>
      <c r="H976" t="str">
        <f t="shared" si="53"/>
        <v>Service Item</v>
      </c>
      <c r="I976" s="20"/>
      <c r="K976" s="21"/>
    </row>
    <row r="977" spans="2:11" x14ac:dyDescent="0.3">
      <c r="B977" t="str">
        <f>VLOOKUP(C977,AllAccessTables!$A$1:$B$489,2,FALSE)</f>
        <v>OpenTransactions</v>
      </c>
      <c r="C977" t="str">
        <f t="shared" si="51"/>
        <v>ServiceOrderCosts</v>
      </c>
      <c r="D977" s="22" t="s">
        <v>1287</v>
      </c>
      <c r="E977" s="22" t="s">
        <v>295</v>
      </c>
      <c r="G977" s="20" t="str">
        <f t="shared" si="52"/>
        <v>tcmcs052</v>
      </c>
      <c r="H977" t="str">
        <f t="shared" si="53"/>
        <v>Projects</v>
      </c>
      <c r="I977" s="20"/>
      <c r="K977" s="21"/>
    </row>
    <row r="978" spans="2:11" x14ac:dyDescent="0.3">
      <c r="B978" t="str">
        <f>VLOOKUP(C978,AllAccessTables!$A$1:$B$489,2,FALSE)</f>
        <v>OpenTransactions</v>
      </c>
      <c r="C978" t="str">
        <f t="shared" si="51"/>
        <v>ServiceOrderCosts</v>
      </c>
      <c r="D978" s="22" t="s">
        <v>1288</v>
      </c>
      <c r="E978" s="22" t="s">
        <v>1273</v>
      </c>
      <c r="G978" s="20" t="str">
        <f t="shared" si="52"/>
        <v>tssoc200</v>
      </c>
      <c r="H978" t="str">
        <f t="shared" si="53"/>
        <v>Service Order</v>
      </c>
      <c r="I978" s="20"/>
      <c r="K978" s="21"/>
    </row>
    <row r="979" spans="2:11" x14ac:dyDescent="0.3">
      <c r="B979" t="str">
        <f>VLOOKUP(C979,AllAccessTables!$A$1:$B$489,2,FALSE)</f>
        <v>OpenTransactions</v>
      </c>
      <c r="C979" t="str">
        <f t="shared" si="51"/>
        <v>ServiceOrderCosts</v>
      </c>
      <c r="D979" s="22" t="s">
        <v>1289</v>
      </c>
      <c r="E979" s="22" t="s">
        <v>1290</v>
      </c>
      <c r="G979" s="20" t="str">
        <f t="shared" si="52"/>
        <v>tsmdm015</v>
      </c>
      <c r="H979" t="str">
        <f t="shared" si="53"/>
        <v>Applicable for Cost Type is Labor</v>
      </c>
      <c r="I979" s="20"/>
      <c r="K979" s="21"/>
    </row>
    <row r="980" spans="2:11" x14ac:dyDescent="0.3">
      <c r="B980" t="str">
        <f>VLOOKUP(C980,AllAccessTables!$A$1:$B$489,2,FALSE)</f>
        <v>OpenTransactions</v>
      </c>
      <c r="C980" t="str">
        <f t="shared" si="51"/>
        <v>ServiceOrders</v>
      </c>
      <c r="D980" s="22" t="s">
        <v>1291</v>
      </c>
      <c r="E980" s="22" t="s">
        <v>1292</v>
      </c>
      <c r="G980" s="20" t="str">
        <f t="shared" si="52"/>
        <v>tsbsc100</v>
      </c>
      <c r="H980" t="str">
        <f t="shared" si="53"/>
        <v>Installation Group</v>
      </c>
      <c r="I980" s="20"/>
      <c r="K980" s="21"/>
    </row>
    <row r="981" spans="2:11" x14ac:dyDescent="0.3">
      <c r="B981" t="str">
        <f>VLOOKUP(C981,AllAccessTables!$A$1:$B$489,2,FALSE)</f>
        <v>OpenTransactions</v>
      </c>
      <c r="C981" t="str">
        <f t="shared" si="51"/>
        <v>ServiceOrders</v>
      </c>
      <c r="D981" s="22" t="s">
        <v>1293</v>
      </c>
      <c r="E981" s="22" t="s">
        <v>295</v>
      </c>
      <c r="G981" s="20" t="str">
        <f t="shared" si="52"/>
        <v>tcmcs052</v>
      </c>
      <c r="H981" t="str">
        <f t="shared" si="53"/>
        <v>Projects</v>
      </c>
      <c r="I981" s="20"/>
      <c r="K981" s="21"/>
    </row>
    <row r="982" spans="2:11" x14ac:dyDescent="0.3">
      <c r="B982" t="str">
        <f>VLOOKUP(C982,AllAccessTables!$A$1:$B$489,2,FALSE)</f>
        <v>OpenTransactions</v>
      </c>
      <c r="C982" t="str">
        <f t="shared" ref="C982:C1045" si="54">_xlfn.TEXTBEFORE(D982,".",1,1,1)</f>
        <v>ServiceOrders</v>
      </c>
      <c r="D982" s="22" t="s">
        <v>1294</v>
      </c>
      <c r="E982" s="22" t="s">
        <v>1295</v>
      </c>
      <c r="G982" s="20" t="str">
        <f t="shared" si="52"/>
        <v>tccom130</v>
      </c>
      <c r="H982" t="str">
        <f t="shared" si="53"/>
        <v>Addresse</v>
      </c>
      <c r="I982" s="20"/>
      <c r="K982" s="21"/>
    </row>
    <row r="983" spans="2:11" x14ac:dyDescent="0.3">
      <c r="B983" t="str">
        <f>VLOOKUP(C983,AllAccessTables!$A$1:$B$489,2,FALSE)</f>
        <v>OpenTransactions</v>
      </c>
      <c r="C983" t="str">
        <f t="shared" si="54"/>
        <v>ServiceOrders</v>
      </c>
      <c r="D983" s="22" t="s">
        <v>1296</v>
      </c>
      <c r="E983" s="22" t="s">
        <v>1275</v>
      </c>
      <c r="G983" s="20" t="str">
        <f t="shared" si="52"/>
        <v>tsmdm140</v>
      </c>
      <c r="H983" t="str">
        <f t="shared" si="53"/>
        <v>Service Employees</v>
      </c>
      <c r="I983" s="20"/>
      <c r="K983" s="21"/>
    </row>
    <row r="984" spans="2:11" x14ac:dyDescent="0.3">
      <c r="B984" t="str">
        <f>VLOOKUP(C984,AllAccessTables!$A$1:$B$489,2,FALSE)</f>
        <v>OpenTransactions</v>
      </c>
      <c r="C984" t="str">
        <f t="shared" si="54"/>
        <v>ServiceOrders</v>
      </c>
      <c r="D984" s="22" t="s">
        <v>1297</v>
      </c>
      <c r="E984" s="22" t="s">
        <v>295</v>
      </c>
      <c r="G984" s="20" t="str">
        <f t="shared" si="52"/>
        <v>tcmcs052</v>
      </c>
      <c r="H984" t="str">
        <f t="shared" si="53"/>
        <v>Projects</v>
      </c>
      <c r="I984" s="20"/>
      <c r="K984" s="21"/>
    </row>
    <row r="985" spans="2:11" x14ac:dyDescent="0.3">
      <c r="B985" t="str">
        <f>VLOOKUP(C985,AllAccessTables!$A$1:$B$489,2,FALSE)</f>
        <v>OpenTransactions</v>
      </c>
      <c r="C985" t="str">
        <f t="shared" si="54"/>
        <v>ServiceOrders</v>
      </c>
      <c r="D985" s="22" t="s">
        <v>1298</v>
      </c>
      <c r="E985" s="22" t="s">
        <v>1299</v>
      </c>
      <c r="G985" s="20" t="str">
        <f t="shared" si="52"/>
        <v>tsmdm105</v>
      </c>
      <c r="H985" t="str">
        <f t="shared" si="53"/>
        <v>Service Areas</v>
      </c>
      <c r="I985" s="20"/>
      <c r="K985" s="21"/>
    </row>
    <row r="986" spans="2:11" x14ac:dyDescent="0.3">
      <c r="B986" t="str">
        <f>VLOOKUP(C986,AllAccessTables!$A$1:$B$489,2,FALSE)</f>
        <v>OpenTransactions</v>
      </c>
      <c r="C986" t="str">
        <f t="shared" si="54"/>
        <v>ServiceOrders</v>
      </c>
      <c r="D986" s="22" t="s">
        <v>1300</v>
      </c>
      <c r="E986" s="22" t="s">
        <v>1301</v>
      </c>
      <c r="G986" s="20" t="str">
        <f t="shared" si="52"/>
        <v>tsmdm145</v>
      </c>
      <c r="H986" t="str">
        <f t="shared" si="53"/>
        <v>Serice Cars</v>
      </c>
      <c r="I986" s="20"/>
      <c r="K986" s="21"/>
    </row>
    <row r="987" spans="2:11" x14ac:dyDescent="0.3">
      <c r="B987" t="str">
        <f>VLOOKUP(C987,AllAccessTables!$A$1:$B$489,2,FALSE)</f>
        <v>OpenTransactions</v>
      </c>
      <c r="C987" t="str">
        <f t="shared" si="54"/>
        <v>ServiceOrders</v>
      </c>
      <c r="D987" s="22" t="s">
        <v>1302</v>
      </c>
      <c r="E987" s="22" t="s">
        <v>1242</v>
      </c>
      <c r="G987" s="20" t="str">
        <f t="shared" si="52"/>
        <v>tsmdm100</v>
      </c>
      <c r="H987" t="str">
        <f t="shared" si="53"/>
        <v>Service Departments</v>
      </c>
      <c r="I987" s="20"/>
      <c r="K987" s="21"/>
    </row>
    <row r="988" spans="2:11" x14ac:dyDescent="0.3">
      <c r="B988" t="str">
        <f>VLOOKUP(C988,AllAccessTables!$A$1:$B$489,2,FALSE)</f>
        <v>OpenTransactions</v>
      </c>
      <c r="C988" t="str">
        <f t="shared" si="54"/>
        <v>ServiceOrders</v>
      </c>
      <c r="D988" s="22" t="s">
        <v>1303</v>
      </c>
      <c r="E988" s="22" t="s">
        <v>1304</v>
      </c>
      <c r="G988" s="20" t="str">
        <f t="shared" si="52"/>
        <v>tsmsm030</v>
      </c>
      <c r="H988" t="str">
        <f t="shared" si="53"/>
        <v>Service Types</v>
      </c>
      <c r="I988" s="20"/>
      <c r="K988" s="21"/>
    </row>
    <row r="989" spans="2:11" x14ac:dyDescent="0.3">
      <c r="B989" t="str">
        <f>VLOOKUP(C989,AllAccessTables!$A$1:$B$489,2,FALSE)</f>
        <v>OpenTransactions</v>
      </c>
      <c r="C989" t="str">
        <f t="shared" si="54"/>
        <v>ServiceOrders</v>
      </c>
      <c r="D989" s="22" t="s">
        <v>1305</v>
      </c>
      <c r="E989" s="22" t="s">
        <v>813</v>
      </c>
      <c r="G989" s="20" t="str">
        <f t="shared" si="52"/>
        <v>tccom110</v>
      </c>
      <c r="H989" t="str">
        <f t="shared" si="53"/>
        <v>Sold-to Business Partner</v>
      </c>
      <c r="I989" s="20"/>
      <c r="K989" s="21"/>
    </row>
    <row r="990" spans="2:11" x14ac:dyDescent="0.3">
      <c r="B990" t="str">
        <f>VLOOKUP(C990,AllAccessTables!$A$1:$B$489,2,FALSE)</f>
        <v>ProductConfiguration</v>
      </c>
      <c r="C990" t="str">
        <f t="shared" si="54"/>
        <v>SettingsforGenericItemDataGeneration</v>
      </c>
      <c r="D990" s="22" t="s">
        <v>1306</v>
      </c>
      <c r="E990" s="22" t="s">
        <v>844</v>
      </c>
      <c r="G990" s="20" t="str">
        <f t="shared" si="52"/>
        <v>Items</v>
      </c>
      <c r="H990" t="str">
        <f t="shared" si="53"/>
        <v>- Production (tiipd001)</v>
      </c>
      <c r="I990" s="20"/>
      <c r="K990" s="21"/>
    </row>
    <row r="991" spans="2:11" ht="28.8" x14ac:dyDescent="0.3">
      <c r="B991" t="str">
        <f>VLOOKUP(C991,AllAccessTables!$A$1:$B$489,2,FALSE)</f>
        <v>ProductConfiguration</v>
      </c>
      <c r="C991" t="str">
        <f t="shared" si="54"/>
        <v>SettingsforGenericItemDataGeneration</v>
      </c>
      <c r="D991" s="22" t="s">
        <v>1307</v>
      </c>
      <c r="E991" s="22" t="s">
        <v>1586</v>
      </c>
      <c r="G991" s="20" t="str">
        <f t="shared" si="52"/>
        <v>Product</v>
      </c>
      <c r="H991" t="str">
        <f t="shared" si="53"/>
        <v>Feature (tipcf050)
Product Feature (tipcf300.cpft) - Reference to Product Features (tipcf050)</v>
      </c>
      <c r="I991" s="20"/>
      <c r="K991" s="21"/>
    </row>
    <row r="992" spans="2:11" x14ac:dyDescent="0.3">
      <c r="B992" t="str">
        <f>VLOOKUP(C992,AllAccessTables!$A$1:$B$489,2,FALSE)</f>
        <v>ProductConfiguration</v>
      </c>
      <c r="C992" t="str">
        <f t="shared" si="54"/>
        <v>SettingsforGenericItemDataGeneration</v>
      </c>
      <c r="D992" s="22" t="s">
        <v>1308</v>
      </c>
      <c r="E992" s="22" t="s">
        <v>1309</v>
      </c>
      <c r="G992" s="20" t="str">
        <f t="shared" si="52"/>
        <v>Text</v>
      </c>
      <c r="H992" t="str">
        <f t="shared" si="53"/>
        <v>data (tttxt001)</v>
      </c>
      <c r="I992" s="20"/>
      <c r="K992" s="21"/>
    </row>
    <row r="993" spans="2:11" x14ac:dyDescent="0.3">
      <c r="B993" t="str">
        <f>VLOOKUP(C993,AllAccessTables!$A$1:$B$489,2,FALSE)</f>
        <v>Pricing</v>
      </c>
      <c r="C993" t="str">
        <f t="shared" si="54"/>
        <v>SimulatedPurchasePrices</v>
      </c>
      <c r="D993" s="22" t="s">
        <v>1310</v>
      </c>
      <c r="E993" s="22" t="s">
        <v>230</v>
      </c>
      <c r="G993" s="20" t="str">
        <f t="shared" si="52"/>
        <v>tcemm050</v>
      </c>
      <c r="H993" t="str">
        <f t="shared" si="53"/>
        <v>Site</v>
      </c>
      <c r="I993" s="20"/>
      <c r="K993" s="21"/>
    </row>
    <row r="994" spans="2:11" x14ac:dyDescent="0.3">
      <c r="B994" t="str">
        <f>VLOOKUP(C994,AllAccessTables!$A$1:$B$489,2,FALSE)</f>
        <v>Miscellaneous</v>
      </c>
      <c r="C994" t="str">
        <f t="shared" si="54"/>
        <v>SourcingStrategies</v>
      </c>
      <c r="D994" s="22" t="s">
        <v>1311</v>
      </c>
      <c r="E994" s="22" t="s">
        <v>1312</v>
      </c>
      <c r="G994" s="20" t="str">
        <f t="shared" si="52"/>
        <v>tcemm135</v>
      </c>
      <c r="H994" t="str">
        <f t="shared" si="53"/>
        <v/>
      </c>
      <c r="I994" s="20"/>
      <c r="K994" s="21"/>
    </row>
    <row r="995" spans="2:11" x14ac:dyDescent="0.3">
      <c r="B995" t="str">
        <f>VLOOKUP(C995,AllAccessTables!$A$1:$B$489,2,FALSE)</f>
        <v>Miscellaneous</v>
      </c>
      <c r="C995" t="str">
        <f t="shared" si="54"/>
        <v>SourcingStrategies</v>
      </c>
      <c r="D995" s="22" t="s">
        <v>1313</v>
      </c>
      <c r="E995" s="22" t="s">
        <v>384</v>
      </c>
      <c r="G995" s="20" t="str">
        <f t="shared" si="52"/>
        <v>tcmcs023</v>
      </c>
      <c r="H995" t="str">
        <f t="shared" si="53"/>
        <v/>
      </c>
      <c r="I995" s="20"/>
      <c r="K995" s="21"/>
    </row>
    <row r="996" spans="2:11" x14ac:dyDescent="0.3">
      <c r="B996" t="str">
        <f>VLOOKUP(C996,AllAccessTables!$A$1:$B$489,2,FALSE)</f>
        <v>Miscellaneous</v>
      </c>
      <c r="C996" t="str">
        <f t="shared" si="54"/>
        <v>SourcingStrategies</v>
      </c>
      <c r="D996" s="22" t="s">
        <v>1314</v>
      </c>
      <c r="E996" s="22" t="s">
        <v>1315</v>
      </c>
      <c r="G996" s="20" t="str">
        <f t="shared" si="52"/>
        <v>cprpd100</v>
      </c>
      <c r="H996" t="str">
        <f t="shared" si="53"/>
        <v/>
      </c>
      <c r="I996" s="20"/>
      <c r="K996" s="21"/>
    </row>
    <row r="997" spans="2:11" x14ac:dyDescent="0.3">
      <c r="B997" t="str">
        <f>VLOOKUP(C997,AllAccessTables!$A$1:$B$489,2,FALSE)</f>
        <v>Miscellaneous</v>
      </c>
      <c r="C997" t="str">
        <f t="shared" si="54"/>
        <v>SourcingStrategies</v>
      </c>
      <c r="D997" s="22" t="s">
        <v>1316</v>
      </c>
      <c r="E997" s="22" t="s">
        <v>1315</v>
      </c>
      <c r="G997" s="20" t="str">
        <f t="shared" si="52"/>
        <v>cprpd100</v>
      </c>
      <c r="H997" t="str">
        <f t="shared" si="53"/>
        <v/>
      </c>
      <c r="I997" s="20"/>
      <c r="K997" s="21"/>
    </row>
    <row r="998" spans="2:11" x14ac:dyDescent="0.3">
      <c r="B998" t="str">
        <f>VLOOKUP(C998,AllAccessTables!$A$1:$B$489,2,FALSE)</f>
        <v>Miscellaneous</v>
      </c>
      <c r="C998" t="str">
        <f t="shared" si="54"/>
        <v>SourcingStrategies</v>
      </c>
      <c r="D998" s="22" t="s">
        <v>1317</v>
      </c>
      <c r="E998" s="22" t="s">
        <v>164</v>
      </c>
      <c r="G998" s="20" t="str">
        <f t="shared" si="52"/>
        <v>tcmcs052</v>
      </c>
      <c r="H998" t="str">
        <f t="shared" si="53"/>
        <v>General Projects</v>
      </c>
      <c r="I998" s="20"/>
      <c r="K998" s="21"/>
    </row>
    <row r="999" spans="2:11" x14ac:dyDescent="0.3">
      <c r="B999" t="str">
        <f>VLOOKUP(C999,AllAccessTables!$A$1:$B$489,2,FALSE)</f>
        <v>Miscellaneous</v>
      </c>
      <c r="C999" t="str">
        <f t="shared" si="54"/>
        <v>SourcingStrategies</v>
      </c>
      <c r="D999" s="22" t="s">
        <v>1318</v>
      </c>
      <c r="E999" s="22" t="s">
        <v>1319</v>
      </c>
      <c r="G999" s="20" t="str">
        <f t="shared" si="52"/>
        <v>cprpd400</v>
      </c>
      <c r="H999" t="str">
        <f t="shared" si="53"/>
        <v/>
      </c>
      <c r="I999" s="20"/>
      <c r="K999" s="21"/>
    </row>
    <row r="1000" spans="2:11" x14ac:dyDescent="0.3">
      <c r="B1000" t="str">
        <f>VLOOKUP(C1000,AllAccessTables!$A$1:$B$489,2,FALSE)</f>
        <v>TPProjects</v>
      </c>
      <c r="C1000" t="str">
        <f t="shared" si="54"/>
        <v>StandardActivities</v>
      </c>
      <c r="D1000" s="22" t="s">
        <v>1320</v>
      </c>
      <c r="E1000" s="22" t="s">
        <v>167</v>
      </c>
      <c r="G1000" s="20" t="str">
        <f t="shared" si="52"/>
        <v>tcmcs001</v>
      </c>
      <c r="H1000" t="str">
        <f t="shared" si="53"/>
        <v>Units</v>
      </c>
      <c r="I1000" s="20"/>
      <c r="K1000" s="21"/>
    </row>
    <row r="1001" spans="2:11" x14ac:dyDescent="0.3">
      <c r="B1001" t="str">
        <f>VLOOKUP(C1001,AllAccessTables!$A$1:$B$489,2,FALSE)</f>
        <v>TPProjects</v>
      </c>
      <c r="C1001" t="str">
        <f t="shared" si="54"/>
        <v>StandardActivities</v>
      </c>
      <c r="D1001" s="22" t="s">
        <v>1321</v>
      </c>
      <c r="E1001" s="22" t="s">
        <v>167</v>
      </c>
      <c r="G1001" s="20" t="str">
        <f t="shared" si="52"/>
        <v>tcmcs001</v>
      </c>
      <c r="H1001" t="str">
        <f t="shared" si="53"/>
        <v>Units</v>
      </c>
      <c r="I1001" s="20"/>
      <c r="K1001" s="21"/>
    </row>
    <row r="1002" spans="2:11" x14ac:dyDescent="0.3">
      <c r="B1002" t="str">
        <f>VLOOKUP(C1002,AllAccessTables!$A$1:$B$489,2,FALSE)</f>
        <v>TPProjects</v>
      </c>
      <c r="C1002" t="str">
        <f t="shared" si="54"/>
        <v>StandardActivitiesRevenueCodes</v>
      </c>
      <c r="D1002" s="22" t="s">
        <v>1322</v>
      </c>
      <c r="E1002" s="22" t="s">
        <v>1323</v>
      </c>
      <c r="G1002" s="20" t="str">
        <f t="shared" si="52"/>
        <v>tppdm110</v>
      </c>
      <c r="H1002" t="str">
        <f t="shared" si="53"/>
        <v>Activities</v>
      </c>
      <c r="I1002" s="20"/>
      <c r="K1002" s="21"/>
    </row>
    <row r="1003" spans="2:11" x14ac:dyDescent="0.3">
      <c r="B1003" t="str">
        <f>VLOOKUP(C1003,AllAccessTables!$A$1:$B$489,2,FALSE)</f>
        <v>TPProjects</v>
      </c>
      <c r="C1003" t="str">
        <f t="shared" si="54"/>
        <v>StandardActivitiesRevenueCodes</v>
      </c>
      <c r="D1003" s="22" t="s">
        <v>1324</v>
      </c>
      <c r="E1003" s="22" t="s">
        <v>1063</v>
      </c>
      <c r="G1003" s="20" t="str">
        <f t="shared" si="52"/>
        <v>tppdm043</v>
      </c>
      <c r="H1003" t="str">
        <f t="shared" si="53"/>
        <v>Revenue Codes</v>
      </c>
      <c r="I1003" s="20"/>
      <c r="K1003" s="21"/>
    </row>
    <row r="1004" spans="2:11" x14ac:dyDescent="0.3">
      <c r="B1004" t="str">
        <f>VLOOKUP(C1004,AllAccessTables!$A$1:$B$489,2,FALSE)</f>
        <v>TPProjects</v>
      </c>
      <c r="C1004" t="str">
        <f t="shared" si="54"/>
        <v>StandardElements</v>
      </c>
      <c r="D1004" s="22" t="s">
        <v>1325</v>
      </c>
      <c r="E1004" s="22" t="s">
        <v>1326</v>
      </c>
      <c r="G1004" s="20" t="str">
        <f t="shared" si="52"/>
        <v>tppdm090</v>
      </c>
      <c r="H1004" t="str">
        <f t="shared" si="53"/>
        <v>Elements</v>
      </c>
      <c r="I1004" s="20"/>
      <c r="K1004" s="21"/>
    </row>
    <row r="1005" spans="2:11" x14ac:dyDescent="0.3">
      <c r="B1005" t="str">
        <f>VLOOKUP(C1005,AllAccessTables!$A$1:$B$489,2,FALSE)</f>
        <v>TPProjects</v>
      </c>
      <c r="C1005" t="str">
        <f t="shared" si="54"/>
        <v>StandardElements</v>
      </c>
      <c r="D1005" s="22" t="s">
        <v>1327</v>
      </c>
      <c r="E1005" s="22" t="s">
        <v>167</v>
      </c>
      <c r="G1005" s="20" t="str">
        <f t="shared" si="52"/>
        <v>tcmcs001</v>
      </c>
      <c r="H1005" t="str">
        <f t="shared" si="53"/>
        <v>Units</v>
      </c>
      <c r="I1005" s="20"/>
      <c r="K1005" s="21"/>
    </row>
    <row r="1006" spans="2:11" x14ac:dyDescent="0.3">
      <c r="B1006" t="str">
        <f>VLOOKUP(C1006,AllAccessTables!$A$1:$B$489,2,FALSE)</f>
        <v>TPProjects</v>
      </c>
      <c r="C1006" t="str">
        <f t="shared" si="54"/>
        <v>StandardElements</v>
      </c>
      <c r="D1006" s="22" t="s">
        <v>1328</v>
      </c>
      <c r="E1006" s="22" t="s">
        <v>167</v>
      </c>
      <c r="G1006" s="20" t="str">
        <f t="shared" si="52"/>
        <v>tcmcs001</v>
      </c>
      <c r="H1006" t="str">
        <f t="shared" si="53"/>
        <v>Units</v>
      </c>
      <c r="I1006" s="20"/>
      <c r="K1006" s="21"/>
    </row>
    <row r="1007" spans="2:11" x14ac:dyDescent="0.3">
      <c r="B1007" t="str">
        <f>VLOOKUP(C1007,AllAccessTables!$A$1:$B$489,2,FALSE)</f>
        <v>TPProjects</v>
      </c>
      <c r="C1007" t="str">
        <f t="shared" si="54"/>
        <v>StandardElementsRevenueCodes</v>
      </c>
      <c r="D1007" s="22" t="s">
        <v>1329</v>
      </c>
      <c r="E1007" s="22" t="s">
        <v>1063</v>
      </c>
      <c r="G1007" s="20" t="str">
        <f t="shared" si="52"/>
        <v>tppdm043</v>
      </c>
      <c r="H1007" t="str">
        <f t="shared" si="53"/>
        <v>Revenue Codes</v>
      </c>
      <c r="I1007" s="20"/>
      <c r="K1007" s="21"/>
    </row>
    <row r="1008" spans="2:11" x14ac:dyDescent="0.3">
      <c r="B1008" t="str">
        <f>VLOOKUP(C1008,AllAccessTables!$A$1:$B$489,2,FALSE)</f>
        <v>TPProjects</v>
      </c>
      <c r="C1008" t="str">
        <f t="shared" si="54"/>
        <v>StandardElementsRevenueCodes</v>
      </c>
      <c r="D1008" s="22" t="s">
        <v>1330</v>
      </c>
      <c r="E1008" s="22" t="s">
        <v>1326</v>
      </c>
      <c r="G1008" s="20" t="str">
        <f t="shared" si="52"/>
        <v>tppdm090</v>
      </c>
      <c r="H1008" t="str">
        <f t="shared" si="53"/>
        <v>Elements</v>
      </c>
      <c r="I1008" s="20"/>
      <c r="K1008" s="21"/>
    </row>
    <row r="1009" spans="2:11" x14ac:dyDescent="0.3">
      <c r="B1009" t="str">
        <f>VLOOKUP(C1009,AllAccessTables!$A$1:$B$489,2,FALSE)</f>
        <v>TPProjects</v>
      </c>
      <c r="C1009" t="str">
        <f t="shared" si="54"/>
        <v>StandardEquipments</v>
      </c>
      <c r="D1009" s="22" t="s">
        <v>1331</v>
      </c>
      <c r="E1009" s="22" t="s">
        <v>1123</v>
      </c>
      <c r="G1009" s="20" t="str">
        <f t="shared" si="52"/>
        <v>tcccp010</v>
      </c>
      <c r="H1009" t="str">
        <f t="shared" si="53"/>
        <v>Calendar Code</v>
      </c>
      <c r="I1009" s="20"/>
      <c r="K1009" s="21"/>
    </row>
    <row r="1010" spans="2:11" x14ac:dyDescent="0.3">
      <c r="B1010" t="str">
        <f>VLOOKUP(C1010,AllAccessTables!$A$1:$B$489,2,FALSE)</f>
        <v>TPProjects</v>
      </c>
      <c r="C1010" t="str">
        <f t="shared" si="54"/>
        <v>StandardEquipments</v>
      </c>
      <c r="D1010" s="22" t="s">
        <v>1332</v>
      </c>
      <c r="E1010" s="22" t="s">
        <v>184</v>
      </c>
      <c r="G1010" s="20" t="str">
        <f t="shared" si="52"/>
        <v>tcmcs048</v>
      </c>
      <c r="H1010" t="str">
        <f t="shared" si="53"/>
        <v>Cost Components</v>
      </c>
      <c r="I1010" s="20"/>
      <c r="K1010" s="21"/>
    </row>
    <row r="1011" spans="2:11" x14ac:dyDescent="0.3">
      <c r="B1011" t="str">
        <f>VLOOKUP(C1011,AllAccessTables!$A$1:$B$489,2,FALSE)</f>
        <v>TPProjects</v>
      </c>
      <c r="C1011" t="str">
        <f t="shared" si="54"/>
        <v>StandardEquipments</v>
      </c>
      <c r="D1011" s="22" t="s">
        <v>1333</v>
      </c>
      <c r="E1011" s="22" t="s">
        <v>36</v>
      </c>
      <c r="G1011" s="20" t="str">
        <f t="shared" si="52"/>
        <v>tcmcs002</v>
      </c>
      <c r="H1011" t="str">
        <f t="shared" si="53"/>
        <v>Currencies</v>
      </c>
      <c r="I1011" s="20"/>
      <c r="K1011" s="21"/>
    </row>
    <row r="1012" spans="2:11" x14ac:dyDescent="0.3">
      <c r="B1012" t="str">
        <f>VLOOKUP(C1012,AllAccessTables!$A$1:$B$489,2,FALSE)</f>
        <v>TPProjects</v>
      </c>
      <c r="C1012" t="str">
        <f t="shared" si="54"/>
        <v>StandardEquipments</v>
      </c>
      <c r="D1012" s="22" t="s">
        <v>1334</v>
      </c>
      <c r="E1012" s="22" t="s">
        <v>36</v>
      </c>
      <c r="G1012" s="20" t="str">
        <f t="shared" si="52"/>
        <v>tcmcs002</v>
      </c>
      <c r="H1012" t="str">
        <f t="shared" si="53"/>
        <v>Currencies</v>
      </c>
      <c r="I1012" s="20"/>
      <c r="K1012" s="21"/>
    </row>
    <row r="1013" spans="2:11" x14ac:dyDescent="0.3">
      <c r="B1013" t="str">
        <f>VLOOKUP(C1013,AllAccessTables!$A$1:$B$489,2,FALSE)</f>
        <v>TPProjects</v>
      </c>
      <c r="C1013" t="str">
        <f t="shared" si="54"/>
        <v>StandardEquipments</v>
      </c>
      <c r="D1013" s="22" t="s">
        <v>1335</v>
      </c>
      <c r="E1013" s="22" t="s">
        <v>36</v>
      </c>
      <c r="G1013" s="20" t="str">
        <f t="shared" si="52"/>
        <v>tcmcs002</v>
      </c>
      <c r="H1013" t="str">
        <f t="shared" si="53"/>
        <v>Currencies</v>
      </c>
      <c r="I1013" s="20"/>
      <c r="K1013" s="21"/>
    </row>
    <row r="1014" spans="2:11" x14ac:dyDescent="0.3">
      <c r="B1014" t="str">
        <f>VLOOKUP(C1014,AllAccessTables!$A$1:$B$489,2,FALSE)</f>
        <v>TPProjects</v>
      </c>
      <c r="C1014" t="str">
        <f t="shared" si="54"/>
        <v>StandardEquipments</v>
      </c>
      <c r="D1014" s="22" t="s">
        <v>1336</v>
      </c>
      <c r="E1014" s="22" t="s">
        <v>244</v>
      </c>
      <c r="G1014" s="20" t="str">
        <f t="shared" si="52"/>
        <v>tcmcs023</v>
      </c>
      <c r="H1014" t="str">
        <f t="shared" si="53"/>
        <v>Item Groups</v>
      </c>
      <c r="I1014" s="20"/>
      <c r="K1014" s="21"/>
    </row>
    <row r="1015" spans="2:11" x14ac:dyDescent="0.3">
      <c r="B1015" t="str">
        <f>VLOOKUP(C1015,AllAccessTables!$A$1:$B$489,2,FALSE)</f>
        <v>TPProjects</v>
      </c>
      <c r="C1015" t="str">
        <f t="shared" si="54"/>
        <v>StandardEquipments</v>
      </c>
      <c r="D1015" s="22" t="s">
        <v>1337</v>
      </c>
      <c r="E1015" s="22" t="s">
        <v>1130</v>
      </c>
      <c r="G1015" s="20" t="str">
        <f t="shared" si="52"/>
        <v>tcmcs024</v>
      </c>
      <c r="H1015" t="str">
        <f t="shared" si="53"/>
        <v>Price Groups</v>
      </c>
      <c r="I1015" s="20"/>
      <c r="K1015" s="21"/>
    </row>
    <row r="1016" spans="2:11" x14ac:dyDescent="0.3">
      <c r="B1016" t="str">
        <f>VLOOKUP(C1016,AllAccessTables!$A$1:$B$489,2,FALSE)</f>
        <v>TPProjects</v>
      </c>
      <c r="C1016" t="str">
        <f t="shared" si="54"/>
        <v>StandardEquipments</v>
      </c>
      <c r="D1016" s="22" t="s">
        <v>1338</v>
      </c>
      <c r="E1016" s="22" t="s">
        <v>1339</v>
      </c>
      <c r="G1016" s="20" t="str">
        <f t="shared" si="52"/>
        <v>tcmcs024Price</v>
      </c>
      <c r="H1016" t="str">
        <f t="shared" si="53"/>
        <v>Groups</v>
      </c>
      <c r="I1016" s="20"/>
      <c r="K1016" s="21"/>
    </row>
    <row r="1017" spans="2:11" x14ac:dyDescent="0.3">
      <c r="B1017" t="str">
        <f>VLOOKUP(C1017,AllAccessTables!$A$1:$B$489,2,FALSE)</f>
        <v>TPProjects</v>
      </c>
      <c r="C1017" t="str">
        <f t="shared" si="54"/>
        <v>StandardEquipments</v>
      </c>
      <c r="D1017" s="22" t="s">
        <v>1340</v>
      </c>
      <c r="E1017" s="22" t="s">
        <v>274</v>
      </c>
      <c r="G1017" s="20" t="str">
        <f t="shared" si="52"/>
        <v>tcmcs022</v>
      </c>
      <c r="H1017" t="str">
        <f t="shared" si="53"/>
        <v>Selection Codes</v>
      </c>
      <c r="I1017" s="20"/>
      <c r="K1017" s="21"/>
    </row>
    <row r="1018" spans="2:11" x14ac:dyDescent="0.3">
      <c r="B1018" t="str">
        <f>VLOOKUP(C1018,AllAccessTables!$A$1:$B$489,2,FALSE)</f>
        <v>TPProjects</v>
      </c>
      <c r="C1018" t="str">
        <f t="shared" si="54"/>
        <v>StandardEquipments</v>
      </c>
      <c r="D1018" s="22" t="s">
        <v>1341</v>
      </c>
      <c r="E1018" s="22" t="s">
        <v>1135</v>
      </c>
      <c r="G1018" s="20" t="str">
        <f t="shared" si="52"/>
        <v>tcmcs044</v>
      </c>
      <c r="H1018" t="str">
        <f t="shared" si="53"/>
        <v>Statistics Groups</v>
      </c>
      <c r="I1018" s="20"/>
      <c r="K1018" s="21"/>
    </row>
    <row r="1019" spans="2:11" x14ac:dyDescent="0.3">
      <c r="B1019" t="str">
        <f>VLOOKUP(C1019,AllAccessTables!$A$1:$B$489,2,FALSE)</f>
        <v>TPProjects</v>
      </c>
      <c r="C1019" t="str">
        <f t="shared" si="54"/>
        <v>StandardEquipments</v>
      </c>
      <c r="D1019" s="22" t="s">
        <v>1342</v>
      </c>
      <c r="E1019" s="22" t="s">
        <v>1135</v>
      </c>
      <c r="G1019" s="20" t="str">
        <f t="shared" ref="G1019:G1034" si="55">_xlfn.TEXTBEFORE(E1019," ",1,1,1)</f>
        <v>tcmcs044</v>
      </c>
      <c r="H1019" t="str">
        <f t="shared" ref="H1019:H1034" si="56">_xlfn.TEXTAFTER(E1019," ",1,1,1)</f>
        <v>Statistics Groups</v>
      </c>
      <c r="I1019" s="20"/>
      <c r="K1019" s="21"/>
    </row>
    <row r="1020" spans="2:11" x14ac:dyDescent="0.3">
      <c r="B1020" t="str">
        <f>VLOOKUP(C1020,AllAccessTables!$A$1:$B$489,2,FALSE)</f>
        <v>TPProjects</v>
      </c>
      <c r="C1020" t="str">
        <f t="shared" si="54"/>
        <v>StandardEquipments</v>
      </c>
      <c r="D1020" s="22" t="s">
        <v>1343</v>
      </c>
      <c r="E1020" s="22" t="s">
        <v>1344</v>
      </c>
      <c r="G1020" s="20" t="str">
        <f t="shared" si="55"/>
        <v>tcmcs018</v>
      </c>
      <c r="H1020" t="str">
        <f t="shared" si="56"/>
        <v>Signal Codes</v>
      </c>
      <c r="I1020" s="20"/>
      <c r="K1020" s="21"/>
    </row>
    <row r="1021" spans="2:11" x14ac:dyDescent="0.3">
      <c r="B1021" t="str">
        <f>VLOOKUP(C1021,AllAccessTables!$A$1:$B$489,2,FALSE)</f>
        <v>TPProjects</v>
      </c>
      <c r="C1021" t="str">
        <f t="shared" si="54"/>
        <v>StandardEquipments</v>
      </c>
      <c r="D1021" s="22" t="s">
        <v>1345</v>
      </c>
      <c r="E1021" s="22" t="s">
        <v>167</v>
      </c>
      <c r="G1021" s="20" t="str">
        <f t="shared" si="55"/>
        <v>tcmcs001</v>
      </c>
      <c r="H1021" t="str">
        <f t="shared" si="56"/>
        <v>Units</v>
      </c>
      <c r="I1021" s="20"/>
      <c r="K1021" s="21"/>
    </row>
    <row r="1022" spans="2:11" x14ac:dyDescent="0.3">
      <c r="B1022" t="str">
        <f>VLOOKUP(C1022,AllAccessTables!$A$1:$B$489,2,FALSE)</f>
        <v>TPProjects</v>
      </c>
      <c r="C1022" t="str">
        <f t="shared" si="54"/>
        <v>StandardEquipments</v>
      </c>
      <c r="D1022" s="22" t="s">
        <v>1346</v>
      </c>
      <c r="E1022" s="22" t="s">
        <v>167</v>
      </c>
      <c r="G1022" s="20" t="str">
        <f t="shared" si="55"/>
        <v>tcmcs001</v>
      </c>
      <c r="H1022" t="str">
        <f t="shared" si="56"/>
        <v>Units</v>
      </c>
      <c r="I1022" s="20"/>
      <c r="K1022" s="21"/>
    </row>
    <row r="1023" spans="2:11" x14ac:dyDescent="0.3">
      <c r="B1023" t="str">
        <f>VLOOKUP(C1023,AllAccessTables!$A$1:$B$489,2,FALSE)</f>
        <v>TPProjects</v>
      </c>
      <c r="C1023" t="str">
        <f t="shared" si="54"/>
        <v>StandardEquipments</v>
      </c>
      <c r="D1023" s="22" t="s">
        <v>1347</v>
      </c>
      <c r="E1023" s="22" t="s">
        <v>276</v>
      </c>
      <c r="G1023" s="20" t="str">
        <f t="shared" si="55"/>
        <v>tcmcs037</v>
      </c>
      <c r="H1023" t="str">
        <f t="shared" si="56"/>
        <v>Tax Codes</v>
      </c>
      <c r="I1023" s="20"/>
      <c r="K1023" s="21"/>
    </row>
    <row r="1024" spans="2:11" x14ac:dyDescent="0.3">
      <c r="B1024" t="str">
        <f>VLOOKUP(C1024,AllAccessTables!$A$1:$B$489,2,FALSE)</f>
        <v>TPProjects</v>
      </c>
      <c r="C1024" t="str">
        <f t="shared" si="54"/>
        <v>StandardEquipments</v>
      </c>
      <c r="D1024" s="22" t="s">
        <v>1348</v>
      </c>
      <c r="E1024" s="22" t="s">
        <v>1349</v>
      </c>
      <c r="G1024" s="20" t="str">
        <f t="shared" si="55"/>
        <v>tccom120</v>
      </c>
      <c r="H1024" t="str">
        <f t="shared" si="56"/>
        <v xml:space="preserve"> Buy-from Business Partners</v>
      </c>
      <c r="I1024" s="20"/>
      <c r="K1024" s="21"/>
    </row>
    <row r="1025" spans="2:11" x14ac:dyDescent="0.3">
      <c r="B1025" t="str">
        <f>VLOOKUP(C1025,AllAccessTables!$A$1:$B$489,2,FALSE)</f>
        <v>TPProjects</v>
      </c>
      <c r="C1025" t="str">
        <f t="shared" si="54"/>
        <v>StandardEquipments</v>
      </c>
      <c r="D1025" s="22" t="s">
        <v>1350</v>
      </c>
      <c r="E1025" s="22" t="s">
        <v>281</v>
      </c>
      <c r="G1025" s="20" t="str">
        <f t="shared" si="55"/>
        <v>tcmcs006</v>
      </c>
      <c r="H1025" t="str">
        <f t="shared" si="56"/>
        <v>Unit Sets</v>
      </c>
      <c r="I1025" s="20"/>
      <c r="K1025" s="21"/>
    </row>
    <row r="1026" spans="2:11" x14ac:dyDescent="0.3">
      <c r="B1026" t="str">
        <f>VLOOKUP(C1026,AllAccessTables!$A$1:$B$489,2,FALSE)</f>
        <v>TPProjects</v>
      </c>
      <c r="C1026" t="str">
        <f t="shared" si="54"/>
        <v>StandardLabors</v>
      </c>
      <c r="D1026" s="22" t="s">
        <v>1351</v>
      </c>
      <c r="E1026" s="22" t="s">
        <v>184</v>
      </c>
      <c r="G1026" s="20" t="str">
        <f t="shared" si="55"/>
        <v>tcmcs048</v>
      </c>
      <c r="H1026" t="str">
        <f t="shared" si="56"/>
        <v>Cost Components</v>
      </c>
      <c r="I1026" s="20"/>
      <c r="K1026" s="21"/>
    </row>
    <row r="1027" spans="2:11" x14ac:dyDescent="0.3">
      <c r="B1027" t="str">
        <f>VLOOKUP(C1027,AllAccessTables!$A$1:$B$489,2,FALSE)</f>
        <v>TPProjects</v>
      </c>
      <c r="C1027" t="str">
        <f t="shared" si="54"/>
        <v>StandardLabors</v>
      </c>
      <c r="D1027" s="22" t="s">
        <v>1352</v>
      </c>
      <c r="E1027" s="22" t="s">
        <v>184</v>
      </c>
      <c r="G1027" s="20" t="str">
        <f t="shared" si="55"/>
        <v>tcmcs048</v>
      </c>
      <c r="H1027" t="str">
        <f t="shared" si="56"/>
        <v>Cost Components</v>
      </c>
      <c r="I1027" s="20"/>
      <c r="K1027" s="21"/>
    </row>
    <row r="1028" spans="2:11" x14ac:dyDescent="0.3">
      <c r="B1028" t="str">
        <f>VLOOKUP(C1028,AllAccessTables!$A$1:$B$489,2,FALSE)</f>
        <v>TPProjects</v>
      </c>
      <c r="C1028" t="str">
        <f t="shared" si="54"/>
        <v>StandardLabors</v>
      </c>
      <c r="D1028" s="22" t="s">
        <v>1353</v>
      </c>
      <c r="E1028" s="22" t="s">
        <v>184</v>
      </c>
      <c r="G1028" s="20" t="str">
        <f t="shared" si="55"/>
        <v>tcmcs048</v>
      </c>
      <c r="H1028" t="str">
        <f t="shared" si="56"/>
        <v>Cost Components</v>
      </c>
      <c r="I1028" s="20"/>
      <c r="K1028" s="21"/>
    </row>
    <row r="1029" spans="2:11" x14ac:dyDescent="0.3">
      <c r="B1029" t="str">
        <f>VLOOKUP(C1029,AllAccessTables!$A$1:$B$489,2,FALSE)</f>
        <v>TPProjects</v>
      </c>
      <c r="C1029" t="str">
        <f t="shared" si="54"/>
        <v>StandardLabors</v>
      </c>
      <c r="D1029" s="22" t="s">
        <v>1354</v>
      </c>
      <c r="E1029" s="22" t="s">
        <v>191</v>
      </c>
      <c r="G1029" s="20" t="str">
        <f t="shared" si="55"/>
        <v>tppdm016</v>
      </c>
      <c r="H1029" t="str">
        <f t="shared" si="56"/>
        <v>Trade Groups</v>
      </c>
      <c r="I1029" s="20"/>
      <c r="K1029" s="21"/>
    </row>
    <row r="1030" spans="2:11" x14ac:dyDescent="0.3">
      <c r="B1030" t="str">
        <f>VLOOKUP(C1030,AllAccessTables!$A$1:$B$489,2,FALSE)</f>
        <v>TPProjects</v>
      </c>
      <c r="C1030" t="str">
        <f t="shared" si="54"/>
        <v>StandardLabors</v>
      </c>
      <c r="D1030" s="22" t="s">
        <v>1355</v>
      </c>
      <c r="E1030" s="22" t="s">
        <v>167</v>
      </c>
      <c r="G1030" s="20" t="str">
        <f t="shared" si="55"/>
        <v>tcmcs001</v>
      </c>
      <c r="H1030" t="str">
        <f t="shared" si="56"/>
        <v>Units</v>
      </c>
      <c r="I1030" s="20"/>
      <c r="K1030" s="21"/>
    </row>
    <row r="1031" spans="2:11" x14ac:dyDescent="0.3">
      <c r="B1031" t="str">
        <f>VLOOKUP(C1031,AllAccessTables!$A$1:$B$489,2,FALSE)</f>
        <v>TPProjects</v>
      </c>
      <c r="C1031" t="str">
        <f t="shared" si="54"/>
        <v>StandardLabors</v>
      </c>
      <c r="D1031" s="22" t="s">
        <v>1356</v>
      </c>
      <c r="E1031" s="22" t="s">
        <v>167</v>
      </c>
      <c r="G1031" s="20" t="str">
        <f t="shared" si="55"/>
        <v>tcmcs001</v>
      </c>
      <c r="H1031" t="str">
        <f t="shared" si="56"/>
        <v>Units</v>
      </c>
      <c r="I1031" s="20"/>
      <c r="K1031" s="21"/>
    </row>
    <row r="1032" spans="2:11" x14ac:dyDescent="0.3">
      <c r="B1032" t="str">
        <f>VLOOKUP(C1032,AllAccessTables!$A$1:$B$489,2,FALSE)</f>
        <v>TPProjects</v>
      </c>
      <c r="C1032" t="str">
        <f t="shared" si="54"/>
        <v>StandardSubcontractings</v>
      </c>
      <c r="D1032" s="22" t="s">
        <v>1357</v>
      </c>
      <c r="E1032" s="22" t="s">
        <v>184</v>
      </c>
      <c r="G1032" s="20" t="str">
        <f t="shared" si="55"/>
        <v>tcmcs048</v>
      </c>
      <c r="H1032" t="str">
        <f t="shared" si="56"/>
        <v>Cost Components</v>
      </c>
      <c r="I1032" s="20"/>
      <c r="K1032" s="21"/>
    </row>
    <row r="1033" spans="2:11" x14ac:dyDescent="0.3">
      <c r="B1033" t="str">
        <f>VLOOKUP(C1033,AllAccessTables!$A$1:$B$489,2,FALSE)</f>
        <v>TPProjects</v>
      </c>
      <c r="C1033" t="str">
        <f t="shared" si="54"/>
        <v>StandardSubcontractings</v>
      </c>
      <c r="D1033" s="22" t="s">
        <v>1358</v>
      </c>
      <c r="E1033" s="22" t="s">
        <v>36</v>
      </c>
      <c r="G1033" s="20" t="str">
        <f t="shared" si="55"/>
        <v>tcmcs002</v>
      </c>
      <c r="H1033" t="str">
        <f t="shared" si="56"/>
        <v>Currencies</v>
      </c>
      <c r="I1033" s="20"/>
      <c r="K1033" s="21"/>
    </row>
    <row r="1034" spans="2:11" x14ac:dyDescent="0.3">
      <c r="B1034" t="str">
        <f>VLOOKUP(C1034,AllAccessTables!$A$1:$B$489,2,FALSE)</f>
        <v>TPProjects</v>
      </c>
      <c r="C1034" t="str">
        <f t="shared" si="54"/>
        <v>StandardSubcontractings</v>
      </c>
      <c r="D1034" s="22" t="s">
        <v>1359</v>
      </c>
      <c r="E1034" s="22" t="s">
        <v>36</v>
      </c>
      <c r="G1034" s="20" t="str">
        <f t="shared" si="55"/>
        <v>tcmcs002</v>
      </c>
      <c r="H1034" t="str">
        <f t="shared" si="56"/>
        <v>Currencies</v>
      </c>
      <c r="I1034" s="20"/>
      <c r="K1034" s="21"/>
    </row>
    <row r="1035" spans="2:11" x14ac:dyDescent="0.3">
      <c r="B1035" t="str">
        <f>VLOOKUP(C1035,AllAccessTables!$A$1:$B$489,2,FALSE)</f>
        <v>TPProjects</v>
      </c>
      <c r="C1035" t="str">
        <f t="shared" si="54"/>
        <v>StandardSubcontractings</v>
      </c>
      <c r="D1035" s="22" t="s">
        <v>1360</v>
      </c>
      <c r="E1035" s="22" t="s">
        <v>36</v>
      </c>
      <c r="G1035" s="20" t="str">
        <f t="shared" ref="G1035:G1098" si="57">_xlfn.TEXTBEFORE(E1035," ",1,1,1)</f>
        <v>tcmcs002</v>
      </c>
      <c r="H1035" t="str">
        <f t="shared" ref="H1035:H1098" si="58">_xlfn.TEXTAFTER(E1035," ",1,1,1)</f>
        <v>Currencies</v>
      </c>
    </row>
    <row r="1036" spans="2:11" x14ac:dyDescent="0.3">
      <c r="B1036" t="str">
        <f>VLOOKUP(C1036,AllAccessTables!$A$1:$B$489,2,FALSE)</f>
        <v>TPProjects</v>
      </c>
      <c r="C1036" t="str">
        <f t="shared" si="54"/>
        <v>StandardSubcontractings</v>
      </c>
      <c r="D1036" s="22" t="s">
        <v>1361</v>
      </c>
      <c r="E1036" s="22" t="s">
        <v>244</v>
      </c>
      <c r="G1036" s="20" t="str">
        <f t="shared" si="57"/>
        <v>tcmcs023</v>
      </c>
      <c r="H1036" t="str">
        <f t="shared" si="58"/>
        <v>Item Groups</v>
      </c>
    </row>
    <row r="1037" spans="2:11" x14ac:dyDescent="0.3">
      <c r="B1037" t="str">
        <f>VLOOKUP(C1037,AllAccessTables!$A$1:$B$489,2,FALSE)</f>
        <v>TPProjects</v>
      </c>
      <c r="C1037" t="str">
        <f t="shared" si="54"/>
        <v>StandardSubcontractings</v>
      </c>
      <c r="D1037" s="22" t="s">
        <v>1362</v>
      </c>
      <c r="E1037" s="22" t="s">
        <v>1130</v>
      </c>
      <c r="G1037" s="20" t="str">
        <f t="shared" si="57"/>
        <v>tcmcs024</v>
      </c>
      <c r="H1037" t="str">
        <f t="shared" si="58"/>
        <v>Price Groups</v>
      </c>
    </row>
    <row r="1038" spans="2:11" x14ac:dyDescent="0.3">
      <c r="B1038" t="str">
        <f>VLOOKUP(C1038,AllAccessTables!$A$1:$B$489,2,FALSE)</f>
        <v>TPProjects</v>
      </c>
      <c r="C1038" t="str">
        <f t="shared" si="54"/>
        <v>StandardSubcontractings</v>
      </c>
      <c r="D1038" s="22" t="s">
        <v>1363</v>
      </c>
      <c r="E1038" s="22" t="s">
        <v>1130</v>
      </c>
      <c r="G1038" s="20" t="str">
        <f t="shared" si="57"/>
        <v>tcmcs024</v>
      </c>
      <c r="H1038" t="str">
        <f t="shared" si="58"/>
        <v>Price Groups</v>
      </c>
    </row>
    <row r="1039" spans="2:11" x14ac:dyDescent="0.3">
      <c r="B1039" t="str">
        <f>VLOOKUP(C1039,AllAccessTables!$A$1:$B$489,2,FALSE)</f>
        <v>TPProjects</v>
      </c>
      <c r="C1039" t="str">
        <f t="shared" si="54"/>
        <v>StandardSubcontractings</v>
      </c>
      <c r="D1039" s="22" t="s">
        <v>1364</v>
      </c>
      <c r="E1039" s="22" t="s">
        <v>274</v>
      </c>
      <c r="G1039" s="20" t="str">
        <f t="shared" si="57"/>
        <v>tcmcs022</v>
      </c>
      <c r="H1039" t="str">
        <f t="shared" si="58"/>
        <v>Selection Codes</v>
      </c>
    </row>
    <row r="1040" spans="2:11" x14ac:dyDescent="0.3">
      <c r="B1040" t="str">
        <f>VLOOKUP(C1040,AllAccessTables!$A$1:$B$489,2,FALSE)</f>
        <v>TPProjects</v>
      </c>
      <c r="C1040" t="str">
        <f t="shared" si="54"/>
        <v>StandardSubcontractings</v>
      </c>
      <c r="D1040" s="22" t="s">
        <v>1365</v>
      </c>
      <c r="E1040" s="22" t="s">
        <v>1135</v>
      </c>
      <c r="G1040" s="20" t="str">
        <f t="shared" si="57"/>
        <v>tcmcs044</v>
      </c>
      <c r="H1040" t="str">
        <f t="shared" si="58"/>
        <v>Statistics Groups</v>
      </c>
    </row>
    <row r="1041" spans="2:8" x14ac:dyDescent="0.3">
      <c r="B1041" t="str">
        <f>VLOOKUP(C1041,AllAccessTables!$A$1:$B$489,2,FALSE)</f>
        <v>TPProjects</v>
      </c>
      <c r="C1041" t="str">
        <f t="shared" si="54"/>
        <v>StandardSubcontractings</v>
      </c>
      <c r="D1041" s="22" t="s">
        <v>1366</v>
      </c>
      <c r="E1041" s="22" t="s">
        <v>1135</v>
      </c>
      <c r="G1041" s="20" t="str">
        <f t="shared" si="57"/>
        <v>tcmcs044</v>
      </c>
      <c r="H1041" t="str">
        <f t="shared" si="58"/>
        <v>Statistics Groups</v>
      </c>
    </row>
    <row r="1042" spans="2:8" x14ac:dyDescent="0.3">
      <c r="B1042" t="str">
        <f>VLOOKUP(C1042,AllAccessTables!$A$1:$B$489,2,FALSE)</f>
        <v>TPProjects</v>
      </c>
      <c r="C1042" t="str">
        <f t="shared" si="54"/>
        <v>StandardSubcontractings</v>
      </c>
      <c r="D1042" s="22" t="s">
        <v>1367</v>
      </c>
      <c r="E1042" s="22" t="s">
        <v>1344</v>
      </c>
      <c r="G1042" s="20" t="str">
        <f t="shared" si="57"/>
        <v>tcmcs018</v>
      </c>
      <c r="H1042" t="str">
        <f t="shared" si="58"/>
        <v>Signal Codes</v>
      </c>
    </row>
    <row r="1043" spans="2:8" x14ac:dyDescent="0.3">
      <c r="B1043" t="str">
        <f>VLOOKUP(C1043,AllAccessTables!$A$1:$B$489,2,FALSE)</f>
        <v>TPProjects</v>
      </c>
      <c r="C1043" t="str">
        <f t="shared" si="54"/>
        <v>StandardSubcontractings</v>
      </c>
      <c r="D1043" s="22" t="s">
        <v>1368</v>
      </c>
      <c r="E1043" s="22" t="s">
        <v>167</v>
      </c>
      <c r="G1043" s="20" t="str">
        <f t="shared" si="57"/>
        <v>tcmcs001</v>
      </c>
      <c r="H1043" t="str">
        <f t="shared" si="58"/>
        <v>Units</v>
      </c>
    </row>
    <row r="1044" spans="2:8" x14ac:dyDescent="0.3">
      <c r="B1044" t="str">
        <f>VLOOKUP(C1044,AllAccessTables!$A$1:$B$489,2,FALSE)</f>
        <v>TPProjects</v>
      </c>
      <c r="C1044" t="str">
        <f t="shared" si="54"/>
        <v>StandardSubcontractings</v>
      </c>
      <c r="D1044" s="22" t="s">
        <v>1369</v>
      </c>
      <c r="E1044" s="22" t="s">
        <v>167</v>
      </c>
      <c r="G1044" s="20" t="str">
        <f t="shared" si="57"/>
        <v>tcmcs001</v>
      </c>
      <c r="H1044" t="str">
        <f t="shared" si="58"/>
        <v>Units</v>
      </c>
    </row>
    <row r="1045" spans="2:8" x14ac:dyDescent="0.3">
      <c r="B1045" t="str">
        <f>VLOOKUP(C1045,AllAccessTables!$A$1:$B$489,2,FALSE)</f>
        <v>TPProjects</v>
      </c>
      <c r="C1045" t="str">
        <f t="shared" si="54"/>
        <v>StandardSubcontractings</v>
      </c>
      <c r="D1045" s="22" t="s">
        <v>1370</v>
      </c>
      <c r="E1045" s="22" t="s">
        <v>276</v>
      </c>
      <c r="G1045" s="20" t="str">
        <f t="shared" si="57"/>
        <v>tcmcs037</v>
      </c>
      <c r="H1045" t="str">
        <f t="shared" si="58"/>
        <v>Tax Codes</v>
      </c>
    </row>
    <row r="1046" spans="2:8" x14ac:dyDescent="0.3">
      <c r="B1046" t="str">
        <f>VLOOKUP(C1046,AllAccessTables!$A$1:$B$489,2,FALSE)</f>
        <v>TPProjects</v>
      </c>
      <c r="C1046" t="str">
        <f t="shared" ref="C1046:C1109" si="59">_xlfn.TEXTBEFORE(D1046,".",1,1,1)</f>
        <v>StandardSubcontractings</v>
      </c>
      <c r="D1046" s="22" t="s">
        <v>1371</v>
      </c>
      <c r="E1046" s="22" t="s">
        <v>739</v>
      </c>
      <c r="G1046" s="20" t="str">
        <f t="shared" si="57"/>
        <v>tccom120</v>
      </c>
      <c r="H1046" t="str">
        <f t="shared" si="58"/>
        <v>Buy-from Business Partners</v>
      </c>
    </row>
    <row r="1047" spans="2:8" x14ac:dyDescent="0.3">
      <c r="B1047" t="str">
        <f>VLOOKUP(C1047,AllAccessTables!$A$1:$B$489,2,FALSE)</f>
        <v>TPProjects</v>
      </c>
      <c r="C1047" t="str">
        <f t="shared" si="59"/>
        <v>StandardSubcontractings</v>
      </c>
      <c r="D1047" s="22" t="s">
        <v>1372</v>
      </c>
      <c r="E1047" s="22" t="s">
        <v>281</v>
      </c>
      <c r="G1047" s="20" t="str">
        <f t="shared" si="57"/>
        <v>tcmcs006</v>
      </c>
      <c r="H1047" t="str">
        <f t="shared" si="58"/>
        <v>Unit Sets</v>
      </c>
    </row>
    <row r="1048" spans="2:8" x14ac:dyDescent="0.3">
      <c r="B1048" t="str">
        <f>VLOOKUP(C1048,AllAccessTables!$A$1:$B$489,2,FALSE)</f>
        <v>TPProjects</v>
      </c>
      <c r="C1048" t="str">
        <f t="shared" si="59"/>
        <v>StandardSundryCosts</v>
      </c>
      <c r="D1048" s="22" t="s">
        <v>1373</v>
      </c>
      <c r="E1048" s="22" t="s">
        <v>184</v>
      </c>
      <c r="G1048" s="20" t="str">
        <f t="shared" si="57"/>
        <v>tcmcs048</v>
      </c>
      <c r="H1048" t="str">
        <f t="shared" si="58"/>
        <v>Cost Components</v>
      </c>
    </row>
    <row r="1049" spans="2:8" x14ac:dyDescent="0.3">
      <c r="B1049" t="str">
        <f>VLOOKUP(C1049,AllAccessTables!$A$1:$B$489,2,FALSE)</f>
        <v>TPProjects</v>
      </c>
      <c r="C1049" t="str">
        <f t="shared" si="59"/>
        <v>StandardSundryCosts</v>
      </c>
      <c r="D1049" s="22" t="s">
        <v>1374</v>
      </c>
      <c r="E1049" s="22" t="s">
        <v>36</v>
      </c>
      <c r="G1049" s="20" t="str">
        <f t="shared" si="57"/>
        <v>tcmcs002</v>
      </c>
      <c r="H1049" t="str">
        <f t="shared" si="58"/>
        <v>Currencies</v>
      </c>
    </row>
    <row r="1050" spans="2:8" x14ac:dyDescent="0.3">
      <c r="B1050" t="str">
        <f>VLOOKUP(C1050,AllAccessTables!$A$1:$B$489,2,FALSE)</f>
        <v>TPProjects</v>
      </c>
      <c r="C1050" t="str">
        <f t="shared" si="59"/>
        <v>StandardSundryCosts</v>
      </c>
      <c r="D1050" s="22" t="s">
        <v>1375</v>
      </c>
      <c r="E1050" s="22" t="s">
        <v>36</v>
      </c>
      <c r="G1050" s="20" t="str">
        <f t="shared" si="57"/>
        <v>tcmcs002</v>
      </c>
      <c r="H1050" t="str">
        <f t="shared" si="58"/>
        <v>Currencies</v>
      </c>
    </row>
    <row r="1051" spans="2:8" x14ac:dyDescent="0.3">
      <c r="B1051" t="str">
        <f>VLOOKUP(C1051,AllAccessTables!$A$1:$B$489,2,FALSE)</f>
        <v>TPProjects</v>
      </c>
      <c r="C1051" t="str">
        <f t="shared" si="59"/>
        <v>StandardSundryCosts</v>
      </c>
      <c r="D1051" s="22" t="s">
        <v>1376</v>
      </c>
      <c r="E1051" s="22" t="s">
        <v>36</v>
      </c>
      <c r="G1051" s="20" t="str">
        <f t="shared" si="57"/>
        <v>tcmcs002</v>
      </c>
      <c r="H1051" t="str">
        <f t="shared" si="58"/>
        <v>Currencies</v>
      </c>
    </row>
    <row r="1052" spans="2:8" x14ac:dyDescent="0.3">
      <c r="B1052" t="str">
        <f>VLOOKUP(C1052,AllAccessTables!$A$1:$B$489,2,FALSE)</f>
        <v>TPProjects</v>
      </c>
      <c r="C1052" t="str">
        <f t="shared" si="59"/>
        <v>StandardSundryCosts</v>
      </c>
      <c r="D1052" s="22" t="s">
        <v>1377</v>
      </c>
      <c r="E1052" s="22" t="s">
        <v>167</v>
      </c>
      <c r="G1052" s="20" t="str">
        <f t="shared" si="57"/>
        <v>tcmcs001</v>
      </c>
      <c r="H1052" t="str">
        <f t="shared" si="58"/>
        <v>Units</v>
      </c>
    </row>
    <row r="1053" spans="2:8" x14ac:dyDescent="0.3">
      <c r="B1053" t="str">
        <f>VLOOKUP(C1053,AllAccessTables!$A$1:$B$489,2,FALSE)</f>
        <v>TPProjects</v>
      </c>
      <c r="C1053" t="str">
        <f t="shared" si="59"/>
        <v>StandardSundryCosts</v>
      </c>
      <c r="D1053" s="22" t="s">
        <v>1378</v>
      </c>
      <c r="E1053" s="22" t="s">
        <v>1379</v>
      </c>
      <c r="G1053" s="20" t="str">
        <f t="shared" si="57"/>
        <v>tcmcs037</v>
      </c>
      <c r="H1053" t="str">
        <f t="shared" si="58"/>
        <v>Tax codes</v>
      </c>
    </row>
    <row r="1054" spans="2:8" x14ac:dyDescent="0.3">
      <c r="B1054" t="str">
        <f>VLOOKUP(C1054,AllAccessTables!$A$1:$B$489,2,FALSE)</f>
        <v>TPProjects</v>
      </c>
      <c r="C1054" t="str">
        <f t="shared" si="59"/>
        <v>StandardSurchargesByCostComponent</v>
      </c>
      <c r="D1054" s="22" t="s">
        <v>1380</v>
      </c>
      <c r="E1054" s="22" t="s">
        <v>1323</v>
      </c>
      <c r="G1054" s="20" t="str">
        <f t="shared" si="57"/>
        <v>tppdm110</v>
      </c>
      <c r="H1054" t="str">
        <f t="shared" si="58"/>
        <v>Activities</v>
      </c>
    </row>
    <row r="1055" spans="2:8" x14ac:dyDescent="0.3">
      <c r="B1055" t="str">
        <f>VLOOKUP(C1055,AllAccessTables!$A$1:$B$489,2,FALSE)</f>
        <v>TPProjects</v>
      </c>
      <c r="C1055" t="str">
        <f t="shared" si="59"/>
        <v>StandardSurchargesByCostComponent</v>
      </c>
      <c r="D1055" s="22" t="s">
        <v>1381</v>
      </c>
      <c r="E1055" s="22" t="s">
        <v>184</v>
      </c>
      <c r="G1055" s="20" t="str">
        <f t="shared" si="57"/>
        <v>tcmcs048</v>
      </c>
      <c r="H1055" t="str">
        <f t="shared" si="58"/>
        <v>Cost Components</v>
      </c>
    </row>
    <row r="1056" spans="2:8" x14ac:dyDescent="0.3">
      <c r="B1056" t="str">
        <f>VLOOKUP(C1056,AllAccessTables!$A$1:$B$489,2,FALSE)</f>
        <v>TPProjects</v>
      </c>
      <c r="C1056" t="str">
        <f t="shared" si="59"/>
        <v>StandardSurchargesByCostComponent</v>
      </c>
      <c r="D1056" s="22" t="s">
        <v>1382</v>
      </c>
      <c r="E1056" s="22" t="s">
        <v>1383</v>
      </c>
      <c r="G1056" s="20" t="str">
        <f t="shared" si="57"/>
        <v>tppdm040</v>
      </c>
      <c r="H1056" t="str">
        <f t="shared" si="58"/>
        <v>Sundry Costs</v>
      </c>
    </row>
    <row r="1057" spans="2:8" x14ac:dyDescent="0.3">
      <c r="B1057" t="str">
        <f>VLOOKUP(C1057,AllAccessTables!$A$1:$B$489,2,FALSE)</f>
        <v>TPProjects</v>
      </c>
      <c r="C1057" t="str">
        <f t="shared" si="59"/>
        <v>StandardSurchargesByCostComponent</v>
      </c>
      <c r="D1057" s="22" t="s">
        <v>1384</v>
      </c>
      <c r="E1057" s="22" t="s">
        <v>184</v>
      </c>
      <c r="G1057" s="20" t="str">
        <f t="shared" si="57"/>
        <v>tcmcs048</v>
      </c>
      <c r="H1057" t="str">
        <f t="shared" si="58"/>
        <v>Cost Components</v>
      </c>
    </row>
    <row r="1058" spans="2:8" x14ac:dyDescent="0.3">
      <c r="B1058" t="str">
        <f>VLOOKUP(C1058,AllAccessTables!$A$1:$B$489,2,FALSE)</f>
        <v>TPProjects</v>
      </c>
      <c r="C1058" t="str">
        <f t="shared" si="59"/>
        <v>StandardSurchargesByCostComponent</v>
      </c>
      <c r="D1058" s="22" t="s">
        <v>1385</v>
      </c>
      <c r="E1058" s="22" t="s">
        <v>1326</v>
      </c>
      <c r="G1058" s="20" t="str">
        <f t="shared" si="57"/>
        <v>tppdm090</v>
      </c>
      <c r="H1058" t="str">
        <f t="shared" si="58"/>
        <v>Elements</v>
      </c>
    </row>
    <row r="1059" spans="2:8" x14ac:dyDescent="0.3">
      <c r="B1059" t="str">
        <f>VLOOKUP(C1059,AllAccessTables!$A$1:$B$489,2,FALSE)</f>
        <v>TPProjects</v>
      </c>
      <c r="C1059" t="str">
        <f t="shared" si="59"/>
        <v>StandardSurchargesByEquipment</v>
      </c>
      <c r="D1059" s="22" t="s">
        <v>1386</v>
      </c>
      <c r="E1059" s="22" t="s">
        <v>1323</v>
      </c>
      <c r="G1059" s="20" t="str">
        <f t="shared" si="57"/>
        <v>tppdm110</v>
      </c>
      <c r="H1059" t="str">
        <f t="shared" si="58"/>
        <v>Activities</v>
      </c>
    </row>
    <row r="1060" spans="2:8" x14ac:dyDescent="0.3">
      <c r="B1060" t="str">
        <f>VLOOKUP(C1060,AllAccessTables!$A$1:$B$489,2,FALSE)</f>
        <v>TPProjects</v>
      </c>
      <c r="C1060" t="str">
        <f t="shared" si="59"/>
        <v>StandardSurchargesByEquipment</v>
      </c>
      <c r="D1060" s="22" t="s">
        <v>1387</v>
      </c>
      <c r="E1060" s="22" t="s">
        <v>184</v>
      </c>
      <c r="G1060" s="20" t="str">
        <f t="shared" si="57"/>
        <v>tcmcs048</v>
      </c>
      <c r="H1060" t="str">
        <f t="shared" si="58"/>
        <v>Cost Components</v>
      </c>
    </row>
    <row r="1061" spans="2:8" x14ac:dyDescent="0.3">
      <c r="B1061" t="str">
        <f>VLOOKUP(C1061,AllAccessTables!$A$1:$B$489,2,FALSE)</f>
        <v>TPProjects</v>
      </c>
      <c r="C1061" t="str">
        <f t="shared" si="59"/>
        <v>StandardSurchargesByEquipment</v>
      </c>
      <c r="D1061" s="22" t="s">
        <v>1388</v>
      </c>
      <c r="E1061" s="22" t="s">
        <v>1389</v>
      </c>
      <c r="G1061" s="20" t="str">
        <f t="shared" si="57"/>
        <v>tppdm025</v>
      </c>
      <c r="H1061" t="str">
        <f t="shared" si="58"/>
        <v>Equipments</v>
      </c>
    </row>
    <row r="1062" spans="2:8" x14ac:dyDescent="0.3">
      <c r="B1062" t="str">
        <f>VLOOKUP(C1062,AllAccessTables!$A$1:$B$489,2,FALSE)</f>
        <v>TPProjects</v>
      </c>
      <c r="C1062" t="str">
        <f t="shared" si="59"/>
        <v>StandardSurchargesByEquipment</v>
      </c>
      <c r="D1062" s="22" t="s">
        <v>1390</v>
      </c>
      <c r="E1062" s="22" t="s">
        <v>1383</v>
      </c>
      <c r="G1062" s="20" t="str">
        <f t="shared" si="57"/>
        <v>tppdm040</v>
      </c>
      <c r="H1062" t="str">
        <f t="shared" si="58"/>
        <v>Sundry Costs</v>
      </c>
    </row>
    <row r="1063" spans="2:8" x14ac:dyDescent="0.3">
      <c r="B1063" t="str">
        <f>VLOOKUP(C1063,AllAccessTables!$A$1:$B$489,2,FALSE)</f>
        <v>TPProjects</v>
      </c>
      <c r="C1063" t="str">
        <f t="shared" si="59"/>
        <v>StandardSurchargesByEquipment</v>
      </c>
      <c r="D1063" s="22" t="s">
        <v>1391</v>
      </c>
      <c r="E1063" s="22" t="s">
        <v>1326</v>
      </c>
      <c r="G1063" s="20" t="str">
        <f t="shared" si="57"/>
        <v>tppdm090</v>
      </c>
      <c r="H1063" t="str">
        <f t="shared" si="58"/>
        <v>Elements</v>
      </c>
    </row>
    <row r="1064" spans="2:8" x14ac:dyDescent="0.3">
      <c r="B1064" t="str">
        <f>VLOOKUP(C1064,AllAccessTables!$A$1:$B$489,2,FALSE)</f>
        <v>TPProjects</v>
      </c>
      <c r="C1064" t="str">
        <f t="shared" si="59"/>
        <v>StandardSurchargesByLabor</v>
      </c>
      <c r="D1064" s="22" t="s">
        <v>1392</v>
      </c>
      <c r="E1064" s="22" t="s">
        <v>1323</v>
      </c>
      <c r="G1064" s="20" t="str">
        <f t="shared" si="57"/>
        <v>tppdm110</v>
      </c>
      <c r="H1064" t="str">
        <f t="shared" si="58"/>
        <v>Activities</v>
      </c>
    </row>
    <row r="1065" spans="2:8" x14ac:dyDescent="0.3">
      <c r="B1065" t="str">
        <f>VLOOKUP(C1065,AllAccessTables!$A$1:$B$489,2,FALSE)</f>
        <v>TPProjects</v>
      </c>
      <c r="C1065" t="str">
        <f t="shared" si="59"/>
        <v>StandardSurchargesByLabor</v>
      </c>
      <c r="D1065" s="22" t="s">
        <v>1393</v>
      </c>
      <c r="E1065" s="22" t="s">
        <v>184</v>
      </c>
      <c r="G1065" s="20" t="str">
        <f t="shared" si="57"/>
        <v>tcmcs048</v>
      </c>
      <c r="H1065" t="str">
        <f t="shared" si="58"/>
        <v>Cost Components</v>
      </c>
    </row>
    <row r="1066" spans="2:8" x14ac:dyDescent="0.3">
      <c r="B1066" t="str">
        <f>VLOOKUP(C1066,AllAccessTables!$A$1:$B$489,2,FALSE)</f>
        <v>TPProjects</v>
      </c>
      <c r="C1066" t="str">
        <f t="shared" si="59"/>
        <v>StandardSurchargesByLabor</v>
      </c>
      <c r="D1066" s="22" t="s">
        <v>1394</v>
      </c>
      <c r="E1066" s="22" t="s">
        <v>36</v>
      </c>
      <c r="G1066" s="20" t="str">
        <f t="shared" si="57"/>
        <v>tcmcs002</v>
      </c>
      <c r="H1066" t="str">
        <f t="shared" si="58"/>
        <v>Currencies</v>
      </c>
    </row>
    <row r="1067" spans="2:8" x14ac:dyDescent="0.3">
      <c r="B1067" t="str">
        <f>VLOOKUP(C1067,AllAccessTables!$A$1:$B$489,2,FALSE)</f>
        <v>TPProjects</v>
      </c>
      <c r="C1067" t="str">
        <f t="shared" si="59"/>
        <v>StandardSurchargesByLabor</v>
      </c>
      <c r="D1067" s="22" t="s">
        <v>1395</v>
      </c>
      <c r="E1067" s="22" t="s">
        <v>1383</v>
      </c>
      <c r="G1067" s="20" t="str">
        <f t="shared" si="57"/>
        <v>tppdm040</v>
      </c>
      <c r="H1067" t="str">
        <f t="shared" si="58"/>
        <v>Sundry Costs</v>
      </c>
    </row>
    <row r="1068" spans="2:8" x14ac:dyDescent="0.3">
      <c r="B1068" t="str">
        <f>VLOOKUP(C1068,AllAccessTables!$A$1:$B$489,2,FALSE)</f>
        <v>TPProjects</v>
      </c>
      <c r="C1068" t="str">
        <f t="shared" si="59"/>
        <v>StandardSurchargesByLabor</v>
      </c>
      <c r="D1068" s="22" t="s">
        <v>1396</v>
      </c>
      <c r="E1068" s="22" t="s">
        <v>1326</v>
      </c>
      <c r="G1068" s="20" t="str">
        <f t="shared" si="57"/>
        <v>tppdm090</v>
      </c>
      <c r="H1068" t="str">
        <f t="shared" si="58"/>
        <v>Elements</v>
      </c>
    </row>
    <row r="1069" spans="2:8" x14ac:dyDescent="0.3">
      <c r="B1069" t="str">
        <f>VLOOKUP(C1069,AllAccessTables!$A$1:$B$489,2,FALSE)</f>
        <v>TPProjects</v>
      </c>
      <c r="C1069" t="str">
        <f t="shared" si="59"/>
        <v>StandardSurchargesByLabor</v>
      </c>
      <c r="D1069" s="22" t="s">
        <v>1397</v>
      </c>
      <c r="E1069" s="22" t="s">
        <v>1398</v>
      </c>
      <c r="G1069" s="20" t="str">
        <f t="shared" si="57"/>
        <v>tppdm015Labors</v>
      </c>
      <c r="H1069" t="str">
        <f t="shared" si="58"/>
        <v/>
      </c>
    </row>
    <row r="1070" spans="2:8" x14ac:dyDescent="0.3">
      <c r="B1070" t="str">
        <f>VLOOKUP(C1070,AllAccessTables!$A$1:$B$489,2,FALSE)</f>
        <v>TPProjects</v>
      </c>
      <c r="C1070" t="str">
        <f t="shared" si="59"/>
        <v>StandardSurchargesByMaterial</v>
      </c>
      <c r="D1070" s="22" t="s">
        <v>1399</v>
      </c>
      <c r="E1070" s="22" t="s">
        <v>1323</v>
      </c>
      <c r="G1070" s="20" t="str">
        <f t="shared" si="57"/>
        <v>tppdm110</v>
      </c>
      <c r="H1070" t="str">
        <f t="shared" si="58"/>
        <v>Activities</v>
      </c>
    </row>
    <row r="1071" spans="2:8" x14ac:dyDescent="0.3">
      <c r="B1071" t="str">
        <f>VLOOKUP(C1071,AllAccessTables!$A$1:$B$489,2,FALSE)</f>
        <v>TPProjects</v>
      </c>
      <c r="C1071" t="str">
        <f t="shared" si="59"/>
        <v>StandardSurchargesByMaterial</v>
      </c>
      <c r="D1071" s="22" t="s">
        <v>1400</v>
      </c>
      <c r="E1071" s="22" t="s">
        <v>184</v>
      </c>
      <c r="G1071" s="20" t="str">
        <f t="shared" si="57"/>
        <v>tcmcs048</v>
      </c>
      <c r="H1071" t="str">
        <f t="shared" si="58"/>
        <v>Cost Components</v>
      </c>
    </row>
    <row r="1072" spans="2:8" x14ac:dyDescent="0.3">
      <c r="B1072" t="str">
        <f>VLOOKUP(C1072,AllAccessTables!$A$1:$B$489,2,FALSE)</f>
        <v>TPProjects</v>
      </c>
      <c r="C1072" t="str">
        <f t="shared" si="59"/>
        <v>StandardSurchargesByMaterial</v>
      </c>
      <c r="D1072" s="22" t="s">
        <v>1401</v>
      </c>
      <c r="E1072" s="22" t="s">
        <v>1383</v>
      </c>
      <c r="G1072" s="20" t="str">
        <f t="shared" si="57"/>
        <v>tppdm040</v>
      </c>
      <c r="H1072" t="str">
        <f t="shared" si="58"/>
        <v>Sundry Costs</v>
      </c>
    </row>
    <row r="1073" spans="2:8" x14ac:dyDescent="0.3">
      <c r="B1073" t="str">
        <f>VLOOKUP(C1073,AllAccessTables!$A$1:$B$489,2,FALSE)</f>
        <v>TPProjects</v>
      </c>
      <c r="C1073" t="str">
        <f t="shared" si="59"/>
        <v>StandardSurchargesByMaterial</v>
      </c>
      <c r="D1073" s="22" t="s">
        <v>1402</v>
      </c>
      <c r="E1073" s="22" t="s">
        <v>1326</v>
      </c>
      <c r="G1073" s="20" t="str">
        <f t="shared" si="57"/>
        <v>tppdm090</v>
      </c>
      <c r="H1073" t="str">
        <f t="shared" si="58"/>
        <v>Elements</v>
      </c>
    </row>
    <row r="1074" spans="2:8" x14ac:dyDescent="0.3">
      <c r="B1074" t="str">
        <f>VLOOKUP(C1074,AllAccessTables!$A$1:$B$489,2,FALSE)</f>
        <v>TPProjects</v>
      </c>
      <c r="C1074" t="str">
        <f t="shared" si="59"/>
        <v>StandardSurchargesByMaterial</v>
      </c>
      <c r="D1074" s="22" t="s">
        <v>1403</v>
      </c>
      <c r="E1074" s="22" t="s">
        <v>1404</v>
      </c>
      <c r="G1074" s="20" t="str">
        <f t="shared" si="57"/>
        <v>tcmcs052</v>
      </c>
      <c r="H1074" t="str">
        <f t="shared" si="58"/>
        <v xml:space="preserve"> General Projects</v>
      </c>
    </row>
    <row r="1075" spans="2:8" x14ac:dyDescent="0.3">
      <c r="B1075" t="str">
        <f>VLOOKUP(C1075,AllAccessTables!$A$1:$B$489,2,FALSE)</f>
        <v>TPProjects</v>
      </c>
      <c r="C1075" t="str">
        <f t="shared" si="59"/>
        <v>StandardSurchargesBySubcontracting</v>
      </c>
      <c r="D1075" s="22" t="s">
        <v>1405</v>
      </c>
      <c r="E1075" s="22" t="s">
        <v>1323</v>
      </c>
      <c r="G1075" s="20" t="str">
        <f t="shared" si="57"/>
        <v>tppdm110</v>
      </c>
      <c r="H1075" t="str">
        <f t="shared" si="58"/>
        <v>Activities</v>
      </c>
    </row>
    <row r="1076" spans="2:8" x14ac:dyDescent="0.3">
      <c r="B1076" t="str">
        <f>VLOOKUP(C1076,AllAccessTables!$A$1:$B$489,2,FALSE)</f>
        <v>TPProjects</v>
      </c>
      <c r="C1076" t="str">
        <f t="shared" si="59"/>
        <v>StandardSurchargesBySubcontracting</v>
      </c>
      <c r="D1076" s="22" t="s">
        <v>1406</v>
      </c>
      <c r="E1076" s="22" t="s">
        <v>184</v>
      </c>
      <c r="G1076" s="20" t="str">
        <f t="shared" si="57"/>
        <v>tcmcs048</v>
      </c>
      <c r="H1076" t="str">
        <f t="shared" si="58"/>
        <v>Cost Components</v>
      </c>
    </row>
    <row r="1077" spans="2:8" x14ac:dyDescent="0.3">
      <c r="B1077" t="str">
        <f>VLOOKUP(C1077,AllAccessTables!$A$1:$B$489,2,FALSE)</f>
        <v>TPProjects</v>
      </c>
      <c r="C1077" t="str">
        <f t="shared" si="59"/>
        <v>StandardSurchargesBySubcontracting</v>
      </c>
      <c r="D1077" s="22" t="s">
        <v>1407</v>
      </c>
      <c r="E1077" s="22" t="s">
        <v>1383</v>
      </c>
      <c r="G1077" s="20" t="str">
        <f t="shared" si="57"/>
        <v>tppdm040</v>
      </c>
      <c r="H1077" t="str">
        <f t="shared" si="58"/>
        <v>Sundry Costs</v>
      </c>
    </row>
    <row r="1078" spans="2:8" x14ac:dyDescent="0.3">
      <c r="B1078" t="str">
        <f>VLOOKUP(C1078,AllAccessTables!$A$1:$B$489,2,FALSE)</f>
        <v>TPProjects</v>
      </c>
      <c r="C1078" t="str">
        <f t="shared" si="59"/>
        <v>StandardSurchargesBySubcontracting</v>
      </c>
      <c r="D1078" s="22" t="s">
        <v>1408</v>
      </c>
      <c r="E1078" s="22" t="s">
        <v>1326</v>
      </c>
      <c r="G1078" s="20" t="str">
        <f t="shared" si="57"/>
        <v>tppdm090</v>
      </c>
      <c r="H1078" t="str">
        <f t="shared" si="58"/>
        <v>Elements</v>
      </c>
    </row>
    <row r="1079" spans="2:8" x14ac:dyDescent="0.3">
      <c r="B1079" t="str">
        <f>VLOOKUP(C1079,AllAccessTables!$A$1:$B$489,2,FALSE)</f>
        <v>TPProjects</v>
      </c>
      <c r="C1079" t="str">
        <f t="shared" si="59"/>
        <v>StandardSurchargesBySubcontracting</v>
      </c>
      <c r="D1079" s="22" t="s">
        <v>1409</v>
      </c>
      <c r="E1079" s="22" t="s">
        <v>1410</v>
      </c>
      <c r="G1079" s="20" t="str">
        <f t="shared" si="57"/>
        <v>tppdm035</v>
      </c>
      <c r="H1079" t="str">
        <f t="shared" si="58"/>
        <v>Subcontracting</v>
      </c>
    </row>
    <row r="1080" spans="2:8" x14ac:dyDescent="0.3">
      <c r="B1080" t="str">
        <f>VLOOKUP(C1080,AllAccessTables!$A$1:$B$489,2,FALSE)</f>
        <v>TPProjects</v>
      </c>
      <c r="C1080" t="str">
        <f t="shared" si="59"/>
        <v>StandardSurchargesBySundryCost</v>
      </c>
      <c r="D1080" s="22" t="s">
        <v>1411</v>
      </c>
      <c r="E1080" s="22" t="s">
        <v>1323</v>
      </c>
      <c r="G1080" s="20" t="str">
        <f t="shared" si="57"/>
        <v>tppdm110</v>
      </c>
      <c r="H1080" t="str">
        <f t="shared" si="58"/>
        <v>Activities</v>
      </c>
    </row>
    <row r="1081" spans="2:8" x14ac:dyDescent="0.3">
      <c r="B1081" t="str">
        <f>VLOOKUP(C1081,AllAccessTables!$A$1:$B$489,2,FALSE)</f>
        <v>TPProjects</v>
      </c>
      <c r="C1081" t="str">
        <f t="shared" si="59"/>
        <v>StandardSurchargesBySundryCost</v>
      </c>
      <c r="D1081" s="22" t="s">
        <v>1412</v>
      </c>
      <c r="E1081" s="22" t="s">
        <v>184</v>
      </c>
      <c r="G1081" s="20" t="str">
        <f t="shared" si="57"/>
        <v>tcmcs048</v>
      </c>
      <c r="H1081" t="str">
        <f t="shared" si="58"/>
        <v>Cost Components</v>
      </c>
    </row>
    <row r="1082" spans="2:8" x14ac:dyDescent="0.3">
      <c r="B1082" t="str">
        <f>VLOOKUP(C1082,AllAccessTables!$A$1:$B$489,2,FALSE)</f>
        <v>TPProjects</v>
      </c>
      <c r="C1082" t="str">
        <f t="shared" si="59"/>
        <v>StandardSurchargesBySundryCost</v>
      </c>
      <c r="D1082" s="22" t="s">
        <v>1413</v>
      </c>
      <c r="E1082" s="22" t="s">
        <v>1383</v>
      </c>
      <c r="G1082" s="20" t="str">
        <f t="shared" si="57"/>
        <v>tppdm040</v>
      </c>
      <c r="H1082" t="str">
        <f t="shared" si="58"/>
        <v>Sundry Costs</v>
      </c>
    </row>
    <row r="1083" spans="2:8" x14ac:dyDescent="0.3">
      <c r="B1083" t="str">
        <f>VLOOKUP(C1083,AllAccessTables!$A$1:$B$489,2,FALSE)</f>
        <v>TPProjects</v>
      </c>
      <c r="C1083" t="str">
        <f t="shared" si="59"/>
        <v>StandardSurchargesBySundryCost</v>
      </c>
      <c r="D1083" s="22" t="s">
        <v>1414</v>
      </c>
      <c r="E1083" s="22" t="s">
        <v>1383</v>
      </c>
      <c r="G1083" s="20" t="str">
        <f t="shared" si="57"/>
        <v>tppdm040</v>
      </c>
      <c r="H1083" t="str">
        <f t="shared" si="58"/>
        <v>Sundry Costs</v>
      </c>
    </row>
    <row r="1084" spans="2:8" x14ac:dyDescent="0.3">
      <c r="B1084" t="str">
        <f>VLOOKUP(C1084,AllAccessTables!$A$1:$B$489,2,FALSE)</f>
        <v>TPProjects</v>
      </c>
      <c r="C1084" t="str">
        <f t="shared" si="59"/>
        <v>StandardSurchargesBySundryCost</v>
      </c>
      <c r="D1084" s="22" t="s">
        <v>1415</v>
      </c>
      <c r="E1084" s="22" t="s">
        <v>1326</v>
      </c>
      <c r="G1084" s="20" t="str">
        <f t="shared" si="57"/>
        <v>tppdm090</v>
      </c>
      <c r="H1084" t="str">
        <f t="shared" si="58"/>
        <v>Elements</v>
      </c>
    </row>
    <row r="1085" spans="2:8" x14ac:dyDescent="0.3">
      <c r="B1085" t="str">
        <f>VLOOKUP(C1085,AllAccessTables!$A$1:$B$489,2,FALSE)</f>
        <v>TPProjects</v>
      </c>
      <c r="C1085" t="str">
        <f t="shared" si="59"/>
        <v>StandardSurchargesGeneralAndByCostType</v>
      </c>
      <c r="D1085" s="22" t="s">
        <v>1416</v>
      </c>
      <c r="E1085" s="22" t="s">
        <v>1323</v>
      </c>
      <c r="G1085" s="20" t="str">
        <f t="shared" si="57"/>
        <v>tppdm110</v>
      </c>
      <c r="H1085" t="str">
        <f t="shared" si="58"/>
        <v>Activities</v>
      </c>
    </row>
    <row r="1086" spans="2:8" x14ac:dyDescent="0.3">
      <c r="B1086" t="str">
        <f>VLOOKUP(C1086,AllAccessTables!$A$1:$B$489,2,FALSE)</f>
        <v>TPProjects</v>
      </c>
      <c r="C1086" t="str">
        <f t="shared" si="59"/>
        <v>StandardSurchargesGeneralAndByCostType</v>
      </c>
      <c r="D1086" s="22" t="s">
        <v>1417</v>
      </c>
      <c r="E1086" s="22" t="s">
        <v>184</v>
      </c>
      <c r="G1086" s="20" t="str">
        <f t="shared" si="57"/>
        <v>tcmcs048</v>
      </c>
      <c r="H1086" t="str">
        <f t="shared" si="58"/>
        <v>Cost Components</v>
      </c>
    </row>
    <row r="1087" spans="2:8" x14ac:dyDescent="0.3">
      <c r="B1087" t="str">
        <f>VLOOKUP(C1087,AllAccessTables!$A$1:$B$489,2,FALSE)</f>
        <v>TPProjects</v>
      </c>
      <c r="C1087" t="str">
        <f t="shared" si="59"/>
        <v>StandardSurchargesGeneralAndByCostType</v>
      </c>
      <c r="D1087" s="22" t="s">
        <v>1418</v>
      </c>
      <c r="E1087" s="22" t="s">
        <v>1383</v>
      </c>
      <c r="G1087" s="20" t="str">
        <f t="shared" si="57"/>
        <v>tppdm040</v>
      </c>
      <c r="H1087" t="str">
        <f t="shared" si="58"/>
        <v>Sundry Costs</v>
      </c>
    </row>
    <row r="1088" spans="2:8" x14ac:dyDescent="0.3">
      <c r="B1088" t="str">
        <f>VLOOKUP(C1088,AllAccessTables!$A$1:$B$489,2,FALSE)</f>
        <v>TPProjects</v>
      </c>
      <c r="C1088" t="str">
        <f t="shared" si="59"/>
        <v>StandardSurchargesGeneralAndByCostType</v>
      </c>
      <c r="D1088" s="22" t="s">
        <v>1419</v>
      </c>
      <c r="E1088" s="22" t="s">
        <v>1326</v>
      </c>
      <c r="G1088" s="20" t="str">
        <f t="shared" si="57"/>
        <v>tppdm090</v>
      </c>
      <c r="H1088" t="str">
        <f t="shared" si="58"/>
        <v>Elements</v>
      </c>
    </row>
    <row r="1089" spans="2:8" x14ac:dyDescent="0.3">
      <c r="B1089" t="str">
        <f>VLOOKUP(C1089,AllAccessTables!$A$1:$B$489,2,FALSE)</f>
        <v>Quality</v>
      </c>
      <c r="C1089" t="str">
        <f t="shared" si="59"/>
        <v>StandardTestProcedureByTestGroup</v>
      </c>
      <c r="D1089" s="22" t="s">
        <v>1587</v>
      </c>
      <c r="E1089" s="22" t="s">
        <v>167</v>
      </c>
      <c r="G1089" s="20" t="str">
        <f t="shared" si="57"/>
        <v>tcmcs001</v>
      </c>
      <c r="H1089" t="str">
        <f t="shared" si="58"/>
        <v>Units</v>
      </c>
    </row>
    <row r="1090" spans="2:8" x14ac:dyDescent="0.3">
      <c r="B1090" t="str">
        <f>VLOOKUP(C1090,AllAccessTables!$A$1:$B$489,2,FALSE)</f>
        <v>Quality</v>
      </c>
      <c r="C1090" t="str">
        <f t="shared" si="59"/>
        <v>StandardTestProcedureByTestGroup</v>
      </c>
      <c r="D1090" s="22" t="s">
        <v>1588</v>
      </c>
      <c r="E1090" s="22" t="s">
        <v>1589</v>
      </c>
      <c r="G1090" s="20" t="str">
        <f t="shared" si="57"/>
        <v>tcmcs001</v>
      </c>
      <c r="H1090" t="str">
        <f t="shared" si="58"/>
        <v>units</v>
      </c>
    </row>
    <row r="1091" spans="2:8" x14ac:dyDescent="0.3">
      <c r="B1091" t="str">
        <f>VLOOKUP(C1091,AllAccessTables!$A$1:$B$489,2,FALSE)</f>
        <v>Quality</v>
      </c>
      <c r="C1091" t="str">
        <f t="shared" si="59"/>
        <v>StandardTestProcedureByTestGroup</v>
      </c>
      <c r="D1091" s="22" t="s">
        <v>1590</v>
      </c>
      <c r="E1091" s="22" t="s">
        <v>1591</v>
      </c>
      <c r="G1091" s="20" t="str">
        <f t="shared" si="57"/>
        <v>qmptc060</v>
      </c>
      <c r="H1091" t="str">
        <f t="shared" si="58"/>
        <v>Sampling Rules</v>
      </c>
    </row>
    <row r="1092" spans="2:8" x14ac:dyDescent="0.3">
      <c r="B1092" t="str">
        <f>VLOOKUP(C1092,AllAccessTables!$A$1:$B$489,2,FALSE)</f>
        <v>Quality</v>
      </c>
      <c r="C1092" t="str">
        <f t="shared" si="59"/>
        <v>StandardTestProcedureByTestGroup</v>
      </c>
      <c r="D1092" s="22" t="s">
        <v>1592</v>
      </c>
      <c r="E1092" s="22" t="s">
        <v>1593</v>
      </c>
      <c r="G1092" s="20" t="str">
        <f t="shared" si="57"/>
        <v>tcppl040</v>
      </c>
      <c r="H1092" t="str">
        <f t="shared" si="58"/>
        <v>Teams</v>
      </c>
    </row>
    <row r="1093" spans="2:8" x14ac:dyDescent="0.3">
      <c r="B1093" t="str">
        <f>VLOOKUP(C1093,AllAccessTables!$A$1:$B$489,2,FALSE)</f>
        <v>Quality</v>
      </c>
      <c r="C1093" t="str">
        <f t="shared" si="59"/>
        <v>StandardTestProcedureByTestGroup</v>
      </c>
      <c r="D1093" s="22" t="s">
        <v>1594</v>
      </c>
      <c r="E1093" s="22" t="s">
        <v>1595</v>
      </c>
      <c r="G1093" s="20" t="str">
        <f t="shared" si="57"/>
        <v>qmptc025</v>
      </c>
      <c r="H1093" t="str">
        <f t="shared" si="58"/>
        <v>Test Groups</v>
      </c>
    </row>
    <row r="1094" spans="2:8" x14ac:dyDescent="0.3">
      <c r="B1094" t="str">
        <f>VLOOKUP(C1094,AllAccessTables!$A$1:$B$489,2,FALSE)</f>
        <v>Quality</v>
      </c>
      <c r="C1094" t="str">
        <f t="shared" si="59"/>
        <v>StandardTestProcedureByTestGroup</v>
      </c>
      <c r="D1094" s="22" t="s">
        <v>1596</v>
      </c>
      <c r="E1094" s="22" t="s">
        <v>167</v>
      </c>
      <c r="G1094" s="20" t="str">
        <f t="shared" si="57"/>
        <v>tcmcs001</v>
      </c>
      <c r="H1094" t="str">
        <f t="shared" si="58"/>
        <v>Units</v>
      </c>
    </row>
    <row r="1095" spans="2:8" x14ac:dyDescent="0.3">
      <c r="B1095" t="str">
        <f>VLOOKUP(C1095,AllAccessTables!$A$1:$B$489,2,FALSE)</f>
        <v>Quality</v>
      </c>
      <c r="C1095" t="str">
        <f t="shared" si="59"/>
        <v>StandardTestProcedureCharacteristics</v>
      </c>
      <c r="D1095" s="22" t="s">
        <v>1597</v>
      </c>
      <c r="E1095" s="22" t="s">
        <v>1598</v>
      </c>
      <c r="G1095" s="20" t="str">
        <f t="shared" si="57"/>
        <v>qmptc021</v>
      </c>
      <c r="H1095" t="str">
        <f t="shared" si="58"/>
        <v>Algorithms</v>
      </c>
    </row>
    <row r="1096" spans="2:8" x14ac:dyDescent="0.3">
      <c r="B1096" t="str">
        <f>VLOOKUP(C1096,AllAccessTables!$A$1:$B$489,2,FALSE)</f>
        <v>Quality</v>
      </c>
      <c r="C1096" t="str">
        <f t="shared" si="59"/>
        <v>StandardTestProcedureCharacteristics</v>
      </c>
      <c r="D1096" s="22" t="s">
        <v>1599</v>
      </c>
      <c r="E1096" s="22" t="s">
        <v>1600</v>
      </c>
      <c r="G1096" s="20" t="str">
        <f t="shared" si="57"/>
        <v>qmptc002</v>
      </c>
      <c r="H1096" t="str">
        <f t="shared" si="58"/>
        <v>Aspects</v>
      </c>
    </row>
    <row r="1097" spans="2:8" x14ac:dyDescent="0.3">
      <c r="B1097" t="str">
        <f>VLOOKUP(C1097,AllAccessTables!$A$1:$B$489,2,FALSE)</f>
        <v>Quality</v>
      </c>
      <c r="C1097" t="str">
        <f t="shared" si="59"/>
        <v>StandardTestProcedureCharacteristics</v>
      </c>
      <c r="D1097" s="22" t="s">
        <v>1601</v>
      </c>
      <c r="E1097" s="22" t="s">
        <v>1602</v>
      </c>
      <c r="G1097" s="20" t="str">
        <f t="shared" si="57"/>
        <v>qmptc001</v>
      </c>
      <c r="H1097" t="str">
        <f t="shared" si="58"/>
        <v>Characteristics</v>
      </c>
    </row>
    <row r="1098" spans="2:8" x14ac:dyDescent="0.3">
      <c r="B1098" t="str">
        <f>VLOOKUP(C1098,AllAccessTables!$A$1:$B$489,2,FALSE)</f>
        <v>Quality</v>
      </c>
      <c r="C1098" t="str">
        <f t="shared" si="59"/>
        <v>StandardTestProcedureCharacteristics</v>
      </c>
      <c r="D1098" s="22" t="s">
        <v>1603</v>
      </c>
      <c r="E1098" s="22" t="s">
        <v>167</v>
      </c>
      <c r="G1098" s="20" t="str">
        <f t="shared" si="57"/>
        <v>tcmcs001</v>
      </c>
      <c r="H1098" t="str">
        <f t="shared" si="58"/>
        <v>Units</v>
      </c>
    </row>
    <row r="1099" spans="2:8" x14ac:dyDescent="0.3">
      <c r="B1099" t="str">
        <f>VLOOKUP(C1099,AllAccessTables!$A$1:$B$489,2,FALSE)</f>
        <v>Quality</v>
      </c>
      <c r="C1099" t="str">
        <f t="shared" si="59"/>
        <v>StandardTestProcedureCharacteristics</v>
      </c>
      <c r="D1099" s="22" t="s">
        <v>1604</v>
      </c>
      <c r="E1099" s="22" t="s">
        <v>1605</v>
      </c>
      <c r="G1099" s="20" t="str">
        <f t="shared" ref="G1099:G1149" si="60">_xlfn.TEXTBEFORE(E1099," ",1,1,1)</f>
        <v>qmptc081</v>
      </c>
      <c r="H1099" t="str">
        <f t="shared" ref="H1099:H1149" si="61">_xlfn.TEXTAFTER(E1099," ",1,1,1)</f>
        <v>Chart Names</v>
      </c>
    </row>
    <row r="1100" spans="2:8" x14ac:dyDescent="0.3">
      <c r="B1100" t="str">
        <f>VLOOKUP(C1100,AllAccessTables!$A$1:$B$489,2,FALSE)</f>
        <v>Quality</v>
      </c>
      <c r="C1100" t="str">
        <f t="shared" si="59"/>
        <v>StandardTestProcedureCharacteristics</v>
      </c>
      <c r="D1100" s="22" t="s">
        <v>1606</v>
      </c>
      <c r="E1100" s="22" t="s">
        <v>1607</v>
      </c>
      <c r="G1100" s="20" t="str">
        <f t="shared" si="60"/>
        <v>qmptc082</v>
      </c>
      <c r="H1100" t="str">
        <f t="shared" si="61"/>
        <v>Char Types</v>
      </c>
    </row>
    <row r="1101" spans="2:8" x14ac:dyDescent="0.3">
      <c r="B1101" t="str">
        <f>VLOOKUP(C1101,AllAccessTables!$A$1:$B$489,2,FALSE)</f>
        <v>Quality</v>
      </c>
      <c r="C1101" t="str">
        <f t="shared" si="59"/>
        <v>StandardTestProcedureCharacteristics</v>
      </c>
      <c r="D1101" s="22" t="s">
        <v>1608</v>
      </c>
      <c r="E1101" s="22" t="s">
        <v>1495</v>
      </c>
      <c r="G1101" s="20" t="str">
        <f t="shared" si="60"/>
        <v>qmptc013</v>
      </c>
      <c r="H1101" t="str">
        <f t="shared" si="61"/>
        <v>Option Sets</v>
      </c>
    </row>
    <row r="1102" spans="2:8" x14ac:dyDescent="0.3">
      <c r="B1102" t="str">
        <f>VLOOKUP(C1102,AllAccessTables!$A$1:$B$489,2,FALSE)</f>
        <v>Quality</v>
      </c>
      <c r="C1102" t="str">
        <f t="shared" si="59"/>
        <v>StandardTestProcedureCharacteristics</v>
      </c>
      <c r="D1102" s="22" t="s">
        <v>1609</v>
      </c>
      <c r="E1102" s="22" t="s">
        <v>1610</v>
      </c>
      <c r="G1102" s="20" t="str">
        <f t="shared" si="60"/>
        <v>tcmcs090</v>
      </c>
      <c r="H1102" t="str">
        <f t="shared" si="61"/>
        <v>Reference Designators</v>
      </c>
    </row>
    <row r="1103" spans="2:8" x14ac:dyDescent="0.3">
      <c r="B1103" t="str">
        <f>VLOOKUP(C1103,AllAccessTables!$A$1:$B$489,2,FALSE)</f>
        <v>Quality</v>
      </c>
      <c r="C1103" t="str">
        <f t="shared" si="59"/>
        <v>StandardTestProcedureCharacteristics</v>
      </c>
      <c r="D1103" s="22" t="s">
        <v>1611</v>
      </c>
      <c r="E1103" s="22" t="s">
        <v>1493</v>
      </c>
      <c r="G1103" s="20" t="str">
        <f t="shared" si="60"/>
        <v>qmptc006</v>
      </c>
      <c r="H1103" t="str">
        <f t="shared" si="61"/>
        <v>Tests</v>
      </c>
    </row>
    <row r="1104" spans="2:8" x14ac:dyDescent="0.3">
      <c r="B1104" t="str">
        <f>VLOOKUP(C1104,AllAccessTables!$A$1:$B$489,2,FALSE)</f>
        <v>AssemblyEngineering</v>
      </c>
      <c r="C1104" t="str">
        <f t="shared" si="59"/>
        <v>Stations</v>
      </c>
      <c r="D1104" s="22" t="s">
        <v>1420</v>
      </c>
      <c r="E1104" s="22" t="s">
        <v>1421</v>
      </c>
      <c r="G1104" s="20" t="str">
        <f t="shared" si="60"/>
        <v>tcppl090</v>
      </c>
      <c r="H1104" t="str">
        <f t="shared" si="61"/>
        <v>(Labor Rate Codes)</v>
      </c>
    </row>
    <row r="1105" spans="2:8" x14ac:dyDescent="0.3">
      <c r="B1105" t="str">
        <f>VLOOKUP(C1105,AllAccessTables!$A$1:$B$489,2,FALSE)</f>
        <v>WarehouseLocation</v>
      </c>
      <c r="C1105" t="str">
        <f t="shared" si="59"/>
        <v>StorageConditionByLocation</v>
      </c>
      <c r="D1105" s="22" t="s">
        <v>1422</v>
      </c>
      <c r="E1105" s="22" t="s">
        <v>1423</v>
      </c>
      <c r="G1105" s="20" t="str">
        <f t="shared" si="60"/>
        <v>whwmd100</v>
      </c>
      <c r="H1105" t="str">
        <f t="shared" si="61"/>
        <v/>
      </c>
    </row>
    <row r="1106" spans="2:8" x14ac:dyDescent="0.3">
      <c r="B1106" t="str">
        <f>VLOOKUP(C1106,AllAccessTables!$A$1:$B$489,2,FALSE)</f>
        <v>WarehouseLocation</v>
      </c>
      <c r="C1106" t="str">
        <f t="shared" si="59"/>
        <v>StorageConditionByLocation</v>
      </c>
      <c r="D1106" s="22" t="s">
        <v>1424</v>
      </c>
      <c r="E1106" s="22" t="s">
        <v>618</v>
      </c>
      <c r="G1106" s="20" t="str">
        <f t="shared" si="60"/>
        <v>whwmd200</v>
      </c>
      <c r="H1106" t="str">
        <f t="shared" si="61"/>
        <v/>
      </c>
    </row>
    <row r="1107" spans="2:8" x14ac:dyDescent="0.3">
      <c r="B1107" t="str">
        <f>VLOOKUP(C1107,AllAccessTables!$A$1:$B$489,2,FALSE)</f>
        <v>WarehouseLocation</v>
      </c>
      <c r="C1107" t="str">
        <f t="shared" si="59"/>
        <v>StorageConditionsByItemGroupsItem</v>
      </c>
      <c r="D1107" s="22" t="s">
        <v>1425</v>
      </c>
      <c r="E1107" s="22" t="s">
        <v>1426</v>
      </c>
      <c r="G1107" s="20" t="str">
        <f t="shared" si="60"/>
        <v>whwmd400</v>
      </c>
      <c r="H1107" t="str">
        <f t="shared" si="61"/>
        <v/>
      </c>
    </row>
    <row r="1108" spans="2:8" x14ac:dyDescent="0.3">
      <c r="B1108" t="str">
        <f>VLOOKUP(C1108,AllAccessTables!$A$1:$B$489,2,FALSE)</f>
        <v>WarehouseLocation</v>
      </c>
      <c r="C1108" t="str">
        <f t="shared" si="59"/>
        <v>StorageConditionsByItemGroupsItem</v>
      </c>
      <c r="D1108" s="22" t="s">
        <v>1427</v>
      </c>
      <c r="E1108" s="22" t="s">
        <v>1428</v>
      </c>
      <c r="G1108" s="20" t="str">
        <f t="shared" si="60"/>
        <v>tcmcs02</v>
      </c>
      <c r="H1108" t="str">
        <f t="shared" si="61"/>
        <v/>
      </c>
    </row>
    <row r="1109" spans="2:8" x14ac:dyDescent="0.3">
      <c r="B1109" t="str">
        <f>VLOOKUP(C1109,AllAccessTables!$A$1:$B$489,2,FALSE)</f>
        <v>WarehouseLocation</v>
      </c>
      <c r="C1109" t="str">
        <f t="shared" si="59"/>
        <v>StorageConditionsByItemGroupsItem</v>
      </c>
      <c r="D1109" s="22" t="s">
        <v>1429</v>
      </c>
      <c r="E1109" s="22" t="s">
        <v>1423</v>
      </c>
      <c r="G1109" s="20" t="str">
        <f t="shared" si="60"/>
        <v>whwmd100</v>
      </c>
      <c r="H1109" t="str">
        <f t="shared" si="61"/>
        <v/>
      </c>
    </row>
    <row r="1110" spans="2:8" x14ac:dyDescent="0.3">
      <c r="B1110" t="str">
        <f>VLOOKUP(C1110,AllAccessTables!$A$1:$B$489,2,FALSE)</f>
        <v>Routings</v>
      </c>
      <c r="C1110" t="str">
        <f t="shared" ref="C1110:C1149" si="62">_xlfn.TEXTBEFORE(D1110,".",1,1,1)</f>
        <v>SubcontractingRates</v>
      </c>
      <c r="D1110" s="22" t="s">
        <v>1430</v>
      </c>
      <c r="E1110" s="22" t="s">
        <v>977</v>
      </c>
      <c r="G1110" s="20" t="str">
        <f t="shared" si="60"/>
        <v>ticpr100</v>
      </c>
      <c r="H1110" t="str">
        <f t="shared" si="61"/>
        <v/>
      </c>
    </row>
    <row r="1111" spans="2:8" x14ac:dyDescent="0.3">
      <c r="B1111" t="str">
        <f>VLOOKUP(C1111,AllAccessTables!$A$1:$B$489,2,FALSE)</f>
        <v>BusinessPartner</v>
      </c>
      <c r="C1111" t="str">
        <f t="shared" si="62"/>
        <v>SupplierNumbersForASN</v>
      </c>
      <c r="D1111" s="22" t="s">
        <v>1431</v>
      </c>
      <c r="E1111" s="22" t="s">
        <v>147</v>
      </c>
      <c r="G1111" s="20" t="str">
        <f t="shared" si="60"/>
        <v>tccom111</v>
      </c>
      <c r="H1111" t="str">
        <f t="shared" si="61"/>
        <v>Ship to BP</v>
      </c>
    </row>
    <row r="1112" spans="2:8" x14ac:dyDescent="0.3">
      <c r="B1112" t="str">
        <f>VLOOKUP(C1112,AllAccessTables!$A$1:$B$489,2,FALSE)</f>
        <v>BusinessPartner</v>
      </c>
      <c r="C1112" t="str">
        <f t="shared" si="62"/>
        <v>SupplierNumbersForASN</v>
      </c>
      <c r="D1112" s="22" t="s">
        <v>1432</v>
      </c>
      <c r="E1112" s="22" t="s">
        <v>16</v>
      </c>
      <c r="G1112" s="20" t="str">
        <f t="shared" si="60"/>
        <v>tccom100</v>
      </c>
      <c r="H1112" t="str">
        <f t="shared" si="61"/>
        <v>Business Partners</v>
      </c>
    </row>
    <row r="1113" spans="2:8" x14ac:dyDescent="0.3">
      <c r="B1113" t="str">
        <f>VLOOKUP(C1113,AllAccessTables!$A$1:$B$489,2,FALSE)</f>
        <v>BusinessPartner</v>
      </c>
      <c r="C1113" t="str">
        <f t="shared" si="62"/>
        <v>SupplierNumbersForASN</v>
      </c>
      <c r="D1113" s="22" t="s">
        <v>1433</v>
      </c>
      <c r="E1113" s="22" t="s">
        <v>140</v>
      </c>
      <c r="G1113" s="20" t="str">
        <f t="shared" si="60"/>
        <v>tcmcs003</v>
      </c>
      <c r="H1113" t="str">
        <f t="shared" si="61"/>
        <v>Warehouses</v>
      </c>
    </row>
    <row r="1114" spans="2:8" x14ac:dyDescent="0.3">
      <c r="B1114" t="str">
        <f>VLOOKUP(C1114,AllAccessTables!$A$1:$B$489,2,FALSE)</f>
        <v>Miscellaneous</v>
      </c>
      <c r="C1114" t="str">
        <f t="shared" si="62"/>
        <v>SupplyingRelationships</v>
      </c>
      <c r="D1114" s="22" t="s">
        <v>1434</v>
      </c>
      <c r="E1114" s="22" t="s">
        <v>336</v>
      </c>
      <c r="G1114" s="20" t="str">
        <f t="shared" si="60"/>
        <v>tcemm135</v>
      </c>
      <c r="H1114" t="str">
        <f t="shared" si="61"/>
        <v>Clusters</v>
      </c>
    </row>
    <row r="1115" spans="2:8" x14ac:dyDescent="0.3">
      <c r="B1115" t="str">
        <f>VLOOKUP(C1115,AllAccessTables!$A$1:$B$489,2,FALSE)</f>
        <v>Miscellaneous</v>
      </c>
      <c r="C1115" t="str">
        <f t="shared" si="62"/>
        <v>SupplyingRelationships</v>
      </c>
      <c r="D1115" s="22" t="s">
        <v>1435</v>
      </c>
      <c r="E1115" s="22" t="s">
        <v>685</v>
      </c>
      <c r="G1115" s="20" t="str">
        <f t="shared" si="60"/>
        <v>tcibd200</v>
      </c>
      <c r="H1115" t="str">
        <f t="shared" si="61"/>
        <v>Item Ordering Data</v>
      </c>
    </row>
    <row r="1116" spans="2:8" x14ac:dyDescent="0.3">
      <c r="B1116" t="str">
        <f>VLOOKUP(C1116,AllAccessTables!$A$1:$B$489,2,FALSE)</f>
        <v>Miscellaneous</v>
      </c>
      <c r="C1116" t="str">
        <f t="shared" si="62"/>
        <v>SupplyingRelationships</v>
      </c>
      <c r="D1116" s="22" t="s">
        <v>1436</v>
      </c>
      <c r="E1116" s="22" t="s">
        <v>244</v>
      </c>
      <c r="G1116" s="20" t="str">
        <f t="shared" si="60"/>
        <v>tcmcs023</v>
      </c>
      <c r="H1116" t="str">
        <f t="shared" si="61"/>
        <v>Item Groups</v>
      </c>
    </row>
    <row r="1117" spans="2:8" x14ac:dyDescent="0.3">
      <c r="B1117" t="str">
        <f>VLOOKUP(C1117,AllAccessTables!$A$1:$B$489,2,FALSE)</f>
        <v>Miscellaneous</v>
      </c>
      <c r="C1117" t="str">
        <f t="shared" si="62"/>
        <v>SupplyingRelationships</v>
      </c>
      <c r="D1117" s="22" t="s">
        <v>1437</v>
      </c>
      <c r="E1117" s="22" t="s">
        <v>164</v>
      </c>
      <c r="G1117" s="20" t="str">
        <f t="shared" si="60"/>
        <v>tcmcs052</v>
      </c>
      <c r="H1117" t="str">
        <f t="shared" si="61"/>
        <v>General Projects</v>
      </c>
    </row>
    <row r="1118" spans="2:8" x14ac:dyDescent="0.3">
      <c r="B1118" t="str">
        <f>VLOOKUP(C1118,AllAccessTables!$A$1:$B$489,2,FALSE)</f>
        <v>Quality</v>
      </c>
      <c r="C1118" t="str">
        <f t="shared" si="62"/>
        <v>TestGroupCharacteristics</v>
      </c>
      <c r="D1118" s="22" t="s">
        <v>1612</v>
      </c>
      <c r="E1118" s="22" t="s">
        <v>1600</v>
      </c>
      <c r="G1118" s="20" t="str">
        <f t="shared" si="60"/>
        <v>qmptc002</v>
      </c>
      <c r="H1118" t="str">
        <f t="shared" si="61"/>
        <v>Aspects</v>
      </c>
    </row>
    <row r="1119" spans="2:8" x14ac:dyDescent="0.3">
      <c r="B1119" t="str">
        <f>VLOOKUP(C1119,AllAccessTables!$A$1:$B$489,2,FALSE)</f>
        <v>Quality</v>
      </c>
      <c r="C1119" t="str">
        <f t="shared" si="62"/>
        <v>TestGroupCharacteristics</v>
      </c>
      <c r="D1119" s="22" t="s">
        <v>1613</v>
      </c>
      <c r="E1119" s="22" t="s">
        <v>1602</v>
      </c>
      <c r="G1119" s="20" t="str">
        <f t="shared" si="60"/>
        <v>qmptc001</v>
      </c>
      <c r="H1119" t="str">
        <f t="shared" si="61"/>
        <v>Characteristics</v>
      </c>
    </row>
    <row r="1120" spans="2:8" x14ac:dyDescent="0.3">
      <c r="B1120" t="str">
        <f>VLOOKUP(C1120,AllAccessTables!$A$1:$B$489,2,FALSE)</f>
        <v>Quality</v>
      </c>
      <c r="C1120" t="str">
        <f t="shared" si="62"/>
        <v>TestGroupCharacteristics</v>
      </c>
      <c r="D1120" s="22" t="s">
        <v>1614</v>
      </c>
      <c r="E1120" s="22" t="s">
        <v>1610</v>
      </c>
      <c r="G1120" s="20" t="str">
        <f t="shared" si="60"/>
        <v>tcmcs090</v>
      </c>
      <c r="H1120" t="str">
        <f t="shared" si="61"/>
        <v>Reference Designators</v>
      </c>
    </row>
    <row r="1121" spans="2:8" x14ac:dyDescent="0.3">
      <c r="B1121" t="str">
        <f>VLOOKUP(C1121,AllAccessTables!$A$1:$B$489,2,FALSE)</f>
        <v>Quality</v>
      </c>
      <c r="C1121" t="str">
        <f t="shared" si="62"/>
        <v>TestGroupCharacteristics</v>
      </c>
      <c r="D1121" s="22" t="s">
        <v>1615</v>
      </c>
      <c r="E1121" s="22" t="s">
        <v>1595</v>
      </c>
      <c r="G1121" s="20" t="str">
        <f t="shared" si="60"/>
        <v>qmptc025</v>
      </c>
      <c r="H1121" t="str">
        <f t="shared" si="61"/>
        <v>Test Groups</v>
      </c>
    </row>
    <row r="1122" spans="2:8" x14ac:dyDescent="0.3">
      <c r="B1122" t="str">
        <f>VLOOKUP(C1122,AllAccessTables!$A$1:$B$489,2,FALSE)</f>
        <v>Quality</v>
      </c>
      <c r="C1122" t="str">
        <f t="shared" si="62"/>
        <v>TestGroups</v>
      </c>
      <c r="D1122" s="22" t="s">
        <v>1616</v>
      </c>
      <c r="E1122" s="22" t="s">
        <v>167</v>
      </c>
      <c r="G1122" s="20" t="str">
        <f t="shared" si="60"/>
        <v>tcmcs001</v>
      </c>
      <c r="H1122" t="str">
        <f t="shared" si="61"/>
        <v>Units</v>
      </c>
    </row>
    <row r="1123" spans="2:8" x14ac:dyDescent="0.3">
      <c r="B1123" t="str">
        <f>VLOOKUP(C1123,AllAccessTables!$A$1:$B$489,2,FALSE)</f>
        <v>Quality</v>
      </c>
      <c r="C1123" t="str">
        <f t="shared" si="62"/>
        <v>TestGroups</v>
      </c>
      <c r="D1123" s="22" t="s">
        <v>1617</v>
      </c>
      <c r="E1123" s="22" t="s">
        <v>1591</v>
      </c>
      <c r="G1123" s="20" t="str">
        <f t="shared" si="60"/>
        <v>qmptc060</v>
      </c>
      <c r="H1123" t="str">
        <f t="shared" si="61"/>
        <v>Sampling Rules</v>
      </c>
    </row>
    <row r="1124" spans="2:8" x14ac:dyDescent="0.3">
      <c r="B1124" t="str">
        <f>VLOOKUP(C1124,AllAccessTables!$A$1:$B$489,2,FALSE)</f>
        <v>Quality</v>
      </c>
      <c r="C1124" t="str">
        <f t="shared" si="62"/>
        <v>TestGroups</v>
      </c>
      <c r="D1124" s="22" t="s">
        <v>1618</v>
      </c>
      <c r="E1124" s="22" t="s">
        <v>167</v>
      </c>
      <c r="G1124" s="20" t="str">
        <f t="shared" si="60"/>
        <v>tcmcs001</v>
      </c>
      <c r="H1124" t="str">
        <f t="shared" si="61"/>
        <v>Units</v>
      </c>
    </row>
    <row r="1125" spans="2:8" x14ac:dyDescent="0.3">
      <c r="B1125" t="str">
        <f>VLOOKUP(C1125,AllAccessTables!$A$1:$B$489,2,FALSE)</f>
        <v>Quality</v>
      </c>
      <c r="C1125" t="str">
        <f t="shared" si="62"/>
        <v>TestGroups</v>
      </c>
      <c r="D1125" s="22" t="s">
        <v>1619</v>
      </c>
      <c r="E1125" s="22" t="s">
        <v>1593</v>
      </c>
      <c r="G1125" s="20" t="str">
        <f t="shared" si="60"/>
        <v>tcppl040</v>
      </c>
      <c r="H1125" t="str">
        <f t="shared" si="61"/>
        <v>Teams</v>
      </c>
    </row>
    <row r="1126" spans="2:8" x14ac:dyDescent="0.3">
      <c r="B1126" t="str">
        <f>VLOOKUP(C1126,AllAccessTables!$A$1:$B$489,2,FALSE)</f>
        <v>Quality</v>
      </c>
      <c r="C1126" t="str">
        <f t="shared" si="62"/>
        <v>TestGroups</v>
      </c>
      <c r="D1126" s="22" t="s">
        <v>1620</v>
      </c>
      <c r="E1126" s="22" t="s">
        <v>167</v>
      </c>
      <c r="G1126" s="20" t="str">
        <f t="shared" si="60"/>
        <v>tcmcs001</v>
      </c>
      <c r="H1126" t="str">
        <f t="shared" si="61"/>
        <v>Units</v>
      </c>
    </row>
    <row r="1127" spans="2:8" x14ac:dyDescent="0.3">
      <c r="B1127" t="str">
        <f>VLOOKUP(C1127,AllAccessTables!$A$1:$B$489,2,FALSE)</f>
        <v>Quality</v>
      </c>
      <c r="C1127" t="str">
        <f t="shared" si="62"/>
        <v>TestingCombinations</v>
      </c>
      <c r="D1127" s="22" t="s">
        <v>1621</v>
      </c>
      <c r="E1127" s="22" t="s">
        <v>1622</v>
      </c>
      <c r="G1127" s="20" t="str">
        <f t="shared" si="60"/>
        <v>tccom100</v>
      </c>
      <c r="H1127" t="str">
        <f t="shared" si="61"/>
        <v>BP</v>
      </c>
    </row>
    <row r="1128" spans="2:8" x14ac:dyDescent="0.3">
      <c r="B1128" t="str">
        <f>VLOOKUP(C1128,AllAccessTables!$A$1:$B$489,2,FALSE)</f>
        <v>Quality</v>
      </c>
      <c r="C1128" t="str">
        <f t="shared" si="62"/>
        <v>TestingCombinations</v>
      </c>
      <c r="D1128" s="22" t="s">
        <v>1623</v>
      </c>
      <c r="E1128" s="22" t="s">
        <v>1624</v>
      </c>
      <c r="G1128" s="20" t="str">
        <f t="shared" si="60"/>
        <v>tcuef002</v>
      </c>
      <c r="H1128" t="str">
        <f t="shared" si="61"/>
        <v>Effective Numbers</v>
      </c>
    </row>
    <row r="1129" spans="2:8" x14ac:dyDescent="0.3">
      <c r="B1129" t="str">
        <f>VLOOKUP(C1129,AllAccessTables!$A$1:$B$489,2,FALSE)</f>
        <v>Quality</v>
      </c>
      <c r="C1129" t="str">
        <f t="shared" si="62"/>
        <v>TestingCombinations</v>
      </c>
      <c r="D1129" s="22" t="s">
        <v>1625</v>
      </c>
      <c r="E1129" s="22" t="s">
        <v>1626</v>
      </c>
      <c r="G1129" s="20" t="str">
        <f t="shared" si="60"/>
        <v>tcmcs003</v>
      </c>
      <c r="H1129" t="str">
        <f t="shared" si="61"/>
        <v/>
      </c>
    </row>
    <row r="1130" spans="2:8" x14ac:dyDescent="0.3">
      <c r="B1130" t="str">
        <f>VLOOKUP(C1130,AllAccessTables!$A$1:$B$489,2,FALSE)</f>
        <v>Quality</v>
      </c>
      <c r="C1130" t="str">
        <f t="shared" si="62"/>
        <v>TestingCombinations</v>
      </c>
      <c r="D1130" s="22" t="s">
        <v>1627</v>
      </c>
      <c r="E1130" s="22" t="s">
        <v>234</v>
      </c>
      <c r="G1130" s="20" t="str">
        <f t="shared" si="60"/>
        <v>tcibd001</v>
      </c>
      <c r="H1130" t="str">
        <f t="shared" si="61"/>
        <v>Items</v>
      </c>
    </row>
    <row r="1131" spans="2:8" x14ac:dyDescent="0.3">
      <c r="B1131" t="str">
        <f>VLOOKUP(C1131,AllAccessTables!$A$1:$B$489,2,FALSE)</f>
        <v>Quality</v>
      </c>
      <c r="C1131" t="str">
        <f t="shared" si="62"/>
        <v>TestingCombinations</v>
      </c>
      <c r="D1131" s="22" t="s">
        <v>1628</v>
      </c>
      <c r="E1131" s="22" t="s">
        <v>295</v>
      </c>
      <c r="G1131" s="20" t="str">
        <f t="shared" si="60"/>
        <v>tcmcs052</v>
      </c>
      <c r="H1131" t="str">
        <f t="shared" si="61"/>
        <v>Projects</v>
      </c>
    </row>
    <row r="1132" spans="2:8" x14ac:dyDescent="0.3">
      <c r="B1132" t="str">
        <f>VLOOKUP(C1132,AllAccessTables!$A$1:$B$489,2,FALSE)</f>
        <v>Quality</v>
      </c>
      <c r="C1132" t="str">
        <f t="shared" si="62"/>
        <v>TestingCombinations</v>
      </c>
      <c r="D1132" s="22" t="s">
        <v>1629</v>
      </c>
      <c r="E1132" s="22" t="s">
        <v>164</v>
      </c>
      <c r="G1132" s="20" t="str">
        <f t="shared" si="60"/>
        <v>tcmcs052</v>
      </c>
      <c r="H1132" t="str">
        <f t="shared" si="61"/>
        <v>General Projects</v>
      </c>
    </row>
    <row r="1133" spans="2:8" x14ac:dyDescent="0.3">
      <c r="B1133" t="str">
        <f>VLOOKUP(C1133,AllAccessTables!$A$1:$B$489,2,FALSE)</f>
        <v>Quality</v>
      </c>
      <c r="C1133" t="str">
        <f t="shared" si="62"/>
        <v>TestingCombinations</v>
      </c>
      <c r="D1133" s="22" t="s">
        <v>1630</v>
      </c>
      <c r="E1133" s="22" t="s">
        <v>295</v>
      </c>
      <c r="G1133" s="20" t="str">
        <f t="shared" si="60"/>
        <v>tcmcs052</v>
      </c>
      <c r="H1133" t="str">
        <f t="shared" si="61"/>
        <v>Projects</v>
      </c>
    </row>
    <row r="1134" spans="2:8" x14ac:dyDescent="0.3">
      <c r="B1134" t="str">
        <f>VLOOKUP(C1134,AllAccessTables!$A$1:$B$489,2,FALSE)</f>
        <v>Quality</v>
      </c>
      <c r="C1134" t="str">
        <f t="shared" si="62"/>
        <v>TestingCombinations</v>
      </c>
      <c r="D1134" s="22" t="s">
        <v>1631</v>
      </c>
      <c r="E1134" s="22" t="s">
        <v>1535</v>
      </c>
      <c r="G1134" s="20" t="str">
        <f t="shared" si="60"/>
        <v>qmptc029</v>
      </c>
      <c r="H1134" t="str">
        <f t="shared" si="61"/>
        <v>Quality Groups</v>
      </c>
    </row>
    <row r="1135" spans="2:8" x14ac:dyDescent="0.3">
      <c r="B1135" t="str">
        <f>VLOOKUP(C1135,AllAccessTables!$A$1:$B$489,2,FALSE)</f>
        <v>Quality</v>
      </c>
      <c r="C1135" t="str">
        <f t="shared" si="62"/>
        <v>TestingCombinations</v>
      </c>
      <c r="D1135" s="22" t="s">
        <v>1632</v>
      </c>
      <c r="E1135" s="22" t="s">
        <v>289</v>
      </c>
      <c r="G1135" s="20" t="str">
        <f t="shared" si="60"/>
        <v>tcemm050</v>
      </c>
      <c r="H1135" t="str">
        <f t="shared" si="61"/>
        <v>Sites</v>
      </c>
    </row>
    <row r="1136" spans="2:8" x14ac:dyDescent="0.3">
      <c r="B1136" t="str">
        <f>VLOOKUP(C1136,AllAccessTables!$A$1:$B$489,2,FALSE)</f>
        <v>Quality</v>
      </c>
      <c r="C1136" t="str">
        <f t="shared" si="62"/>
        <v>TestingCombinations</v>
      </c>
      <c r="D1136" s="22" t="s">
        <v>1633</v>
      </c>
      <c r="E1136" s="22" t="s">
        <v>234</v>
      </c>
      <c r="G1136" s="20" t="str">
        <f t="shared" si="60"/>
        <v>tcibd001</v>
      </c>
      <c r="H1136" t="str">
        <f t="shared" si="61"/>
        <v>Items</v>
      </c>
    </row>
    <row r="1137" spans="2:8" x14ac:dyDescent="0.3">
      <c r="B1137" t="str">
        <f>VLOOKUP(C1137,AllAccessTables!$A$1:$B$489,2,FALSE)</f>
        <v>Quality</v>
      </c>
      <c r="C1137" t="str">
        <f t="shared" si="62"/>
        <v>TestingCombinations</v>
      </c>
      <c r="D1137" s="22" t="s">
        <v>1634</v>
      </c>
      <c r="E1137" s="22" t="s">
        <v>1635</v>
      </c>
      <c r="G1137" s="20" t="str">
        <f t="shared" si="60"/>
        <v>tcuef002</v>
      </c>
      <c r="H1137" t="str">
        <f t="shared" si="61"/>
        <v>Effecive Numbers</v>
      </c>
    </row>
    <row r="1138" spans="2:8" x14ac:dyDescent="0.3">
      <c r="B1138" t="str">
        <f>VLOOKUP(C1138,AllAccessTables!$A$1:$B$489,2,FALSE)</f>
        <v>Quality</v>
      </c>
      <c r="C1138" t="str">
        <f t="shared" si="62"/>
        <v>TestingCombinations</v>
      </c>
      <c r="D1138" s="22" t="s">
        <v>1636</v>
      </c>
      <c r="E1138" s="22" t="s">
        <v>289</v>
      </c>
      <c r="G1138" s="20" t="str">
        <f t="shared" si="60"/>
        <v>tcemm050</v>
      </c>
      <c r="H1138" t="str">
        <f t="shared" si="61"/>
        <v>Sites</v>
      </c>
    </row>
    <row r="1139" spans="2:8" x14ac:dyDescent="0.3">
      <c r="B1139" t="str">
        <f>VLOOKUP(C1139,AllAccessTables!$A$1:$B$489,2,FALSE)</f>
        <v>Quality</v>
      </c>
      <c r="C1139" t="str">
        <f t="shared" si="62"/>
        <v>TestingCombinations</v>
      </c>
      <c r="D1139" s="22" t="s">
        <v>1637</v>
      </c>
      <c r="E1139" s="22" t="s">
        <v>1626</v>
      </c>
      <c r="G1139" s="20" t="str">
        <f t="shared" si="60"/>
        <v>tcmcs003</v>
      </c>
      <c r="H1139" t="str">
        <f t="shared" si="61"/>
        <v/>
      </c>
    </row>
    <row r="1140" spans="2:8" x14ac:dyDescent="0.3">
      <c r="B1140" t="str">
        <f>VLOOKUP(C1140,AllAccessTables!$A$1:$B$489,2,FALSE)</f>
        <v>TPProjects</v>
      </c>
      <c r="C1140" t="str">
        <f t="shared" si="62"/>
        <v>TradeGroups</v>
      </c>
      <c r="D1140" s="22" t="s">
        <v>1438</v>
      </c>
      <c r="E1140" s="22" t="s">
        <v>1123</v>
      </c>
      <c r="G1140" s="20" t="str">
        <f t="shared" si="60"/>
        <v>tcccp010</v>
      </c>
      <c r="H1140" t="str">
        <f t="shared" si="61"/>
        <v>Calendar Code</v>
      </c>
    </row>
    <row r="1141" spans="2:8" x14ac:dyDescent="0.3">
      <c r="B1141" t="str">
        <f>VLOOKUP(C1141,AllAccessTables!$A$1:$B$489,2,FALSE)</f>
        <v>TPProjects</v>
      </c>
      <c r="C1141" t="str">
        <f t="shared" si="62"/>
        <v>TradeGroups</v>
      </c>
      <c r="D1141" s="22" t="s">
        <v>1439</v>
      </c>
      <c r="E1141" s="22" t="s">
        <v>1440</v>
      </c>
      <c r="G1141" s="20" t="str">
        <f t="shared" si="60"/>
        <v>tcppl090</v>
      </c>
      <c r="H1141" t="str">
        <f t="shared" si="61"/>
        <v>Labor Rate codes</v>
      </c>
    </row>
    <row r="1142" spans="2:8" x14ac:dyDescent="0.3">
      <c r="B1142" t="str">
        <f>VLOOKUP(C1142,AllAccessTables!$A$1:$B$489,2,FALSE)</f>
        <v>TPProjects</v>
      </c>
      <c r="C1142" t="str">
        <f t="shared" si="62"/>
        <v>UnitsByBuyFrom</v>
      </c>
      <c r="D1142" s="22" t="s">
        <v>1441</v>
      </c>
      <c r="E1142" s="22" t="s">
        <v>167</v>
      </c>
      <c r="G1142" s="20" t="str">
        <f t="shared" si="60"/>
        <v>tcmcs001</v>
      </c>
      <c r="H1142" t="str">
        <f t="shared" si="61"/>
        <v>Units</v>
      </c>
    </row>
    <row r="1143" spans="2:8" x14ac:dyDescent="0.3">
      <c r="B1143" t="str">
        <f>VLOOKUP(C1143,AllAccessTables!$A$1:$B$489,2,FALSE)</f>
        <v>TPProjects</v>
      </c>
      <c r="C1143" t="str">
        <f t="shared" si="62"/>
        <v>UnitsByBuyFrom</v>
      </c>
      <c r="D1143" s="22" t="s">
        <v>1442</v>
      </c>
      <c r="E1143" s="22" t="s">
        <v>1443</v>
      </c>
      <c r="G1143" s="20" t="str">
        <f t="shared" si="60"/>
        <v>tccom120</v>
      </c>
      <c r="H1143" t="str">
        <f t="shared" si="61"/>
        <v>Buy-from Business Partners)</v>
      </c>
    </row>
    <row r="1144" spans="2:8" x14ac:dyDescent="0.3">
      <c r="B1144" t="str">
        <f>VLOOKUP(C1144,AllAccessTables!$A$1:$B$489,2,FALSE)</f>
        <v>Inventory</v>
      </c>
      <c r="C1144" t="str">
        <f t="shared" si="62"/>
        <v>WarehouseItem</v>
      </c>
      <c r="D1144" s="22" t="s">
        <v>611</v>
      </c>
      <c r="E1144" s="22" t="s">
        <v>197</v>
      </c>
      <c r="G1144" s="20" t="str">
        <f t="shared" si="60"/>
        <v>whwmd400</v>
      </c>
      <c r="H1144" t="str">
        <f t="shared" si="61"/>
        <v>Items</v>
      </c>
    </row>
    <row r="1145" spans="2:8" x14ac:dyDescent="0.3">
      <c r="B1145" t="str">
        <f>VLOOKUP(C1145,AllAccessTables!$A$1:$B$489,2,FALSE)</f>
        <v>Inventory</v>
      </c>
      <c r="C1145" t="str">
        <f t="shared" si="62"/>
        <v>WarehouseItem</v>
      </c>
      <c r="D1145" s="22" t="s">
        <v>612</v>
      </c>
      <c r="E1145" s="22" t="s">
        <v>140</v>
      </c>
      <c r="G1145" s="20" t="str">
        <f t="shared" si="60"/>
        <v>tcmcs003</v>
      </c>
      <c r="H1145" t="str">
        <f t="shared" si="61"/>
        <v>Warehouses</v>
      </c>
    </row>
    <row r="1146" spans="2:8" x14ac:dyDescent="0.3">
      <c r="B1146" t="str">
        <f>VLOOKUP(C1146,AllAccessTables!$A$1:$B$489,2,FALSE)</f>
        <v>Routings</v>
      </c>
      <c r="C1146" t="str">
        <f t="shared" si="62"/>
        <v>WorkCenter</v>
      </c>
      <c r="D1146" s="22" t="s">
        <v>613</v>
      </c>
      <c r="E1146" s="22" t="s">
        <v>325</v>
      </c>
      <c r="G1146" s="20" t="str">
        <f t="shared" si="60"/>
        <v>tcemm030</v>
      </c>
      <c r="H1146" t="str">
        <f t="shared" si="61"/>
        <v>Enterprise Units</v>
      </c>
    </row>
    <row r="1147" spans="2:8" x14ac:dyDescent="0.3">
      <c r="B1147" t="str">
        <f>VLOOKUP(C1147,AllAccessTables!$A$1:$B$489,2,FALSE)</f>
        <v>Routings</v>
      </c>
      <c r="C1147" t="str">
        <f t="shared" si="62"/>
        <v>WorkCenter</v>
      </c>
      <c r="D1147" s="22" t="s">
        <v>614</v>
      </c>
      <c r="E1147" s="22" t="s">
        <v>289</v>
      </c>
      <c r="G1147" s="20" t="str">
        <f t="shared" si="60"/>
        <v>tcemm050</v>
      </c>
      <c r="H1147" t="str">
        <f t="shared" si="61"/>
        <v>Sites</v>
      </c>
    </row>
    <row r="1148" spans="2:8" x14ac:dyDescent="0.3">
      <c r="B1148" t="str">
        <f>VLOOKUP(C1148,AllAccessTables!$A$1:$B$489,2,FALSE)</f>
        <v>WarehouseLocation</v>
      </c>
      <c r="C1148" t="str">
        <f t="shared" si="62"/>
        <v>Zones</v>
      </c>
      <c r="D1148" s="22" t="s">
        <v>615</v>
      </c>
      <c r="E1148" s="22" t="s">
        <v>616</v>
      </c>
      <c r="G1148" s="20" t="str">
        <f t="shared" si="60"/>
        <v>tccom001</v>
      </c>
      <c r="H1148" t="str">
        <f t="shared" si="61"/>
        <v/>
      </c>
    </row>
    <row r="1149" spans="2:8" x14ac:dyDescent="0.3">
      <c r="B1149" t="str">
        <f>VLOOKUP(C1149,AllAccessTables!$A$1:$B$489,2,FALSE)</f>
        <v>WarehouseLocation</v>
      </c>
      <c r="C1149" t="str">
        <f t="shared" si="62"/>
        <v>Zones</v>
      </c>
      <c r="D1149" s="22" t="s">
        <v>617</v>
      </c>
      <c r="E1149" s="22" t="s">
        <v>618</v>
      </c>
      <c r="G1149" s="20" t="str">
        <f t="shared" si="60"/>
        <v>whwmd200</v>
      </c>
      <c r="H1149" t="str">
        <f t="shared" si="61"/>
        <v/>
      </c>
    </row>
    <row r="1150" spans="2:8" x14ac:dyDescent="0.3">
      <c r="B1150" t="s">
        <v>1638</v>
      </c>
      <c r="C1150" t="s">
        <v>1638</v>
      </c>
      <c r="F1150" t="s">
        <v>1638</v>
      </c>
      <c r="G1150" t="s">
        <v>1638</v>
      </c>
      <c r="H1150" t="s">
        <v>1638</v>
      </c>
    </row>
  </sheetData>
  <autoFilter ref="A5:Q5" xr:uid="{F8690F7B-7932-4D59-9081-12DAB17276EF}"/>
  <mergeCells count="1">
    <mergeCell ref="G4:J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4429-A353-43C3-9F99-F6BA65072841}">
  <dimension ref="A1:C300"/>
  <sheetViews>
    <sheetView tabSelected="1" topLeftCell="A55" workbookViewId="0">
      <selection activeCell="B7" sqref="B7"/>
    </sheetView>
  </sheetViews>
  <sheetFormatPr defaultRowHeight="14.4" x14ac:dyDescent="0.3"/>
  <cols>
    <col min="1" max="1" width="49.6640625" customWidth="1"/>
    <col min="2" max="2" width="68.77734375" customWidth="1"/>
    <col min="3" max="3" width="11" customWidth="1"/>
  </cols>
  <sheetData>
    <row r="1" spans="1:3" x14ac:dyDescent="0.3">
      <c r="A1" s="23" t="s">
        <v>1639</v>
      </c>
      <c r="B1" s="23" t="s">
        <v>1640</v>
      </c>
      <c r="C1" s="26">
        <v>202310</v>
      </c>
    </row>
    <row r="2" spans="1:3" x14ac:dyDescent="0.3">
      <c r="A2" s="24" t="s">
        <v>0</v>
      </c>
      <c r="B2" s="24" t="s">
        <v>0</v>
      </c>
    </row>
    <row r="3" spans="1:3" x14ac:dyDescent="0.3">
      <c r="A3" s="24" t="s">
        <v>1644</v>
      </c>
      <c r="B3" s="24" t="s">
        <v>0</v>
      </c>
    </row>
    <row r="4" spans="1:3" x14ac:dyDescent="0.3">
      <c r="A4" s="24" t="s">
        <v>1686</v>
      </c>
      <c r="B4" s="24" t="s">
        <v>0</v>
      </c>
    </row>
    <row r="5" spans="1:3" x14ac:dyDescent="0.3">
      <c r="A5" s="24" t="s">
        <v>1649</v>
      </c>
      <c r="B5" s="24" t="s">
        <v>1453</v>
      </c>
    </row>
    <row r="6" spans="1:3" x14ac:dyDescent="0.3">
      <c r="A6" s="24" t="s">
        <v>1650</v>
      </c>
      <c r="B6" s="24" t="s">
        <v>1453</v>
      </c>
    </row>
    <row r="7" spans="1:3" x14ac:dyDescent="0.3">
      <c r="A7" s="24" t="s">
        <v>1651</v>
      </c>
      <c r="B7" s="24" t="s">
        <v>1453</v>
      </c>
    </row>
    <row r="8" spans="1:3" x14ac:dyDescent="0.3">
      <c r="A8" s="24" t="s">
        <v>1652</v>
      </c>
      <c r="B8" s="24" t="s">
        <v>1453</v>
      </c>
    </row>
    <row r="9" spans="1:3" x14ac:dyDescent="0.3">
      <c r="A9" s="24" t="s">
        <v>1653</v>
      </c>
      <c r="B9" s="24" t="s">
        <v>1453</v>
      </c>
    </row>
    <row r="10" spans="1:3" x14ac:dyDescent="0.3">
      <c r="A10" s="24" t="s">
        <v>1709</v>
      </c>
      <c r="B10" s="24" t="s">
        <v>1453</v>
      </c>
    </row>
    <row r="11" spans="1:3" x14ac:dyDescent="0.3">
      <c r="A11" s="24" t="s">
        <v>1765</v>
      </c>
      <c r="B11" s="24" t="s">
        <v>1453</v>
      </c>
    </row>
    <row r="12" spans="1:3" x14ac:dyDescent="0.3">
      <c r="A12" s="24" t="s">
        <v>1766</v>
      </c>
      <c r="B12" s="24" t="s">
        <v>1453</v>
      </c>
    </row>
    <row r="13" spans="1:3" x14ac:dyDescent="0.3">
      <c r="A13" s="24" t="s">
        <v>1805</v>
      </c>
      <c r="B13" s="24" t="s">
        <v>1453</v>
      </c>
    </row>
    <row r="14" spans="1:3" x14ac:dyDescent="0.3">
      <c r="A14" s="24" t="s">
        <v>1848</v>
      </c>
      <c r="B14" s="24" t="s">
        <v>1453</v>
      </c>
    </row>
    <row r="15" spans="1:3" x14ac:dyDescent="0.3">
      <c r="A15" s="24" t="s">
        <v>1915</v>
      </c>
      <c r="B15" s="24" t="s">
        <v>1453</v>
      </c>
    </row>
    <row r="16" spans="1:3" x14ac:dyDescent="0.3">
      <c r="A16" s="24" t="s">
        <v>1916</v>
      </c>
      <c r="B16" s="24" t="s">
        <v>1453</v>
      </c>
    </row>
    <row r="17" spans="1:2" x14ac:dyDescent="0.3">
      <c r="A17" s="24" t="s">
        <v>1761</v>
      </c>
      <c r="B17" s="24" t="s">
        <v>1454</v>
      </c>
    </row>
    <row r="18" spans="1:2" x14ac:dyDescent="0.3">
      <c r="A18" s="24" t="s">
        <v>1762</v>
      </c>
      <c r="B18" s="24" t="s">
        <v>1454</v>
      </c>
    </row>
    <row r="19" spans="1:2" x14ac:dyDescent="0.3">
      <c r="A19" s="24" t="s">
        <v>1783</v>
      </c>
      <c r="B19" s="24" t="s">
        <v>1454</v>
      </c>
    </row>
    <row r="20" spans="1:2" x14ac:dyDescent="0.3">
      <c r="A20" s="24" t="s">
        <v>1825</v>
      </c>
      <c r="B20" s="24" t="s">
        <v>1454</v>
      </c>
    </row>
    <row r="21" spans="1:2" x14ac:dyDescent="0.3">
      <c r="A21" s="24" t="s">
        <v>1841</v>
      </c>
      <c r="B21" s="24" t="s">
        <v>1454</v>
      </c>
    </row>
    <row r="22" spans="1:2" x14ac:dyDescent="0.3">
      <c r="A22" s="24" t="s">
        <v>1842</v>
      </c>
      <c r="B22" s="24" t="s">
        <v>1454</v>
      </c>
    </row>
    <row r="23" spans="1:2" x14ac:dyDescent="0.3">
      <c r="A23" s="24" t="s">
        <v>1871</v>
      </c>
      <c r="B23" s="24" t="s">
        <v>1454</v>
      </c>
    </row>
    <row r="24" spans="1:2" x14ac:dyDescent="0.3">
      <c r="A24" s="24" t="s">
        <v>1874</v>
      </c>
      <c r="B24" s="24" t="s">
        <v>1454</v>
      </c>
    </row>
    <row r="25" spans="1:2" x14ac:dyDescent="0.3">
      <c r="A25" s="24" t="s">
        <v>1919</v>
      </c>
      <c r="B25" s="24" t="s">
        <v>1454</v>
      </c>
    </row>
    <row r="26" spans="1:2" x14ac:dyDescent="0.3">
      <c r="A26" s="24" t="s">
        <v>1647</v>
      </c>
      <c r="B26" s="24" t="s">
        <v>1455</v>
      </c>
    </row>
    <row r="27" spans="1:2" x14ac:dyDescent="0.3">
      <c r="A27" s="24" t="s">
        <v>1662</v>
      </c>
      <c r="B27" s="24" t="s">
        <v>1455</v>
      </c>
    </row>
    <row r="28" spans="1:2" x14ac:dyDescent="0.3">
      <c r="A28" s="24" t="s">
        <v>1454</v>
      </c>
      <c r="B28" s="24" t="s">
        <v>1455</v>
      </c>
    </row>
    <row r="29" spans="1:2" x14ac:dyDescent="0.3">
      <c r="A29" s="24" t="s">
        <v>1774</v>
      </c>
      <c r="B29" s="24" t="s">
        <v>1455</v>
      </c>
    </row>
    <row r="30" spans="1:2" x14ac:dyDescent="0.3">
      <c r="A30" s="24" t="s">
        <v>1782</v>
      </c>
      <c r="B30" s="24" t="s">
        <v>1455</v>
      </c>
    </row>
    <row r="31" spans="1:2" x14ac:dyDescent="0.3">
      <c r="A31" s="24" t="s">
        <v>1870</v>
      </c>
      <c r="B31" s="24" t="s">
        <v>1455</v>
      </c>
    </row>
    <row r="32" spans="1:2" x14ac:dyDescent="0.3">
      <c r="A32" s="24" t="s">
        <v>1877</v>
      </c>
      <c r="B32" s="24" t="s">
        <v>1455</v>
      </c>
    </row>
    <row r="33" spans="1:2" x14ac:dyDescent="0.3">
      <c r="A33" s="24" t="s">
        <v>1878</v>
      </c>
      <c r="B33" s="24" t="s">
        <v>1455</v>
      </c>
    </row>
    <row r="34" spans="1:2" x14ac:dyDescent="0.3">
      <c r="A34" s="24" t="s">
        <v>1923</v>
      </c>
      <c r="B34" s="24" t="s">
        <v>1455</v>
      </c>
    </row>
    <row r="35" spans="1:2" x14ac:dyDescent="0.3">
      <c r="A35" s="24" t="s">
        <v>1924</v>
      </c>
      <c r="B35" s="24" t="s">
        <v>1455</v>
      </c>
    </row>
    <row r="36" spans="1:2" x14ac:dyDescent="0.3">
      <c r="A36" s="24" t="s">
        <v>1658</v>
      </c>
      <c r="B36" s="24" t="s">
        <v>40</v>
      </c>
    </row>
    <row r="37" spans="1:2" x14ac:dyDescent="0.3">
      <c r="A37" s="24" t="s">
        <v>1659</v>
      </c>
      <c r="B37" s="24" t="s">
        <v>40</v>
      </c>
    </row>
    <row r="38" spans="1:2" x14ac:dyDescent="0.3">
      <c r="A38" s="24" t="s">
        <v>40</v>
      </c>
      <c r="B38" s="24" t="s">
        <v>40</v>
      </c>
    </row>
    <row r="39" spans="1:2" x14ac:dyDescent="0.3">
      <c r="A39" s="24" t="s">
        <v>1664</v>
      </c>
      <c r="B39" s="24" t="s">
        <v>40</v>
      </c>
    </row>
    <row r="40" spans="1:2" x14ac:dyDescent="0.3">
      <c r="A40" s="24" t="s">
        <v>1665</v>
      </c>
      <c r="B40" s="24" t="s">
        <v>40</v>
      </c>
    </row>
    <row r="41" spans="1:2" x14ac:dyDescent="0.3">
      <c r="A41" s="24" t="s">
        <v>1666</v>
      </c>
      <c r="B41" s="24" t="s">
        <v>40</v>
      </c>
    </row>
    <row r="42" spans="1:2" x14ac:dyDescent="0.3">
      <c r="A42" s="24" t="s">
        <v>1667</v>
      </c>
      <c r="B42" s="24" t="s">
        <v>40</v>
      </c>
    </row>
    <row r="43" spans="1:2" x14ac:dyDescent="0.3">
      <c r="A43" s="24" t="s">
        <v>1679</v>
      </c>
      <c r="B43" s="24" t="s">
        <v>40</v>
      </c>
    </row>
    <row r="44" spans="1:2" x14ac:dyDescent="0.3">
      <c r="A44" s="24" t="s">
        <v>1680</v>
      </c>
      <c r="B44" s="24" t="s">
        <v>40</v>
      </c>
    </row>
    <row r="45" spans="1:2" x14ac:dyDescent="0.3">
      <c r="A45" s="24" t="s">
        <v>1813</v>
      </c>
      <c r="B45" s="24" t="s">
        <v>40</v>
      </c>
    </row>
    <row r="46" spans="1:2" x14ac:dyDescent="0.3">
      <c r="A46" s="24" t="s">
        <v>1921</v>
      </c>
      <c r="B46" s="24" t="s">
        <v>40</v>
      </c>
    </row>
    <row r="47" spans="1:2" x14ac:dyDescent="0.3">
      <c r="A47" s="24" t="s">
        <v>179</v>
      </c>
      <c r="B47" s="24" t="s">
        <v>179</v>
      </c>
    </row>
    <row r="48" spans="1:2" x14ac:dyDescent="0.3">
      <c r="A48" s="24" t="s">
        <v>1697</v>
      </c>
      <c r="B48" s="24" t="s">
        <v>1456</v>
      </c>
    </row>
    <row r="49" spans="1:2" x14ac:dyDescent="0.3">
      <c r="A49" s="24" t="s">
        <v>1698</v>
      </c>
      <c r="B49" s="24" t="s">
        <v>1456</v>
      </c>
    </row>
    <row r="50" spans="1:2" x14ac:dyDescent="0.3">
      <c r="A50" s="24" t="s">
        <v>1699</v>
      </c>
      <c r="B50" s="24" t="s">
        <v>1456</v>
      </c>
    </row>
    <row r="51" spans="1:2" x14ac:dyDescent="0.3">
      <c r="A51" s="24" t="s">
        <v>1700</v>
      </c>
      <c r="B51" s="24" t="s">
        <v>1456</v>
      </c>
    </row>
    <row r="52" spans="1:2" x14ac:dyDescent="0.3">
      <c r="A52" s="24" t="s">
        <v>1701</v>
      </c>
      <c r="B52" s="24" t="s">
        <v>1456</v>
      </c>
    </row>
    <row r="53" spans="1:2" x14ac:dyDescent="0.3">
      <c r="A53" s="24" t="s">
        <v>1872</v>
      </c>
      <c r="B53" s="24" t="s">
        <v>1456</v>
      </c>
    </row>
    <row r="54" spans="1:2" x14ac:dyDescent="0.3">
      <c r="A54" s="24" t="s">
        <v>1873</v>
      </c>
      <c r="B54" s="24" t="s">
        <v>1456</v>
      </c>
    </row>
    <row r="55" spans="1:2" x14ac:dyDescent="0.3">
      <c r="A55" s="24" t="s">
        <v>1654</v>
      </c>
      <c r="B55" s="24" t="s">
        <v>1457</v>
      </c>
    </row>
    <row r="56" spans="1:2" x14ac:dyDescent="0.3">
      <c r="A56" s="24" t="s">
        <v>1655</v>
      </c>
      <c r="B56" s="24" t="s">
        <v>1457</v>
      </c>
    </row>
    <row r="57" spans="1:2" x14ac:dyDescent="0.3">
      <c r="A57" s="24" t="s">
        <v>1656</v>
      </c>
      <c r="B57" s="24" t="s">
        <v>1457</v>
      </c>
    </row>
    <row r="58" spans="1:2" x14ac:dyDescent="0.3">
      <c r="A58" s="24" t="s">
        <v>1663</v>
      </c>
      <c r="B58" s="24" t="s">
        <v>1457</v>
      </c>
    </row>
    <row r="59" spans="1:2" x14ac:dyDescent="0.3">
      <c r="A59" s="24" t="s">
        <v>1703</v>
      </c>
      <c r="B59" s="24" t="s">
        <v>1457</v>
      </c>
    </row>
    <row r="60" spans="1:2" x14ac:dyDescent="0.3">
      <c r="A60" s="24" t="s">
        <v>1704</v>
      </c>
      <c r="B60" s="24" t="s">
        <v>1457</v>
      </c>
    </row>
    <row r="61" spans="1:2" x14ac:dyDescent="0.3">
      <c r="A61" s="24" t="s">
        <v>1705</v>
      </c>
      <c r="B61" s="24" t="s">
        <v>1457</v>
      </c>
    </row>
    <row r="62" spans="1:2" x14ac:dyDescent="0.3">
      <c r="A62" s="24" t="s">
        <v>1673</v>
      </c>
      <c r="B62" s="24" t="s">
        <v>1458</v>
      </c>
    </row>
    <row r="63" spans="1:2" x14ac:dyDescent="0.3">
      <c r="A63" s="24" t="s">
        <v>1685</v>
      </c>
      <c r="B63" s="24" t="s">
        <v>1458</v>
      </c>
    </row>
    <row r="64" spans="1:2" x14ac:dyDescent="0.3">
      <c r="A64" s="24" t="s">
        <v>1687</v>
      </c>
      <c r="B64" s="24" t="s">
        <v>1458</v>
      </c>
    </row>
    <row r="65" spans="1:2" x14ac:dyDescent="0.3">
      <c r="A65" s="24" t="s">
        <v>1696</v>
      </c>
      <c r="B65" s="24" t="s">
        <v>1458</v>
      </c>
    </row>
    <row r="66" spans="1:2" x14ac:dyDescent="0.3">
      <c r="A66" s="24" t="s">
        <v>1712</v>
      </c>
      <c r="B66" s="24" t="s">
        <v>1458</v>
      </c>
    </row>
    <row r="67" spans="1:2" x14ac:dyDescent="0.3">
      <c r="A67" s="24" t="s">
        <v>1802</v>
      </c>
      <c r="B67" s="24" t="s">
        <v>1458</v>
      </c>
    </row>
    <row r="68" spans="1:2" x14ac:dyDescent="0.3">
      <c r="A68" s="24" t="s">
        <v>1821</v>
      </c>
      <c r="B68" s="24" t="s">
        <v>1458</v>
      </c>
    </row>
    <row r="69" spans="1:2" x14ac:dyDescent="0.3">
      <c r="A69" s="24" t="s">
        <v>1822</v>
      </c>
      <c r="B69" s="24" t="s">
        <v>1458</v>
      </c>
    </row>
    <row r="70" spans="1:2" x14ac:dyDescent="0.3">
      <c r="A70" s="24" t="s">
        <v>1645</v>
      </c>
      <c r="B70" s="24" t="s">
        <v>1459</v>
      </c>
    </row>
    <row r="71" spans="1:2" x14ac:dyDescent="0.3">
      <c r="A71" s="24" t="s">
        <v>1743</v>
      </c>
      <c r="B71" s="24" t="s">
        <v>1459</v>
      </c>
    </row>
    <row r="72" spans="1:2" x14ac:dyDescent="0.3">
      <c r="A72" s="24" t="s">
        <v>1744</v>
      </c>
      <c r="B72" s="24" t="s">
        <v>1459</v>
      </c>
    </row>
    <row r="73" spans="1:2" x14ac:dyDescent="0.3">
      <c r="A73" s="24" t="s">
        <v>1773</v>
      </c>
      <c r="B73" s="24" t="s">
        <v>1459</v>
      </c>
    </row>
    <row r="74" spans="1:2" x14ac:dyDescent="0.3">
      <c r="A74" s="24" t="s">
        <v>1885</v>
      </c>
      <c r="B74" s="24" t="s">
        <v>1459</v>
      </c>
    </row>
    <row r="75" spans="1:2" x14ac:dyDescent="0.3">
      <c r="A75" s="24" t="s">
        <v>1887</v>
      </c>
      <c r="B75" s="24" t="s">
        <v>1459</v>
      </c>
    </row>
    <row r="76" spans="1:2" x14ac:dyDescent="0.3">
      <c r="A76" s="24" t="s">
        <v>1934</v>
      </c>
      <c r="B76" s="24" t="s">
        <v>1459</v>
      </c>
    </row>
    <row r="77" spans="1:2" x14ac:dyDescent="0.3">
      <c r="A77" s="24" t="s">
        <v>1720</v>
      </c>
      <c r="B77" s="24" t="s">
        <v>1721</v>
      </c>
    </row>
    <row r="78" spans="1:2" x14ac:dyDescent="0.3">
      <c r="A78" s="24" t="s">
        <v>1723</v>
      </c>
      <c r="B78" s="24" t="s">
        <v>1721</v>
      </c>
    </row>
    <row r="79" spans="1:2" x14ac:dyDescent="0.3">
      <c r="A79" s="24" t="s">
        <v>1724</v>
      </c>
      <c r="B79" s="24" t="s">
        <v>1721</v>
      </c>
    </row>
    <row r="80" spans="1:2" x14ac:dyDescent="0.3">
      <c r="A80" s="24" t="s">
        <v>1725</v>
      </c>
      <c r="B80" s="24" t="s">
        <v>1721</v>
      </c>
    </row>
    <row r="81" spans="1:2" x14ac:dyDescent="0.3">
      <c r="A81" s="24" t="s">
        <v>1726</v>
      </c>
      <c r="B81" s="24" t="s">
        <v>1721</v>
      </c>
    </row>
    <row r="82" spans="1:2" x14ac:dyDescent="0.3">
      <c r="A82" s="24" t="s">
        <v>1727</v>
      </c>
      <c r="B82" s="24" t="s">
        <v>1721</v>
      </c>
    </row>
    <row r="83" spans="1:2" x14ac:dyDescent="0.3">
      <c r="A83" s="24" t="s">
        <v>1728</v>
      </c>
      <c r="B83" s="24" t="s">
        <v>1721</v>
      </c>
    </row>
    <row r="84" spans="1:2" x14ac:dyDescent="0.3">
      <c r="A84" s="24" t="s">
        <v>1729</v>
      </c>
      <c r="B84" s="24" t="s">
        <v>1721</v>
      </c>
    </row>
    <row r="85" spans="1:2" x14ac:dyDescent="0.3">
      <c r="A85" s="24" t="s">
        <v>1730</v>
      </c>
      <c r="B85" s="24" t="s">
        <v>1721</v>
      </c>
    </row>
    <row r="86" spans="1:2" x14ac:dyDescent="0.3">
      <c r="A86" s="24" t="s">
        <v>1731</v>
      </c>
      <c r="B86" s="24" t="s">
        <v>1721</v>
      </c>
    </row>
    <row r="87" spans="1:2" x14ac:dyDescent="0.3">
      <c r="A87" s="24" t="s">
        <v>1732</v>
      </c>
      <c r="B87" s="24" t="s">
        <v>1721</v>
      </c>
    </row>
    <row r="88" spans="1:2" x14ac:dyDescent="0.3">
      <c r="A88" s="24" t="s">
        <v>1733</v>
      </c>
      <c r="B88" s="24" t="s">
        <v>1721</v>
      </c>
    </row>
    <row r="89" spans="1:2" x14ac:dyDescent="0.3">
      <c r="A89" s="24" t="s">
        <v>1734</v>
      </c>
      <c r="B89" s="24" t="s">
        <v>1721</v>
      </c>
    </row>
    <row r="90" spans="1:2" x14ac:dyDescent="0.3">
      <c r="A90" s="24" t="s">
        <v>1735</v>
      </c>
      <c r="B90" s="24" t="s">
        <v>1721</v>
      </c>
    </row>
    <row r="91" spans="1:2" x14ac:dyDescent="0.3">
      <c r="A91" s="24" t="s">
        <v>1736</v>
      </c>
      <c r="B91" s="24" t="s">
        <v>1721</v>
      </c>
    </row>
    <row r="92" spans="1:2" x14ac:dyDescent="0.3">
      <c r="A92" s="24" t="s">
        <v>1737</v>
      </c>
      <c r="B92" s="24" t="s">
        <v>1721</v>
      </c>
    </row>
    <row r="93" spans="1:2" x14ac:dyDescent="0.3">
      <c r="A93" s="24" t="s">
        <v>1738</v>
      </c>
      <c r="B93" s="24" t="s">
        <v>1721</v>
      </c>
    </row>
    <row r="94" spans="1:2" x14ac:dyDescent="0.3">
      <c r="A94" s="24" t="s">
        <v>1739</v>
      </c>
      <c r="B94" s="24" t="s">
        <v>1721</v>
      </c>
    </row>
    <row r="95" spans="1:2" x14ac:dyDescent="0.3">
      <c r="A95" s="24" t="s">
        <v>1740</v>
      </c>
      <c r="B95" s="24" t="s">
        <v>1721</v>
      </c>
    </row>
    <row r="96" spans="1:2" x14ac:dyDescent="0.3">
      <c r="A96" s="24" t="s">
        <v>1741</v>
      </c>
      <c r="B96" s="24" t="s">
        <v>1721</v>
      </c>
    </row>
    <row r="97" spans="1:2" x14ac:dyDescent="0.3">
      <c r="A97" s="24" t="s">
        <v>1742</v>
      </c>
      <c r="B97" s="24" t="s">
        <v>1721</v>
      </c>
    </row>
    <row r="98" spans="1:2" x14ac:dyDescent="0.3">
      <c r="A98" s="24" t="s">
        <v>1646</v>
      </c>
      <c r="B98" s="24" t="s">
        <v>232</v>
      </c>
    </row>
    <row r="99" spans="1:2" x14ac:dyDescent="0.3">
      <c r="A99" s="24" t="s">
        <v>1717</v>
      </c>
      <c r="B99" s="24" t="s">
        <v>232</v>
      </c>
    </row>
    <row r="100" spans="1:2" x14ac:dyDescent="0.3">
      <c r="A100" s="24" t="s">
        <v>1718</v>
      </c>
      <c r="B100" s="24" t="s">
        <v>232</v>
      </c>
    </row>
    <row r="101" spans="1:2" x14ac:dyDescent="0.3">
      <c r="A101" s="24" t="s">
        <v>1719</v>
      </c>
      <c r="B101" s="24" t="s">
        <v>232</v>
      </c>
    </row>
    <row r="102" spans="1:2" x14ac:dyDescent="0.3">
      <c r="A102" s="24" t="s">
        <v>1747</v>
      </c>
      <c r="B102" s="24" t="s">
        <v>232</v>
      </c>
    </row>
    <row r="103" spans="1:2" x14ac:dyDescent="0.3">
      <c r="A103" s="24" t="s">
        <v>1748</v>
      </c>
      <c r="B103" s="24" t="s">
        <v>232</v>
      </c>
    </row>
    <row r="104" spans="1:2" x14ac:dyDescent="0.3">
      <c r="A104" s="24" t="s">
        <v>232</v>
      </c>
      <c r="B104" s="24" t="s">
        <v>232</v>
      </c>
    </row>
    <row r="105" spans="1:2" x14ac:dyDescent="0.3">
      <c r="A105" s="24" t="s">
        <v>1750</v>
      </c>
      <c r="B105" s="24" t="s">
        <v>232</v>
      </c>
    </row>
    <row r="106" spans="1:2" x14ac:dyDescent="0.3">
      <c r="A106" s="24" t="s">
        <v>1751</v>
      </c>
      <c r="B106" s="24" t="s">
        <v>232</v>
      </c>
    </row>
    <row r="107" spans="1:2" x14ac:dyDescent="0.3">
      <c r="A107" s="24" t="s">
        <v>1752</v>
      </c>
      <c r="B107" s="24" t="s">
        <v>232</v>
      </c>
    </row>
    <row r="108" spans="1:2" x14ac:dyDescent="0.3">
      <c r="A108" s="24" t="s">
        <v>1754</v>
      </c>
      <c r="B108" s="24" t="s">
        <v>232</v>
      </c>
    </row>
    <row r="109" spans="1:2" x14ac:dyDescent="0.3">
      <c r="A109" s="24" t="s">
        <v>1755</v>
      </c>
      <c r="B109" s="24" t="s">
        <v>232</v>
      </c>
    </row>
    <row r="110" spans="1:2" x14ac:dyDescent="0.3">
      <c r="A110" s="24" t="s">
        <v>1756</v>
      </c>
      <c r="B110" s="24" t="s">
        <v>232</v>
      </c>
    </row>
    <row r="111" spans="1:2" x14ac:dyDescent="0.3">
      <c r="A111" s="24" t="s">
        <v>1757</v>
      </c>
      <c r="B111" s="24" t="s">
        <v>232</v>
      </c>
    </row>
    <row r="112" spans="1:2" x14ac:dyDescent="0.3">
      <c r="A112" s="24" t="s">
        <v>1758</v>
      </c>
      <c r="B112" s="24" t="s">
        <v>232</v>
      </c>
    </row>
    <row r="113" spans="1:2" x14ac:dyDescent="0.3">
      <c r="A113" s="24" t="s">
        <v>1759</v>
      </c>
      <c r="B113" s="24" t="s">
        <v>232</v>
      </c>
    </row>
    <row r="114" spans="1:2" x14ac:dyDescent="0.3">
      <c r="A114" s="24" t="s">
        <v>1760</v>
      </c>
      <c r="B114" s="24" t="s">
        <v>232</v>
      </c>
    </row>
    <row r="115" spans="1:2" x14ac:dyDescent="0.3">
      <c r="A115" s="24" t="s">
        <v>1780</v>
      </c>
      <c r="B115" s="24" t="s">
        <v>232</v>
      </c>
    </row>
    <row r="116" spans="1:2" x14ac:dyDescent="0.3">
      <c r="A116" s="24" t="s">
        <v>1798</v>
      </c>
      <c r="B116" s="24" t="s">
        <v>232</v>
      </c>
    </row>
    <row r="117" spans="1:2" x14ac:dyDescent="0.3">
      <c r="A117" s="24" t="s">
        <v>1767</v>
      </c>
      <c r="B117" s="24" t="s">
        <v>1768</v>
      </c>
    </row>
    <row r="118" spans="1:2" x14ac:dyDescent="0.3">
      <c r="A118" s="24" t="s">
        <v>1769</v>
      </c>
      <c r="B118" s="24" t="s">
        <v>1768</v>
      </c>
    </row>
    <row r="119" spans="1:2" x14ac:dyDescent="0.3">
      <c r="A119" s="24" t="s">
        <v>1933</v>
      </c>
      <c r="B119" s="24" t="s">
        <v>1768</v>
      </c>
    </row>
    <row r="120" spans="1:2" x14ac:dyDescent="0.3">
      <c r="A120" s="24" t="s">
        <v>1935</v>
      </c>
      <c r="B120" s="24" t="s">
        <v>1768</v>
      </c>
    </row>
    <row r="121" spans="1:2" x14ac:dyDescent="0.3">
      <c r="A121" s="24" t="s">
        <v>1681</v>
      </c>
      <c r="B121" s="24" t="s">
        <v>1460</v>
      </c>
    </row>
    <row r="122" spans="1:2" x14ac:dyDescent="0.3">
      <c r="A122" s="24" t="s">
        <v>1682</v>
      </c>
      <c r="B122" s="24" t="s">
        <v>1460</v>
      </c>
    </row>
    <row r="123" spans="1:2" x14ac:dyDescent="0.3">
      <c r="A123" s="24" t="s">
        <v>1683</v>
      </c>
      <c r="B123" s="24" t="s">
        <v>1460</v>
      </c>
    </row>
    <row r="124" spans="1:2" x14ac:dyDescent="0.3">
      <c r="A124" s="24" t="s">
        <v>1684</v>
      </c>
      <c r="B124" s="24" t="s">
        <v>1460</v>
      </c>
    </row>
    <row r="125" spans="1:2" x14ac:dyDescent="0.3">
      <c r="A125" s="24" t="s">
        <v>1896</v>
      </c>
      <c r="B125" s="24" t="s">
        <v>1460</v>
      </c>
    </row>
    <row r="126" spans="1:2" x14ac:dyDescent="0.3">
      <c r="A126" s="24" t="s">
        <v>1922</v>
      </c>
      <c r="B126" s="24" t="s">
        <v>1460</v>
      </c>
    </row>
    <row r="127" spans="1:2" x14ac:dyDescent="0.3">
      <c r="A127" s="24" t="s">
        <v>1931</v>
      </c>
      <c r="B127" s="24" t="s">
        <v>1460</v>
      </c>
    </row>
    <row r="128" spans="1:2" x14ac:dyDescent="0.3">
      <c r="A128" s="24" t="s">
        <v>1790</v>
      </c>
      <c r="B128" s="24" t="s">
        <v>1791</v>
      </c>
    </row>
    <row r="129" spans="1:2" x14ac:dyDescent="0.3">
      <c r="A129" s="24" t="s">
        <v>1792</v>
      </c>
      <c r="B129" s="24" t="s">
        <v>1791</v>
      </c>
    </row>
    <row r="130" spans="1:2" x14ac:dyDescent="0.3">
      <c r="A130" s="24" t="s">
        <v>1793</v>
      </c>
      <c r="B130" s="24" t="s">
        <v>1791</v>
      </c>
    </row>
    <row r="131" spans="1:2" x14ac:dyDescent="0.3">
      <c r="A131" s="24" t="s">
        <v>1794</v>
      </c>
      <c r="B131" s="24" t="s">
        <v>1791</v>
      </c>
    </row>
    <row r="132" spans="1:2" x14ac:dyDescent="0.3">
      <c r="A132" s="24" t="s">
        <v>1795</v>
      </c>
      <c r="B132" s="24" t="s">
        <v>1791</v>
      </c>
    </row>
    <row r="133" spans="1:2" x14ac:dyDescent="0.3">
      <c r="A133" s="24" t="s">
        <v>1796</v>
      </c>
      <c r="B133" s="24" t="s">
        <v>1791</v>
      </c>
    </row>
    <row r="134" spans="1:2" x14ac:dyDescent="0.3">
      <c r="A134" s="24" t="s">
        <v>1797</v>
      </c>
      <c r="B134" s="24" t="s">
        <v>1791</v>
      </c>
    </row>
    <row r="135" spans="1:2" x14ac:dyDescent="0.3">
      <c r="A135" s="24" t="s">
        <v>1676</v>
      </c>
      <c r="B135" s="24" t="s">
        <v>1461</v>
      </c>
    </row>
    <row r="136" spans="1:2" x14ac:dyDescent="0.3">
      <c r="A136" s="24" t="s">
        <v>1799</v>
      </c>
      <c r="B136" s="24" t="s">
        <v>1461</v>
      </c>
    </row>
    <row r="137" spans="1:2" x14ac:dyDescent="0.3">
      <c r="A137" s="24" t="s">
        <v>1800</v>
      </c>
      <c r="B137" s="24" t="s">
        <v>1461</v>
      </c>
    </row>
    <row r="138" spans="1:2" x14ac:dyDescent="0.3">
      <c r="A138" s="24" t="s">
        <v>1801</v>
      </c>
      <c r="B138" s="24" t="s">
        <v>1461</v>
      </c>
    </row>
    <row r="139" spans="1:2" x14ac:dyDescent="0.3">
      <c r="A139" s="24" t="s">
        <v>1803</v>
      </c>
      <c r="B139" s="24" t="s">
        <v>1461</v>
      </c>
    </row>
    <row r="140" spans="1:2" x14ac:dyDescent="0.3">
      <c r="A140" s="24" t="s">
        <v>1844</v>
      </c>
      <c r="B140" s="24" t="s">
        <v>1461</v>
      </c>
    </row>
    <row r="141" spans="1:2" x14ac:dyDescent="0.3">
      <c r="A141" s="24" t="s">
        <v>1845</v>
      </c>
      <c r="B141" s="24" t="s">
        <v>1461</v>
      </c>
    </row>
    <row r="142" spans="1:2" x14ac:dyDescent="0.3">
      <c r="A142" s="24" t="s">
        <v>1846</v>
      </c>
      <c r="B142" s="24" t="s">
        <v>1461</v>
      </c>
    </row>
    <row r="143" spans="1:2" x14ac:dyDescent="0.3">
      <c r="A143" s="24" t="s">
        <v>1865</v>
      </c>
      <c r="B143" s="24" t="s">
        <v>1461</v>
      </c>
    </row>
    <row r="144" spans="1:2" x14ac:dyDescent="0.3">
      <c r="A144" s="24" t="s">
        <v>1866</v>
      </c>
      <c r="B144" s="24" t="s">
        <v>1461</v>
      </c>
    </row>
    <row r="145" spans="1:2" x14ac:dyDescent="0.3">
      <c r="A145" s="24" t="s">
        <v>1867</v>
      </c>
      <c r="B145" s="24" t="s">
        <v>1461</v>
      </c>
    </row>
    <row r="146" spans="1:2" x14ac:dyDescent="0.3">
      <c r="A146" s="24" t="s">
        <v>1868</v>
      </c>
      <c r="B146" s="24" t="s">
        <v>1461</v>
      </c>
    </row>
    <row r="147" spans="1:2" x14ac:dyDescent="0.3">
      <c r="A147" s="24" t="s">
        <v>1880</v>
      </c>
      <c r="B147" s="24" t="s">
        <v>1461</v>
      </c>
    </row>
    <row r="148" spans="1:2" x14ac:dyDescent="0.3">
      <c r="A148" s="24" t="s">
        <v>1881</v>
      </c>
      <c r="B148" s="24" t="s">
        <v>1461</v>
      </c>
    </row>
    <row r="149" spans="1:2" x14ac:dyDescent="0.3">
      <c r="A149" s="24" t="s">
        <v>1882</v>
      </c>
      <c r="B149" s="24" t="s">
        <v>1461</v>
      </c>
    </row>
    <row r="150" spans="1:2" x14ac:dyDescent="0.3">
      <c r="A150" s="24" t="s">
        <v>1883</v>
      </c>
      <c r="B150" s="24" t="s">
        <v>1461</v>
      </c>
    </row>
    <row r="151" spans="1:2" x14ac:dyDescent="0.3">
      <c r="A151" s="24" t="s">
        <v>1888</v>
      </c>
      <c r="B151" s="24" t="s">
        <v>1461</v>
      </c>
    </row>
    <row r="152" spans="1:2" x14ac:dyDescent="0.3">
      <c r="A152" s="24" t="s">
        <v>1889</v>
      </c>
      <c r="B152" s="24" t="s">
        <v>1461</v>
      </c>
    </row>
    <row r="153" spans="1:2" x14ac:dyDescent="0.3">
      <c r="A153" s="24" t="s">
        <v>1891</v>
      </c>
      <c r="B153" s="24" t="s">
        <v>1461</v>
      </c>
    </row>
    <row r="154" spans="1:2" x14ac:dyDescent="0.3">
      <c r="A154" s="24" t="s">
        <v>1892</v>
      </c>
      <c r="B154" s="24" t="s">
        <v>1461</v>
      </c>
    </row>
    <row r="155" spans="1:2" x14ac:dyDescent="0.3">
      <c r="A155" s="24" t="s">
        <v>1893</v>
      </c>
      <c r="B155" s="24" t="s">
        <v>1461</v>
      </c>
    </row>
    <row r="156" spans="1:2" x14ac:dyDescent="0.3">
      <c r="A156" s="24" t="s">
        <v>1657</v>
      </c>
      <c r="B156" s="24" t="s">
        <v>1462</v>
      </c>
    </row>
    <row r="157" spans="1:2" x14ac:dyDescent="0.3">
      <c r="A157" s="24" t="s">
        <v>1713</v>
      </c>
      <c r="B157" s="24" t="s">
        <v>1462</v>
      </c>
    </row>
    <row r="158" spans="1:2" x14ac:dyDescent="0.3">
      <c r="A158" s="24" t="s">
        <v>1714</v>
      </c>
      <c r="B158" s="24" t="s">
        <v>1462</v>
      </c>
    </row>
    <row r="159" spans="1:2" x14ac:dyDescent="0.3">
      <c r="A159" s="24" t="s">
        <v>1715</v>
      </c>
      <c r="B159" s="24" t="s">
        <v>1462</v>
      </c>
    </row>
    <row r="160" spans="1:2" x14ac:dyDescent="0.3">
      <c r="A160" s="24" t="s">
        <v>1806</v>
      </c>
      <c r="B160" s="24" t="s">
        <v>1462</v>
      </c>
    </row>
    <row r="161" spans="1:2" x14ac:dyDescent="0.3">
      <c r="A161" s="24" t="s">
        <v>1807</v>
      </c>
      <c r="B161" s="24" t="s">
        <v>1462</v>
      </c>
    </row>
    <row r="162" spans="1:2" x14ac:dyDescent="0.3">
      <c r="A162" s="24" t="s">
        <v>1808</v>
      </c>
      <c r="B162" s="24" t="s">
        <v>1462</v>
      </c>
    </row>
    <row r="163" spans="1:2" x14ac:dyDescent="0.3">
      <c r="A163" s="24" t="s">
        <v>1809</v>
      </c>
      <c r="B163" s="24" t="s">
        <v>1462</v>
      </c>
    </row>
    <row r="164" spans="1:2" x14ac:dyDescent="0.3">
      <c r="A164" s="24" t="s">
        <v>1810</v>
      </c>
      <c r="B164" s="24" t="s">
        <v>1462</v>
      </c>
    </row>
    <row r="165" spans="1:2" x14ac:dyDescent="0.3">
      <c r="A165" s="24" t="s">
        <v>1811</v>
      </c>
      <c r="B165" s="24" t="s">
        <v>1462</v>
      </c>
    </row>
    <row r="166" spans="1:2" x14ac:dyDescent="0.3">
      <c r="A166" s="24" t="s">
        <v>1812</v>
      </c>
      <c r="B166" s="24" t="s">
        <v>1462</v>
      </c>
    </row>
    <row r="167" spans="1:2" x14ac:dyDescent="0.3">
      <c r="A167" s="24" t="s">
        <v>1674</v>
      </c>
      <c r="B167" s="24" t="s">
        <v>1468</v>
      </c>
    </row>
    <row r="168" spans="1:2" x14ac:dyDescent="0.3">
      <c r="A168" s="24" t="s">
        <v>1675</v>
      </c>
      <c r="B168" s="24" t="s">
        <v>1468</v>
      </c>
    </row>
    <row r="169" spans="1:2" x14ac:dyDescent="0.3">
      <c r="A169" s="24" t="s">
        <v>1706</v>
      </c>
      <c r="B169" s="24" t="s">
        <v>1468</v>
      </c>
    </row>
    <row r="170" spans="1:2" x14ac:dyDescent="0.3">
      <c r="A170" s="24" t="s">
        <v>1707</v>
      </c>
      <c r="B170" s="24" t="s">
        <v>1468</v>
      </c>
    </row>
    <row r="171" spans="1:2" x14ac:dyDescent="0.3">
      <c r="A171" s="24" t="s">
        <v>1708</v>
      </c>
      <c r="B171" s="24" t="s">
        <v>1468</v>
      </c>
    </row>
    <row r="172" spans="1:2" x14ac:dyDescent="0.3">
      <c r="A172" s="24" t="s">
        <v>1722</v>
      </c>
      <c r="B172" s="24" t="s">
        <v>1468</v>
      </c>
    </row>
    <row r="173" spans="1:2" x14ac:dyDescent="0.3">
      <c r="A173" s="24" t="s">
        <v>1745</v>
      </c>
      <c r="B173" s="24" t="s">
        <v>1468</v>
      </c>
    </row>
    <row r="174" spans="1:2" x14ac:dyDescent="0.3">
      <c r="A174" s="24" t="s">
        <v>1746</v>
      </c>
      <c r="B174" s="24" t="s">
        <v>1468</v>
      </c>
    </row>
    <row r="175" spans="1:2" x14ac:dyDescent="0.3">
      <c r="A175" s="24" t="s">
        <v>1826</v>
      </c>
      <c r="B175" s="24" t="s">
        <v>1468</v>
      </c>
    </row>
    <row r="176" spans="1:2" x14ac:dyDescent="0.3">
      <c r="A176" s="24" t="s">
        <v>1827</v>
      </c>
      <c r="B176" s="24" t="s">
        <v>1468</v>
      </c>
    </row>
    <row r="177" spans="1:2" x14ac:dyDescent="0.3">
      <c r="A177" s="24" t="s">
        <v>1828</v>
      </c>
      <c r="B177" s="24" t="s">
        <v>1468</v>
      </c>
    </row>
    <row r="178" spans="1:2" x14ac:dyDescent="0.3">
      <c r="A178" s="24" t="s">
        <v>1689</v>
      </c>
      <c r="B178" s="24" t="s">
        <v>1463</v>
      </c>
    </row>
    <row r="179" spans="1:2" x14ac:dyDescent="0.3">
      <c r="A179" s="24" t="s">
        <v>1690</v>
      </c>
      <c r="B179" s="24" t="s">
        <v>1463</v>
      </c>
    </row>
    <row r="180" spans="1:2" x14ac:dyDescent="0.3">
      <c r="A180" s="24" t="s">
        <v>1784</v>
      </c>
      <c r="B180" s="24" t="s">
        <v>1463</v>
      </c>
    </row>
    <row r="181" spans="1:2" x14ac:dyDescent="0.3">
      <c r="A181" s="24" t="s">
        <v>1785</v>
      </c>
      <c r="B181" s="24" t="s">
        <v>1463</v>
      </c>
    </row>
    <row r="182" spans="1:2" x14ac:dyDescent="0.3">
      <c r="A182" s="24" t="s">
        <v>1786</v>
      </c>
      <c r="B182" s="24" t="s">
        <v>1463</v>
      </c>
    </row>
    <row r="183" spans="1:2" x14ac:dyDescent="0.3">
      <c r="A183" s="24" t="s">
        <v>1832</v>
      </c>
      <c r="B183" s="24" t="s">
        <v>1463</v>
      </c>
    </row>
    <row r="184" spans="1:2" x14ac:dyDescent="0.3">
      <c r="A184" s="24" t="s">
        <v>1833</v>
      </c>
      <c r="B184" s="24" t="s">
        <v>1463</v>
      </c>
    </row>
    <row r="185" spans="1:2" x14ac:dyDescent="0.3">
      <c r="A185" s="24" t="s">
        <v>1895</v>
      </c>
      <c r="B185" s="24" t="s">
        <v>1463</v>
      </c>
    </row>
    <row r="186" spans="1:2" x14ac:dyDescent="0.3">
      <c r="A186" s="24" t="s">
        <v>1677</v>
      </c>
      <c r="B186" s="24" t="s">
        <v>1469</v>
      </c>
    </row>
    <row r="187" spans="1:2" x14ac:dyDescent="0.3">
      <c r="A187" s="24" t="s">
        <v>1678</v>
      </c>
      <c r="B187" s="24" t="s">
        <v>1469</v>
      </c>
    </row>
    <row r="188" spans="1:2" x14ac:dyDescent="0.3">
      <c r="A188" s="24" t="s">
        <v>1710</v>
      </c>
      <c r="B188" s="24" t="s">
        <v>1469</v>
      </c>
    </row>
    <row r="189" spans="1:2" x14ac:dyDescent="0.3">
      <c r="A189" s="24" t="s">
        <v>1711</v>
      </c>
      <c r="B189" s="24" t="s">
        <v>1469</v>
      </c>
    </row>
    <row r="190" spans="1:2" x14ac:dyDescent="0.3">
      <c r="A190" s="24" t="s">
        <v>1804</v>
      </c>
      <c r="B190" s="24" t="s">
        <v>1469</v>
      </c>
    </row>
    <row r="191" spans="1:2" x14ac:dyDescent="0.3">
      <c r="A191" s="24" t="s">
        <v>1834</v>
      </c>
      <c r="B191" s="24" t="s">
        <v>1469</v>
      </c>
    </row>
    <row r="192" spans="1:2" x14ac:dyDescent="0.3">
      <c r="A192" s="24" t="s">
        <v>1835</v>
      </c>
      <c r="B192" s="24" t="s">
        <v>1469</v>
      </c>
    </row>
    <row r="193" spans="1:2" x14ac:dyDescent="0.3">
      <c r="A193" s="24" t="s">
        <v>1836</v>
      </c>
      <c r="B193" s="24" t="s">
        <v>1469</v>
      </c>
    </row>
    <row r="194" spans="1:2" x14ac:dyDescent="0.3">
      <c r="A194" s="24" t="s">
        <v>1838</v>
      </c>
      <c r="B194" s="24" t="s">
        <v>1469</v>
      </c>
    </row>
    <row r="195" spans="1:2" x14ac:dyDescent="0.3">
      <c r="A195" s="24" t="s">
        <v>1839</v>
      </c>
      <c r="B195" s="24" t="s">
        <v>1469</v>
      </c>
    </row>
    <row r="196" spans="1:2" x14ac:dyDescent="0.3">
      <c r="A196" s="24" t="s">
        <v>1840</v>
      </c>
      <c r="B196" s="24" t="s">
        <v>1469</v>
      </c>
    </row>
    <row r="197" spans="1:2" x14ac:dyDescent="0.3">
      <c r="A197" s="24" t="s">
        <v>1847</v>
      </c>
      <c r="B197" s="24" t="s">
        <v>1469</v>
      </c>
    </row>
    <row r="198" spans="1:2" x14ac:dyDescent="0.3">
      <c r="A198" s="24" t="s">
        <v>1849</v>
      </c>
      <c r="B198" s="24" t="s">
        <v>1469</v>
      </c>
    </row>
    <row r="199" spans="1:2" x14ac:dyDescent="0.3">
      <c r="A199" s="24" t="s">
        <v>1884</v>
      </c>
      <c r="B199" s="24" t="s">
        <v>1469</v>
      </c>
    </row>
    <row r="200" spans="1:2" x14ac:dyDescent="0.3">
      <c r="A200" s="24" t="s">
        <v>1894</v>
      </c>
      <c r="B200" s="24" t="s">
        <v>1469</v>
      </c>
    </row>
    <row r="201" spans="1:2" x14ac:dyDescent="0.3">
      <c r="A201" s="24" t="s">
        <v>1670</v>
      </c>
      <c r="B201" s="24" t="s">
        <v>1671</v>
      </c>
    </row>
    <row r="202" spans="1:2" x14ac:dyDescent="0.3">
      <c r="A202" s="24" t="s">
        <v>1672</v>
      </c>
      <c r="B202" s="24" t="s">
        <v>1671</v>
      </c>
    </row>
    <row r="203" spans="1:2" x14ac:dyDescent="0.3">
      <c r="A203" s="24" t="s">
        <v>1716</v>
      </c>
      <c r="B203" s="24" t="s">
        <v>1671</v>
      </c>
    </row>
    <row r="204" spans="1:2" x14ac:dyDescent="0.3">
      <c r="A204" s="24" t="s">
        <v>1749</v>
      </c>
      <c r="B204" s="24" t="s">
        <v>1671</v>
      </c>
    </row>
    <row r="205" spans="1:2" x14ac:dyDescent="0.3">
      <c r="A205" s="24" t="s">
        <v>1912</v>
      </c>
      <c r="B205" s="24" t="s">
        <v>1671</v>
      </c>
    </row>
    <row r="206" spans="1:2" x14ac:dyDescent="0.3">
      <c r="A206" s="24" t="s">
        <v>1913</v>
      </c>
      <c r="B206" s="24" t="s">
        <v>1671</v>
      </c>
    </row>
    <row r="207" spans="1:2" x14ac:dyDescent="0.3">
      <c r="A207" s="24" t="s">
        <v>1914</v>
      </c>
      <c r="B207" s="24" t="s">
        <v>1671</v>
      </c>
    </row>
    <row r="208" spans="1:2" x14ac:dyDescent="0.3">
      <c r="A208" s="24" t="s">
        <v>1925</v>
      </c>
      <c r="B208" s="24" t="s">
        <v>1671</v>
      </c>
    </row>
    <row r="209" spans="1:2" x14ac:dyDescent="0.3">
      <c r="A209" s="24" t="s">
        <v>1926</v>
      </c>
      <c r="B209" s="24" t="s">
        <v>1671</v>
      </c>
    </row>
    <row r="210" spans="1:2" x14ac:dyDescent="0.3">
      <c r="A210" s="24" t="s">
        <v>1927</v>
      </c>
      <c r="B210" s="24" t="s">
        <v>1671</v>
      </c>
    </row>
    <row r="211" spans="1:2" x14ac:dyDescent="0.3">
      <c r="A211" s="24" t="s">
        <v>1928</v>
      </c>
      <c r="B211" s="24" t="s">
        <v>1671</v>
      </c>
    </row>
    <row r="212" spans="1:2" x14ac:dyDescent="0.3">
      <c r="A212" s="24" t="s">
        <v>1648</v>
      </c>
      <c r="B212" s="24" t="s">
        <v>1465</v>
      </c>
    </row>
    <row r="213" spans="1:2" x14ac:dyDescent="0.3">
      <c r="A213" s="24" t="s">
        <v>1763</v>
      </c>
      <c r="B213" s="24" t="s">
        <v>1465</v>
      </c>
    </row>
    <row r="214" spans="1:2" x14ac:dyDescent="0.3">
      <c r="A214" s="24" t="s">
        <v>1764</v>
      </c>
      <c r="B214" s="24" t="s">
        <v>1465</v>
      </c>
    </row>
    <row r="215" spans="1:2" x14ac:dyDescent="0.3">
      <c r="A215" s="24" t="s">
        <v>1775</v>
      </c>
      <c r="B215" s="24" t="s">
        <v>1465</v>
      </c>
    </row>
    <row r="216" spans="1:2" x14ac:dyDescent="0.3">
      <c r="A216" s="24" t="s">
        <v>1776</v>
      </c>
      <c r="B216" s="24" t="s">
        <v>1465</v>
      </c>
    </row>
    <row r="217" spans="1:2" x14ac:dyDescent="0.3">
      <c r="A217" s="24" t="s">
        <v>1777</v>
      </c>
      <c r="B217" s="24" t="s">
        <v>1465</v>
      </c>
    </row>
    <row r="218" spans="1:2" x14ac:dyDescent="0.3">
      <c r="A218" s="24" t="s">
        <v>1823</v>
      </c>
      <c r="B218" s="24" t="s">
        <v>1465</v>
      </c>
    </row>
    <row r="219" spans="1:2" x14ac:dyDescent="0.3">
      <c r="A219" s="24" t="s">
        <v>1837</v>
      </c>
      <c r="B219" s="24" t="s">
        <v>1465</v>
      </c>
    </row>
    <row r="220" spans="1:2" x14ac:dyDescent="0.3">
      <c r="A220" s="24" t="s">
        <v>1843</v>
      </c>
      <c r="B220" s="24" t="s">
        <v>1465</v>
      </c>
    </row>
    <row r="221" spans="1:2" x14ac:dyDescent="0.3">
      <c r="A221" s="24" t="s">
        <v>1875</v>
      </c>
      <c r="B221" s="24" t="s">
        <v>1465</v>
      </c>
    </row>
    <row r="222" spans="1:2" x14ac:dyDescent="0.3">
      <c r="A222" s="24" t="s">
        <v>1920</v>
      </c>
      <c r="B222" s="24" t="s">
        <v>1465</v>
      </c>
    </row>
    <row r="223" spans="1:2" x14ac:dyDescent="0.3">
      <c r="A223" s="24" t="s">
        <v>1936</v>
      </c>
      <c r="B223" s="24" t="s">
        <v>1465</v>
      </c>
    </row>
    <row r="224" spans="1:2" x14ac:dyDescent="0.3">
      <c r="A224" s="24" t="s">
        <v>1778</v>
      </c>
      <c r="B224" s="24" t="s">
        <v>1466</v>
      </c>
    </row>
    <row r="225" spans="1:2" x14ac:dyDescent="0.3">
      <c r="A225" s="24" t="s">
        <v>1779</v>
      </c>
      <c r="B225" s="24" t="s">
        <v>1466</v>
      </c>
    </row>
    <row r="226" spans="1:2" x14ac:dyDescent="0.3">
      <c r="A226" s="24" t="s">
        <v>1787</v>
      </c>
      <c r="B226" s="24" t="s">
        <v>1466</v>
      </c>
    </row>
    <row r="227" spans="1:2" x14ac:dyDescent="0.3">
      <c r="A227" s="24" t="s">
        <v>1788</v>
      </c>
      <c r="B227" s="24" t="s">
        <v>1466</v>
      </c>
    </row>
    <row r="228" spans="1:2" x14ac:dyDescent="0.3">
      <c r="A228" s="24" t="s">
        <v>1789</v>
      </c>
      <c r="B228" s="24" t="s">
        <v>1466</v>
      </c>
    </row>
    <row r="229" spans="1:2" x14ac:dyDescent="0.3">
      <c r="A229" s="24" t="s">
        <v>1824</v>
      </c>
      <c r="B229" s="24" t="s">
        <v>1466</v>
      </c>
    </row>
    <row r="230" spans="1:2" x14ac:dyDescent="0.3">
      <c r="A230" s="24" t="s">
        <v>1829</v>
      </c>
      <c r="B230" s="24" t="s">
        <v>1466</v>
      </c>
    </row>
    <row r="231" spans="1:2" x14ac:dyDescent="0.3">
      <c r="A231" s="24" t="s">
        <v>1830</v>
      </c>
      <c r="B231" s="24" t="s">
        <v>1466</v>
      </c>
    </row>
    <row r="232" spans="1:2" x14ac:dyDescent="0.3">
      <c r="A232" s="24" t="s">
        <v>1831</v>
      </c>
      <c r="B232" s="24" t="s">
        <v>1466</v>
      </c>
    </row>
    <row r="233" spans="1:2" x14ac:dyDescent="0.3">
      <c r="A233" s="24" t="s">
        <v>1869</v>
      </c>
      <c r="B233" s="24" t="s">
        <v>1466</v>
      </c>
    </row>
    <row r="234" spans="1:2" x14ac:dyDescent="0.3">
      <c r="A234" s="24" t="s">
        <v>1876</v>
      </c>
      <c r="B234" s="24" t="s">
        <v>1466</v>
      </c>
    </row>
    <row r="235" spans="1:2" x14ac:dyDescent="0.3">
      <c r="A235" s="24" t="s">
        <v>1879</v>
      </c>
      <c r="B235" s="24" t="s">
        <v>1466</v>
      </c>
    </row>
    <row r="236" spans="1:2" x14ac:dyDescent="0.3">
      <c r="A236" s="24" t="s">
        <v>1886</v>
      </c>
      <c r="B236" s="24" t="s">
        <v>1466</v>
      </c>
    </row>
    <row r="237" spans="1:2" x14ac:dyDescent="0.3">
      <c r="A237" s="24" t="s">
        <v>1890</v>
      </c>
      <c r="B237" s="24" t="s">
        <v>1466</v>
      </c>
    </row>
    <row r="238" spans="1:2" x14ac:dyDescent="0.3">
      <c r="A238" s="24" t="s">
        <v>1929</v>
      </c>
      <c r="B238" s="24" t="s">
        <v>1929</v>
      </c>
    </row>
    <row r="239" spans="1:2" x14ac:dyDescent="0.3">
      <c r="A239" s="24" t="s">
        <v>1814</v>
      </c>
      <c r="B239" s="24" t="s">
        <v>1470</v>
      </c>
    </row>
    <row r="240" spans="1:2" x14ac:dyDescent="0.3">
      <c r="A240" s="24" t="s">
        <v>1815</v>
      </c>
      <c r="B240" s="24" t="s">
        <v>1470</v>
      </c>
    </row>
    <row r="241" spans="1:2" x14ac:dyDescent="0.3">
      <c r="A241" s="24" t="s">
        <v>1816</v>
      </c>
      <c r="B241" s="24" t="s">
        <v>1470</v>
      </c>
    </row>
    <row r="242" spans="1:2" x14ac:dyDescent="0.3">
      <c r="A242" s="24" t="s">
        <v>1817</v>
      </c>
      <c r="B242" s="24" t="s">
        <v>1470</v>
      </c>
    </row>
    <row r="243" spans="1:2" x14ac:dyDescent="0.3">
      <c r="A243" s="24" t="s">
        <v>1818</v>
      </c>
      <c r="B243" s="24" t="s">
        <v>1470</v>
      </c>
    </row>
    <row r="244" spans="1:2" x14ac:dyDescent="0.3">
      <c r="A244" s="24" t="s">
        <v>1819</v>
      </c>
      <c r="B244" s="24" t="s">
        <v>1470</v>
      </c>
    </row>
    <row r="245" spans="1:2" x14ac:dyDescent="0.3">
      <c r="A245" s="24" t="s">
        <v>1820</v>
      </c>
      <c r="B245" s="24" t="s">
        <v>1470</v>
      </c>
    </row>
    <row r="246" spans="1:2" x14ac:dyDescent="0.3">
      <c r="A246" s="24" t="s">
        <v>1641</v>
      </c>
      <c r="B246" s="24" t="s">
        <v>1642</v>
      </c>
    </row>
    <row r="247" spans="1:2" x14ac:dyDescent="0.3">
      <c r="A247" s="24" t="s">
        <v>1643</v>
      </c>
      <c r="B247" s="24" t="s">
        <v>1642</v>
      </c>
    </row>
    <row r="248" spans="1:2" x14ac:dyDescent="0.3">
      <c r="A248" s="24" t="s">
        <v>1660</v>
      </c>
      <c r="B248" s="24" t="s">
        <v>1642</v>
      </c>
    </row>
    <row r="249" spans="1:2" x14ac:dyDescent="0.3">
      <c r="A249" s="24" t="s">
        <v>1661</v>
      </c>
      <c r="B249" s="24" t="s">
        <v>1642</v>
      </c>
    </row>
    <row r="250" spans="1:2" x14ac:dyDescent="0.3">
      <c r="A250" s="24" t="s">
        <v>1668</v>
      </c>
      <c r="B250" s="24" t="s">
        <v>1642</v>
      </c>
    </row>
    <row r="251" spans="1:2" x14ac:dyDescent="0.3">
      <c r="A251" s="24" t="s">
        <v>1669</v>
      </c>
      <c r="B251" s="24" t="s">
        <v>1642</v>
      </c>
    </row>
    <row r="252" spans="1:2" x14ac:dyDescent="0.3">
      <c r="A252" s="24" t="s">
        <v>1688</v>
      </c>
      <c r="B252" s="24" t="s">
        <v>1642</v>
      </c>
    </row>
    <row r="253" spans="1:2" x14ac:dyDescent="0.3">
      <c r="A253" s="24" t="s">
        <v>1692</v>
      </c>
      <c r="B253" s="24" t="s">
        <v>1642</v>
      </c>
    </row>
    <row r="254" spans="1:2" x14ac:dyDescent="0.3">
      <c r="A254" s="24" t="s">
        <v>1693</v>
      </c>
      <c r="B254" s="24" t="s">
        <v>1642</v>
      </c>
    </row>
    <row r="255" spans="1:2" x14ac:dyDescent="0.3">
      <c r="A255" s="24" t="s">
        <v>1694</v>
      </c>
      <c r="B255" s="24" t="s">
        <v>1642</v>
      </c>
    </row>
    <row r="256" spans="1:2" x14ac:dyDescent="0.3">
      <c r="A256" s="24" t="s">
        <v>1695</v>
      </c>
      <c r="B256" s="24" t="s">
        <v>1642</v>
      </c>
    </row>
    <row r="257" spans="1:2" x14ac:dyDescent="0.3">
      <c r="A257" s="24" t="s">
        <v>1702</v>
      </c>
      <c r="B257" s="24" t="s">
        <v>1642</v>
      </c>
    </row>
    <row r="258" spans="1:2" x14ac:dyDescent="0.3">
      <c r="A258" s="24" t="s">
        <v>1753</v>
      </c>
      <c r="B258" s="24" t="s">
        <v>1642</v>
      </c>
    </row>
    <row r="259" spans="1:2" x14ac:dyDescent="0.3">
      <c r="A259" s="24" t="s">
        <v>1781</v>
      </c>
      <c r="B259" s="24" t="s">
        <v>1642</v>
      </c>
    </row>
    <row r="260" spans="1:2" x14ac:dyDescent="0.3">
      <c r="A260" s="24" t="s">
        <v>1850</v>
      </c>
      <c r="B260" s="24" t="s">
        <v>1642</v>
      </c>
    </row>
    <row r="261" spans="1:2" x14ac:dyDescent="0.3">
      <c r="A261" s="24" t="s">
        <v>1851</v>
      </c>
      <c r="B261" s="24" t="s">
        <v>1642</v>
      </c>
    </row>
    <row r="262" spans="1:2" x14ac:dyDescent="0.3">
      <c r="A262" s="24" t="s">
        <v>1852</v>
      </c>
      <c r="B262" s="24" t="s">
        <v>1642</v>
      </c>
    </row>
    <row r="263" spans="1:2" x14ac:dyDescent="0.3">
      <c r="A263" s="24" t="s">
        <v>1853</v>
      </c>
      <c r="B263" s="24" t="s">
        <v>1642</v>
      </c>
    </row>
    <row r="264" spans="1:2" x14ac:dyDescent="0.3">
      <c r="A264" s="24" t="s">
        <v>1854</v>
      </c>
      <c r="B264" s="24" t="s">
        <v>1642</v>
      </c>
    </row>
    <row r="265" spans="1:2" x14ac:dyDescent="0.3">
      <c r="A265" s="24" t="s">
        <v>1855</v>
      </c>
      <c r="B265" s="24" t="s">
        <v>1642</v>
      </c>
    </row>
    <row r="266" spans="1:2" x14ac:dyDescent="0.3">
      <c r="A266" s="24" t="s">
        <v>1856</v>
      </c>
      <c r="B266" s="24" t="s">
        <v>1642</v>
      </c>
    </row>
    <row r="267" spans="1:2" x14ac:dyDescent="0.3">
      <c r="A267" s="24" t="s">
        <v>1857</v>
      </c>
      <c r="B267" s="24" t="s">
        <v>1642</v>
      </c>
    </row>
    <row r="268" spans="1:2" x14ac:dyDescent="0.3">
      <c r="A268" s="24" t="s">
        <v>1858</v>
      </c>
      <c r="B268" s="24" t="s">
        <v>1642</v>
      </c>
    </row>
    <row r="269" spans="1:2" x14ac:dyDescent="0.3">
      <c r="A269" s="24" t="s">
        <v>1859</v>
      </c>
      <c r="B269" s="24" t="s">
        <v>1642</v>
      </c>
    </row>
    <row r="270" spans="1:2" x14ac:dyDescent="0.3">
      <c r="A270" s="24" t="s">
        <v>1860</v>
      </c>
      <c r="B270" s="24" t="s">
        <v>1642</v>
      </c>
    </row>
    <row r="271" spans="1:2" x14ac:dyDescent="0.3">
      <c r="A271" s="24" t="s">
        <v>1861</v>
      </c>
      <c r="B271" s="24" t="s">
        <v>1642</v>
      </c>
    </row>
    <row r="272" spans="1:2" x14ac:dyDescent="0.3">
      <c r="A272" s="24" t="s">
        <v>1862</v>
      </c>
      <c r="B272" s="24" t="s">
        <v>1642</v>
      </c>
    </row>
    <row r="273" spans="1:2" x14ac:dyDescent="0.3">
      <c r="A273" s="24" t="s">
        <v>1464</v>
      </c>
      <c r="B273" s="24" t="s">
        <v>1642</v>
      </c>
    </row>
    <row r="274" spans="1:2" x14ac:dyDescent="0.3">
      <c r="A274" s="24" t="s">
        <v>1863</v>
      </c>
      <c r="B274" s="24" t="s">
        <v>1642</v>
      </c>
    </row>
    <row r="275" spans="1:2" x14ac:dyDescent="0.3">
      <c r="A275" s="24" t="s">
        <v>1864</v>
      </c>
      <c r="B275" s="24" t="s">
        <v>1642</v>
      </c>
    </row>
    <row r="276" spans="1:2" x14ac:dyDescent="0.3">
      <c r="A276" s="24" t="s">
        <v>1897</v>
      </c>
      <c r="B276" s="24" t="s">
        <v>1642</v>
      </c>
    </row>
    <row r="277" spans="1:2" x14ac:dyDescent="0.3">
      <c r="A277" s="24" t="s">
        <v>1898</v>
      </c>
      <c r="B277" s="24" t="s">
        <v>1642</v>
      </c>
    </row>
    <row r="278" spans="1:2" x14ac:dyDescent="0.3">
      <c r="A278" s="24" t="s">
        <v>1899</v>
      </c>
      <c r="B278" s="24" t="s">
        <v>1642</v>
      </c>
    </row>
    <row r="279" spans="1:2" x14ac:dyDescent="0.3">
      <c r="A279" s="24" t="s">
        <v>1900</v>
      </c>
      <c r="B279" s="24" t="s">
        <v>1642</v>
      </c>
    </row>
    <row r="280" spans="1:2" x14ac:dyDescent="0.3">
      <c r="A280" s="24" t="s">
        <v>1901</v>
      </c>
      <c r="B280" s="24" t="s">
        <v>1642</v>
      </c>
    </row>
    <row r="281" spans="1:2" x14ac:dyDescent="0.3">
      <c r="A281" s="24" t="s">
        <v>1902</v>
      </c>
      <c r="B281" s="24" t="s">
        <v>1642</v>
      </c>
    </row>
    <row r="282" spans="1:2" x14ac:dyDescent="0.3">
      <c r="A282" s="24" t="s">
        <v>1903</v>
      </c>
      <c r="B282" s="24" t="s">
        <v>1642</v>
      </c>
    </row>
    <row r="283" spans="1:2" x14ac:dyDescent="0.3">
      <c r="A283" s="24" t="s">
        <v>1904</v>
      </c>
      <c r="B283" s="24" t="s">
        <v>1642</v>
      </c>
    </row>
    <row r="284" spans="1:2" x14ac:dyDescent="0.3">
      <c r="A284" s="24" t="s">
        <v>1905</v>
      </c>
      <c r="B284" s="24" t="s">
        <v>1642</v>
      </c>
    </row>
    <row r="285" spans="1:2" x14ac:dyDescent="0.3">
      <c r="A285" s="24" t="s">
        <v>1906</v>
      </c>
      <c r="B285" s="24" t="s">
        <v>1642</v>
      </c>
    </row>
    <row r="286" spans="1:2" x14ac:dyDescent="0.3">
      <c r="A286" s="24" t="s">
        <v>1907</v>
      </c>
      <c r="B286" s="24" t="s">
        <v>1642</v>
      </c>
    </row>
    <row r="287" spans="1:2" x14ac:dyDescent="0.3">
      <c r="A287" s="24" t="s">
        <v>1908</v>
      </c>
      <c r="B287" s="24" t="s">
        <v>1642</v>
      </c>
    </row>
    <row r="288" spans="1:2" x14ac:dyDescent="0.3">
      <c r="A288" s="24" t="s">
        <v>1909</v>
      </c>
      <c r="B288" s="24" t="s">
        <v>1642</v>
      </c>
    </row>
    <row r="289" spans="1:2" x14ac:dyDescent="0.3">
      <c r="A289" s="24" t="s">
        <v>1910</v>
      </c>
      <c r="B289" s="24" t="s">
        <v>1642</v>
      </c>
    </row>
    <row r="290" spans="1:2" x14ac:dyDescent="0.3">
      <c r="A290" s="24" t="s">
        <v>1911</v>
      </c>
      <c r="B290" s="24" t="s">
        <v>1642</v>
      </c>
    </row>
    <row r="291" spans="1:2" x14ac:dyDescent="0.3">
      <c r="A291" s="24" t="s">
        <v>1930</v>
      </c>
      <c r="B291" s="24" t="s">
        <v>1642</v>
      </c>
    </row>
    <row r="292" spans="1:2" x14ac:dyDescent="0.3">
      <c r="A292" s="24" t="s">
        <v>1932</v>
      </c>
      <c r="B292" s="24" t="s">
        <v>1642</v>
      </c>
    </row>
    <row r="293" spans="1:2" x14ac:dyDescent="0.3">
      <c r="A293" s="24" t="s">
        <v>1691</v>
      </c>
      <c r="B293" s="24" t="s">
        <v>1467</v>
      </c>
    </row>
    <row r="294" spans="1:2" x14ac:dyDescent="0.3">
      <c r="A294" s="24" t="s">
        <v>1770</v>
      </c>
      <c r="B294" s="24" t="s">
        <v>1467</v>
      </c>
    </row>
    <row r="295" spans="1:2" x14ac:dyDescent="0.3">
      <c r="A295" s="24" t="s">
        <v>1771</v>
      </c>
      <c r="B295" s="24" t="s">
        <v>1467</v>
      </c>
    </row>
    <row r="296" spans="1:2" x14ac:dyDescent="0.3">
      <c r="A296" s="24" t="s">
        <v>1772</v>
      </c>
      <c r="B296" s="24" t="s">
        <v>1467</v>
      </c>
    </row>
    <row r="297" spans="1:2" x14ac:dyDescent="0.3">
      <c r="A297" s="24" t="s">
        <v>1917</v>
      </c>
      <c r="B297" s="24" t="s">
        <v>1467</v>
      </c>
    </row>
    <row r="298" spans="1:2" x14ac:dyDescent="0.3">
      <c r="A298" s="24" t="s">
        <v>1918</v>
      </c>
      <c r="B298" s="24" t="s">
        <v>1467</v>
      </c>
    </row>
    <row r="299" spans="1:2" x14ac:dyDescent="0.3">
      <c r="A299" s="24" t="s">
        <v>1937</v>
      </c>
      <c r="B299" s="24" t="s">
        <v>1467</v>
      </c>
    </row>
    <row r="300" spans="1:2" x14ac:dyDescent="0.3">
      <c r="B300" s="25"/>
    </row>
  </sheetData>
  <autoFilter ref="A1:C300" xr:uid="{30DF4429-A353-43C3-9F99-F6BA65072841}"/>
  <sortState xmlns:xlrd2="http://schemas.microsoft.com/office/spreadsheetml/2017/richdata2" ref="A2:B299">
    <sortCondition ref="B2:B2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ne xmlns="717bad9f-d3b0-4100-8703-e809688e07f7">true</Don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5B5A614383E40BD68F417D3E96AC9" ma:contentTypeVersion="8" ma:contentTypeDescription="Create a new document." ma:contentTypeScope="" ma:versionID="48eb9b837e4e8b1c87b5e71df12e79b4">
  <xsd:schema xmlns:xsd="http://www.w3.org/2001/XMLSchema" xmlns:xs="http://www.w3.org/2001/XMLSchema" xmlns:p="http://schemas.microsoft.com/office/2006/metadata/properties" xmlns:ns2="717bad9f-d3b0-4100-8703-e809688e07f7" xmlns:ns3="aa038811-cc85-4718-b08d-b7a146c85dd8" targetNamespace="http://schemas.microsoft.com/office/2006/metadata/properties" ma:root="true" ma:fieldsID="bf370dce48d844b22162c882fc8c8664" ns2:_="" ns3:_="">
    <xsd:import namespace="717bad9f-d3b0-4100-8703-e809688e07f7"/>
    <xsd:import namespace="aa038811-cc85-4718-b08d-b7a146c85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n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ad9f-d3b0-4100-8703-e809688e0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Done" ma:index="10" nillable="true" ma:displayName="Done" ma:default="1" ma:description="Values Populated" ma:format="Dropdown" ma:internalName="Don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8811-cc85-4718-b08d-b7a146c85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526FE-7B7B-438D-936B-77746448A8C5}">
  <ds:schemaRefs>
    <ds:schemaRef ds:uri="http://purl.org/dc/terms/"/>
    <ds:schemaRef ds:uri="aa038811-cc85-4718-b08d-b7a146c85dd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717bad9f-d3b0-4100-8703-e809688e07f7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C5753E-030C-4EA5-9037-B908E034B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E1463-8BB2-400F-85AE-FA9843EA8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bad9f-d3b0-4100-8703-e809688e07f7"/>
    <ds:schemaRef ds:uri="aa038811-cc85-4718-b08d-b7a146c85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References</vt:lpstr>
      <vt:lpstr>AllAccessTables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 van Gils</dc:creator>
  <cp:lastModifiedBy>Iwan van Gils</cp:lastModifiedBy>
  <dcterms:created xsi:type="dcterms:W3CDTF">2022-11-10T19:47:40Z</dcterms:created>
  <dcterms:modified xsi:type="dcterms:W3CDTF">2024-02-27T14:53:03Z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0x010100A665B5A614383E40BD68F417D3E96AC9</vt:lpwstr>
  </property>
</Properties>
</file>